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3"/>
  </bookViews>
  <sheets>
    <sheet name="TCD" sheetId="5" r:id="rId1"/>
    <sheet name="Sources1" sheetId="2" r:id="rId2"/>
    <sheet name="Sources 2" sheetId="4" r:id="rId3"/>
    <sheet name="Synthése" sheetId="3" r:id="rId4"/>
  </sheets>
  <definedNames>
    <definedName name="_xlnm._FilterDatabase" localSheetId="1" hidden="1">Sources1!$A$1:$J$3636</definedName>
    <definedName name="_xlnm._FilterDatabase" localSheetId="3" hidden="1">Synthése!$B$4:$B$80</definedName>
    <definedName name="Date_début">Synthése!$L$6</definedName>
    <definedName name="Date_Fin">Synthése!$M$6</definedName>
  </definedNames>
  <calcPr calcId="162913"/>
  <pivotCaches>
    <pivotCache cacheId="169" r:id="rId5"/>
    <pivotCache cacheId="174" r:id="rId6"/>
  </pivotCaches>
</workbook>
</file>

<file path=xl/calcChain.xml><?xml version="1.0" encoding="utf-8"?>
<calcChain xmlns="http://schemas.openxmlformats.org/spreadsheetml/2006/main">
  <c r="G3628" i="2" l="1"/>
  <c r="G3627" i="2"/>
  <c r="G3626" i="2"/>
  <c r="G3625" i="2"/>
  <c r="G3624" i="2"/>
  <c r="G3623" i="2"/>
  <c r="G3622" i="2"/>
  <c r="G3621" i="2"/>
  <c r="G3620" i="2"/>
  <c r="G3619" i="2"/>
  <c r="G3618" i="2"/>
  <c r="G3617" i="2"/>
  <c r="G3616" i="2"/>
  <c r="G1162" i="2"/>
  <c r="G3615" i="2"/>
  <c r="G3614" i="2"/>
  <c r="G3613" i="2"/>
  <c r="G1161" i="2"/>
  <c r="G3612" i="2"/>
  <c r="G1160" i="2"/>
  <c r="G1159" i="2"/>
  <c r="G1158" i="2"/>
  <c r="G3611" i="2"/>
  <c r="G3610" i="2"/>
  <c r="G3609" i="2"/>
  <c r="G1157" i="2"/>
  <c r="G1156" i="2"/>
  <c r="G3608" i="2"/>
  <c r="G3607" i="2"/>
  <c r="G3606" i="2"/>
  <c r="G3605" i="2"/>
  <c r="G3604" i="2"/>
  <c r="G1155" i="2"/>
  <c r="G3603" i="2"/>
  <c r="G1154" i="2"/>
  <c r="G3602" i="2"/>
  <c r="G1153" i="2"/>
  <c r="G1152" i="2"/>
  <c r="G1151" i="2"/>
  <c r="G1150" i="2"/>
  <c r="G3601" i="2"/>
  <c r="G3600" i="2"/>
  <c r="G3599" i="2"/>
  <c r="G1149" i="2"/>
  <c r="G3598" i="2"/>
  <c r="G1148" i="2"/>
  <c r="G1147" i="2"/>
  <c r="G1146" i="2"/>
  <c r="G1145" i="2"/>
  <c r="G1144" i="2"/>
  <c r="G1143" i="2"/>
  <c r="G1142" i="2"/>
  <c r="G1141" i="2"/>
  <c r="G3597" i="2"/>
  <c r="G1140" i="2"/>
  <c r="G3596" i="2"/>
  <c r="G1139" i="2"/>
  <c r="G1138" i="2"/>
  <c r="G1137" i="2"/>
  <c r="G1136" i="2"/>
  <c r="G3595" i="2"/>
  <c r="G1135" i="2"/>
  <c r="G3594" i="2"/>
  <c r="G1134" i="2"/>
  <c r="G1133" i="2"/>
  <c r="G1132" i="2"/>
  <c r="G1131" i="2"/>
  <c r="G1130" i="2"/>
  <c r="G1129" i="2"/>
  <c r="G3593" i="2"/>
  <c r="G3592" i="2"/>
  <c r="G119" i="2"/>
  <c r="G1128" i="2"/>
  <c r="G1127" i="2"/>
  <c r="G1126" i="2"/>
  <c r="G3591" i="2"/>
  <c r="G1125" i="2"/>
  <c r="G1124" i="2"/>
  <c r="G1123" i="2"/>
  <c r="G3590" i="2"/>
  <c r="G3589" i="2"/>
  <c r="G3588" i="2"/>
  <c r="G3587" i="2"/>
  <c r="G3586" i="2"/>
  <c r="G3585" i="2"/>
  <c r="G3584" i="2"/>
  <c r="G3583" i="2"/>
  <c r="G3582" i="2"/>
  <c r="G3581" i="2"/>
  <c r="G1122" i="2"/>
  <c r="G1121" i="2"/>
  <c r="G3580" i="2"/>
  <c r="G1120" i="2"/>
  <c r="G3579" i="2"/>
  <c r="G3578" i="2"/>
  <c r="G3577" i="2"/>
  <c r="G3576" i="2"/>
  <c r="G3575" i="2"/>
  <c r="G3574" i="2"/>
  <c r="G3573" i="2"/>
  <c r="G3572" i="2"/>
  <c r="G3571" i="2"/>
  <c r="G1119" i="2"/>
  <c r="G3570" i="2"/>
  <c r="G1118" i="2"/>
  <c r="G3569" i="2"/>
  <c r="G1117" i="2"/>
  <c r="G3568" i="2"/>
  <c r="G1116" i="2"/>
  <c r="G3567" i="2"/>
  <c r="G3566" i="2"/>
  <c r="G118" i="2"/>
  <c r="G3565" i="2"/>
  <c r="G3564" i="2"/>
  <c r="G3563" i="2"/>
  <c r="G3562" i="2"/>
  <c r="G3561" i="2"/>
  <c r="G1115" i="2"/>
  <c r="G3560" i="2"/>
  <c r="G1114" i="2"/>
  <c r="G1113" i="2"/>
  <c r="G3559" i="2"/>
  <c r="G1112" i="2"/>
  <c r="G3558" i="2"/>
  <c r="G3557" i="2"/>
  <c r="G1111" i="2"/>
  <c r="G3556" i="2"/>
  <c r="G3555" i="2"/>
  <c r="G3554" i="2"/>
  <c r="G3553" i="2"/>
  <c r="G117" i="2"/>
  <c r="G1110" i="2"/>
  <c r="G3552" i="2"/>
  <c r="G3551" i="2"/>
  <c r="G3550" i="2"/>
  <c r="G1109" i="2"/>
  <c r="G1108" i="2"/>
  <c r="G3549" i="2"/>
  <c r="G3548" i="2"/>
  <c r="G3547" i="2"/>
  <c r="G3546" i="2"/>
  <c r="G3545" i="2"/>
  <c r="G3544" i="2"/>
  <c r="G3543" i="2"/>
  <c r="G3542" i="2"/>
  <c r="G1107" i="2"/>
  <c r="G1106" i="2"/>
  <c r="G1105" i="2"/>
  <c r="G3541" i="2"/>
  <c r="G3540" i="2"/>
  <c r="G1104" i="2"/>
  <c r="G3539" i="2"/>
  <c r="G3538" i="2"/>
  <c r="G3537" i="2"/>
  <c r="G3536" i="2"/>
  <c r="G1103" i="2"/>
  <c r="G3535" i="2"/>
  <c r="G3534" i="2"/>
  <c r="G3533" i="2"/>
  <c r="G3532" i="2"/>
  <c r="G3531" i="2"/>
  <c r="G3530" i="2"/>
  <c r="G3529" i="2"/>
  <c r="G3528" i="2"/>
  <c r="G1102" i="2"/>
  <c r="G3527" i="2"/>
  <c r="G3526" i="2"/>
  <c r="G1101" i="2"/>
  <c r="G3525" i="2"/>
  <c r="G3524" i="2"/>
  <c r="G3523" i="2"/>
  <c r="G1100" i="2"/>
  <c r="G1099" i="2"/>
  <c r="G1098" i="2"/>
  <c r="G1097" i="2"/>
  <c r="G3522" i="2"/>
  <c r="G1096" i="2"/>
  <c r="G3521" i="2"/>
  <c r="G3520" i="2"/>
  <c r="G3519" i="2"/>
  <c r="G3518" i="2"/>
  <c r="G3517" i="2"/>
  <c r="G3516" i="2"/>
  <c r="G3515" i="2"/>
  <c r="G3514" i="2"/>
  <c r="G3513" i="2"/>
  <c r="G3512" i="2"/>
  <c r="G3511" i="2"/>
  <c r="G3510" i="2"/>
  <c r="G3509" i="2"/>
  <c r="G3508" i="2"/>
  <c r="G3507" i="2"/>
  <c r="G3506" i="2"/>
  <c r="G3505" i="2"/>
  <c r="G3504" i="2"/>
  <c r="G3503" i="2"/>
  <c r="G3502" i="2"/>
  <c r="G3501" i="2"/>
  <c r="G3500" i="2"/>
  <c r="G3499" i="2"/>
  <c r="G3498" i="2"/>
  <c r="G3497" i="2"/>
  <c r="G3496" i="2"/>
  <c r="G1095" i="2"/>
  <c r="G3495" i="2"/>
  <c r="G3494" i="2"/>
  <c r="G3493" i="2"/>
  <c r="G1094" i="2"/>
  <c r="G3492" i="2"/>
  <c r="G1093" i="2"/>
  <c r="G3491" i="2"/>
  <c r="G1092" i="2"/>
  <c r="G3490" i="2"/>
  <c r="G3489" i="2"/>
  <c r="G3488" i="2"/>
  <c r="G3487" i="2"/>
  <c r="G3486" i="2"/>
  <c r="G3485" i="2"/>
  <c r="G3484" i="2"/>
  <c r="G1091" i="2"/>
  <c r="G3483" i="2"/>
  <c r="G3482" i="2"/>
  <c r="G1090" i="2"/>
  <c r="G3481" i="2"/>
  <c r="G3480" i="2"/>
  <c r="G116" i="2"/>
  <c r="G3479" i="2"/>
  <c r="G3478" i="2"/>
  <c r="G3477" i="2"/>
  <c r="G3476" i="2"/>
  <c r="G3475" i="2"/>
  <c r="G1089" i="2"/>
  <c r="G115" i="2"/>
  <c r="G3474" i="2"/>
  <c r="G3473" i="2"/>
  <c r="G3472" i="2"/>
  <c r="G3471" i="2"/>
  <c r="G3470" i="2"/>
  <c r="G3469" i="2"/>
  <c r="G3468" i="2"/>
  <c r="G3467" i="2"/>
  <c r="G3466" i="2"/>
  <c r="G3465" i="2"/>
  <c r="G3464" i="2"/>
  <c r="G3463" i="2"/>
  <c r="G3462" i="2"/>
  <c r="G3461" i="2"/>
  <c r="G3460" i="2"/>
  <c r="G3459" i="2"/>
  <c r="G3458" i="2"/>
  <c r="G3457" i="2"/>
  <c r="G3456" i="2"/>
  <c r="G3455" i="2"/>
  <c r="G3454" i="2"/>
  <c r="G3453" i="2"/>
  <c r="G1088" i="2"/>
  <c r="G1087" i="2"/>
  <c r="G3452" i="2"/>
  <c r="G1086" i="2"/>
  <c r="G3451" i="2"/>
  <c r="G3450" i="2"/>
  <c r="G3449" i="2"/>
  <c r="G3448" i="2"/>
  <c r="G3447" i="2"/>
  <c r="G3446" i="2"/>
  <c r="G3445" i="2"/>
  <c r="G3444" i="2"/>
  <c r="G3443" i="2"/>
  <c r="G3442" i="2"/>
  <c r="G3441" i="2"/>
  <c r="G3440" i="2"/>
  <c r="G3439" i="2"/>
  <c r="G3438" i="2"/>
  <c r="G3437" i="2"/>
  <c r="G3436" i="2"/>
  <c r="G1085" i="2"/>
  <c r="G3435" i="2"/>
  <c r="G3434" i="2"/>
  <c r="G3433" i="2"/>
  <c r="G1084" i="2"/>
  <c r="G3432" i="2"/>
  <c r="G3431" i="2"/>
  <c r="G3430" i="2"/>
  <c r="G3429" i="2"/>
  <c r="G3428" i="2"/>
  <c r="G3427" i="2"/>
  <c r="G3426" i="2"/>
  <c r="G3425" i="2"/>
  <c r="G3424" i="2"/>
  <c r="G3423" i="2"/>
  <c r="G3422" i="2"/>
  <c r="G3421" i="2"/>
  <c r="G3420" i="2"/>
  <c r="G3419" i="2"/>
  <c r="G3418" i="2"/>
  <c r="G3417" i="2"/>
  <c r="G3416" i="2"/>
  <c r="G3415" i="2"/>
  <c r="G3414" i="2"/>
  <c r="G3413" i="2"/>
  <c r="G3412" i="2"/>
  <c r="G3411" i="2"/>
  <c r="G3410" i="2"/>
  <c r="G1083" i="2"/>
  <c r="G3409" i="2"/>
  <c r="G3408" i="2"/>
  <c r="G3407" i="2"/>
  <c r="G3406" i="2"/>
  <c r="G1082" i="2"/>
  <c r="G3405" i="2"/>
  <c r="G114" i="2"/>
  <c r="G3404" i="2"/>
  <c r="G1081" i="2"/>
  <c r="G3403" i="2"/>
  <c r="G3402" i="2"/>
  <c r="G1080" i="2"/>
  <c r="G3401" i="2"/>
  <c r="G113" i="2"/>
  <c r="G3400" i="2"/>
  <c r="G3399" i="2"/>
  <c r="G3398" i="2"/>
  <c r="G3397" i="2"/>
  <c r="G3396" i="2"/>
  <c r="G3395" i="2"/>
  <c r="G3394" i="2"/>
  <c r="G3393" i="2"/>
  <c r="G112" i="2"/>
  <c r="G3392" i="2"/>
  <c r="G3391" i="2"/>
  <c r="G1079" i="2"/>
  <c r="G1078" i="2"/>
  <c r="G3390" i="2"/>
  <c r="G1077" i="2"/>
  <c r="G3389" i="2"/>
  <c r="G3388" i="2"/>
  <c r="G1076" i="2"/>
  <c r="G3387" i="2"/>
  <c r="G3386" i="2"/>
  <c r="G3385" i="2"/>
  <c r="G3384" i="2"/>
  <c r="G3383" i="2"/>
  <c r="G1075" i="2"/>
  <c r="G3382" i="2"/>
  <c r="G1074" i="2"/>
  <c r="G3381" i="2"/>
  <c r="G1073" i="2"/>
  <c r="G3380" i="2"/>
  <c r="G3379" i="2"/>
  <c r="G3378" i="2"/>
  <c r="G1072" i="2"/>
  <c r="G3377" i="2"/>
  <c r="G3376" i="2"/>
  <c r="G3375" i="2"/>
  <c r="G3374" i="2"/>
  <c r="G3373" i="2"/>
  <c r="G1071" i="2"/>
  <c r="G3372" i="2"/>
  <c r="G3371" i="2"/>
  <c r="G1070" i="2"/>
  <c r="G1069" i="2"/>
  <c r="G3370" i="2"/>
  <c r="G3369" i="2"/>
  <c r="G1068" i="2"/>
  <c r="G3368" i="2"/>
  <c r="G3367" i="2"/>
  <c r="G3366" i="2"/>
  <c r="G1067" i="2"/>
  <c r="G3365" i="2"/>
  <c r="G1066" i="2"/>
  <c r="G3364" i="2"/>
  <c r="G3363" i="2"/>
  <c r="G3362" i="2"/>
  <c r="G3361" i="2"/>
  <c r="G3360" i="2"/>
  <c r="G3359" i="2"/>
  <c r="G3358" i="2"/>
  <c r="G3357" i="2"/>
  <c r="G3356" i="2"/>
  <c r="G3355" i="2"/>
  <c r="G3354" i="2"/>
  <c r="G3353" i="2"/>
  <c r="G3352" i="2"/>
  <c r="G3351" i="2"/>
  <c r="G3350" i="2"/>
  <c r="G3349" i="2"/>
  <c r="G3348" i="2"/>
  <c r="G3347" i="2"/>
  <c r="G3346" i="2"/>
  <c r="G1065" i="2"/>
  <c r="G3345" i="2"/>
  <c r="G3344" i="2"/>
  <c r="G1064" i="2"/>
  <c r="G1063" i="2"/>
  <c r="G3343" i="2"/>
  <c r="G3342" i="2"/>
  <c r="G1062" i="2"/>
  <c r="G3341" i="2"/>
  <c r="G3340" i="2"/>
  <c r="G3339" i="2"/>
  <c r="G3338" i="2"/>
  <c r="G3337" i="2"/>
  <c r="G3336" i="2"/>
  <c r="G1061" i="2"/>
  <c r="G3335" i="2"/>
  <c r="G1060" i="2"/>
  <c r="G3334" i="2"/>
  <c r="G3333" i="2"/>
  <c r="G3332" i="2"/>
  <c r="G3331" i="2"/>
  <c r="G3330" i="2"/>
  <c r="G1059" i="2"/>
  <c r="G3329" i="2"/>
  <c r="G3328" i="2"/>
  <c r="G3327" i="2"/>
  <c r="G3326" i="2"/>
  <c r="G3325" i="2"/>
  <c r="G3324" i="2"/>
  <c r="G3323" i="2"/>
  <c r="G3322" i="2"/>
  <c r="G3321" i="2"/>
  <c r="G3320" i="2"/>
  <c r="G3319" i="2"/>
  <c r="G3318" i="2"/>
  <c r="G3317" i="2"/>
  <c r="G3316" i="2"/>
  <c r="G3315" i="2"/>
  <c r="G3314" i="2"/>
  <c r="G3313" i="2"/>
  <c r="G3312" i="2"/>
  <c r="G3311" i="2"/>
  <c r="G3310" i="2"/>
  <c r="G3309" i="2"/>
  <c r="G3308" i="2"/>
  <c r="G1058" i="2"/>
  <c r="G1057" i="2"/>
  <c r="G3307" i="2"/>
  <c r="G3306" i="2"/>
  <c r="G3305" i="2"/>
  <c r="G1056" i="2"/>
  <c r="G111" i="2"/>
  <c r="G3304" i="2"/>
  <c r="G3303" i="2"/>
  <c r="G3302" i="2"/>
  <c r="G1055" i="2"/>
  <c r="G3301" i="2"/>
  <c r="G3300" i="2"/>
  <c r="G3299" i="2"/>
  <c r="G3298" i="2"/>
  <c r="G3297" i="2"/>
  <c r="G3296" i="2"/>
  <c r="G3295" i="2"/>
  <c r="G3294" i="2"/>
  <c r="G1054" i="2"/>
  <c r="G3293" i="2"/>
  <c r="G3292" i="2"/>
  <c r="G1053" i="2"/>
  <c r="G3291" i="2"/>
  <c r="G3290" i="2"/>
  <c r="G3289" i="2"/>
  <c r="G3288" i="2"/>
  <c r="G3287" i="2"/>
  <c r="G3286" i="2"/>
  <c r="G3285" i="2"/>
  <c r="G3284" i="2"/>
  <c r="G3283" i="2"/>
  <c r="G3282" i="2"/>
  <c r="G1052" i="2"/>
  <c r="G1051" i="2"/>
  <c r="G3281" i="2"/>
  <c r="G3280" i="2"/>
  <c r="G110" i="2"/>
  <c r="G3279" i="2"/>
  <c r="G3278" i="2"/>
  <c r="G109" i="2"/>
  <c r="G3277" i="2"/>
  <c r="G3276" i="2"/>
  <c r="G3275" i="2"/>
  <c r="G3274" i="2"/>
  <c r="G3273" i="2"/>
  <c r="G3272" i="2"/>
  <c r="G3271" i="2"/>
  <c r="G3270" i="2"/>
  <c r="G1050" i="2"/>
  <c r="G3269" i="2"/>
  <c r="G3268" i="2"/>
  <c r="G1049" i="2"/>
  <c r="G3267" i="2"/>
  <c r="G108" i="2"/>
  <c r="G3266" i="2"/>
  <c r="G1048" i="2"/>
  <c r="G3265" i="2"/>
  <c r="G107" i="2"/>
  <c r="G106" i="2"/>
  <c r="G3264" i="2"/>
  <c r="G1047" i="2"/>
  <c r="G3263" i="2"/>
  <c r="G3262" i="2"/>
  <c r="G1046" i="2"/>
  <c r="G3261" i="2"/>
  <c r="G3260" i="2"/>
  <c r="G1045" i="2"/>
  <c r="G3259" i="2"/>
  <c r="G3258" i="2"/>
  <c r="G1044" i="2"/>
  <c r="G1043" i="2"/>
  <c r="G1042" i="2"/>
  <c r="G3257" i="2"/>
  <c r="G1041" i="2"/>
  <c r="G3256" i="2"/>
  <c r="G3255" i="2"/>
  <c r="G3254" i="2"/>
  <c r="G1040" i="2"/>
  <c r="G3253" i="2"/>
  <c r="G1039" i="2"/>
  <c r="G1038" i="2"/>
  <c r="G3252" i="2"/>
  <c r="G3251" i="2"/>
  <c r="G3250" i="2"/>
  <c r="G3249" i="2"/>
  <c r="G3248" i="2"/>
  <c r="G3247" i="2"/>
  <c r="G3246" i="2"/>
  <c r="G3245" i="2"/>
  <c r="G3244" i="2"/>
  <c r="G3243" i="2"/>
  <c r="G3242" i="2"/>
  <c r="G3241" i="2"/>
  <c r="G3240" i="2"/>
  <c r="G3239" i="2"/>
  <c r="G3238" i="2"/>
  <c r="G3237" i="2"/>
  <c r="G3236" i="2"/>
  <c r="G3235" i="2"/>
  <c r="G3234" i="2"/>
  <c r="G3233" i="2"/>
  <c r="G3232" i="2"/>
  <c r="G3231" i="2"/>
  <c r="G3230" i="2"/>
  <c r="G3229" i="2"/>
  <c r="G3228" i="2"/>
  <c r="G3227" i="2"/>
  <c r="G1037" i="2"/>
  <c r="G3226" i="2"/>
  <c r="G3225" i="2"/>
  <c r="G3224" i="2"/>
  <c r="G3223" i="2"/>
  <c r="G3222" i="2"/>
  <c r="G1036" i="2"/>
  <c r="G3221" i="2"/>
  <c r="G1035" i="2"/>
  <c r="G1034" i="2"/>
  <c r="G1033" i="2"/>
  <c r="G1032" i="2"/>
  <c r="G3220" i="2"/>
  <c r="G3219" i="2"/>
  <c r="G3218" i="2"/>
  <c r="G3217" i="2"/>
  <c r="G3216" i="2"/>
  <c r="G3215" i="2"/>
  <c r="G3214" i="2"/>
  <c r="G3213" i="2"/>
  <c r="G3212" i="2"/>
  <c r="G3211" i="2"/>
  <c r="G3210" i="2"/>
  <c r="G3209" i="2"/>
  <c r="G3208" i="2"/>
  <c r="G3207" i="2"/>
  <c r="G1031" i="2"/>
  <c r="G3206" i="2"/>
  <c r="G3205" i="2"/>
  <c r="G3204" i="2"/>
  <c r="G3203" i="2"/>
  <c r="G3202" i="2"/>
  <c r="G3201" i="2"/>
  <c r="G1030" i="2"/>
  <c r="G3200" i="2"/>
  <c r="G3199" i="2"/>
  <c r="G3198" i="2"/>
  <c r="G1029" i="2"/>
  <c r="G1028" i="2"/>
  <c r="G3197" i="2"/>
  <c r="G1027" i="2"/>
  <c r="G3196" i="2"/>
  <c r="G3195" i="2"/>
  <c r="G105" i="2"/>
  <c r="G1026" i="2"/>
  <c r="G1025" i="2"/>
  <c r="G3194" i="2"/>
  <c r="G3193" i="2"/>
  <c r="G3192" i="2"/>
  <c r="G3191" i="2"/>
  <c r="G3190" i="2"/>
  <c r="G3189" i="2"/>
  <c r="G3188" i="2"/>
  <c r="G3187" i="2"/>
  <c r="G104" i="2"/>
  <c r="G3186" i="2"/>
  <c r="G3185" i="2"/>
  <c r="G3184" i="2"/>
  <c r="G3183" i="2"/>
  <c r="G1024" i="2"/>
  <c r="G3182" i="2"/>
  <c r="G3181" i="2"/>
  <c r="G3180" i="2"/>
  <c r="G3179" i="2"/>
  <c r="G1023" i="2"/>
  <c r="G3178" i="2"/>
  <c r="G3177" i="2"/>
  <c r="G103" i="2"/>
  <c r="G1022" i="2"/>
  <c r="G3176" i="2"/>
  <c r="G1021" i="2"/>
  <c r="G1020" i="2"/>
  <c r="G1019" i="2"/>
  <c r="G1018" i="2"/>
  <c r="G1017" i="2"/>
  <c r="G3175" i="2"/>
  <c r="G3174" i="2"/>
  <c r="G3173" i="2"/>
  <c r="G3172" i="2"/>
  <c r="G3171" i="2"/>
  <c r="G3170" i="2"/>
  <c r="G3169" i="2"/>
  <c r="G1016" i="2"/>
  <c r="G3168" i="2"/>
  <c r="G3167" i="2"/>
  <c r="G1015" i="2"/>
  <c r="G1014" i="2"/>
  <c r="G3166" i="2"/>
  <c r="G3165" i="2"/>
  <c r="G3164" i="2"/>
  <c r="G3163" i="2"/>
  <c r="G3162" i="2"/>
  <c r="G3161" i="2"/>
  <c r="G3160" i="2"/>
  <c r="G3159" i="2"/>
  <c r="G3158" i="2"/>
  <c r="G3157" i="2"/>
  <c r="G3156" i="2"/>
  <c r="G3155" i="2"/>
  <c r="G3154" i="2"/>
  <c r="G3153" i="2"/>
  <c r="G1013" i="2"/>
  <c r="G3152" i="2"/>
  <c r="G3151" i="2"/>
  <c r="G3150" i="2"/>
  <c r="G3149" i="2"/>
  <c r="G3148" i="2"/>
  <c r="G1012" i="2"/>
  <c r="G3147" i="2"/>
  <c r="G1011" i="2"/>
  <c r="G3146" i="2"/>
  <c r="G102" i="2"/>
  <c r="G3145" i="2"/>
  <c r="G3144" i="2"/>
  <c r="G101" i="2"/>
  <c r="G3143" i="2"/>
  <c r="G3142" i="2"/>
  <c r="G3141" i="2"/>
  <c r="G1010" i="2"/>
  <c r="G3140" i="2"/>
  <c r="G100" i="2"/>
  <c r="G3139" i="2"/>
  <c r="G99" i="2"/>
  <c r="G3138" i="2"/>
  <c r="G3137" i="2"/>
  <c r="G1009" i="2"/>
  <c r="G3136" i="2"/>
  <c r="G3135" i="2"/>
  <c r="G3134" i="2"/>
  <c r="G1008" i="2"/>
  <c r="G1007" i="2"/>
  <c r="G3133" i="2"/>
  <c r="G1006" i="2"/>
  <c r="G1005" i="2"/>
  <c r="G1004" i="2"/>
  <c r="G3132" i="2"/>
  <c r="G1003" i="2"/>
  <c r="G98" i="2"/>
  <c r="G1002" i="2"/>
  <c r="G3131" i="2"/>
  <c r="G3130" i="2"/>
  <c r="G3129" i="2"/>
  <c r="G1001" i="2"/>
  <c r="G3128" i="2"/>
  <c r="G3127" i="2"/>
  <c r="G3126" i="2"/>
  <c r="G3125" i="2"/>
  <c r="G3124" i="2"/>
  <c r="G3123" i="2"/>
  <c r="G3122" i="2"/>
  <c r="G3121" i="2"/>
  <c r="G1000" i="2"/>
  <c r="G3120" i="2"/>
  <c r="G3119" i="2"/>
  <c r="G97" i="2"/>
  <c r="G3118" i="2"/>
  <c r="G3117" i="2"/>
  <c r="G999" i="2"/>
  <c r="G3116" i="2"/>
  <c r="G3115" i="2"/>
  <c r="G3114" i="2"/>
  <c r="G3113" i="2"/>
  <c r="G3112" i="2"/>
  <c r="G998" i="2"/>
  <c r="G3111" i="2"/>
  <c r="G997" i="2"/>
  <c r="G3110" i="2"/>
  <c r="G3109" i="2"/>
  <c r="G3108" i="2"/>
  <c r="G3107" i="2"/>
  <c r="G3106" i="2"/>
  <c r="G3105" i="2"/>
  <c r="G3104" i="2"/>
  <c r="G3103" i="2"/>
  <c r="G996" i="2"/>
  <c r="G3102" i="2"/>
  <c r="G3101" i="2"/>
  <c r="G3100" i="2"/>
  <c r="G3099" i="2"/>
  <c r="G3098" i="2"/>
  <c r="G995" i="2"/>
  <c r="G3097" i="2"/>
  <c r="G3096" i="2"/>
  <c r="G3095" i="2"/>
  <c r="G3094" i="2"/>
  <c r="G3093" i="2"/>
  <c r="G3092" i="2"/>
  <c r="G3091" i="2"/>
  <c r="G3090" i="2"/>
  <c r="G3089" i="2"/>
  <c r="G3088" i="2"/>
  <c r="G96" i="2"/>
  <c r="G3087" i="2"/>
  <c r="G3086" i="2"/>
  <c r="G3085" i="2"/>
  <c r="G3084" i="2"/>
  <c r="G3083" i="2"/>
  <c r="G3082" i="2"/>
  <c r="G3081" i="2"/>
  <c r="G3080" i="2"/>
  <c r="G95" i="2"/>
  <c r="G3079" i="2"/>
  <c r="G3078" i="2"/>
  <c r="G3077" i="2"/>
  <c r="G3076" i="2"/>
  <c r="G3075" i="2"/>
  <c r="G994" i="2"/>
  <c r="G3074" i="2"/>
  <c r="G3073" i="2"/>
  <c r="G3072" i="2"/>
  <c r="G3071" i="2"/>
  <c r="G993" i="2"/>
  <c r="G992" i="2"/>
  <c r="G3070" i="2"/>
  <c r="G3069" i="2"/>
  <c r="G991" i="2"/>
  <c r="G3068" i="2"/>
  <c r="G3067" i="2"/>
  <c r="G3066" i="2"/>
  <c r="G94" i="2"/>
  <c r="G3065" i="2"/>
  <c r="G3064" i="2"/>
  <c r="G3063" i="2"/>
  <c r="G3062" i="2"/>
  <c r="G3061" i="2"/>
  <c r="G3060" i="2"/>
  <c r="G3059" i="2"/>
  <c r="G990" i="2"/>
  <c r="G3058" i="2"/>
  <c r="G3057" i="2"/>
  <c r="G3056" i="2"/>
  <c r="G3055" i="2"/>
  <c r="G3054" i="2"/>
  <c r="G3053" i="2"/>
  <c r="G3052" i="2"/>
  <c r="G3051" i="2"/>
  <c r="G3050" i="2"/>
  <c r="G3049" i="2"/>
  <c r="G3048" i="2"/>
  <c r="G989" i="2"/>
  <c r="G3047" i="2"/>
  <c r="G3046" i="2"/>
  <c r="G988" i="2"/>
  <c r="G987" i="2"/>
  <c r="G3045" i="2"/>
  <c r="G3044" i="2"/>
  <c r="G3043" i="2"/>
  <c r="G3042" i="2"/>
  <c r="G3041" i="2"/>
  <c r="G3040" i="2"/>
  <c r="G3039" i="2"/>
  <c r="G3038" i="2"/>
  <c r="G3037" i="2"/>
  <c r="G3036" i="2"/>
  <c r="G986" i="2"/>
  <c r="G3035" i="2"/>
  <c r="G985" i="2"/>
  <c r="G3034" i="2"/>
  <c r="G3033" i="2"/>
  <c r="G3032" i="2"/>
  <c r="G3031" i="2"/>
  <c r="G984" i="2"/>
  <c r="G3030" i="2"/>
  <c r="G3029" i="2"/>
  <c r="G3028" i="2"/>
  <c r="G3027" i="2"/>
  <c r="G3026" i="2"/>
  <c r="G3025" i="2"/>
  <c r="G3024" i="2"/>
  <c r="G3023" i="2"/>
  <c r="G3022" i="2"/>
  <c r="G3021" i="2"/>
  <c r="G3020" i="2"/>
  <c r="G3019" i="2"/>
  <c r="G3018" i="2"/>
  <c r="G3017" i="2"/>
  <c r="G3016" i="2"/>
  <c r="G3015" i="2"/>
  <c r="G3014" i="2"/>
  <c r="G3013" i="2"/>
  <c r="G3012" i="2"/>
  <c r="G3011" i="2"/>
  <c r="G3010" i="2"/>
  <c r="G983" i="2"/>
  <c r="G3009" i="2"/>
  <c r="G3008" i="2"/>
  <c r="G3007" i="2"/>
  <c r="G3006" i="2"/>
  <c r="G3005" i="2"/>
  <c r="G3004" i="2"/>
  <c r="G982" i="2"/>
  <c r="G981" i="2"/>
  <c r="G980" i="2"/>
  <c r="G3003" i="2"/>
  <c r="G3002" i="2"/>
  <c r="G3001" i="2"/>
  <c r="G3000" i="2"/>
  <c r="G979" i="2"/>
  <c r="G2999" i="2"/>
  <c r="G2998" i="2"/>
  <c r="G978" i="2"/>
  <c r="G2997" i="2"/>
  <c r="G2996" i="2"/>
  <c r="G2995" i="2"/>
  <c r="G2994" i="2"/>
  <c r="G977" i="2"/>
  <c r="G2993" i="2"/>
  <c r="G2992" i="2"/>
  <c r="G2991" i="2"/>
  <c r="G2990" i="2"/>
  <c r="G93" i="2"/>
  <c r="G2989" i="2"/>
  <c r="G2988" i="2"/>
  <c r="G2987" i="2"/>
  <c r="G2986" i="2"/>
  <c r="G2985" i="2"/>
  <c r="G2984" i="2"/>
  <c r="G2983" i="2"/>
  <c r="G2982" i="2"/>
  <c r="G2981" i="2"/>
  <c r="G92" i="2"/>
  <c r="G976" i="2"/>
  <c r="G2980" i="2"/>
  <c r="G2979" i="2"/>
  <c r="G2978" i="2"/>
  <c r="G2977" i="2"/>
  <c r="G2976" i="2"/>
  <c r="G975" i="2"/>
  <c r="G974" i="2"/>
  <c r="G2975" i="2"/>
  <c r="G2974" i="2"/>
  <c r="G2973" i="2"/>
  <c r="G91" i="2"/>
  <c r="G2972" i="2"/>
  <c r="G2971" i="2"/>
  <c r="G90" i="2"/>
  <c r="G89" i="2"/>
  <c r="G973" i="2"/>
  <c r="G972" i="2"/>
  <c r="G2970" i="2"/>
  <c r="G971" i="2"/>
  <c r="G970" i="2"/>
  <c r="G2969" i="2"/>
  <c r="G969" i="2"/>
  <c r="G2968" i="2"/>
  <c r="G2967" i="2"/>
  <c r="G2966" i="2"/>
  <c r="G88" i="2"/>
  <c r="G968" i="2"/>
  <c r="G2965" i="2"/>
  <c r="G967" i="2"/>
  <c r="G2964" i="2"/>
  <c r="G2963" i="2"/>
  <c r="G2962" i="2"/>
  <c r="G966" i="2"/>
  <c r="G965" i="2"/>
  <c r="G964" i="2"/>
  <c r="G963" i="2"/>
  <c r="G87" i="2"/>
  <c r="G962" i="2"/>
  <c r="G2961" i="2"/>
  <c r="G2960" i="2"/>
  <c r="G2959" i="2"/>
  <c r="G2958" i="2"/>
  <c r="G2957" i="2"/>
  <c r="G2956" i="2"/>
  <c r="G2955" i="2"/>
  <c r="G2954" i="2"/>
  <c r="G2953" i="2"/>
  <c r="G2952" i="2"/>
  <c r="G2951" i="2"/>
  <c r="G2950" i="2"/>
  <c r="G2949" i="2"/>
  <c r="G2948" i="2"/>
  <c r="G961" i="2"/>
  <c r="G2947" i="2"/>
  <c r="G2946" i="2"/>
  <c r="G2945" i="2"/>
  <c r="G2944" i="2"/>
  <c r="G2943" i="2"/>
  <c r="G2942" i="2"/>
  <c r="G2941" i="2"/>
  <c r="G960" i="2"/>
  <c r="G86" i="2"/>
  <c r="G2940" i="2"/>
  <c r="G959" i="2"/>
  <c r="G958" i="2"/>
  <c r="G2939" i="2"/>
  <c r="G2938" i="2"/>
  <c r="G957" i="2"/>
  <c r="G85" i="2"/>
  <c r="G956" i="2"/>
  <c r="G2937" i="2"/>
  <c r="G2936" i="2"/>
  <c r="G2935" i="2"/>
  <c r="G2934" i="2"/>
  <c r="G2933" i="2"/>
  <c r="G2932" i="2"/>
  <c r="G84" i="2"/>
  <c r="G2931" i="2"/>
  <c r="G955" i="2"/>
  <c r="G954" i="2"/>
  <c r="G2930" i="2"/>
  <c r="G953" i="2"/>
  <c r="G2929" i="2"/>
  <c r="G2928" i="2"/>
  <c r="G2927" i="2"/>
  <c r="G2926" i="2"/>
  <c r="G952" i="2"/>
  <c r="G2925" i="2"/>
  <c r="G2924" i="2"/>
  <c r="G2923" i="2"/>
  <c r="G2922" i="2"/>
  <c r="G2921" i="2"/>
  <c r="G2920" i="2"/>
  <c r="G2919" i="2"/>
  <c r="G2918" i="2"/>
  <c r="G2917" i="2"/>
  <c r="G951" i="2"/>
  <c r="G2916" i="2"/>
  <c r="G2915" i="2"/>
  <c r="G2914" i="2"/>
  <c r="G2913" i="2"/>
  <c r="G2912" i="2"/>
  <c r="G2911" i="2"/>
  <c r="G2910" i="2"/>
  <c r="G2909" i="2"/>
  <c r="G950" i="2"/>
  <c r="G2908" i="2"/>
  <c r="G2907" i="2"/>
  <c r="G2906" i="2"/>
  <c r="G2905" i="2"/>
  <c r="G949" i="2"/>
  <c r="G948" i="2"/>
  <c r="G2904" i="2"/>
  <c r="G2903" i="2"/>
  <c r="G947" i="2"/>
  <c r="G2902" i="2"/>
  <c r="G2901" i="2"/>
  <c r="G946" i="2"/>
  <c r="G945" i="2"/>
  <c r="G2900" i="2"/>
  <c r="G944" i="2"/>
  <c r="G2899" i="2"/>
  <c r="G943" i="2"/>
  <c r="G2898" i="2"/>
  <c r="G2897" i="2"/>
  <c r="G2896" i="2"/>
  <c r="G2895" i="2"/>
  <c r="G942" i="2"/>
  <c r="G83" i="2"/>
  <c r="G941" i="2"/>
  <c r="G2894" i="2"/>
  <c r="G2893" i="2"/>
  <c r="G2892" i="2"/>
  <c r="G940" i="2"/>
  <c r="G939" i="2"/>
  <c r="G2891" i="2"/>
  <c r="G938" i="2"/>
  <c r="G2890" i="2"/>
  <c r="G2889" i="2"/>
  <c r="G2888" i="2"/>
  <c r="G937" i="2"/>
  <c r="G936" i="2"/>
  <c r="G2887" i="2"/>
  <c r="G2886" i="2"/>
  <c r="G2885" i="2"/>
  <c r="G2884" i="2"/>
  <c r="G935" i="2"/>
  <c r="G2883" i="2"/>
  <c r="G2882" i="2"/>
  <c r="G2881" i="2"/>
  <c r="G2880" i="2"/>
  <c r="G934" i="2"/>
  <c r="G933" i="2"/>
  <c r="G932" i="2"/>
  <c r="G931" i="2"/>
  <c r="G930" i="2"/>
  <c r="G2879" i="2"/>
  <c r="G2878" i="2"/>
  <c r="G2877" i="2"/>
  <c r="G2876" i="2"/>
  <c r="G929" i="2"/>
  <c r="G2875" i="2"/>
  <c r="G2874" i="2"/>
  <c r="G2873" i="2"/>
  <c r="G2872" i="2"/>
  <c r="G2871" i="2"/>
  <c r="G928" i="2"/>
  <c r="G2870" i="2"/>
  <c r="G2869" i="2"/>
  <c r="G2868" i="2"/>
  <c r="G2867" i="2"/>
  <c r="G927" i="2"/>
  <c r="G2866" i="2"/>
  <c r="G2865" i="2"/>
  <c r="G926" i="2"/>
  <c r="G2864" i="2"/>
  <c r="G2863" i="2"/>
  <c r="G2862" i="2"/>
  <c r="G2861" i="2"/>
  <c r="G2860" i="2"/>
  <c r="G925" i="2"/>
  <c r="G924" i="2"/>
  <c r="G2859" i="2"/>
  <c r="G923" i="2"/>
  <c r="G2858" i="2"/>
  <c r="G922" i="2"/>
  <c r="G921" i="2"/>
  <c r="G920" i="2"/>
  <c r="G919" i="2"/>
  <c r="G918" i="2"/>
  <c r="G917" i="2"/>
  <c r="G2857" i="2"/>
  <c r="G2856" i="2"/>
  <c r="G2855" i="2"/>
  <c r="G916" i="2"/>
  <c r="G2854" i="2"/>
  <c r="G2853" i="2"/>
  <c r="G2852" i="2"/>
  <c r="G2851" i="2"/>
  <c r="G2850" i="2"/>
  <c r="G2849" i="2"/>
  <c r="G915" i="2"/>
  <c r="G2848" i="2"/>
  <c r="G914" i="2"/>
  <c r="G2847" i="2"/>
  <c r="G913" i="2"/>
  <c r="G2846" i="2"/>
  <c r="G2845" i="2"/>
  <c r="G2844" i="2"/>
  <c r="G912" i="2"/>
  <c r="G2843" i="2"/>
  <c r="G2842" i="2"/>
  <c r="G2841" i="2"/>
  <c r="G2840" i="2"/>
  <c r="G2839" i="2"/>
  <c r="G911" i="2"/>
  <c r="G910" i="2"/>
  <c r="G2838" i="2"/>
  <c r="G2837" i="2"/>
  <c r="G2836" i="2"/>
  <c r="G909" i="2"/>
  <c r="G2835" i="2"/>
  <c r="G2834" i="2"/>
  <c r="G908" i="2"/>
  <c r="G907" i="2"/>
  <c r="G2833" i="2"/>
  <c r="G2832" i="2"/>
  <c r="G906" i="2"/>
  <c r="G2831" i="2"/>
  <c r="G905" i="2"/>
  <c r="G2830" i="2"/>
  <c r="G2829" i="2"/>
  <c r="G2828" i="2"/>
  <c r="G904" i="2"/>
  <c r="G2827" i="2"/>
  <c r="G2826" i="2"/>
  <c r="G2825" i="2"/>
  <c r="G2824" i="2"/>
  <c r="G2823" i="2"/>
  <c r="G2822" i="2"/>
  <c r="G2821" i="2"/>
  <c r="G2820" i="2"/>
  <c r="G2819" i="2"/>
  <c r="G2818" i="2"/>
  <c r="G2817" i="2"/>
  <c r="G2816" i="2"/>
  <c r="G2815" i="2"/>
  <c r="G2814" i="2"/>
  <c r="G2813" i="2"/>
  <c r="G2812" i="2"/>
  <c r="G2811" i="2"/>
  <c r="G903" i="2"/>
  <c r="G2810" i="2"/>
  <c r="G2809" i="2"/>
  <c r="G2808" i="2"/>
  <c r="G2807" i="2"/>
  <c r="G2806" i="2"/>
  <c r="G2805" i="2"/>
  <c r="G2804" i="2"/>
  <c r="G2803" i="2"/>
  <c r="G2802" i="2"/>
  <c r="G2801" i="2"/>
  <c r="G2800" i="2"/>
  <c r="G2799" i="2"/>
  <c r="G2798" i="2"/>
  <c r="G2797" i="2"/>
  <c r="G2796" i="2"/>
  <c r="G2795" i="2"/>
  <c r="G2794" i="2"/>
  <c r="G2793" i="2"/>
  <c r="G2792" i="2"/>
  <c r="G902" i="2"/>
  <c r="G2791" i="2"/>
  <c r="G2790" i="2"/>
  <c r="G901" i="2"/>
  <c r="G2789" i="2"/>
  <c r="G2788" i="2"/>
  <c r="G2787" i="2"/>
  <c r="G900" i="2"/>
  <c r="G2786" i="2"/>
  <c r="G82" i="2"/>
  <c r="G899" i="2"/>
  <c r="G2785" i="2"/>
  <c r="G2784" i="2"/>
  <c r="G2783" i="2"/>
  <c r="G2782" i="2"/>
  <c r="G2781" i="2"/>
  <c r="G898" i="2"/>
  <c r="G2780" i="2"/>
  <c r="G2779" i="2"/>
  <c r="G2778" i="2"/>
  <c r="G897" i="2"/>
  <c r="G896" i="2"/>
  <c r="G2777" i="2"/>
  <c r="G2776" i="2"/>
  <c r="G2775" i="2"/>
  <c r="G2774" i="2"/>
  <c r="G2773" i="2"/>
  <c r="G895" i="2"/>
  <c r="G2772" i="2"/>
  <c r="G2771" i="2"/>
  <c r="G894" i="2"/>
  <c r="G893" i="2"/>
  <c r="G2770" i="2"/>
  <c r="G892" i="2"/>
  <c r="G891" i="2"/>
  <c r="G890" i="2"/>
  <c r="G2769" i="2"/>
  <c r="G2768" i="2"/>
  <c r="G81" i="2"/>
  <c r="G889" i="2"/>
  <c r="G2767" i="2"/>
  <c r="G2766" i="2"/>
  <c r="G2765" i="2"/>
  <c r="G2764" i="2"/>
  <c r="G2763" i="2"/>
  <c r="G2762" i="2"/>
  <c r="G2761" i="2"/>
  <c r="G2760" i="2"/>
  <c r="G2759" i="2"/>
  <c r="G2758" i="2"/>
  <c r="G2757" i="2"/>
  <c r="G2756" i="2"/>
  <c r="G2755" i="2"/>
  <c r="G2754" i="2"/>
  <c r="G2753" i="2"/>
  <c r="G2752" i="2"/>
  <c r="G2751" i="2"/>
  <c r="G2750" i="2"/>
  <c r="G888" i="2"/>
  <c r="G2749" i="2"/>
  <c r="G2748" i="2"/>
  <c r="G2747" i="2"/>
  <c r="G2746" i="2"/>
  <c r="G2745" i="2"/>
  <c r="G2744" i="2"/>
  <c r="G2743" i="2"/>
  <c r="G2742" i="2"/>
  <c r="G2741" i="2"/>
  <c r="G2740" i="2"/>
  <c r="G2739" i="2"/>
  <c r="G2738" i="2"/>
  <c r="G2737" i="2"/>
  <c r="G2736" i="2"/>
  <c r="G2735" i="2"/>
  <c r="G2734" i="2"/>
  <c r="G2733" i="2"/>
  <c r="G2732" i="2"/>
  <c r="G2731" i="2"/>
  <c r="G887" i="2"/>
  <c r="G886" i="2"/>
  <c r="G2730" i="2"/>
  <c r="G885" i="2"/>
  <c r="G884" i="2"/>
  <c r="G2729" i="2"/>
  <c r="G2728" i="2"/>
  <c r="G2727" i="2"/>
  <c r="G883" i="2"/>
  <c r="G882" i="2"/>
  <c r="G2726" i="2"/>
  <c r="G80" i="2"/>
  <c r="G2725" i="2"/>
  <c r="G2724" i="2"/>
  <c r="G881" i="2"/>
  <c r="G2723" i="2"/>
  <c r="G2722" i="2"/>
  <c r="G880" i="2"/>
  <c r="G879" i="2"/>
  <c r="G2721" i="2"/>
  <c r="G878" i="2"/>
  <c r="G2720" i="2"/>
  <c r="G2719" i="2"/>
  <c r="G2718" i="2"/>
  <c r="G2717" i="2"/>
  <c r="G2716" i="2"/>
  <c r="G2715" i="2"/>
  <c r="G2714" i="2"/>
  <c r="G877" i="2"/>
  <c r="G876" i="2"/>
  <c r="G875" i="2"/>
  <c r="G874" i="2"/>
  <c r="G2713" i="2"/>
  <c r="G873" i="2"/>
  <c r="G872" i="2"/>
  <c r="G2712" i="2"/>
  <c r="G871" i="2"/>
  <c r="G2711" i="2"/>
  <c r="G2710" i="2"/>
  <c r="G2709" i="2"/>
  <c r="G2708" i="2"/>
  <c r="G870" i="2"/>
  <c r="G869" i="2"/>
  <c r="G2707" i="2"/>
  <c r="G2706" i="2"/>
  <c r="G2705" i="2"/>
  <c r="G2704" i="2"/>
  <c r="G2703" i="2"/>
  <c r="G2702" i="2"/>
  <c r="G2701" i="2"/>
  <c r="G2700" i="2"/>
  <c r="G868" i="2"/>
  <c r="G2699" i="2"/>
  <c r="G2698" i="2"/>
  <c r="G2697" i="2"/>
  <c r="G2696" i="2"/>
  <c r="G2695" i="2"/>
  <c r="G2694" i="2"/>
  <c r="G2693" i="2"/>
  <c r="G867" i="2"/>
  <c r="G2692" i="2"/>
  <c r="G2691" i="2"/>
  <c r="G2690" i="2"/>
  <c r="G2689" i="2"/>
  <c r="G2688" i="2"/>
  <c r="G2687" i="2"/>
  <c r="G866" i="2"/>
  <c r="G2686" i="2"/>
  <c r="G865" i="2"/>
  <c r="G864" i="2"/>
  <c r="G863" i="2"/>
  <c r="G2685" i="2"/>
  <c r="G2684" i="2"/>
  <c r="G2683" i="2"/>
  <c r="G862" i="2"/>
  <c r="G861" i="2"/>
  <c r="G2682" i="2"/>
  <c r="G860" i="2"/>
  <c r="G2681" i="2"/>
  <c r="G2680" i="2"/>
  <c r="G859" i="2"/>
  <c r="G858" i="2"/>
  <c r="G79" i="2"/>
  <c r="G857" i="2"/>
  <c r="G2679" i="2"/>
  <c r="G2678" i="2"/>
  <c r="G2677" i="2"/>
  <c r="G2676" i="2"/>
  <c r="G856" i="2"/>
  <c r="G2675" i="2"/>
  <c r="G2674" i="2"/>
  <c r="G2673" i="2"/>
  <c r="G2672" i="2"/>
  <c r="G855" i="2"/>
  <c r="G854" i="2"/>
  <c r="G2671" i="2"/>
  <c r="G2670" i="2"/>
  <c r="G2669" i="2"/>
  <c r="G2668" i="2"/>
  <c r="G2667" i="2"/>
  <c r="G2666" i="2"/>
  <c r="G2665" i="2"/>
  <c r="G2664" i="2"/>
  <c r="G2663" i="2"/>
  <c r="G2662" i="2"/>
  <c r="G2661" i="2"/>
  <c r="G853" i="2"/>
  <c r="G2660" i="2"/>
  <c r="G2659" i="2"/>
  <c r="G2658" i="2"/>
  <c r="G852" i="2"/>
  <c r="G851" i="2"/>
  <c r="G2657" i="2"/>
  <c r="G2656" i="2"/>
  <c r="G2655" i="2"/>
  <c r="G2654" i="2"/>
  <c r="G2653" i="2"/>
  <c r="G2652" i="2"/>
  <c r="G2651" i="2"/>
  <c r="G2650" i="2"/>
  <c r="G2649" i="2"/>
  <c r="G2648" i="2"/>
  <c r="G2647" i="2"/>
  <c r="G2646" i="2"/>
  <c r="G2645" i="2"/>
  <c r="G2644" i="2"/>
  <c r="G850" i="2"/>
  <c r="G849" i="2"/>
  <c r="G2643" i="2"/>
  <c r="G848" i="2"/>
  <c r="G2642" i="2"/>
  <c r="G847" i="2"/>
  <c r="G2641" i="2"/>
  <c r="G2640" i="2"/>
  <c r="G2639" i="2"/>
  <c r="G2638" i="2"/>
  <c r="G78" i="2"/>
  <c r="G2637" i="2"/>
  <c r="G2636" i="2"/>
  <c r="G2635" i="2"/>
  <c r="G2634" i="2"/>
  <c r="G2633" i="2"/>
  <c r="G2632" i="2"/>
  <c r="G2631" i="2"/>
  <c r="G2630" i="2"/>
  <c r="G846" i="2"/>
  <c r="G2629" i="2"/>
  <c r="G845" i="2"/>
  <c r="G2628" i="2"/>
  <c r="G2627" i="2"/>
  <c r="G2626" i="2"/>
  <c r="G844" i="2"/>
  <c r="G2625" i="2"/>
  <c r="G2624" i="2"/>
  <c r="G2623" i="2"/>
  <c r="G2622" i="2"/>
  <c r="G77" i="2"/>
  <c r="G2621" i="2"/>
  <c r="G76" i="2"/>
  <c r="G75" i="2"/>
  <c r="G2620" i="2"/>
  <c r="G74" i="2"/>
  <c r="G2619" i="2"/>
  <c r="G2618" i="2"/>
  <c r="G73" i="2"/>
  <c r="G2617" i="2"/>
  <c r="G2616" i="2"/>
  <c r="G843" i="2"/>
  <c r="G2615" i="2"/>
  <c r="G2614" i="2"/>
  <c r="G2613" i="2"/>
  <c r="G842" i="2"/>
  <c r="G2612" i="2"/>
  <c r="G2611" i="2"/>
  <c r="G2610" i="2"/>
  <c r="G2609" i="2"/>
  <c r="G2608" i="2"/>
  <c r="G2607" i="2"/>
  <c r="G2606" i="2"/>
  <c r="G2605" i="2"/>
  <c r="G2604" i="2"/>
  <c r="G2603" i="2"/>
  <c r="G841" i="2"/>
  <c r="G2602" i="2"/>
  <c r="G2601" i="2"/>
  <c r="G2600" i="2"/>
  <c r="G2599" i="2"/>
  <c r="G2598" i="2"/>
  <c r="G2597" i="2"/>
  <c r="G840" i="2"/>
  <c r="G2596" i="2"/>
  <c r="G839" i="2"/>
  <c r="G72" i="2"/>
  <c r="G2595" i="2"/>
  <c r="G2594" i="2"/>
  <c r="G2593" i="2"/>
  <c r="G2592" i="2"/>
  <c r="G2591" i="2"/>
  <c r="G2590" i="2"/>
  <c r="G2589" i="2"/>
  <c r="G2588" i="2"/>
  <c r="G2587" i="2"/>
  <c r="G838" i="2"/>
  <c r="G2586" i="2"/>
  <c r="G71" i="2"/>
  <c r="G2585" i="2"/>
  <c r="G2584" i="2"/>
  <c r="G2583" i="2"/>
  <c r="G2582" i="2"/>
  <c r="G2581" i="2"/>
  <c r="G837" i="2"/>
  <c r="G836" i="2"/>
  <c r="G2580" i="2"/>
  <c r="G2579" i="2"/>
  <c r="G835" i="2"/>
  <c r="G2578" i="2"/>
  <c r="G2577" i="2"/>
  <c r="G2576" i="2"/>
  <c r="G2575" i="2"/>
  <c r="G2574" i="2"/>
  <c r="G2573" i="2"/>
  <c r="G2572" i="2"/>
  <c r="G2571" i="2"/>
  <c r="G2570" i="2"/>
  <c r="G70" i="2"/>
  <c r="G2569" i="2"/>
  <c r="G2568" i="2"/>
  <c r="G834" i="2"/>
  <c r="G2567" i="2"/>
  <c r="G2566" i="2"/>
  <c r="G2565" i="2"/>
  <c r="G2564" i="2"/>
  <c r="G2563" i="2"/>
  <c r="G2562" i="2"/>
  <c r="G2561" i="2"/>
  <c r="G2560" i="2"/>
  <c r="G2559" i="2"/>
  <c r="G833" i="2"/>
  <c r="G2558" i="2"/>
  <c r="G2557" i="2"/>
  <c r="G832" i="2"/>
  <c r="G2556" i="2"/>
  <c r="G2555" i="2"/>
  <c r="G2554" i="2"/>
  <c r="G2553" i="2"/>
  <c r="G2552" i="2"/>
  <c r="G2551" i="2"/>
  <c r="G831" i="2"/>
  <c r="G2550" i="2"/>
  <c r="G2549" i="2"/>
  <c r="G2548" i="2"/>
  <c r="G2547" i="2"/>
  <c r="G2546" i="2"/>
  <c r="G2545" i="2"/>
  <c r="G2544" i="2"/>
  <c r="G2543" i="2"/>
  <c r="G2542" i="2"/>
  <c r="G2541" i="2"/>
  <c r="G2540" i="2"/>
  <c r="G2539" i="2"/>
  <c r="G2538" i="2"/>
  <c r="G830" i="2"/>
  <c r="G2537" i="2"/>
  <c r="G2536" i="2"/>
  <c r="G829" i="2"/>
  <c r="G2535" i="2"/>
  <c r="G2534" i="2"/>
  <c r="G2533" i="2"/>
  <c r="G69" i="2"/>
  <c r="G2532" i="2"/>
  <c r="G2531" i="2"/>
  <c r="G68" i="2"/>
  <c r="G2530" i="2"/>
  <c r="G828" i="2"/>
  <c r="G2529" i="2"/>
  <c r="G2528" i="2"/>
  <c r="G2527" i="2"/>
  <c r="G2526" i="2"/>
  <c r="G827" i="2"/>
  <c r="G2525" i="2"/>
  <c r="G2524" i="2"/>
  <c r="G2523" i="2"/>
  <c r="G2522" i="2"/>
  <c r="G2521" i="2"/>
  <c r="G2520" i="2"/>
  <c r="G2519" i="2"/>
  <c r="G2518" i="2"/>
  <c r="G2517" i="2"/>
  <c r="G2516" i="2"/>
  <c r="G2515" i="2"/>
  <c r="G2514" i="2"/>
  <c r="G2513" i="2"/>
  <c r="G2512" i="2"/>
  <c r="G2511" i="2"/>
  <c r="G826" i="2"/>
  <c r="G2510" i="2"/>
  <c r="G825" i="2"/>
  <c r="G2509" i="2"/>
  <c r="G824" i="2"/>
  <c r="G2508" i="2"/>
  <c r="G2507" i="2"/>
  <c r="G2506" i="2"/>
  <c r="G823" i="2"/>
  <c r="G822" i="2"/>
  <c r="G821" i="2"/>
  <c r="G2505" i="2"/>
  <c r="G820" i="2"/>
  <c r="G819" i="2"/>
  <c r="G818" i="2"/>
  <c r="G817" i="2"/>
  <c r="G2504" i="2"/>
  <c r="G2503" i="2"/>
  <c r="G816" i="2"/>
  <c r="G2502" i="2"/>
  <c r="G2501" i="2"/>
  <c r="G815" i="2"/>
  <c r="G814" i="2"/>
  <c r="G2500" i="2"/>
  <c r="G2499" i="2"/>
  <c r="G813" i="2"/>
  <c r="G2498" i="2"/>
  <c r="G2497" i="2"/>
  <c r="G2496" i="2"/>
  <c r="G812" i="2"/>
  <c r="G2495" i="2"/>
  <c r="G2494" i="2"/>
  <c r="G2493" i="2"/>
  <c r="G2492" i="2"/>
  <c r="G2491" i="2"/>
  <c r="G2490" i="2"/>
  <c r="G67" i="2"/>
  <c r="G811" i="2"/>
  <c r="G2489" i="2"/>
  <c r="G2488" i="2"/>
  <c r="G810" i="2"/>
  <c r="G809" i="2"/>
  <c r="G2487" i="2"/>
  <c r="G2486" i="2"/>
  <c r="G2485" i="2"/>
  <c r="G2484" i="2"/>
  <c r="G808" i="2"/>
  <c r="G2483" i="2"/>
  <c r="G2482" i="2"/>
  <c r="G2481" i="2"/>
  <c r="G2480" i="2"/>
  <c r="G2479" i="2"/>
  <c r="G2478" i="2"/>
  <c r="G807" i="2"/>
  <c r="G2477" i="2"/>
  <c r="G2476" i="2"/>
  <c r="G806" i="2"/>
  <c r="G2475" i="2"/>
  <c r="G2474" i="2"/>
  <c r="G2473" i="2"/>
  <c r="G2472" i="2"/>
  <c r="G2471" i="2"/>
  <c r="G66" i="2"/>
  <c r="G2470" i="2"/>
  <c r="G2469" i="2"/>
  <c r="G2468" i="2"/>
  <c r="G2467" i="2"/>
  <c r="G2466" i="2"/>
  <c r="G2465" i="2"/>
  <c r="G805" i="2"/>
  <c r="G2464" i="2"/>
  <c r="G2463" i="2"/>
  <c r="G2462" i="2"/>
  <c r="G2461" i="2"/>
  <c r="G2460" i="2"/>
  <c r="G2459" i="2"/>
  <c r="G2458" i="2"/>
  <c r="G804" i="2"/>
  <c r="G65" i="2"/>
  <c r="G2457" i="2"/>
  <c r="G2456" i="2"/>
  <c r="G803" i="2"/>
  <c r="G802" i="2"/>
  <c r="G2455" i="2"/>
  <c r="G801" i="2"/>
  <c r="G2454" i="2"/>
  <c r="G800" i="2"/>
  <c r="G2453" i="2"/>
  <c r="G2452" i="2"/>
  <c r="G2451" i="2"/>
  <c r="G799" i="2"/>
  <c r="G64" i="2"/>
  <c r="G2450" i="2"/>
  <c r="G2449" i="2"/>
  <c r="G798" i="2"/>
  <c r="G2448" i="2"/>
  <c r="G797" i="2"/>
  <c r="G2447" i="2"/>
  <c r="G2446" i="2"/>
  <c r="G2445" i="2"/>
  <c r="G796" i="2"/>
  <c r="G2444" i="2"/>
  <c r="G63" i="2"/>
  <c r="G2443" i="2"/>
  <c r="G2442" i="2"/>
  <c r="G62" i="2"/>
  <c r="G795" i="2"/>
  <c r="G794" i="2"/>
  <c r="G2441" i="2"/>
  <c r="G2440" i="2"/>
  <c r="G2439" i="2"/>
  <c r="G2438" i="2"/>
  <c r="G2437" i="2"/>
  <c r="G793" i="2"/>
  <c r="G2436" i="2"/>
  <c r="G2435" i="2"/>
  <c r="G2434" i="2"/>
  <c r="G2433" i="2"/>
  <c r="G792" i="2"/>
  <c r="G61" i="2"/>
  <c r="G60" i="2"/>
  <c r="G2432" i="2"/>
  <c r="G59" i="2"/>
  <c r="G58" i="2"/>
  <c r="G2431" i="2"/>
  <c r="G2430" i="2"/>
  <c r="G791" i="2"/>
  <c r="G2429" i="2"/>
  <c r="G790" i="2"/>
  <c r="G2428" i="2"/>
  <c r="G2427" i="2"/>
  <c r="G789" i="2"/>
  <c r="G2426" i="2"/>
  <c r="G2425" i="2"/>
  <c r="G788" i="2"/>
  <c r="G2424" i="2"/>
  <c r="G2423" i="2"/>
  <c r="G2422" i="2"/>
  <c r="G2421" i="2"/>
  <c r="G2420" i="2"/>
  <c r="G2419" i="2"/>
  <c r="G2418" i="2"/>
  <c r="G2417" i="2"/>
  <c r="G2416" i="2"/>
  <c r="G787" i="2"/>
  <c r="G2415" i="2"/>
  <c r="G2414" i="2"/>
  <c r="G2413" i="2"/>
  <c r="G2412" i="2"/>
  <c r="G2411" i="2"/>
  <c r="G2410" i="2"/>
  <c r="G2409" i="2"/>
  <c r="G2408" i="2"/>
  <c r="G2407" i="2"/>
  <c r="G2406" i="2"/>
  <c r="G2405" i="2"/>
  <c r="G786" i="2"/>
  <c r="G785" i="2"/>
  <c r="G784" i="2"/>
  <c r="G2404" i="2"/>
  <c r="G783" i="2"/>
  <c r="G782" i="2"/>
  <c r="G781" i="2"/>
  <c r="G2403" i="2"/>
  <c r="G2402" i="2"/>
  <c r="G2401" i="2"/>
  <c r="G2400" i="2"/>
  <c r="G780" i="2"/>
  <c r="G2399" i="2"/>
  <c r="G779" i="2"/>
  <c r="G778" i="2"/>
  <c r="G777" i="2"/>
  <c r="G2398" i="2"/>
  <c r="G2397" i="2"/>
  <c r="G2396" i="2"/>
  <c r="G2395" i="2"/>
  <c r="G776" i="2"/>
  <c r="G2394" i="2"/>
  <c r="G2393" i="2"/>
  <c r="G775" i="2"/>
  <c r="G774" i="2"/>
  <c r="G2392" i="2"/>
  <c r="G2391" i="2"/>
  <c r="G773" i="2"/>
  <c r="G772" i="2"/>
  <c r="G2390" i="2"/>
  <c r="G2389" i="2"/>
  <c r="G2388" i="2"/>
  <c r="G2387" i="2"/>
  <c r="G2386" i="2"/>
  <c r="G2385" i="2"/>
  <c r="G771" i="2"/>
  <c r="G2384" i="2"/>
  <c r="G2383" i="2"/>
  <c r="G2382" i="2"/>
  <c r="G2381" i="2"/>
  <c r="G770" i="2"/>
  <c r="G2380" i="2"/>
  <c r="G2379" i="2"/>
  <c r="G769" i="2"/>
  <c r="G2378" i="2"/>
  <c r="G2377" i="2"/>
  <c r="G2376" i="2"/>
  <c r="G2375" i="2"/>
  <c r="G768" i="2"/>
  <c r="G2374" i="2"/>
  <c r="G2373" i="2"/>
  <c r="G2372" i="2"/>
  <c r="G2371" i="2"/>
  <c r="G2370" i="2"/>
  <c r="G2369" i="2"/>
  <c r="G2368" i="2"/>
  <c r="G2367" i="2"/>
  <c r="G2366" i="2"/>
  <c r="G2365" i="2"/>
  <c r="G767" i="2"/>
  <c r="G2364" i="2"/>
  <c r="G2363" i="2"/>
  <c r="G766" i="2"/>
  <c r="G765" i="2"/>
  <c r="G2362" i="2"/>
  <c r="G2361" i="2"/>
  <c r="G2360" i="2"/>
  <c r="G2359" i="2"/>
  <c r="G2358" i="2"/>
  <c r="G2357" i="2"/>
  <c r="G2356" i="2"/>
  <c r="G2355" i="2"/>
  <c r="G57" i="2"/>
  <c r="G2354" i="2"/>
  <c r="G2353" i="2"/>
  <c r="G2352" i="2"/>
  <c r="G2351" i="2"/>
  <c r="G2350" i="2"/>
  <c r="G2349" i="2"/>
  <c r="G2348" i="2"/>
  <c r="G2347" i="2"/>
  <c r="G2346" i="2"/>
  <c r="G2345" i="2"/>
  <c r="G2344" i="2"/>
  <c r="G2343" i="2"/>
  <c r="G2342" i="2"/>
  <c r="G2341" i="2"/>
  <c r="G2340" i="2"/>
  <c r="G2339" i="2"/>
  <c r="G2338" i="2"/>
  <c r="G2337" i="2"/>
  <c r="G764" i="2"/>
  <c r="G2336" i="2"/>
  <c r="G763" i="2"/>
  <c r="G2335" i="2"/>
  <c r="G2334" i="2"/>
  <c r="G762" i="2"/>
  <c r="G2333" i="2"/>
  <c r="G56" i="2"/>
  <c r="G2332" i="2"/>
  <c r="G2331" i="2"/>
  <c r="G2330" i="2"/>
  <c r="G2329" i="2"/>
  <c r="G2328" i="2"/>
  <c r="G2327" i="2"/>
  <c r="G2326" i="2"/>
  <c r="G761" i="2"/>
  <c r="G2325" i="2"/>
  <c r="G2324" i="2"/>
  <c r="G2323" i="2"/>
  <c r="G760" i="2"/>
  <c r="G2322" i="2"/>
  <c r="G2321" i="2"/>
  <c r="G2320" i="2"/>
  <c r="G2319" i="2"/>
  <c r="G2318" i="2"/>
  <c r="G2317" i="2"/>
  <c r="G759" i="2"/>
  <c r="G2316" i="2"/>
  <c r="G2315" i="2"/>
  <c r="G2314" i="2"/>
  <c r="G2313" i="2"/>
  <c r="G2312" i="2"/>
  <c r="G758" i="2"/>
  <c r="G2311" i="2"/>
  <c r="G2310" i="2"/>
  <c r="G2309" i="2"/>
  <c r="G757" i="2"/>
  <c r="G756" i="2"/>
  <c r="G755" i="2"/>
  <c r="G2308" i="2"/>
  <c r="G2307" i="2"/>
  <c r="G2306" i="2"/>
  <c r="G2305" i="2"/>
  <c r="G2304" i="2"/>
  <c r="G754" i="2"/>
  <c r="G2303" i="2"/>
  <c r="G753" i="2"/>
  <c r="G752" i="2"/>
  <c r="G2302" i="2"/>
  <c r="G751" i="2"/>
  <c r="G750" i="2"/>
  <c r="G2301" i="2"/>
  <c r="G2300" i="2"/>
  <c r="G2299" i="2"/>
  <c r="G2298" i="2"/>
  <c r="G2297" i="2"/>
  <c r="G2296" i="2"/>
  <c r="G2295" i="2"/>
  <c r="G2294" i="2"/>
  <c r="G2293" i="2"/>
  <c r="G749" i="2"/>
  <c r="G2292" i="2"/>
  <c r="G748" i="2"/>
  <c r="G2291" i="2"/>
  <c r="G747" i="2"/>
  <c r="G746" i="2"/>
  <c r="G2290" i="2"/>
  <c r="G2289" i="2"/>
  <c r="G2288" i="2"/>
  <c r="G745" i="2"/>
  <c r="G2287" i="2"/>
  <c r="G744" i="2"/>
  <c r="G2286" i="2"/>
  <c r="G2285" i="2"/>
  <c r="G2284" i="2"/>
  <c r="G2283" i="2"/>
  <c r="G2282" i="2"/>
  <c r="G2281" i="2"/>
  <c r="G2280" i="2"/>
  <c r="G743" i="2"/>
  <c r="G742" i="2"/>
  <c r="G2279" i="2"/>
  <c r="G741" i="2"/>
  <c r="G2278" i="2"/>
  <c r="G2277" i="2"/>
  <c r="G740" i="2"/>
  <c r="G2276" i="2"/>
  <c r="G2275" i="2"/>
  <c r="G2274" i="2"/>
  <c r="G2273" i="2"/>
  <c r="G2272" i="2"/>
  <c r="G739" i="2"/>
  <c r="G738" i="2"/>
  <c r="G737" i="2"/>
  <c r="G736" i="2"/>
  <c r="G2271" i="2"/>
  <c r="G735" i="2"/>
  <c r="G2270" i="2"/>
  <c r="G2269" i="2"/>
  <c r="G2268" i="2"/>
  <c r="G734" i="2"/>
  <c r="G2267" i="2"/>
  <c r="G2266" i="2"/>
  <c r="G733" i="2"/>
  <c r="G2265" i="2"/>
  <c r="G2264" i="2"/>
  <c r="G732" i="2"/>
  <c r="G2263" i="2"/>
  <c r="G2262" i="2"/>
  <c r="G2261" i="2"/>
  <c r="G731" i="2"/>
  <c r="G2260" i="2"/>
  <c r="G2259" i="2"/>
  <c r="G2258" i="2"/>
  <c r="G2257" i="2"/>
  <c r="G2256" i="2"/>
  <c r="G2255" i="2"/>
  <c r="G2254" i="2"/>
  <c r="G2253" i="2"/>
  <c r="G2252" i="2"/>
  <c r="G730" i="2"/>
  <c r="G2251" i="2"/>
  <c r="G2250" i="2"/>
  <c r="G2249" i="2"/>
  <c r="G2248" i="2"/>
  <c r="G729" i="2"/>
  <c r="G728" i="2"/>
  <c r="G2247" i="2"/>
  <c r="G2246" i="2"/>
  <c r="G2245" i="2"/>
  <c r="G727" i="2"/>
  <c r="G726" i="2"/>
  <c r="G2244" i="2"/>
  <c r="G2243" i="2"/>
  <c r="G2242" i="2"/>
  <c r="G2241" i="2"/>
  <c r="G2240" i="2"/>
  <c r="G2239" i="2"/>
  <c r="G55" i="2"/>
  <c r="G2238" i="2"/>
  <c r="G2237" i="2"/>
  <c r="G2236" i="2"/>
  <c r="G2235" i="2"/>
  <c r="G2234" i="2"/>
  <c r="G2233" i="2"/>
  <c r="G54" i="2"/>
  <c r="G2232" i="2"/>
  <c r="G2231" i="2"/>
  <c r="G2230" i="2"/>
  <c r="G2229" i="2"/>
  <c r="G2228" i="2"/>
  <c r="G2227" i="2"/>
  <c r="G2226" i="2"/>
  <c r="G2225" i="2"/>
  <c r="G725" i="2"/>
  <c r="G2224" i="2"/>
  <c r="G2223" i="2"/>
  <c r="G724" i="2"/>
  <c r="G2222" i="2"/>
  <c r="G723" i="2"/>
  <c r="G722" i="2"/>
  <c r="G2221" i="2"/>
  <c r="G2220" i="2"/>
  <c r="G2219" i="2"/>
  <c r="G2218" i="2"/>
  <c r="G2217" i="2"/>
  <c r="G721" i="2"/>
  <c r="G2216" i="2"/>
  <c r="G2215" i="2"/>
  <c r="G720" i="2"/>
  <c r="G719" i="2"/>
  <c r="G2214" i="2"/>
  <c r="G2213" i="2"/>
  <c r="G2212" i="2"/>
  <c r="G2211" i="2"/>
  <c r="G2210" i="2"/>
  <c r="G2209" i="2"/>
  <c r="G718" i="2"/>
  <c r="G2208" i="2"/>
  <c r="G2207" i="2"/>
  <c r="G2206" i="2"/>
  <c r="G717" i="2"/>
  <c r="G2205" i="2"/>
  <c r="G716" i="2"/>
  <c r="G2204" i="2"/>
  <c r="G715" i="2"/>
  <c r="G714" i="2"/>
  <c r="G2203" i="2"/>
  <c r="G2202" i="2"/>
  <c r="G713" i="2"/>
  <c r="G2201" i="2"/>
  <c r="G2200" i="2"/>
  <c r="G2199" i="2"/>
  <c r="G712" i="2"/>
  <c r="G2198" i="2"/>
  <c r="G2197" i="2"/>
  <c r="G53" i="2"/>
  <c r="G711" i="2"/>
  <c r="G710" i="2"/>
  <c r="G709" i="2"/>
  <c r="G2196" i="2"/>
  <c r="G2195" i="2"/>
  <c r="G2194" i="2"/>
  <c r="G708" i="2"/>
  <c r="G2193" i="2"/>
  <c r="G707" i="2"/>
  <c r="G2192" i="2"/>
  <c r="G2191" i="2"/>
  <c r="G706" i="2"/>
  <c r="G2190" i="2"/>
  <c r="G705" i="2"/>
  <c r="G704" i="2"/>
  <c r="G2189" i="2"/>
  <c r="G2188" i="2"/>
  <c r="G2187" i="2"/>
  <c r="G2186" i="2"/>
  <c r="G2185" i="2"/>
  <c r="G703" i="2"/>
  <c r="G702" i="2"/>
  <c r="G701" i="2"/>
  <c r="G700" i="2"/>
  <c r="G699" i="2"/>
  <c r="G698" i="2"/>
  <c r="G697" i="2"/>
  <c r="G696" i="2"/>
  <c r="G695" i="2"/>
  <c r="G694" i="2"/>
  <c r="G693" i="2"/>
  <c r="G692" i="2"/>
  <c r="G691" i="2"/>
  <c r="G690" i="2"/>
  <c r="G689" i="2"/>
  <c r="G2184" i="2"/>
  <c r="G688" i="2"/>
  <c r="G687" i="2"/>
  <c r="G686" i="2"/>
  <c r="G685" i="2"/>
  <c r="G2183" i="2"/>
  <c r="G684" i="2"/>
  <c r="G683" i="2"/>
  <c r="G2182" i="2"/>
  <c r="G682" i="2"/>
  <c r="G681" i="2"/>
  <c r="G2181" i="2"/>
  <c r="G2180" i="2"/>
  <c r="G680" i="2"/>
  <c r="G679" i="2"/>
  <c r="G2179" i="2"/>
  <c r="G678" i="2"/>
  <c r="G2178" i="2"/>
  <c r="G2177" i="2"/>
  <c r="G2176" i="2"/>
  <c r="G2175" i="2"/>
  <c r="G677" i="2"/>
  <c r="G676" i="2"/>
  <c r="G675" i="2"/>
  <c r="G2174" i="2"/>
  <c r="G2173" i="2"/>
  <c r="G674" i="2"/>
  <c r="G673" i="2"/>
  <c r="G2172" i="2"/>
  <c r="G672" i="2"/>
  <c r="G2171" i="2"/>
  <c r="G2170" i="2"/>
  <c r="G671" i="2"/>
  <c r="G670" i="2"/>
  <c r="G669" i="2"/>
  <c r="G668" i="2"/>
  <c r="G2169" i="2"/>
  <c r="G667" i="2"/>
  <c r="G2168" i="2"/>
  <c r="G666" i="2"/>
  <c r="G665" i="2"/>
  <c r="G2167" i="2"/>
  <c r="G2166" i="2"/>
  <c r="G2165" i="2"/>
  <c r="G664" i="2"/>
  <c r="G663" i="2"/>
  <c r="G2164" i="2"/>
  <c r="G2163" i="2"/>
  <c r="G662" i="2"/>
  <c r="G661" i="2"/>
  <c r="G660" i="2"/>
  <c r="G2162" i="2"/>
  <c r="G659" i="2"/>
  <c r="G658" i="2"/>
  <c r="G2161" i="2"/>
  <c r="G657" i="2"/>
  <c r="G656" i="2"/>
  <c r="G655" i="2"/>
  <c r="G654" i="2"/>
  <c r="G2160" i="2"/>
  <c r="G653" i="2"/>
  <c r="G652" i="2"/>
  <c r="G2159" i="2"/>
  <c r="G651" i="2"/>
  <c r="G2158" i="2"/>
  <c r="G2157" i="2"/>
  <c r="G650" i="2"/>
  <c r="G2156" i="2"/>
  <c r="G2155" i="2"/>
  <c r="G649" i="2"/>
  <c r="G648" i="2"/>
  <c r="G647" i="2"/>
  <c r="G2154" i="2"/>
  <c r="G646" i="2"/>
  <c r="G645" i="2"/>
  <c r="G2153" i="2"/>
  <c r="G644" i="2"/>
  <c r="G643" i="2"/>
  <c r="G2152" i="2"/>
  <c r="G2151" i="2"/>
  <c r="G2150" i="2"/>
  <c r="G2149" i="2"/>
  <c r="G642" i="2"/>
  <c r="G641" i="2"/>
  <c r="G640" i="2"/>
  <c r="G639" i="2"/>
  <c r="G638" i="2"/>
  <c r="G637" i="2"/>
  <c r="G636" i="2"/>
  <c r="G635" i="2"/>
  <c r="G2148" i="2"/>
  <c r="G634" i="2"/>
  <c r="G2147" i="2"/>
  <c r="G633" i="2"/>
  <c r="G2146" i="2"/>
  <c r="G2145" i="2"/>
  <c r="G52" i="2"/>
  <c r="G2144" i="2"/>
  <c r="G2143" i="2"/>
  <c r="G2142" i="2"/>
  <c r="G2141" i="2"/>
  <c r="G632" i="2"/>
  <c r="G2140" i="2"/>
  <c r="G2139" i="2"/>
  <c r="G2138" i="2"/>
  <c r="G631" i="2"/>
  <c r="G2137" i="2"/>
  <c r="G2136" i="2"/>
  <c r="G630" i="2"/>
  <c r="G51" i="2"/>
  <c r="G2135" i="2"/>
  <c r="G2134" i="2"/>
  <c r="G2133" i="2"/>
  <c r="G629" i="2"/>
  <c r="G628" i="2"/>
  <c r="G2132" i="2"/>
  <c r="G2131" i="2"/>
  <c r="G2130" i="2"/>
  <c r="G2129" i="2"/>
  <c r="G627" i="2"/>
  <c r="G2128" i="2"/>
  <c r="G2127" i="2"/>
  <c r="G2126" i="2"/>
  <c r="G2125" i="2"/>
  <c r="G626" i="2"/>
  <c r="G625" i="2"/>
  <c r="G2124" i="2"/>
  <c r="G624" i="2"/>
  <c r="G623" i="2"/>
  <c r="G2123" i="2"/>
  <c r="G2122" i="2"/>
  <c r="G2121" i="2"/>
  <c r="G2120" i="2"/>
  <c r="G622" i="2"/>
  <c r="G2119" i="2"/>
  <c r="G2118" i="2"/>
  <c r="G2117" i="2"/>
  <c r="G2116" i="2"/>
  <c r="G2115" i="2"/>
  <c r="G621" i="2"/>
  <c r="G620" i="2"/>
  <c r="G2114" i="2"/>
  <c r="G2113" i="2"/>
  <c r="G619" i="2"/>
  <c r="G618" i="2"/>
  <c r="G2112" i="2"/>
  <c r="G2111" i="2"/>
  <c r="G617" i="2"/>
  <c r="G2110" i="2"/>
  <c r="G2109" i="2"/>
  <c r="G2108" i="2"/>
  <c r="G2107" i="2"/>
  <c r="G616" i="2"/>
  <c r="G2106" i="2"/>
  <c r="G2105" i="2"/>
  <c r="G2104" i="2"/>
  <c r="G50" i="2"/>
  <c r="G2103" i="2"/>
  <c r="G615" i="2"/>
  <c r="G614" i="2"/>
  <c r="G2102" i="2"/>
  <c r="G2101" i="2"/>
  <c r="G613" i="2"/>
  <c r="G49" i="2"/>
  <c r="G612" i="2"/>
  <c r="G2100" i="2"/>
  <c r="G2099" i="2"/>
  <c r="G611" i="2"/>
  <c r="G2098" i="2"/>
  <c r="G2097" i="2"/>
  <c r="G610" i="2"/>
  <c r="G609" i="2"/>
  <c r="G608" i="2"/>
  <c r="G607" i="2"/>
  <c r="G2096" i="2"/>
  <c r="G2095" i="2"/>
  <c r="G2094" i="2"/>
  <c r="G2093" i="2"/>
  <c r="G2092" i="2"/>
  <c r="G2091" i="2"/>
  <c r="G2090" i="2"/>
  <c r="G2089" i="2"/>
  <c r="G2088" i="2"/>
  <c r="G606" i="2"/>
  <c r="G2087" i="2"/>
  <c r="G2086" i="2"/>
  <c r="G605" i="2"/>
  <c r="G2085" i="2"/>
  <c r="G2084" i="2"/>
  <c r="G2083" i="2"/>
  <c r="G2082" i="2"/>
  <c r="G2081" i="2"/>
  <c r="G2080" i="2"/>
  <c r="G604" i="2"/>
  <c r="G2079" i="2"/>
  <c r="G48" i="2"/>
  <c r="G603" i="2"/>
  <c r="G47" i="2"/>
  <c r="G602" i="2"/>
  <c r="G2078" i="2"/>
  <c r="G2077" i="2"/>
  <c r="G2076" i="2"/>
  <c r="G2075" i="2"/>
  <c r="G2074" i="2"/>
  <c r="G2073" i="2"/>
  <c r="G2072" i="2"/>
  <c r="G46" i="2"/>
  <c r="G45" i="2"/>
  <c r="G2071" i="2"/>
  <c r="G2070" i="2"/>
  <c r="G2069" i="2"/>
  <c r="G2068" i="2"/>
  <c r="G2067" i="2"/>
  <c r="G601" i="2"/>
  <c r="G2066" i="2"/>
  <c r="G600" i="2"/>
  <c r="G2065" i="2"/>
  <c r="G2064" i="2"/>
  <c r="G599" i="2"/>
  <c r="G598" i="2"/>
  <c r="G2063" i="2"/>
  <c r="G2062" i="2"/>
  <c r="G2061" i="2"/>
  <c r="G597" i="2"/>
  <c r="G2060" i="2"/>
  <c r="G2059" i="2"/>
  <c r="G2058" i="2"/>
  <c r="G2057" i="2"/>
  <c r="G596" i="2"/>
  <c r="G595" i="2"/>
  <c r="G594" i="2"/>
  <c r="G593" i="2"/>
  <c r="G2056" i="2"/>
  <c r="G592" i="2"/>
  <c r="G2055" i="2"/>
  <c r="G591" i="2"/>
  <c r="G2054" i="2"/>
  <c r="G590" i="2"/>
  <c r="G589" i="2"/>
  <c r="G2053" i="2"/>
  <c r="G2052" i="2"/>
  <c r="G588" i="2"/>
  <c r="G2051" i="2"/>
  <c r="G2050" i="2"/>
  <c r="G587" i="2"/>
  <c r="G2049" i="2"/>
  <c r="G2048" i="2"/>
  <c r="G586" i="2"/>
  <c r="G585" i="2"/>
  <c r="G2047" i="2"/>
  <c r="G584" i="2"/>
  <c r="G583" i="2"/>
  <c r="G2046" i="2"/>
  <c r="G582" i="2"/>
  <c r="G581" i="2"/>
  <c r="G580" i="2"/>
  <c r="G2045" i="2"/>
  <c r="G579" i="2"/>
  <c r="G578" i="2"/>
  <c r="G2044" i="2"/>
  <c r="G577" i="2"/>
  <c r="G576" i="2"/>
  <c r="G575" i="2"/>
  <c r="G574" i="2"/>
  <c r="G573" i="2"/>
  <c r="G572" i="2"/>
  <c r="G2043" i="2"/>
  <c r="G2042" i="2"/>
  <c r="G2041" i="2"/>
  <c r="G2040" i="2"/>
  <c r="G2039" i="2"/>
  <c r="G2038" i="2"/>
  <c r="G571" i="2"/>
  <c r="G2037" i="2"/>
  <c r="G2036" i="2"/>
  <c r="G2035" i="2"/>
  <c r="G570" i="2"/>
  <c r="G2034" i="2"/>
  <c r="G569" i="2"/>
  <c r="G568" i="2"/>
  <c r="G567" i="2"/>
  <c r="G566" i="2"/>
  <c r="G565" i="2"/>
  <c r="G564" i="2"/>
  <c r="G2033" i="2"/>
  <c r="G563" i="2"/>
  <c r="G2032" i="2"/>
  <c r="G562" i="2"/>
  <c r="G2031" i="2"/>
  <c r="G561" i="2"/>
  <c r="G560" i="2"/>
  <c r="G2030" i="2"/>
  <c r="G559" i="2"/>
  <c r="G2029" i="2"/>
  <c r="G558" i="2"/>
  <c r="G557" i="2"/>
  <c r="G2028" i="2"/>
  <c r="G2027" i="2"/>
  <c r="G556" i="2"/>
  <c r="G2026" i="2"/>
  <c r="G555" i="2"/>
  <c r="G44" i="2"/>
  <c r="G2025" i="2"/>
  <c r="G2024" i="2"/>
  <c r="G2023" i="2"/>
  <c r="G2022" i="2"/>
  <c r="G2021" i="2"/>
  <c r="G554" i="2"/>
  <c r="G2020" i="2"/>
  <c r="G2019" i="2"/>
  <c r="G2018" i="2"/>
  <c r="G2017" i="2"/>
  <c r="G43" i="2"/>
  <c r="G2016" i="2"/>
  <c r="G553" i="2"/>
  <c r="G2015" i="2"/>
  <c r="G552" i="2"/>
  <c r="G42" i="2"/>
  <c r="G2014" i="2"/>
  <c r="G551" i="2"/>
  <c r="G2013" i="2"/>
  <c r="G2012" i="2"/>
  <c r="G550" i="2"/>
  <c r="G549" i="2"/>
  <c r="G2011" i="2"/>
  <c r="G548" i="2"/>
  <c r="G2010" i="2"/>
  <c r="G2009" i="2"/>
  <c r="G2008" i="2"/>
  <c r="G2007" i="2"/>
  <c r="G2006" i="2"/>
  <c r="G2005" i="2"/>
  <c r="G2004" i="2"/>
  <c r="G2003" i="2"/>
  <c r="G2002" i="2"/>
  <c r="G2001" i="2"/>
  <c r="G2000" i="2"/>
  <c r="G1999" i="2"/>
  <c r="G1998" i="2"/>
  <c r="G1997" i="2"/>
  <c r="G547" i="2"/>
  <c r="G546" i="2"/>
  <c r="G1996" i="2"/>
  <c r="G1995" i="2"/>
  <c r="G1994" i="2"/>
  <c r="G1993" i="2"/>
  <c r="G1992" i="2"/>
  <c r="G1991" i="2"/>
  <c r="G1990" i="2"/>
  <c r="G545" i="2"/>
  <c r="G1989" i="2"/>
  <c r="G544" i="2"/>
  <c r="G543" i="2"/>
  <c r="G1988" i="2"/>
  <c r="G542" i="2"/>
  <c r="G1987" i="2"/>
  <c r="G541" i="2"/>
  <c r="G1986" i="2"/>
  <c r="G540" i="2"/>
  <c r="G41" i="2"/>
  <c r="G1985" i="2"/>
  <c r="G539" i="2"/>
  <c r="G538" i="2"/>
  <c r="G1984" i="2"/>
  <c r="G537" i="2"/>
  <c r="G536" i="2"/>
  <c r="G1983" i="2"/>
  <c r="G535" i="2"/>
  <c r="G1982" i="2"/>
  <c r="G40" i="2"/>
  <c r="G1981" i="2"/>
  <c r="G534" i="2"/>
  <c r="G1980" i="2"/>
  <c r="G1979" i="2"/>
  <c r="G1978" i="2"/>
  <c r="G1977" i="2"/>
  <c r="G533" i="2"/>
  <c r="G1976" i="2"/>
  <c r="G532" i="2"/>
  <c r="G531" i="2"/>
  <c r="G39" i="2"/>
  <c r="G38" i="2"/>
  <c r="G1975" i="2"/>
  <c r="G530" i="2"/>
  <c r="G1974" i="2"/>
  <c r="G529" i="2"/>
  <c r="G1973" i="2"/>
  <c r="G1972" i="2"/>
  <c r="G1971" i="2"/>
  <c r="G528" i="2"/>
  <c r="G527" i="2"/>
  <c r="G1970" i="2"/>
  <c r="G1969" i="2"/>
  <c r="G1968" i="2"/>
  <c r="G1967" i="2"/>
  <c r="G526" i="2"/>
  <c r="G1966" i="2"/>
  <c r="G1965" i="2"/>
  <c r="G1964" i="2"/>
  <c r="G525" i="2"/>
  <c r="G1963" i="2"/>
  <c r="G1962" i="2"/>
  <c r="G524" i="2"/>
  <c r="G523" i="2"/>
  <c r="G522" i="2"/>
  <c r="G1961" i="2"/>
  <c r="G521" i="2"/>
  <c r="G520" i="2"/>
  <c r="G1960" i="2"/>
  <c r="G1959" i="2"/>
  <c r="G1958" i="2"/>
  <c r="G37" i="2"/>
  <c r="G1957" i="2"/>
  <c r="G1956" i="2"/>
  <c r="G1955" i="2"/>
  <c r="G519" i="2"/>
  <c r="G1954" i="2"/>
  <c r="G1953" i="2"/>
  <c r="G1952" i="2"/>
  <c r="G518" i="2"/>
  <c r="G517" i="2"/>
  <c r="G1951" i="2"/>
  <c r="G516" i="2"/>
  <c r="G515" i="2"/>
  <c r="G514" i="2"/>
  <c r="G36" i="2"/>
  <c r="G1950" i="2"/>
  <c r="G513" i="2"/>
  <c r="G512" i="2"/>
  <c r="G1949" i="2"/>
  <c r="G1948" i="2"/>
  <c r="G1947" i="2"/>
  <c r="G1946" i="2"/>
  <c r="G511" i="2"/>
  <c r="G1945" i="2"/>
  <c r="G1944" i="2"/>
  <c r="G1943" i="2"/>
  <c r="G1942" i="2"/>
  <c r="G1941" i="2"/>
  <c r="G510" i="2"/>
  <c r="G1940" i="2"/>
  <c r="G509" i="2"/>
  <c r="G1939" i="2"/>
  <c r="G1938" i="2"/>
  <c r="G1937" i="2"/>
  <c r="G1936" i="2"/>
  <c r="G1935" i="2"/>
  <c r="G1934" i="2"/>
  <c r="G1933" i="2"/>
  <c r="G35" i="2"/>
  <c r="G1932" i="2"/>
  <c r="G1931" i="2"/>
  <c r="G1930" i="2"/>
  <c r="G1929" i="2"/>
  <c r="G1928" i="2"/>
  <c r="G1927" i="2"/>
  <c r="G1926" i="2"/>
  <c r="G1925" i="2"/>
  <c r="G1924" i="2"/>
  <c r="G1923" i="2"/>
  <c r="G1922" i="2"/>
  <c r="G1921" i="2"/>
  <c r="G34" i="2"/>
  <c r="G508" i="2"/>
  <c r="G1920" i="2"/>
  <c r="G1919" i="2"/>
  <c r="G1918" i="2"/>
  <c r="G1917" i="2"/>
  <c r="G507" i="2"/>
  <c r="G506" i="2"/>
  <c r="G1916" i="2"/>
  <c r="G505" i="2"/>
  <c r="G1915" i="2"/>
  <c r="G1914" i="2"/>
  <c r="G504" i="2"/>
  <c r="G1913" i="2"/>
  <c r="G1912" i="2"/>
  <c r="G503" i="2"/>
  <c r="G1911" i="2"/>
  <c r="G1910" i="2"/>
  <c r="G1909" i="2"/>
  <c r="G502" i="2"/>
  <c r="G1908" i="2"/>
  <c r="G1907" i="2"/>
  <c r="G501" i="2"/>
  <c r="G1906" i="2"/>
  <c r="G1905" i="2"/>
  <c r="G1904" i="2"/>
  <c r="G1903" i="2"/>
  <c r="G500" i="2"/>
  <c r="G1902" i="2"/>
  <c r="G1901" i="2"/>
  <c r="G499" i="2"/>
  <c r="G33" i="2"/>
  <c r="G32" i="2"/>
  <c r="G498" i="2"/>
  <c r="G31" i="2"/>
  <c r="G1900" i="2"/>
  <c r="G497" i="2"/>
  <c r="G496" i="2"/>
  <c r="G1899" i="2"/>
  <c r="G495" i="2"/>
  <c r="G494" i="2"/>
  <c r="G1898" i="2"/>
  <c r="G493" i="2"/>
  <c r="G492" i="2"/>
  <c r="G491" i="2"/>
  <c r="G1897" i="2"/>
  <c r="G490" i="2"/>
  <c r="G1896" i="2"/>
  <c r="G1895" i="2"/>
  <c r="G1894" i="2"/>
  <c r="G1893" i="2"/>
  <c r="G489" i="2"/>
  <c r="G1892" i="2"/>
  <c r="G1891" i="2"/>
  <c r="G488" i="2"/>
  <c r="G1890" i="2"/>
  <c r="G1889" i="2"/>
  <c r="G1888" i="2"/>
  <c r="G487" i="2"/>
  <c r="G1887" i="2"/>
  <c r="G1886" i="2"/>
  <c r="G486" i="2"/>
  <c r="G1885" i="2"/>
  <c r="G1884" i="2"/>
  <c r="G485" i="2"/>
  <c r="G1883" i="2"/>
  <c r="G1882" i="2"/>
  <c r="G1881" i="2"/>
  <c r="G484" i="2"/>
  <c r="G1880" i="2"/>
  <c r="G1879" i="2"/>
  <c r="G1878" i="2"/>
  <c r="G1877" i="2"/>
  <c r="G483" i="2"/>
  <c r="G1876" i="2"/>
  <c r="G1875" i="2"/>
  <c r="G482" i="2"/>
  <c r="G1874" i="2"/>
  <c r="G1873" i="2"/>
  <c r="G481" i="2"/>
  <c r="G1872" i="2"/>
  <c r="G1871" i="2"/>
  <c r="G1870" i="2"/>
  <c r="G1869" i="2"/>
  <c r="G1868" i="2"/>
  <c r="G480" i="2"/>
  <c r="G1867" i="2"/>
  <c r="G479" i="2"/>
  <c r="G30" i="2"/>
  <c r="G1866" i="2"/>
  <c r="G1865" i="2"/>
  <c r="G1864" i="2"/>
  <c r="G1863" i="2"/>
  <c r="G1862" i="2"/>
  <c r="G1861" i="2"/>
  <c r="G478" i="2"/>
  <c r="G477" i="2"/>
  <c r="G1860" i="2"/>
  <c r="G1859" i="2"/>
  <c r="G476" i="2"/>
  <c r="G1858" i="2"/>
  <c r="G475" i="2"/>
  <c r="G1857" i="2"/>
  <c r="G474" i="2"/>
  <c r="G473" i="2"/>
  <c r="G1856" i="2"/>
  <c r="G1855" i="2"/>
  <c r="G1854" i="2"/>
  <c r="G472" i="2"/>
  <c r="G1853" i="2"/>
  <c r="G29" i="2"/>
  <c r="G1852" i="2"/>
  <c r="G1851" i="2"/>
  <c r="G1850" i="2"/>
  <c r="G28" i="2"/>
  <c r="G1849" i="2"/>
  <c r="G1848" i="2"/>
  <c r="G1847" i="2"/>
  <c r="G1846" i="2"/>
  <c r="G1845" i="2"/>
  <c r="G1844" i="2"/>
  <c r="G1843" i="2"/>
  <c r="G1842" i="2"/>
  <c r="G1841" i="2"/>
  <c r="G471" i="2"/>
  <c r="G470" i="2"/>
  <c r="G1840" i="2"/>
  <c r="G469" i="2"/>
  <c r="G1839" i="2"/>
  <c r="G1838" i="2"/>
  <c r="G1837" i="2"/>
  <c r="G1836" i="2"/>
  <c r="G1835" i="2"/>
  <c r="G1834" i="2"/>
  <c r="G1833" i="2"/>
  <c r="G1832" i="2"/>
  <c r="G468" i="2"/>
  <c r="G1831" i="2"/>
  <c r="G1830" i="2"/>
  <c r="G27" i="2"/>
  <c r="G1829" i="2"/>
  <c r="G1828" i="2"/>
  <c r="G26" i="2"/>
  <c r="G1827" i="2"/>
  <c r="G467" i="2"/>
  <c r="G466" i="2"/>
  <c r="G1826" i="2"/>
  <c r="G1825" i="2"/>
  <c r="G1824" i="2"/>
  <c r="G465" i="2"/>
  <c r="G1823" i="2"/>
  <c r="G1822" i="2"/>
  <c r="G1821" i="2"/>
  <c r="G464" i="2"/>
  <c r="G1820" i="2"/>
  <c r="G463" i="2"/>
  <c r="G462" i="2"/>
  <c r="G1819" i="2"/>
  <c r="G1818" i="2"/>
  <c r="G1817" i="2"/>
  <c r="G1816" i="2"/>
  <c r="G461" i="2"/>
  <c r="G1815" i="2"/>
  <c r="G1814" i="2"/>
  <c r="G1813" i="2"/>
  <c r="G1812" i="2"/>
  <c r="G1811" i="2"/>
  <c r="G1810" i="2"/>
  <c r="G460" i="2"/>
  <c r="G459" i="2"/>
  <c r="G1809" i="2"/>
  <c r="G458" i="2"/>
  <c r="G1808" i="2"/>
  <c r="G1807" i="2"/>
  <c r="G457" i="2"/>
  <c r="G1806" i="2"/>
  <c r="G1805" i="2"/>
  <c r="G1804" i="2"/>
  <c r="G1803" i="2"/>
  <c r="G456" i="2"/>
  <c r="G455" i="2"/>
  <c r="G1802" i="2"/>
  <c r="G1801" i="2"/>
  <c r="G1800" i="2"/>
  <c r="G454" i="2"/>
  <c r="G1799" i="2"/>
  <c r="G453" i="2"/>
  <c r="G1798" i="2"/>
  <c r="G1797" i="2"/>
  <c r="G1796" i="2"/>
  <c r="G1795" i="2"/>
  <c r="G452" i="2"/>
  <c r="G451" i="2"/>
  <c r="G450" i="2"/>
  <c r="G1794" i="2"/>
  <c r="G449" i="2"/>
  <c r="G448" i="2"/>
  <c r="G447" i="2"/>
  <c r="G1793" i="2"/>
  <c r="G1792" i="2"/>
  <c r="G446" i="2"/>
  <c r="G445" i="2"/>
  <c r="G444" i="2"/>
  <c r="G443" i="2"/>
  <c r="G442" i="2"/>
  <c r="G441" i="2"/>
  <c r="G440" i="2"/>
  <c r="G439" i="2"/>
  <c r="G1791" i="2"/>
  <c r="G438" i="2"/>
  <c r="G1790" i="2"/>
  <c r="G1789" i="2"/>
  <c r="G437" i="2"/>
  <c r="G1788" i="2"/>
  <c r="G1787" i="2"/>
  <c r="G436" i="2"/>
  <c r="G1786" i="2"/>
  <c r="G1785" i="2"/>
  <c r="G25" i="2"/>
  <c r="G1784" i="2"/>
  <c r="G1783" i="2"/>
  <c r="G1782" i="2"/>
  <c r="G435" i="2"/>
  <c r="G1781" i="2"/>
  <c r="G1780" i="2"/>
  <c r="G1779" i="2"/>
  <c r="G1778" i="2"/>
  <c r="G1777" i="2"/>
  <c r="G1776" i="2"/>
  <c r="G1775" i="2"/>
  <c r="G1774" i="2"/>
  <c r="G1773" i="2"/>
  <c r="G434" i="2"/>
  <c r="G1772" i="2"/>
  <c r="G1771" i="2"/>
  <c r="G433" i="2"/>
  <c r="G432" i="2"/>
  <c r="G431" i="2"/>
  <c r="G1770" i="2"/>
  <c r="G1769" i="2"/>
  <c r="G430" i="2"/>
  <c r="G1768" i="2"/>
  <c r="G1767" i="2"/>
  <c r="G1766" i="2"/>
  <c r="G429" i="2"/>
  <c r="G1765" i="2"/>
  <c r="G1764" i="2"/>
  <c r="G1763" i="2"/>
  <c r="G1762" i="2"/>
  <c r="G1761" i="2"/>
  <c r="G1760" i="2"/>
  <c r="G1759" i="2"/>
  <c r="G1758" i="2"/>
  <c r="G24" i="2"/>
  <c r="G1757" i="2"/>
  <c r="G428" i="2"/>
  <c r="G1756" i="2"/>
  <c r="G1755" i="2"/>
  <c r="G1754" i="2"/>
  <c r="G1753" i="2"/>
  <c r="G1752" i="2"/>
  <c r="G427" i="2"/>
  <c r="G1751" i="2"/>
  <c r="G23" i="2"/>
  <c r="G426" i="2"/>
  <c r="G1750" i="2"/>
  <c r="G425" i="2"/>
  <c r="G1749" i="2"/>
  <c r="G1748" i="2"/>
  <c r="G424" i="2"/>
  <c r="G1747" i="2"/>
  <c r="G1746" i="2"/>
  <c r="G1745" i="2"/>
  <c r="G1744" i="2"/>
  <c r="G1743" i="2"/>
  <c r="G423" i="2"/>
  <c r="G422" i="2"/>
  <c r="G1742" i="2"/>
  <c r="G1741" i="2"/>
  <c r="G421" i="2"/>
  <c r="G1740" i="2"/>
  <c r="G1739" i="2"/>
  <c r="G1738" i="2"/>
  <c r="G1737" i="2"/>
  <c r="G420" i="2"/>
  <c r="G1736" i="2"/>
  <c r="G1735" i="2"/>
  <c r="G419" i="2"/>
  <c r="G1734" i="2"/>
  <c r="G1733" i="2"/>
  <c r="G1732" i="2"/>
  <c r="G1731" i="2"/>
  <c r="G1730" i="2"/>
  <c r="G1729" i="2"/>
  <c r="G1728" i="2"/>
  <c r="G1727" i="2"/>
  <c r="G1726" i="2"/>
  <c r="G1725" i="2"/>
  <c r="G418" i="2"/>
  <c r="G1724" i="2"/>
  <c r="G1723" i="2"/>
  <c r="G1722" i="2"/>
  <c r="G1721" i="2"/>
  <c r="G1720" i="2"/>
  <c r="G1719" i="2"/>
  <c r="G1718" i="2"/>
  <c r="G417" i="2"/>
  <c r="G1717" i="2"/>
  <c r="G1716" i="2"/>
  <c r="G1715" i="2"/>
  <c r="G1714" i="2"/>
  <c r="G1713" i="2"/>
  <c r="G1712" i="2"/>
  <c r="G416" i="2"/>
  <c r="G1711" i="2"/>
  <c r="G1710" i="2"/>
  <c r="G1709" i="2"/>
  <c r="G1708" i="2"/>
  <c r="G415" i="2"/>
  <c r="G1707" i="2"/>
  <c r="G1706" i="2"/>
  <c r="G414" i="2"/>
  <c r="G1705" i="2"/>
  <c r="G1704" i="2"/>
  <c r="G1703" i="2"/>
  <c r="G1702" i="2"/>
  <c r="G413" i="2"/>
  <c r="G1701" i="2"/>
  <c r="G1700" i="2"/>
  <c r="G412" i="2"/>
  <c r="G1699" i="2"/>
  <c r="G1698" i="2"/>
  <c r="G411" i="2"/>
  <c r="G410" i="2"/>
  <c r="G1697" i="2"/>
  <c r="G409" i="2"/>
  <c r="G408" i="2"/>
  <c r="G407" i="2"/>
  <c r="G406" i="2"/>
  <c r="G1696" i="2"/>
  <c r="G1695" i="2"/>
  <c r="G1694" i="2"/>
  <c r="G405" i="2"/>
  <c r="G1693" i="2"/>
  <c r="G404" i="2"/>
  <c r="G1692" i="2"/>
  <c r="G403" i="2"/>
  <c r="G1691" i="2"/>
  <c r="G1690" i="2"/>
  <c r="G402" i="2"/>
  <c r="G401" i="2"/>
  <c r="G1689" i="2"/>
  <c r="G400" i="2"/>
  <c r="G1688" i="2"/>
  <c r="G1687" i="2"/>
  <c r="G1686" i="2"/>
  <c r="G1685" i="2"/>
  <c r="G399" i="2"/>
  <c r="G398" i="2"/>
  <c r="G1684" i="2"/>
  <c r="G397" i="2"/>
  <c r="G1683" i="2"/>
  <c r="G396" i="2"/>
  <c r="G1682" i="2"/>
  <c r="G1681" i="2"/>
  <c r="G1680" i="2"/>
  <c r="G1679" i="2"/>
  <c r="G395" i="2"/>
  <c r="G1678" i="2"/>
  <c r="G1677" i="2"/>
  <c r="G394" i="2"/>
  <c r="G1676" i="2"/>
  <c r="G1675" i="2"/>
  <c r="G393" i="2"/>
  <c r="G1674" i="2"/>
  <c r="G1673" i="2"/>
  <c r="G1672" i="2"/>
  <c r="G392" i="2"/>
  <c r="G1671" i="2"/>
  <c r="G1670" i="2"/>
  <c r="G391" i="2"/>
  <c r="G1669" i="2"/>
  <c r="G1668" i="2"/>
  <c r="G1667" i="2"/>
  <c r="G1666" i="2"/>
  <c r="G1665" i="2"/>
  <c r="G1664" i="2"/>
  <c r="G390" i="2"/>
  <c r="G1663" i="2"/>
  <c r="G1662" i="2"/>
  <c r="G1661" i="2"/>
  <c r="G1660" i="2"/>
  <c r="G1659" i="2"/>
  <c r="G1658" i="2"/>
  <c r="G1657" i="2"/>
  <c r="G1656" i="2"/>
  <c r="G1655" i="2"/>
  <c r="G1654" i="2"/>
  <c r="G389" i="2"/>
  <c r="G1653" i="2"/>
  <c r="G388" i="2"/>
  <c r="G387" i="2"/>
  <c r="G386" i="2"/>
  <c r="G1652" i="2"/>
  <c r="G385" i="2"/>
  <c r="G1651" i="2"/>
  <c r="G1650" i="2"/>
  <c r="G384" i="2"/>
  <c r="G383" i="2"/>
  <c r="G1649" i="2"/>
  <c r="G1648" i="2"/>
  <c r="G382" i="2"/>
  <c r="G22" i="2"/>
  <c r="G1647" i="2"/>
  <c r="G1646" i="2"/>
  <c r="G1645" i="2"/>
  <c r="G381" i="2"/>
  <c r="G1644" i="2"/>
  <c r="G380" i="2"/>
  <c r="G1643" i="2"/>
  <c r="G1642" i="2"/>
  <c r="G1641" i="2"/>
  <c r="G21" i="2"/>
  <c r="G1640" i="2"/>
  <c r="G1639" i="2"/>
  <c r="G1638" i="2"/>
  <c r="G1637" i="2"/>
  <c r="G1636" i="2"/>
  <c r="G1635" i="2"/>
  <c r="G1634" i="2"/>
  <c r="G1633" i="2"/>
  <c r="G1632" i="2"/>
  <c r="G1631" i="2"/>
  <c r="G1630" i="2"/>
  <c r="G1629" i="2"/>
  <c r="G1628" i="2"/>
  <c r="G1627" i="2"/>
  <c r="G1626" i="2"/>
  <c r="G1625" i="2"/>
  <c r="G1624" i="2"/>
  <c r="G1623" i="2"/>
  <c r="G1622" i="2"/>
  <c r="G1621" i="2"/>
  <c r="G379" i="2"/>
  <c r="G1620" i="2"/>
  <c r="G1619" i="2"/>
  <c r="G1618" i="2"/>
  <c r="G1617" i="2"/>
  <c r="G1616" i="2"/>
  <c r="G1615" i="2"/>
  <c r="G1614" i="2"/>
  <c r="G1613" i="2"/>
  <c r="G378" i="2"/>
  <c r="G20" i="2"/>
  <c r="G1612" i="2"/>
  <c r="G377" i="2"/>
  <c r="G1611" i="2"/>
  <c r="G1610" i="2"/>
  <c r="G1609" i="2"/>
  <c r="G376" i="2"/>
  <c r="G375" i="2"/>
  <c r="G1608" i="2"/>
  <c r="G374" i="2"/>
  <c r="G373" i="2"/>
  <c r="G1607" i="2"/>
  <c r="G1606" i="2"/>
  <c r="G1605" i="2"/>
  <c r="G1604" i="2"/>
  <c r="G1603" i="2"/>
  <c r="G372" i="2"/>
  <c r="G1602" i="2"/>
  <c r="G1601" i="2"/>
  <c r="G371" i="2"/>
  <c r="G370" i="2"/>
  <c r="G19" i="2"/>
  <c r="G369" i="2"/>
  <c r="G1600" i="2"/>
  <c r="G1599" i="2"/>
  <c r="G1598" i="2"/>
  <c r="G1597" i="2"/>
  <c r="G1596" i="2"/>
  <c r="G1595" i="2"/>
  <c r="G1594" i="2"/>
  <c r="G1593" i="2"/>
  <c r="G1592" i="2"/>
  <c r="G368" i="2"/>
  <c r="G1591" i="2"/>
  <c r="G1590" i="2"/>
  <c r="G1589" i="2"/>
  <c r="G367" i="2"/>
  <c r="G1588" i="2"/>
  <c r="G1587" i="2"/>
  <c r="G366" i="2"/>
  <c r="G1586" i="2"/>
  <c r="G1585" i="2"/>
  <c r="G365" i="2"/>
  <c r="G1584" i="2"/>
  <c r="G1583" i="2"/>
  <c r="G1582" i="2"/>
  <c r="G18" i="2"/>
  <c r="G364" i="2"/>
  <c r="G363" i="2"/>
  <c r="G362" i="2"/>
  <c r="G361" i="2"/>
  <c r="G1581" i="2"/>
  <c r="G360" i="2"/>
  <c r="G359" i="2"/>
  <c r="G1580" i="2"/>
  <c r="G358" i="2"/>
  <c r="G357" i="2"/>
  <c r="G1579" i="2"/>
  <c r="G1578" i="2"/>
  <c r="G1577" i="2"/>
  <c r="G1576" i="2"/>
  <c r="G356" i="2"/>
  <c r="G123" i="2"/>
  <c r="G355" i="2"/>
  <c r="G354" i="2"/>
  <c r="G1575" i="2"/>
  <c r="G1574" i="2"/>
  <c r="G1573" i="2"/>
  <c r="G1572" i="2"/>
  <c r="G1571" i="2"/>
  <c r="G353" i="2"/>
  <c r="G1570" i="2"/>
  <c r="G352" i="2"/>
  <c r="G1569" i="2"/>
  <c r="G351" i="2"/>
  <c r="G1568" i="2"/>
  <c r="G350" i="2"/>
  <c r="G1567" i="2"/>
  <c r="G1566" i="2"/>
  <c r="G1565" i="2"/>
  <c r="G1564" i="2"/>
  <c r="G17" i="2"/>
  <c r="G1563" i="2"/>
  <c r="G349" i="2"/>
  <c r="G348" i="2"/>
  <c r="G347" i="2"/>
  <c r="G346" i="2"/>
  <c r="G1562" i="2"/>
  <c r="G1561" i="2"/>
  <c r="G345" i="2"/>
  <c r="G1560" i="2"/>
  <c r="G1559" i="2"/>
  <c r="G1558" i="2"/>
  <c r="G344" i="2"/>
  <c r="G1557" i="2"/>
  <c r="G1556" i="2"/>
  <c r="G1555" i="2"/>
  <c r="G1554" i="2"/>
  <c r="G1553" i="2"/>
  <c r="G1552" i="2"/>
  <c r="G1551" i="2"/>
  <c r="G343" i="2"/>
  <c r="G1550" i="2"/>
  <c r="G1549" i="2"/>
  <c r="G1548" i="2"/>
  <c r="G1547" i="2"/>
  <c r="G342" i="2"/>
  <c r="G1546" i="2"/>
  <c r="G341" i="2"/>
  <c r="G1545" i="2"/>
  <c r="G340" i="2"/>
  <c r="G1544" i="2"/>
  <c r="G339" i="2"/>
  <c r="G338" i="2"/>
  <c r="G1543" i="2"/>
  <c r="G1542" i="2"/>
  <c r="G1541" i="2"/>
  <c r="G337" i="2"/>
  <c r="G16" i="2"/>
  <c r="G336" i="2"/>
  <c r="G1540" i="2"/>
  <c r="G335" i="2"/>
  <c r="G1539" i="2"/>
  <c r="G1538" i="2"/>
  <c r="G334" i="2"/>
  <c r="G333" i="2"/>
  <c r="G332" i="2"/>
  <c r="G331" i="2"/>
  <c r="G330" i="2"/>
  <c r="G1537" i="2"/>
  <c r="G329" i="2"/>
  <c r="G1536" i="2"/>
  <c r="G328" i="2"/>
  <c r="G1535" i="2"/>
  <c r="G1534" i="2"/>
  <c r="G1533" i="2"/>
  <c r="G1532" i="2"/>
  <c r="G1531" i="2"/>
  <c r="G1530" i="2"/>
  <c r="G1529" i="2"/>
  <c r="G327" i="2"/>
  <c r="G1528" i="2"/>
  <c r="G1527" i="2"/>
  <c r="G1526" i="2"/>
  <c r="G1525" i="2"/>
  <c r="G1524" i="2"/>
  <c r="G1523" i="2"/>
  <c r="G326" i="2"/>
  <c r="G325" i="2"/>
  <c r="G1522" i="2"/>
  <c r="G324" i="2"/>
  <c r="G1521" i="2"/>
  <c r="G1520" i="2"/>
  <c r="G1519" i="2"/>
  <c r="G323" i="2"/>
  <c r="G1518" i="2"/>
  <c r="G322" i="2"/>
  <c r="G321" i="2"/>
  <c r="G1517" i="2"/>
  <c r="G320" i="2"/>
  <c r="G1516" i="2"/>
  <c r="G319" i="2"/>
  <c r="G1515" i="2"/>
  <c r="G1514" i="2"/>
  <c r="G318" i="2"/>
  <c r="G317" i="2"/>
  <c r="G1513" i="2"/>
  <c r="G316" i="2"/>
  <c r="G315" i="2"/>
  <c r="G314" i="2"/>
  <c r="G1512" i="2"/>
  <c r="G313" i="2"/>
  <c r="G312" i="2"/>
  <c r="G311" i="2"/>
  <c r="G310" i="2"/>
  <c r="G1511" i="2"/>
  <c r="G1510" i="2"/>
  <c r="G309" i="2"/>
  <c r="G1509" i="2"/>
  <c r="G308" i="2"/>
  <c r="G1508" i="2"/>
  <c r="G307" i="2"/>
  <c r="G306" i="2"/>
  <c r="G305" i="2"/>
  <c r="G304" i="2"/>
  <c r="G303" i="2"/>
  <c r="G1507" i="2"/>
  <c r="G1506" i="2"/>
  <c r="G302" i="2"/>
  <c r="G1505" i="2"/>
  <c r="G1504" i="2"/>
  <c r="G1503" i="2"/>
  <c r="G1502" i="2"/>
  <c r="G301" i="2"/>
  <c r="G300" i="2"/>
  <c r="G1501" i="2"/>
  <c r="G1500" i="2"/>
  <c r="G299" i="2"/>
  <c r="G298" i="2"/>
  <c r="G297" i="2"/>
  <c r="G296" i="2"/>
  <c r="G295" i="2"/>
  <c r="G294" i="2"/>
  <c r="G293" i="2"/>
  <c r="G1499" i="2"/>
  <c r="G292" i="2"/>
  <c r="G1498" i="2"/>
  <c r="G291" i="2"/>
  <c r="G290" i="2"/>
  <c r="G289" i="2"/>
  <c r="G1497" i="2"/>
  <c r="G288" i="2"/>
  <c r="G1496" i="2"/>
  <c r="G1495" i="2"/>
  <c r="G287" i="2"/>
  <c r="G1494" i="2"/>
  <c r="G1493" i="2"/>
  <c r="G286" i="2"/>
  <c r="G285" i="2"/>
  <c r="G284" i="2"/>
  <c r="G1492" i="2"/>
  <c r="G1491" i="2"/>
  <c r="G1490" i="2"/>
  <c r="G283" i="2"/>
  <c r="G282" i="2"/>
  <c r="G281" i="2"/>
  <c r="G280" i="2"/>
  <c r="G1489" i="2"/>
  <c r="G279" i="2"/>
  <c r="G1488" i="2"/>
  <c r="G278" i="2"/>
  <c r="G1487" i="2"/>
  <c r="G277" i="2"/>
  <c r="G1486" i="2"/>
  <c r="G276" i="2"/>
  <c r="G275" i="2"/>
  <c r="G274" i="2"/>
  <c r="G273" i="2"/>
  <c r="G1485" i="2"/>
  <c r="G272" i="2"/>
  <c r="G1484" i="2"/>
  <c r="G1483" i="2"/>
  <c r="G271" i="2"/>
  <c r="G270" i="2"/>
  <c r="G269" i="2"/>
  <c r="G268" i="2"/>
  <c r="G1482" i="2"/>
  <c r="G267" i="2"/>
  <c r="G15" i="2"/>
  <c r="G1481" i="2"/>
  <c r="G266" i="2"/>
  <c r="G265" i="2"/>
  <c r="G264" i="2"/>
  <c r="G263" i="2"/>
  <c r="G262" i="2"/>
  <c r="G1480" i="2"/>
  <c r="G261" i="2"/>
  <c r="G260" i="2"/>
  <c r="G1479" i="2"/>
  <c r="G259" i="2"/>
  <c r="G258" i="2"/>
  <c r="G257" i="2"/>
  <c r="G256" i="2"/>
  <c r="G255" i="2"/>
  <c r="G254" i="2"/>
  <c r="G253" i="2"/>
  <c r="G252" i="2"/>
  <c r="G251" i="2"/>
  <c r="G250" i="2"/>
  <c r="G1478" i="2"/>
  <c r="G249" i="2"/>
  <c r="G248" i="2"/>
  <c r="G1477" i="2"/>
  <c r="G1476" i="2"/>
  <c r="G247" i="2"/>
  <c r="G1475" i="2"/>
  <c r="G246" i="2"/>
  <c r="G245" i="2"/>
  <c r="G1474" i="2"/>
  <c r="G1473" i="2"/>
  <c r="G1472" i="2"/>
  <c r="G244" i="2"/>
  <c r="G1471" i="2"/>
  <c r="G1470" i="2"/>
  <c r="G243" i="2"/>
  <c r="G242" i="2"/>
  <c r="G1469" i="2"/>
  <c r="G1468" i="2"/>
  <c r="G1467" i="2"/>
  <c r="G1466" i="2"/>
  <c r="G1465" i="2"/>
  <c r="G241" i="2"/>
  <c r="G240" i="2"/>
  <c r="G1464" i="2"/>
  <c r="G1463" i="2"/>
  <c r="G1462" i="2"/>
  <c r="G1461" i="2"/>
  <c r="G239" i="2"/>
  <c r="G1460" i="2"/>
  <c r="G1459" i="2"/>
  <c r="G238" i="2"/>
  <c r="G1458" i="2"/>
  <c r="G1457" i="2"/>
  <c r="G1456" i="2"/>
  <c r="G237" i="2"/>
  <c r="G1455" i="2"/>
  <c r="G1454" i="2"/>
  <c r="G1453" i="2"/>
  <c r="G236" i="2"/>
  <c r="G235" i="2"/>
  <c r="G234" i="2"/>
  <c r="G1452" i="2"/>
  <c r="G1451" i="2"/>
  <c r="G233" i="2"/>
  <c r="G232" i="2"/>
  <c r="G1450" i="2"/>
  <c r="G1449" i="2"/>
  <c r="G1448" i="2"/>
  <c r="G1447" i="2"/>
  <c r="G1446" i="2"/>
  <c r="G1445" i="2"/>
  <c r="G1444" i="2"/>
  <c r="G1443" i="2"/>
  <c r="G1442" i="2"/>
  <c r="G1441" i="2"/>
  <c r="G1440" i="2"/>
  <c r="G1439" i="2"/>
  <c r="G231" i="2"/>
  <c r="G230" i="2"/>
  <c r="G1438" i="2"/>
  <c r="G1437" i="2"/>
  <c r="G229" i="2"/>
  <c r="G228" i="2"/>
  <c r="G1436" i="2"/>
  <c r="G227" i="2"/>
  <c r="G226" i="2"/>
  <c r="G122" i="2"/>
  <c r="G1435" i="2"/>
  <c r="G225" i="2"/>
  <c r="G224" i="2"/>
  <c r="G14" i="2"/>
  <c r="G223" i="2"/>
  <c r="G222" i="2"/>
  <c r="G1434" i="2"/>
  <c r="G13" i="2"/>
  <c r="G221" i="2"/>
  <c r="G220" i="2"/>
  <c r="G1433" i="2"/>
  <c r="G219" i="2"/>
  <c r="G218" i="2"/>
  <c r="G1432" i="2"/>
  <c r="G217" i="2"/>
  <c r="G216" i="2"/>
  <c r="G215" i="2"/>
  <c r="G214" i="2"/>
  <c r="G213" i="2"/>
  <c r="G212" i="2"/>
  <c r="G211" i="2"/>
  <c r="G210" i="2"/>
  <c r="G209" i="2"/>
  <c r="G208" i="2"/>
  <c r="G207" i="2"/>
  <c r="G206" i="2"/>
  <c r="G205" i="2"/>
  <c r="G204" i="2"/>
  <c r="G203" i="2"/>
  <c r="G202" i="2"/>
  <c r="G201" i="2"/>
  <c r="G200" i="2"/>
  <c r="G199" i="2"/>
  <c r="G198" i="2"/>
  <c r="G197" i="2"/>
  <c r="G196" i="2"/>
  <c r="G195" i="2"/>
  <c r="G194" i="2"/>
  <c r="G193" i="2"/>
  <c r="G192" i="2"/>
  <c r="G191" i="2"/>
  <c r="G190" i="2"/>
  <c r="G189" i="2"/>
  <c r="G188" i="2"/>
  <c r="G187" i="2"/>
  <c r="G186" i="2"/>
  <c r="G185" i="2"/>
  <c r="G1431" i="2"/>
  <c r="G1430" i="2"/>
  <c r="G1429" i="2"/>
  <c r="G184" i="2"/>
  <c r="G1428" i="2"/>
  <c r="G1427" i="2"/>
  <c r="G183" i="2"/>
  <c r="G182" i="2"/>
  <c r="G12" i="2"/>
  <c r="G181" i="2"/>
  <c r="G180" i="2"/>
  <c r="G179" i="2"/>
  <c r="G178" i="2"/>
  <c r="G1426" i="2"/>
  <c r="G1425" i="2"/>
  <c r="G177" i="2"/>
  <c r="G1424" i="2"/>
  <c r="G1423" i="2"/>
  <c r="G176" i="2"/>
  <c r="G1422" i="2"/>
  <c r="G175" i="2"/>
  <c r="G174" i="2"/>
  <c r="G173" i="2"/>
  <c r="G1421" i="2"/>
  <c r="G1420" i="2"/>
  <c r="G1419" i="2"/>
  <c r="G1418" i="2"/>
  <c r="G172" i="2"/>
  <c r="G1417" i="2"/>
  <c r="G1416" i="2"/>
  <c r="G1415" i="2"/>
  <c r="G1414" i="2"/>
  <c r="G1413" i="2"/>
  <c r="G171" i="2"/>
  <c r="G1412" i="2"/>
  <c r="G1411" i="2"/>
  <c r="G1410" i="2"/>
  <c r="G1409" i="2"/>
  <c r="G1408" i="2"/>
  <c r="G1407" i="2"/>
  <c r="G1406" i="2"/>
  <c r="G11" i="2"/>
  <c r="G1405" i="2"/>
  <c r="G1404" i="2"/>
  <c r="G170" i="2"/>
  <c r="G1403" i="2"/>
  <c r="G1402" i="2"/>
  <c r="G1401" i="2"/>
  <c r="G1400" i="2"/>
  <c r="G169" i="2"/>
  <c r="G1399" i="2"/>
  <c r="G1398" i="2"/>
  <c r="G1397" i="2"/>
  <c r="G1396" i="2"/>
  <c r="G1395" i="2"/>
  <c r="G1394" i="2"/>
  <c r="G1393" i="2"/>
  <c r="G1392" i="2"/>
  <c r="G1391" i="2"/>
  <c r="G168" i="2"/>
  <c r="G1390" i="2"/>
  <c r="G1389" i="2"/>
  <c r="G1388" i="2"/>
  <c r="G1387" i="2"/>
  <c r="G167" i="2"/>
  <c r="G1386" i="2"/>
  <c r="G1385" i="2"/>
  <c r="G1384" i="2"/>
  <c r="G1383" i="2"/>
  <c r="G1382" i="2"/>
  <c r="G1381" i="2"/>
  <c r="G1380" i="2"/>
  <c r="G10" i="2"/>
  <c r="G1379" i="2"/>
  <c r="G1378" i="2"/>
  <c r="G1377" i="2"/>
  <c r="G1376" i="2"/>
  <c r="G166" i="2"/>
  <c r="G1375" i="2"/>
  <c r="G165" i="2"/>
  <c r="G1374" i="2"/>
  <c r="G1373" i="2"/>
  <c r="G9" i="2"/>
  <c r="G164" i="2"/>
  <c r="G1372" i="2"/>
  <c r="G1371" i="2"/>
  <c r="G163" i="2"/>
  <c r="G1370" i="2"/>
  <c r="G1369" i="2"/>
  <c r="G1368" i="2"/>
  <c r="G1367" i="2"/>
  <c r="G1366" i="2"/>
  <c r="G1365" i="2"/>
  <c r="G1364" i="2"/>
  <c r="G1363" i="2"/>
  <c r="G1362" i="2"/>
  <c r="G1361" i="2"/>
  <c r="G1360" i="2"/>
  <c r="G1359" i="2"/>
  <c r="G1358" i="2"/>
  <c r="G1357" i="2"/>
  <c r="G162" i="2"/>
  <c r="G1356" i="2"/>
  <c r="G1355" i="2"/>
  <c r="G1354" i="2"/>
  <c r="G8" i="2"/>
  <c r="G1353" i="2"/>
  <c r="G1352" i="2"/>
  <c r="G161" i="2"/>
  <c r="G1351" i="2"/>
  <c r="G1350" i="2"/>
  <c r="G1349" i="2"/>
  <c r="G1348" i="2"/>
  <c r="G1347" i="2"/>
  <c r="G160" i="2"/>
  <c r="G1346" i="2"/>
  <c r="G1345" i="2"/>
  <c r="G159" i="2"/>
  <c r="G158" i="2"/>
  <c r="G1344" i="2"/>
  <c r="G1343" i="2"/>
  <c r="G1342" i="2"/>
  <c r="G1341" i="2"/>
  <c r="G1340" i="2"/>
  <c r="G1339" i="2"/>
  <c r="G1338" i="2"/>
  <c r="G1337" i="2"/>
  <c r="G1336" i="2"/>
  <c r="G1335" i="2"/>
  <c r="G1334" i="2"/>
  <c r="G1333" i="2"/>
  <c r="G1332" i="2"/>
  <c r="G157" i="2"/>
  <c r="G1331" i="2"/>
  <c r="G156" i="2"/>
  <c r="G155" i="2"/>
  <c r="G1330" i="2"/>
  <c r="G1329" i="2"/>
  <c r="G1328" i="2"/>
  <c r="G1327" i="2"/>
  <c r="G154" i="2"/>
  <c r="G1326" i="2"/>
  <c r="G1325" i="2"/>
  <c r="G153" i="2"/>
  <c r="G1324" i="2"/>
  <c r="G1323" i="2"/>
  <c r="G152" i="2"/>
  <c r="G1322" i="2"/>
  <c r="G151" i="2"/>
  <c r="G1321" i="2"/>
  <c r="G1320" i="2"/>
  <c r="G1319" i="2"/>
  <c r="G1318" i="2"/>
  <c r="G1317" i="2"/>
  <c r="G1316" i="2"/>
  <c r="G1315" i="2"/>
  <c r="G1314" i="2"/>
  <c r="G7" i="2"/>
  <c r="G1313" i="2"/>
  <c r="G1312" i="2"/>
  <c r="G150" i="2"/>
  <c r="G1311" i="2"/>
  <c r="G1310" i="2"/>
  <c r="G1309" i="2"/>
  <c r="G1308" i="2"/>
  <c r="G1307" i="2"/>
  <c r="G1306" i="2"/>
  <c r="G1305" i="2"/>
  <c r="G6" i="2"/>
  <c r="G5" i="2"/>
  <c r="G4" i="2"/>
  <c r="G1304" i="2"/>
  <c r="G3" i="2"/>
  <c r="G1303" i="2"/>
  <c r="G1302" i="2"/>
  <c r="G149" i="2"/>
  <c r="G1301" i="2"/>
  <c r="G1300" i="2"/>
  <c r="G1299" i="2"/>
  <c r="G1298" i="2"/>
  <c r="G1297" i="2"/>
  <c r="G1296" i="2"/>
  <c r="G148" i="2"/>
  <c r="G1295" i="2"/>
  <c r="G1294" i="2"/>
  <c r="G1293" i="2"/>
  <c r="G1292" i="2"/>
  <c r="G1291" i="2"/>
  <c r="G1290" i="2"/>
  <c r="G147" i="2"/>
  <c r="G2" i="2"/>
  <c r="G1289" i="2"/>
  <c r="G1288" i="2"/>
  <c r="G1287" i="2"/>
  <c r="G1286" i="2"/>
  <c r="G1285" i="2"/>
  <c r="G1284" i="2"/>
  <c r="G1283" i="2"/>
  <c r="G1282" i="2"/>
  <c r="G146" i="2"/>
  <c r="G1281" i="2"/>
  <c r="G1280" i="2"/>
  <c r="G1279" i="2"/>
  <c r="G1278" i="2"/>
  <c r="G1277" i="2"/>
  <c r="G1276" i="2"/>
  <c r="G1275" i="2"/>
  <c r="G1274" i="2"/>
  <c r="G1273" i="2"/>
  <c r="G1272" i="2"/>
  <c r="G1271" i="2"/>
  <c r="G1270" i="2"/>
  <c r="G1269" i="2"/>
  <c r="G1268" i="2"/>
  <c r="G145" i="2"/>
  <c r="G1267" i="2"/>
  <c r="G144" i="2"/>
  <c r="G1266" i="2"/>
  <c r="G1265" i="2"/>
  <c r="G1264" i="2"/>
  <c r="G1263" i="2"/>
  <c r="G1262" i="2"/>
  <c r="G1261" i="2"/>
  <c r="G1260" i="2"/>
  <c r="G1259" i="2"/>
  <c r="G1258" i="2"/>
  <c r="G1257" i="2"/>
  <c r="G143" i="2"/>
  <c r="G142" i="2"/>
  <c r="G141" i="2"/>
  <c r="G140" i="2"/>
  <c r="G139" i="2"/>
  <c r="G1256" i="2"/>
  <c r="G1255" i="2"/>
  <c r="G1254" i="2"/>
  <c r="G1253" i="2"/>
  <c r="G1252" i="2"/>
  <c r="G121" i="2"/>
  <c r="G1251" i="2"/>
  <c r="G1250" i="2"/>
  <c r="G1249" i="2"/>
  <c r="G1248" i="2"/>
  <c r="G1247" i="2"/>
  <c r="G1246" i="2"/>
  <c r="G138" i="2"/>
  <c r="G137" i="2"/>
  <c r="G1245" i="2"/>
  <c r="G1244" i="2"/>
  <c r="G136" i="2"/>
  <c r="G1243" i="2"/>
  <c r="G135" i="2"/>
  <c r="G1242" i="2"/>
  <c r="G1241" i="2"/>
  <c r="G1240" i="2"/>
  <c r="G134" i="2"/>
  <c r="G133" i="2"/>
  <c r="G132" i="2"/>
  <c r="G1239" i="2"/>
  <c r="G1238" i="2"/>
  <c r="G1237" i="2"/>
  <c r="G1236" i="2"/>
  <c r="G1235" i="2"/>
  <c r="G1234" i="2"/>
  <c r="G1233" i="2"/>
  <c r="G1232" i="2"/>
  <c r="G1231" i="2"/>
  <c r="G1230" i="2"/>
  <c r="G1229" i="2"/>
  <c r="G1228" i="2"/>
  <c r="G1227" i="2"/>
  <c r="G1226" i="2"/>
  <c r="G1225" i="2"/>
  <c r="G1224" i="2"/>
  <c r="G1223" i="2"/>
  <c r="G1222" i="2"/>
  <c r="G1221" i="2"/>
  <c r="G1220" i="2"/>
  <c r="G1219" i="2"/>
  <c r="G1218" i="2"/>
  <c r="G1217" i="2"/>
  <c r="G1216" i="2"/>
  <c r="G1215" i="2"/>
  <c r="G1214" i="2"/>
  <c r="G1213" i="2"/>
  <c r="G1212" i="2"/>
  <c r="G1211" i="2"/>
  <c r="G1210" i="2"/>
  <c r="G1209" i="2"/>
  <c r="G1208" i="2"/>
  <c r="G131" i="2"/>
  <c r="G1207" i="2"/>
  <c r="G1206" i="2"/>
  <c r="G1205" i="2"/>
  <c r="G1204" i="2"/>
  <c r="G1203" i="2"/>
  <c r="G1202" i="2"/>
  <c r="G1201" i="2"/>
  <c r="G1200" i="2"/>
  <c r="G130" i="2"/>
  <c r="G1199" i="2"/>
  <c r="G1198" i="2"/>
  <c r="G1197" i="2"/>
  <c r="G1196" i="2"/>
  <c r="G1195" i="2"/>
  <c r="G1194" i="2"/>
  <c r="G1193" i="2"/>
  <c r="G1192" i="2"/>
  <c r="G1191" i="2"/>
  <c r="G1190" i="2"/>
  <c r="G1189" i="2"/>
  <c r="G1188" i="2"/>
  <c r="G1187" i="2"/>
  <c r="G1186" i="2"/>
  <c r="G1185" i="2"/>
  <c r="G1184" i="2"/>
  <c r="G1183" i="2"/>
  <c r="G1182" i="2"/>
  <c r="G129" i="2"/>
  <c r="G1181" i="2"/>
  <c r="G1180" i="2"/>
  <c r="G1179" i="2"/>
  <c r="G1178" i="2"/>
  <c r="G1177" i="2"/>
  <c r="G1176" i="2"/>
  <c r="G1175" i="2"/>
  <c r="G1174" i="2"/>
  <c r="G1173" i="2"/>
  <c r="G1172" i="2"/>
  <c r="G1171" i="2"/>
  <c r="G1170" i="2"/>
  <c r="G128" i="2"/>
  <c r="G127" i="2"/>
  <c r="G1169" i="2"/>
  <c r="G126" i="2"/>
  <c r="G1168" i="2"/>
  <c r="G1167" i="2"/>
  <c r="G1166" i="2"/>
  <c r="G1165" i="2"/>
  <c r="G1164" i="2"/>
  <c r="G1163" i="2"/>
  <c r="G125" i="2"/>
  <c r="G124" i="2"/>
  <c r="G120" i="2"/>
  <c r="G3636" i="2"/>
  <c r="G3635" i="2"/>
  <c r="G3634" i="2"/>
  <c r="G3633" i="2"/>
  <c r="G3632" i="2"/>
  <c r="G3631" i="2"/>
  <c r="G3630" i="2"/>
  <c r="G3629" i="2"/>
  <c r="H3628" i="2"/>
  <c r="H3627" i="2"/>
  <c r="H3626" i="2"/>
  <c r="H3625" i="2"/>
  <c r="H3624" i="2"/>
  <c r="H3623" i="2"/>
  <c r="H3622" i="2"/>
  <c r="H3621" i="2"/>
  <c r="H3620" i="2"/>
  <c r="H3619" i="2"/>
  <c r="H3618" i="2"/>
  <c r="H3617" i="2"/>
  <c r="H3616" i="2"/>
  <c r="H1162" i="2"/>
  <c r="H3615" i="2"/>
  <c r="H3614" i="2"/>
  <c r="H3613" i="2"/>
  <c r="H1161" i="2"/>
  <c r="H3612" i="2"/>
  <c r="H1160" i="2"/>
  <c r="H1159" i="2"/>
  <c r="H1158" i="2"/>
  <c r="H3611" i="2"/>
  <c r="H3610" i="2"/>
  <c r="H3609" i="2"/>
  <c r="H1157" i="2"/>
  <c r="H1156" i="2"/>
  <c r="H3608" i="2"/>
  <c r="H3607" i="2"/>
  <c r="H3606" i="2"/>
  <c r="H3605" i="2"/>
  <c r="H3604" i="2"/>
  <c r="H1155" i="2"/>
  <c r="H3603" i="2"/>
  <c r="H1154" i="2"/>
  <c r="H3602" i="2"/>
  <c r="H1153" i="2"/>
  <c r="H1152" i="2"/>
  <c r="H1151" i="2"/>
  <c r="H1150" i="2"/>
  <c r="H3601" i="2"/>
  <c r="H3600" i="2"/>
  <c r="H3599" i="2"/>
  <c r="H1149" i="2"/>
  <c r="H3598" i="2"/>
  <c r="H1148" i="2"/>
  <c r="H1147" i="2"/>
  <c r="H1146" i="2"/>
  <c r="H1145" i="2"/>
  <c r="H1144" i="2"/>
  <c r="H1143" i="2"/>
  <c r="H1142" i="2"/>
  <c r="H1141" i="2"/>
  <c r="H3597" i="2"/>
  <c r="H1140" i="2"/>
  <c r="H3596" i="2"/>
  <c r="H1139" i="2"/>
  <c r="H1138" i="2"/>
  <c r="H1137" i="2"/>
  <c r="H1136" i="2"/>
  <c r="H3595" i="2"/>
  <c r="H1135" i="2"/>
  <c r="H3594" i="2"/>
  <c r="H1134" i="2"/>
  <c r="H1133" i="2"/>
  <c r="H1132" i="2"/>
  <c r="H1131" i="2"/>
  <c r="H1130" i="2"/>
  <c r="H1129" i="2"/>
  <c r="H3593" i="2"/>
  <c r="H3592" i="2"/>
  <c r="H119" i="2"/>
  <c r="H1128" i="2"/>
  <c r="H1127" i="2"/>
  <c r="H1126" i="2"/>
  <c r="H3591" i="2"/>
  <c r="H1125" i="2"/>
  <c r="H1124" i="2"/>
  <c r="H1123" i="2"/>
  <c r="H3590" i="2"/>
  <c r="H3589" i="2"/>
  <c r="H3588" i="2"/>
  <c r="H3587" i="2"/>
  <c r="H3586" i="2"/>
  <c r="H3585" i="2"/>
  <c r="H3584" i="2"/>
  <c r="H3583" i="2"/>
  <c r="H3582" i="2"/>
  <c r="H3581" i="2"/>
  <c r="H1122" i="2"/>
  <c r="H1121" i="2"/>
  <c r="H3580" i="2"/>
  <c r="H1120" i="2"/>
  <c r="H3579" i="2"/>
  <c r="H3578" i="2"/>
  <c r="H3577" i="2"/>
  <c r="H3576" i="2"/>
  <c r="H3575" i="2"/>
  <c r="H3574" i="2"/>
  <c r="H3573" i="2"/>
  <c r="H3572" i="2"/>
  <c r="H3571" i="2"/>
  <c r="H1119" i="2"/>
  <c r="H3570" i="2"/>
  <c r="H1118" i="2"/>
  <c r="H3569" i="2"/>
  <c r="H1117" i="2"/>
  <c r="H3568" i="2"/>
  <c r="H1116" i="2"/>
  <c r="H3567" i="2"/>
  <c r="H3566" i="2"/>
  <c r="H118" i="2"/>
  <c r="H3565" i="2"/>
  <c r="H3564" i="2"/>
  <c r="H3563" i="2"/>
  <c r="H3562" i="2"/>
  <c r="H3561" i="2"/>
  <c r="H1115" i="2"/>
  <c r="H3560" i="2"/>
  <c r="H1114" i="2"/>
  <c r="H1113" i="2"/>
  <c r="H3559" i="2"/>
  <c r="H1112" i="2"/>
  <c r="H3558" i="2"/>
  <c r="H3557" i="2"/>
  <c r="H1111" i="2"/>
  <c r="H3556" i="2"/>
  <c r="H3555" i="2"/>
  <c r="H3554" i="2"/>
  <c r="H3553" i="2"/>
  <c r="H117" i="2"/>
  <c r="H1110" i="2"/>
  <c r="H3552" i="2"/>
  <c r="H3551" i="2"/>
  <c r="H3550" i="2"/>
  <c r="H1109" i="2"/>
  <c r="H1108" i="2"/>
  <c r="H3549" i="2"/>
  <c r="H3548" i="2"/>
  <c r="H3547" i="2"/>
  <c r="H3546" i="2"/>
  <c r="H3545" i="2"/>
  <c r="H3544" i="2"/>
  <c r="H3543" i="2"/>
  <c r="H3542" i="2"/>
  <c r="H1107" i="2"/>
  <c r="H1106" i="2"/>
  <c r="H1105" i="2"/>
  <c r="H3541" i="2"/>
  <c r="H3540" i="2"/>
  <c r="H1104" i="2"/>
  <c r="H3539" i="2"/>
  <c r="H3538" i="2"/>
  <c r="H3537" i="2"/>
  <c r="H3536" i="2"/>
  <c r="H1103" i="2"/>
  <c r="H3535" i="2"/>
  <c r="H3534" i="2"/>
  <c r="H3533" i="2"/>
  <c r="H3532" i="2"/>
  <c r="H3531" i="2"/>
  <c r="H3530" i="2"/>
  <c r="H3529" i="2"/>
  <c r="H3528" i="2"/>
  <c r="H1102" i="2"/>
  <c r="H3527" i="2"/>
  <c r="H3526" i="2"/>
  <c r="H1101" i="2"/>
  <c r="H3525" i="2"/>
  <c r="H3524" i="2"/>
  <c r="H3523" i="2"/>
  <c r="H1100" i="2"/>
  <c r="H1099" i="2"/>
  <c r="H1098" i="2"/>
  <c r="H1097" i="2"/>
  <c r="H3522" i="2"/>
  <c r="H1096" i="2"/>
  <c r="H3521" i="2"/>
  <c r="H3520" i="2"/>
  <c r="H3519" i="2"/>
  <c r="H3518" i="2"/>
  <c r="H3517" i="2"/>
  <c r="H3516" i="2"/>
  <c r="H3515" i="2"/>
  <c r="H3514" i="2"/>
  <c r="H3513" i="2"/>
  <c r="H3512" i="2"/>
  <c r="H3511" i="2"/>
  <c r="H3510" i="2"/>
  <c r="H3509" i="2"/>
  <c r="H3508" i="2"/>
  <c r="H3507" i="2"/>
  <c r="H3506" i="2"/>
  <c r="H3505" i="2"/>
  <c r="H3504" i="2"/>
  <c r="H3503" i="2"/>
  <c r="H3502" i="2"/>
  <c r="H3501" i="2"/>
  <c r="H3500" i="2"/>
  <c r="H3499" i="2"/>
  <c r="H3498" i="2"/>
  <c r="H3497" i="2"/>
  <c r="H3496" i="2"/>
  <c r="H1095" i="2"/>
  <c r="H3495" i="2"/>
  <c r="H3494" i="2"/>
  <c r="H3493" i="2"/>
  <c r="H1094" i="2"/>
  <c r="H3492" i="2"/>
  <c r="H1093" i="2"/>
  <c r="H3491" i="2"/>
  <c r="H1092" i="2"/>
  <c r="H3490" i="2"/>
  <c r="H3489" i="2"/>
  <c r="H3488" i="2"/>
  <c r="H3487" i="2"/>
  <c r="H3486" i="2"/>
  <c r="H3485" i="2"/>
  <c r="H3484" i="2"/>
  <c r="H1091" i="2"/>
  <c r="H3483" i="2"/>
  <c r="H3482" i="2"/>
  <c r="H1090" i="2"/>
  <c r="H3481" i="2"/>
  <c r="H3480" i="2"/>
  <c r="H116" i="2"/>
  <c r="H3479" i="2"/>
  <c r="H3478" i="2"/>
  <c r="H3477" i="2"/>
  <c r="H3476" i="2"/>
  <c r="H3475" i="2"/>
  <c r="H1089" i="2"/>
  <c r="H115" i="2"/>
  <c r="H3474" i="2"/>
  <c r="H3473" i="2"/>
  <c r="H3472" i="2"/>
  <c r="H3471" i="2"/>
  <c r="H3470" i="2"/>
  <c r="H3469" i="2"/>
  <c r="H3468" i="2"/>
  <c r="H3467" i="2"/>
  <c r="H3466" i="2"/>
  <c r="H3465" i="2"/>
  <c r="H3464" i="2"/>
  <c r="H3463" i="2"/>
  <c r="H3462" i="2"/>
  <c r="H3461" i="2"/>
  <c r="H3460" i="2"/>
  <c r="H3459" i="2"/>
  <c r="H3458" i="2"/>
  <c r="H3457" i="2"/>
  <c r="H3456" i="2"/>
  <c r="H3455" i="2"/>
  <c r="H3454" i="2"/>
  <c r="H3453" i="2"/>
  <c r="H1088" i="2"/>
  <c r="H1087" i="2"/>
  <c r="H3452" i="2"/>
  <c r="H1086" i="2"/>
  <c r="H3451" i="2"/>
  <c r="H3450" i="2"/>
  <c r="H3449" i="2"/>
  <c r="H3448" i="2"/>
  <c r="H3447" i="2"/>
  <c r="H3446" i="2"/>
  <c r="H3445" i="2"/>
  <c r="H3444" i="2"/>
  <c r="H3443" i="2"/>
  <c r="H3442" i="2"/>
  <c r="H3441" i="2"/>
  <c r="H3440" i="2"/>
  <c r="H3439" i="2"/>
  <c r="H3438" i="2"/>
  <c r="H3437" i="2"/>
  <c r="H3436" i="2"/>
  <c r="H1085" i="2"/>
  <c r="H3435" i="2"/>
  <c r="H3434" i="2"/>
  <c r="H3433" i="2"/>
  <c r="H1084" i="2"/>
  <c r="H3432" i="2"/>
  <c r="H3431" i="2"/>
  <c r="H3430" i="2"/>
  <c r="H3429" i="2"/>
  <c r="H3428" i="2"/>
  <c r="H3427" i="2"/>
  <c r="H3426" i="2"/>
  <c r="H3425" i="2"/>
  <c r="H3424" i="2"/>
  <c r="H3423" i="2"/>
  <c r="H3422" i="2"/>
  <c r="H3421" i="2"/>
  <c r="H3420" i="2"/>
  <c r="H3419" i="2"/>
  <c r="H3418" i="2"/>
  <c r="H3417" i="2"/>
  <c r="H3416" i="2"/>
  <c r="H3415" i="2"/>
  <c r="H3414" i="2"/>
  <c r="H3413" i="2"/>
  <c r="H3412" i="2"/>
  <c r="H3411" i="2"/>
  <c r="H3410" i="2"/>
  <c r="H1083" i="2"/>
  <c r="H3409" i="2"/>
  <c r="H3408" i="2"/>
  <c r="H3407" i="2"/>
  <c r="H3406" i="2"/>
  <c r="H1082" i="2"/>
  <c r="H3405" i="2"/>
  <c r="H114" i="2"/>
  <c r="H3404" i="2"/>
  <c r="H1081" i="2"/>
  <c r="H3403" i="2"/>
  <c r="H3402" i="2"/>
  <c r="H1080" i="2"/>
  <c r="H3401" i="2"/>
  <c r="H113" i="2"/>
  <c r="H3400" i="2"/>
  <c r="H3399" i="2"/>
  <c r="H3398" i="2"/>
  <c r="H3397" i="2"/>
  <c r="H3396" i="2"/>
  <c r="H3395" i="2"/>
  <c r="H3394" i="2"/>
  <c r="H3393" i="2"/>
  <c r="H112" i="2"/>
  <c r="H3392" i="2"/>
  <c r="H3391" i="2"/>
  <c r="H1079" i="2"/>
  <c r="H1078" i="2"/>
  <c r="H3390" i="2"/>
  <c r="H1077" i="2"/>
  <c r="H3389" i="2"/>
  <c r="H3388" i="2"/>
  <c r="H1076" i="2"/>
  <c r="H3387" i="2"/>
  <c r="H3386" i="2"/>
  <c r="H3385" i="2"/>
  <c r="H3384" i="2"/>
  <c r="H3383" i="2"/>
  <c r="H1075" i="2"/>
  <c r="H3382" i="2"/>
  <c r="H1074" i="2"/>
  <c r="H3381" i="2"/>
  <c r="H1073" i="2"/>
  <c r="H3380" i="2"/>
  <c r="H3379" i="2"/>
  <c r="H3378" i="2"/>
  <c r="H1072" i="2"/>
  <c r="H3377" i="2"/>
  <c r="H3376" i="2"/>
  <c r="H3375" i="2"/>
  <c r="H3374" i="2"/>
  <c r="H3373" i="2"/>
  <c r="H1071" i="2"/>
  <c r="H3372" i="2"/>
  <c r="H3371" i="2"/>
  <c r="H1070" i="2"/>
  <c r="H1069" i="2"/>
  <c r="H3370" i="2"/>
  <c r="H3369" i="2"/>
  <c r="H1068" i="2"/>
  <c r="H3368" i="2"/>
  <c r="H3367" i="2"/>
  <c r="H3366" i="2"/>
  <c r="H1067" i="2"/>
  <c r="H3365" i="2"/>
  <c r="H1066" i="2"/>
  <c r="H3364" i="2"/>
  <c r="H3363" i="2"/>
  <c r="H3362" i="2"/>
  <c r="H3361" i="2"/>
  <c r="H3360" i="2"/>
  <c r="H3359" i="2"/>
  <c r="H3358" i="2"/>
  <c r="H3357" i="2"/>
  <c r="H3356" i="2"/>
  <c r="H3355" i="2"/>
  <c r="H3354" i="2"/>
  <c r="H3353" i="2"/>
  <c r="H3352" i="2"/>
  <c r="H3351" i="2"/>
  <c r="H3350" i="2"/>
  <c r="H3349" i="2"/>
  <c r="H3348" i="2"/>
  <c r="H3347" i="2"/>
  <c r="H3346" i="2"/>
  <c r="H1065" i="2"/>
  <c r="H3345" i="2"/>
  <c r="H3344" i="2"/>
  <c r="H1064" i="2"/>
  <c r="H1063" i="2"/>
  <c r="H3343" i="2"/>
  <c r="H3342" i="2"/>
  <c r="H1062" i="2"/>
  <c r="H3341" i="2"/>
  <c r="H3340" i="2"/>
  <c r="H3339" i="2"/>
  <c r="H3338" i="2"/>
  <c r="H3337" i="2"/>
  <c r="H3336" i="2"/>
  <c r="H1061" i="2"/>
  <c r="H3335" i="2"/>
  <c r="H1060" i="2"/>
  <c r="H3334" i="2"/>
  <c r="H3333" i="2"/>
  <c r="H3332" i="2"/>
  <c r="H3331" i="2"/>
  <c r="H3330" i="2"/>
  <c r="H1059" i="2"/>
  <c r="H3329" i="2"/>
  <c r="H3328" i="2"/>
  <c r="H3327" i="2"/>
  <c r="H3326" i="2"/>
  <c r="H3325" i="2"/>
  <c r="H3324" i="2"/>
  <c r="H3323" i="2"/>
  <c r="H3322" i="2"/>
  <c r="H3321" i="2"/>
  <c r="H3320" i="2"/>
  <c r="H3319" i="2"/>
  <c r="H3318" i="2"/>
  <c r="H3317" i="2"/>
  <c r="H3316" i="2"/>
  <c r="H3315" i="2"/>
  <c r="H3314" i="2"/>
  <c r="H3313" i="2"/>
  <c r="H3312" i="2"/>
  <c r="H3311" i="2"/>
  <c r="H3310" i="2"/>
  <c r="H3309" i="2"/>
  <c r="H3308" i="2"/>
  <c r="H1058" i="2"/>
  <c r="H1057" i="2"/>
  <c r="H3307" i="2"/>
  <c r="H3306" i="2"/>
  <c r="H3305" i="2"/>
  <c r="H1056" i="2"/>
  <c r="H111" i="2"/>
  <c r="H3304" i="2"/>
  <c r="H3303" i="2"/>
  <c r="H3302" i="2"/>
  <c r="H1055" i="2"/>
  <c r="H3301" i="2"/>
  <c r="H3300" i="2"/>
  <c r="H3299" i="2"/>
  <c r="H3298" i="2"/>
  <c r="H3297" i="2"/>
  <c r="H3296" i="2"/>
  <c r="H3295" i="2"/>
  <c r="H3294" i="2"/>
  <c r="H1054" i="2"/>
  <c r="H3293" i="2"/>
  <c r="H3292" i="2"/>
  <c r="H1053" i="2"/>
  <c r="H3291" i="2"/>
  <c r="H3290" i="2"/>
  <c r="H3289" i="2"/>
  <c r="H3288" i="2"/>
  <c r="H3287" i="2"/>
  <c r="H3286" i="2"/>
  <c r="H3285" i="2"/>
  <c r="H3284" i="2"/>
  <c r="H3283" i="2"/>
  <c r="H3282" i="2"/>
  <c r="H1052" i="2"/>
  <c r="H1051" i="2"/>
  <c r="H3281" i="2"/>
  <c r="H3280" i="2"/>
  <c r="H110" i="2"/>
  <c r="H3279" i="2"/>
  <c r="H3278" i="2"/>
  <c r="H109" i="2"/>
  <c r="H3277" i="2"/>
  <c r="H3276" i="2"/>
  <c r="H3275" i="2"/>
  <c r="H3274" i="2"/>
  <c r="H3273" i="2"/>
  <c r="H3272" i="2"/>
  <c r="H3271" i="2"/>
  <c r="H3270" i="2"/>
  <c r="H1050" i="2"/>
  <c r="H3269" i="2"/>
  <c r="H3268" i="2"/>
  <c r="H1049" i="2"/>
  <c r="H3267" i="2"/>
  <c r="H108" i="2"/>
  <c r="H3266" i="2"/>
  <c r="H1048" i="2"/>
  <c r="H3265" i="2"/>
  <c r="H107" i="2"/>
  <c r="H106" i="2"/>
  <c r="H3264" i="2"/>
  <c r="H1047" i="2"/>
  <c r="H3263" i="2"/>
  <c r="H3262" i="2"/>
  <c r="H1046" i="2"/>
  <c r="H3261" i="2"/>
  <c r="H3260" i="2"/>
  <c r="H1045" i="2"/>
  <c r="H3259" i="2"/>
  <c r="H3258" i="2"/>
  <c r="H1044" i="2"/>
  <c r="H1043" i="2"/>
  <c r="H1042" i="2"/>
  <c r="H3257" i="2"/>
  <c r="H1041" i="2"/>
  <c r="H3256" i="2"/>
  <c r="H3255" i="2"/>
  <c r="H3254" i="2"/>
  <c r="H1040" i="2"/>
  <c r="H3253" i="2"/>
  <c r="H1039" i="2"/>
  <c r="H1038" i="2"/>
  <c r="H3252" i="2"/>
  <c r="H3251" i="2"/>
  <c r="H3250" i="2"/>
  <c r="H3249" i="2"/>
  <c r="H3248" i="2"/>
  <c r="H3247" i="2"/>
  <c r="H3246" i="2"/>
  <c r="H3245" i="2"/>
  <c r="H3244" i="2"/>
  <c r="H3243" i="2"/>
  <c r="H3242" i="2"/>
  <c r="H3241" i="2"/>
  <c r="H3240" i="2"/>
  <c r="H3239" i="2"/>
  <c r="H3238" i="2"/>
  <c r="H3237" i="2"/>
  <c r="H3236" i="2"/>
  <c r="H3235" i="2"/>
  <c r="H3234" i="2"/>
  <c r="H3233" i="2"/>
  <c r="H3232" i="2"/>
  <c r="H3231" i="2"/>
  <c r="H3230" i="2"/>
  <c r="H3229" i="2"/>
  <c r="H3228" i="2"/>
  <c r="H3227" i="2"/>
  <c r="H1037" i="2"/>
  <c r="H3226" i="2"/>
  <c r="H3225" i="2"/>
  <c r="H3224" i="2"/>
  <c r="H3223" i="2"/>
  <c r="H3222" i="2"/>
  <c r="H1036" i="2"/>
  <c r="H3221" i="2"/>
  <c r="H1035" i="2"/>
  <c r="H1034" i="2"/>
  <c r="H1033" i="2"/>
  <c r="H1032" i="2"/>
  <c r="H3220" i="2"/>
  <c r="H3219" i="2"/>
  <c r="H3218" i="2"/>
  <c r="H3217" i="2"/>
  <c r="H3216" i="2"/>
  <c r="H3215" i="2"/>
  <c r="H3214" i="2"/>
  <c r="H3213" i="2"/>
  <c r="H3212" i="2"/>
  <c r="H3211" i="2"/>
  <c r="H3210" i="2"/>
  <c r="H3209" i="2"/>
  <c r="H3208" i="2"/>
  <c r="H3207" i="2"/>
  <c r="H1031" i="2"/>
  <c r="H3206" i="2"/>
  <c r="H3205" i="2"/>
  <c r="H3204" i="2"/>
  <c r="H3203" i="2"/>
  <c r="H3202" i="2"/>
  <c r="H3201" i="2"/>
  <c r="H1030" i="2"/>
  <c r="H3200" i="2"/>
  <c r="H3199" i="2"/>
  <c r="H3198" i="2"/>
  <c r="H1029" i="2"/>
  <c r="H1028" i="2"/>
  <c r="H3197" i="2"/>
  <c r="H1027" i="2"/>
  <c r="H3196" i="2"/>
  <c r="H3195" i="2"/>
  <c r="H105" i="2"/>
  <c r="H1026" i="2"/>
  <c r="H1025" i="2"/>
  <c r="H3194" i="2"/>
  <c r="H3193" i="2"/>
  <c r="H3192" i="2"/>
  <c r="H3191" i="2"/>
  <c r="H3190" i="2"/>
  <c r="H3189" i="2"/>
  <c r="H3188" i="2"/>
  <c r="H3187" i="2"/>
  <c r="H104" i="2"/>
  <c r="H3186" i="2"/>
  <c r="H3185" i="2"/>
  <c r="H3184" i="2"/>
  <c r="H3183" i="2"/>
  <c r="H1024" i="2"/>
  <c r="H3182" i="2"/>
  <c r="H3181" i="2"/>
  <c r="H3180" i="2"/>
  <c r="H3179" i="2"/>
  <c r="H1023" i="2"/>
  <c r="H3178" i="2"/>
  <c r="H3177" i="2"/>
  <c r="H103" i="2"/>
  <c r="H1022" i="2"/>
  <c r="H3176" i="2"/>
  <c r="H1021" i="2"/>
  <c r="H1020" i="2"/>
  <c r="H1019" i="2"/>
  <c r="H1018" i="2"/>
  <c r="H1017" i="2"/>
  <c r="H3175" i="2"/>
  <c r="H3174" i="2"/>
  <c r="H3173" i="2"/>
  <c r="H3172" i="2"/>
  <c r="H3171" i="2"/>
  <c r="H3170" i="2"/>
  <c r="H3169" i="2"/>
  <c r="H1016" i="2"/>
  <c r="H3168" i="2"/>
  <c r="H3167" i="2"/>
  <c r="H1015" i="2"/>
  <c r="H1014" i="2"/>
  <c r="H3166" i="2"/>
  <c r="H3165" i="2"/>
  <c r="H3164" i="2"/>
  <c r="H3163" i="2"/>
  <c r="H3162" i="2"/>
  <c r="H3161" i="2"/>
  <c r="H3160" i="2"/>
  <c r="H3159" i="2"/>
  <c r="H3158" i="2"/>
  <c r="H3157" i="2"/>
  <c r="H3156" i="2"/>
  <c r="H3155" i="2"/>
  <c r="H3154" i="2"/>
  <c r="H3153" i="2"/>
  <c r="H1013" i="2"/>
  <c r="H3152" i="2"/>
  <c r="H3151" i="2"/>
  <c r="H3150" i="2"/>
  <c r="H3149" i="2"/>
  <c r="H3148" i="2"/>
  <c r="H1012" i="2"/>
  <c r="H3147" i="2"/>
  <c r="H1011" i="2"/>
  <c r="H3146" i="2"/>
  <c r="H102" i="2"/>
  <c r="H3145" i="2"/>
  <c r="H3144" i="2"/>
  <c r="H101" i="2"/>
  <c r="H3143" i="2"/>
  <c r="H3142" i="2"/>
  <c r="H3141" i="2"/>
  <c r="H1010" i="2"/>
  <c r="H3140" i="2"/>
  <c r="H100" i="2"/>
  <c r="H3139" i="2"/>
  <c r="H99" i="2"/>
  <c r="H3138" i="2"/>
  <c r="H3137" i="2"/>
  <c r="H1009" i="2"/>
  <c r="H3136" i="2"/>
  <c r="H3135" i="2"/>
  <c r="H3134" i="2"/>
  <c r="H1008" i="2"/>
  <c r="H1007" i="2"/>
  <c r="H3133" i="2"/>
  <c r="H1006" i="2"/>
  <c r="H1005" i="2"/>
  <c r="H1004" i="2"/>
  <c r="H3132" i="2"/>
  <c r="H1003" i="2"/>
  <c r="H98" i="2"/>
  <c r="H1002" i="2"/>
  <c r="H3131" i="2"/>
  <c r="H3130" i="2"/>
  <c r="H3129" i="2"/>
  <c r="H1001" i="2"/>
  <c r="H3128" i="2"/>
  <c r="H3127" i="2"/>
  <c r="H3126" i="2"/>
  <c r="H3125" i="2"/>
  <c r="H3124" i="2"/>
  <c r="H3123" i="2"/>
  <c r="H3122" i="2"/>
  <c r="H3121" i="2"/>
  <c r="H1000" i="2"/>
  <c r="H3120" i="2"/>
  <c r="H3119" i="2"/>
  <c r="H97" i="2"/>
  <c r="H3118" i="2"/>
  <c r="H3117" i="2"/>
  <c r="H999" i="2"/>
  <c r="H3116" i="2"/>
  <c r="H3115" i="2"/>
  <c r="H3114" i="2"/>
  <c r="H3113" i="2"/>
  <c r="H3112" i="2"/>
  <c r="H998" i="2"/>
  <c r="H3111" i="2"/>
  <c r="H997" i="2"/>
  <c r="H3110" i="2"/>
  <c r="H3109" i="2"/>
  <c r="H3108" i="2"/>
  <c r="H3107" i="2"/>
  <c r="H3106" i="2"/>
  <c r="H3105" i="2"/>
  <c r="H3104" i="2"/>
  <c r="H3103" i="2"/>
  <c r="H996" i="2"/>
  <c r="H3102" i="2"/>
  <c r="H3101" i="2"/>
  <c r="H3100" i="2"/>
  <c r="H3099" i="2"/>
  <c r="H3098" i="2"/>
  <c r="H995" i="2"/>
  <c r="H3097" i="2"/>
  <c r="H3096" i="2"/>
  <c r="H3095" i="2"/>
  <c r="H3094" i="2"/>
  <c r="H3093" i="2"/>
  <c r="H3092" i="2"/>
  <c r="H3091" i="2"/>
  <c r="H3090" i="2"/>
  <c r="H3089" i="2"/>
  <c r="H3088" i="2"/>
  <c r="H96" i="2"/>
  <c r="H3087" i="2"/>
  <c r="H3086" i="2"/>
  <c r="H3085" i="2"/>
  <c r="H3084" i="2"/>
  <c r="H3083" i="2"/>
  <c r="H3082" i="2"/>
  <c r="H3081" i="2"/>
  <c r="H3080" i="2"/>
  <c r="H95" i="2"/>
  <c r="H3079" i="2"/>
  <c r="H3078" i="2"/>
  <c r="H3077" i="2"/>
  <c r="H3076" i="2"/>
  <c r="H3075" i="2"/>
  <c r="H994" i="2"/>
  <c r="H3074" i="2"/>
  <c r="H3073" i="2"/>
  <c r="H3072" i="2"/>
  <c r="H3071" i="2"/>
  <c r="H993" i="2"/>
  <c r="H992" i="2"/>
  <c r="H3070" i="2"/>
  <c r="H3069" i="2"/>
  <c r="H991" i="2"/>
  <c r="H3068" i="2"/>
  <c r="H3067" i="2"/>
  <c r="H3066" i="2"/>
  <c r="H94" i="2"/>
  <c r="H3065" i="2"/>
  <c r="H3064" i="2"/>
  <c r="H3063" i="2"/>
  <c r="H3062" i="2"/>
  <c r="H3061" i="2"/>
  <c r="H3060" i="2"/>
  <c r="H3059" i="2"/>
  <c r="H990" i="2"/>
  <c r="H3058" i="2"/>
  <c r="H3057" i="2"/>
  <c r="H3056" i="2"/>
  <c r="H3055" i="2"/>
  <c r="H3054" i="2"/>
  <c r="H3053" i="2"/>
  <c r="H3052" i="2"/>
  <c r="H3051" i="2"/>
  <c r="H3050" i="2"/>
  <c r="H3049" i="2"/>
  <c r="H3048" i="2"/>
  <c r="H989" i="2"/>
  <c r="H3047" i="2"/>
  <c r="H3046" i="2"/>
  <c r="H988" i="2"/>
  <c r="H987" i="2"/>
  <c r="H3045" i="2"/>
  <c r="H3044" i="2"/>
  <c r="H3043" i="2"/>
  <c r="H3042" i="2"/>
  <c r="H3041" i="2"/>
  <c r="H3040" i="2"/>
  <c r="H3039" i="2"/>
  <c r="H3038" i="2"/>
  <c r="H3037" i="2"/>
  <c r="H3036" i="2"/>
  <c r="H986" i="2"/>
  <c r="H3035" i="2"/>
  <c r="H985" i="2"/>
  <c r="H3034" i="2"/>
  <c r="H3033" i="2"/>
  <c r="H3032" i="2"/>
  <c r="H3031" i="2"/>
  <c r="H984" i="2"/>
  <c r="H3030" i="2"/>
  <c r="H3029" i="2"/>
  <c r="H3028" i="2"/>
  <c r="H3027" i="2"/>
  <c r="H3026" i="2"/>
  <c r="H3025" i="2"/>
  <c r="H3024" i="2"/>
  <c r="H3023" i="2"/>
  <c r="H3022" i="2"/>
  <c r="H3021" i="2"/>
  <c r="H3020" i="2"/>
  <c r="H3019" i="2"/>
  <c r="H3018" i="2"/>
  <c r="H3017" i="2"/>
  <c r="H3016" i="2"/>
  <c r="H3015" i="2"/>
  <c r="H3014" i="2"/>
  <c r="H3013" i="2"/>
  <c r="H3012" i="2"/>
  <c r="H3011" i="2"/>
  <c r="H3010" i="2"/>
  <c r="H983" i="2"/>
  <c r="H3009" i="2"/>
  <c r="H3008" i="2"/>
  <c r="H3007" i="2"/>
  <c r="H3006" i="2"/>
  <c r="H3005" i="2"/>
  <c r="H3004" i="2"/>
  <c r="H982" i="2"/>
  <c r="H981" i="2"/>
  <c r="H980" i="2"/>
  <c r="H3003" i="2"/>
  <c r="H3002" i="2"/>
  <c r="H3001" i="2"/>
  <c r="H3000" i="2"/>
  <c r="H979" i="2"/>
  <c r="H2999" i="2"/>
  <c r="H2998" i="2"/>
  <c r="H978" i="2"/>
  <c r="H2997" i="2"/>
  <c r="H2996" i="2"/>
  <c r="H2995" i="2"/>
  <c r="H2994" i="2"/>
  <c r="H977" i="2"/>
  <c r="H2993" i="2"/>
  <c r="H2992" i="2"/>
  <c r="H2991" i="2"/>
  <c r="H2990" i="2"/>
  <c r="H93" i="2"/>
  <c r="H2989" i="2"/>
  <c r="H2988" i="2"/>
  <c r="H2987" i="2"/>
  <c r="H2986" i="2"/>
  <c r="H2985" i="2"/>
  <c r="H2984" i="2"/>
  <c r="H2983" i="2"/>
  <c r="H2982" i="2"/>
  <c r="H2981" i="2"/>
  <c r="H92" i="2"/>
  <c r="H976" i="2"/>
  <c r="H2980" i="2"/>
  <c r="H2979" i="2"/>
  <c r="H2978" i="2"/>
  <c r="H2977" i="2"/>
  <c r="H2976" i="2"/>
  <c r="H975" i="2"/>
  <c r="H974" i="2"/>
  <c r="H2975" i="2"/>
  <c r="H2974" i="2"/>
  <c r="H2973" i="2"/>
  <c r="H91" i="2"/>
  <c r="H2972" i="2"/>
  <c r="H2971" i="2"/>
  <c r="H90" i="2"/>
  <c r="H89" i="2"/>
  <c r="H973" i="2"/>
  <c r="H972" i="2"/>
  <c r="H2970" i="2"/>
  <c r="H971" i="2"/>
  <c r="H970" i="2"/>
  <c r="H2969" i="2"/>
  <c r="H969" i="2"/>
  <c r="H2968" i="2"/>
  <c r="H2967" i="2"/>
  <c r="H2966" i="2"/>
  <c r="H88" i="2"/>
  <c r="H968" i="2"/>
  <c r="H2965" i="2"/>
  <c r="H967" i="2"/>
  <c r="H2964" i="2"/>
  <c r="H2963" i="2"/>
  <c r="H2962" i="2"/>
  <c r="H966" i="2"/>
  <c r="H965" i="2"/>
  <c r="H964" i="2"/>
  <c r="H963" i="2"/>
  <c r="H87" i="2"/>
  <c r="H962" i="2"/>
  <c r="H2961" i="2"/>
  <c r="H2960" i="2"/>
  <c r="H2959" i="2"/>
  <c r="H2958" i="2"/>
  <c r="H2957" i="2"/>
  <c r="H2956" i="2"/>
  <c r="H2955" i="2"/>
  <c r="H2954" i="2"/>
  <c r="H2953" i="2"/>
  <c r="H2952" i="2"/>
  <c r="H2951" i="2"/>
  <c r="H2950" i="2"/>
  <c r="H2949" i="2"/>
  <c r="H2948" i="2"/>
  <c r="H961" i="2"/>
  <c r="H2947" i="2"/>
  <c r="H2946" i="2"/>
  <c r="H2945" i="2"/>
  <c r="H2944" i="2"/>
  <c r="H2943" i="2"/>
  <c r="H2942" i="2"/>
  <c r="H2941" i="2"/>
  <c r="H960" i="2"/>
  <c r="H86" i="2"/>
  <c r="H2940" i="2"/>
  <c r="H959" i="2"/>
  <c r="H958" i="2"/>
  <c r="H2939" i="2"/>
  <c r="H2938" i="2"/>
  <c r="H957" i="2"/>
  <c r="H85" i="2"/>
  <c r="H956" i="2"/>
  <c r="H2937" i="2"/>
  <c r="H2936" i="2"/>
  <c r="H2935" i="2"/>
  <c r="H2934" i="2"/>
  <c r="H2933" i="2"/>
  <c r="H2932" i="2"/>
  <c r="H84" i="2"/>
  <c r="H2931" i="2"/>
  <c r="H955" i="2"/>
  <c r="H954" i="2"/>
  <c r="H2930" i="2"/>
  <c r="H953" i="2"/>
  <c r="H2929" i="2"/>
  <c r="H2928" i="2"/>
  <c r="H2927" i="2"/>
  <c r="H2926" i="2"/>
  <c r="H952" i="2"/>
  <c r="H2925" i="2"/>
  <c r="H2924" i="2"/>
  <c r="H2923" i="2"/>
  <c r="H2922" i="2"/>
  <c r="H2921" i="2"/>
  <c r="H2920" i="2"/>
  <c r="H2919" i="2"/>
  <c r="H2918" i="2"/>
  <c r="H2917" i="2"/>
  <c r="H951" i="2"/>
  <c r="H2916" i="2"/>
  <c r="H2915" i="2"/>
  <c r="H2914" i="2"/>
  <c r="H2913" i="2"/>
  <c r="H2912" i="2"/>
  <c r="H2911" i="2"/>
  <c r="H2910" i="2"/>
  <c r="H2909" i="2"/>
  <c r="H950" i="2"/>
  <c r="H2908" i="2"/>
  <c r="H2907" i="2"/>
  <c r="H2906" i="2"/>
  <c r="H2905" i="2"/>
  <c r="H949" i="2"/>
  <c r="H948" i="2"/>
  <c r="H2904" i="2"/>
  <c r="H2903" i="2"/>
  <c r="H947" i="2"/>
  <c r="H2902" i="2"/>
  <c r="H2901" i="2"/>
  <c r="H946" i="2"/>
  <c r="H945" i="2"/>
  <c r="H2900" i="2"/>
  <c r="H944" i="2"/>
  <c r="H2899" i="2"/>
  <c r="H943" i="2"/>
  <c r="H2898" i="2"/>
  <c r="H2897" i="2"/>
  <c r="H2896" i="2"/>
  <c r="H2895" i="2"/>
  <c r="H942" i="2"/>
  <c r="H83" i="2"/>
  <c r="H941" i="2"/>
  <c r="H2894" i="2"/>
  <c r="H2893" i="2"/>
  <c r="H2892" i="2"/>
  <c r="H940" i="2"/>
  <c r="H939" i="2"/>
  <c r="H2891" i="2"/>
  <c r="H938" i="2"/>
  <c r="H2890" i="2"/>
  <c r="H2889" i="2"/>
  <c r="H2888" i="2"/>
  <c r="H937" i="2"/>
  <c r="H936" i="2"/>
  <c r="H2887" i="2"/>
  <c r="H2886" i="2"/>
  <c r="H2885" i="2"/>
  <c r="H2884" i="2"/>
  <c r="H935" i="2"/>
  <c r="H2883" i="2"/>
  <c r="H2882" i="2"/>
  <c r="H2881" i="2"/>
  <c r="H2880" i="2"/>
  <c r="H934" i="2"/>
  <c r="H933" i="2"/>
  <c r="H932" i="2"/>
  <c r="H931" i="2"/>
  <c r="H930" i="2"/>
  <c r="H2879" i="2"/>
  <c r="H2878" i="2"/>
  <c r="H2877" i="2"/>
  <c r="H2876" i="2"/>
  <c r="H929" i="2"/>
  <c r="H2875" i="2"/>
  <c r="H2874" i="2"/>
  <c r="H2873" i="2"/>
  <c r="H2872" i="2"/>
  <c r="H2871" i="2"/>
  <c r="H928" i="2"/>
  <c r="H2870" i="2"/>
  <c r="H2869" i="2"/>
  <c r="H2868" i="2"/>
  <c r="H2867" i="2"/>
  <c r="H927" i="2"/>
  <c r="H2866" i="2"/>
  <c r="H2865" i="2"/>
  <c r="H926" i="2"/>
  <c r="H2864" i="2"/>
  <c r="H2863" i="2"/>
  <c r="H2862" i="2"/>
  <c r="H2861" i="2"/>
  <c r="H2860" i="2"/>
  <c r="H925" i="2"/>
  <c r="H924" i="2"/>
  <c r="H2859" i="2"/>
  <c r="H923" i="2"/>
  <c r="H2858" i="2"/>
  <c r="H922" i="2"/>
  <c r="H921" i="2"/>
  <c r="H920" i="2"/>
  <c r="H919" i="2"/>
  <c r="H918" i="2"/>
  <c r="H917" i="2"/>
  <c r="H2857" i="2"/>
  <c r="H2856" i="2"/>
  <c r="H2855" i="2"/>
  <c r="H916" i="2"/>
  <c r="H2854" i="2"/>
  <c r="H2853" i="2"/>
  <c r="H2852" i="2"/>
  <c r="H2851" i="2"/>
  <c r="H2850" i="2"/>
  <c r="H2849" i="2"/>
  <c r="H915" i="2"/>
  <c r="H2848" i="2"/>
  <c r="H914" i="2"/>
  <c r="H2847" i="2"/>
  <c r="H913" i="2"/>
  <c r="H2846" i="2"/>
  <c r="H2845" i="2"/>
  <c r="H2844" i="2"/>
  <c r="H912" i="2"/>
  <c r="H2843" i="2"/>
  <c r="H2842" i="2"/>
  <c r="H2841" i="2"/>
  <c r="H2840" i="2"/>
  <c r="H2839" i="2"/>
  <c r="H911" i="2"/>
  <c r="H910" i="2"/>
  <c r="H2838" i="2"/>
  <c r="H2837" i="2"/>
  <c r="H2836" i="2"/>
  <c r="H909" i="2"/>
  <c r="H2835" i="2"/>
  <c r="H2834" i="2"/>
  <c r="H908" i="2"/>
  <c r="H907" i="2"/>
  <c r="H2833" i="2"/>
  <c r="H2832" i="2"/>
  <c r="H906" i="2"/>
  <c r="H2831" i="2"/>
  <c r="H905" i="2"/>
  <c r="H2830" i="2"/>
  <c r="H2829" i="2"/>
  <c r="H2828" i="2"/>
  <c r="H904" i="2"/>
  <c r="H2827" i="2"/>
  <c r="H2826" i="2"/>
  <c r="H2825" i="2"/>
  <c r="H2824" i="2"/>
  <c r="H2823" i="2"/>
  <c r="H2822" i="2"/>
  <c r="H2821" i="2"/>
  <c r="H2820" i="2"/>
  <c r="H2819" i="2"/>
  <c r="H2818" i="2"/>
  <c r="H2817" i="2"/>
  <c r="H2816" i="2"/>
  <c r="H2815" i="2"/>
  <c r="H2814" i="2"/>
  <c r="H2813" i="2"/>
  <c r="H2812" i="2"/>
  <c r="H2811" i="2"/>
  <c r="H903" i="2"/>
  <c r="H2810" i="2"/>
  <c r="H2809" i="2"/>
  <c r="H2808" i="2"/>
  <c r="H2807" i="2"/>
  <c r="H2806" i="2"/>
  <c r="H2805" i="2"/>
  <c r="H2804" i="2"/>
  <c r="H2803" i="2"/>
  <c r="H2802" i="2"/>
  <c r="H2801" i="2"/>
  <c r="H2800" i="2"/>
  <c r="H2799" i="2"/>
  <c r="H2798" i="2"/>
  <c r="H2797" i="2"/>
  <c r="H2796" i="2"/>
  <c r="H2795" i="2"/>
  <c r="H2794" i="2"/>
  <c r="H2793" i="2"/>
  <c r="H2792" i="2"/>
  <c r="H902" i="2"/>
  <c r="H2791" i="2"/>
  <c r="H2790" i="2"/>
  <c r="H901" i="2"/>
  <c r="H2789" i="2"/>
  <c r="H2788" i="2"/>
  <c r="H2787" i="2"/>
  <c r="H900" i="2"/>
  <c r="H2786" i="2"/>
  <c r="H82" i="2"/>
  <c r="H899" i="2"/>
  <c r="H2785" i="2"/>
  <c r="H2784" i="2"/>
  <c r="H2783" i="2"/>
  <c r="H2782" i="2"/>
  <c r="H2781" i="2"/>
  <c r="H898" i="2"/>
  <c r="H2780" i="2"/>
  <c r="H2779" i="2"/>
  <c r="H2778" i="2"/>
  <c r="H897" i="2"/>
  <c r="H896" i="2"/>
  <c r="H2777" i="2"/>
  <c r="H2776" i="2"/>
  <c r="H2775" i="2"/>
  <c r="H2774" i="2"/>
  <c r="H2773" i="2"/>
  <c r="H895" i="2"/>
  <c r="H2772" i="2"/>
  <c r="H2771" i="2"/>
  <c r="H894" i="2"/>
  <c r="H893" i="2"/>
  <c r="H2770" i="2"/>
  <c r="H892" i="2"/>
  <c r="H891" i="2"/>
  <c r="H890" i="2"/>
  <c r="H2769" i="2"/>
  <c r="H2768" i="2"/>
  <c r="H81" i="2"/>
  <c r="H889" i="2"/>
  <c r="H2767" i="2"/>
  <c r="H2766" i="2"/>
  <c r="H2765" i="2"/>
  <c r="H2764" i="2"/>
  <c r="H2763" i="2"/>
  <c r="H2762" i="2"/>
  <c r="H2761" i="2"/>
  <c r="H2760" i="2"/>
  <c r="H2759" i="2"/>
  <c r="H2758" i="2"/>
  <c r="H2757" i="2"/>
  <c r="H2756" i="2"/>
  <c r="H2755" i="2"/>
  <c r="H2754" i="2"/>
  <c r="H2753" i="2"/>
  <c r="H2752" i="2"/>
  <c r="H2751" i="2"/>
  <c r="H2750" i="2"/>
  <c r="H888" i="2"/>
  <c r="H2749" i="2"/>
  <c r="H2748" i="2"/>
  <c r="H2747" i="2"/>
  <c r="H2746" i="2"/>
  <c r="H2745" i="2"/>
  <c r="H2744" i="2"/>
  <c r="H2743" i="2"/>
  <c r="H2742" i="2"/>
  <c r="H2741" i="2"/>
  <c r="H2740" i="2"/>
  <c r="H2739" i="2"/>
  <c r="H2738" i="2"/>
  <c r="H2737" i="2"/>
  <c r="H2736" i="2"/>
  <c r="H2735" i="2"/>
  <c r="H2734" i="2"/>
  <c r="H2733" i="2"/>
  <c r="H2732" i="2"/>
  <c r="H2731" i="2"/>
  <c r="H887" i="2"/>
  <c r="H886" i="2"/>
  <c r="H2730" i="2"/>
  <c r="H885" i="2"/>
  <c r="H884" i="2"/>
  <c r="H2729" i="2"/>
  <c r="H2728" i="2"/>
  <c r="H2727" i="2"/>
  <c r="H883" i="2"/>
  <c r="H882" i="2"/>
  <c r="H2726" i="2"/>
  <c r="H80" i="2"/>
  <c r="H2725" i="2"/>
  <c r="H2724" i="2"/>
  <c r="H881" i="2"/>
  <c r="H2723" i="2"/>
  <c r="H2722" i="2"/>
  <c r="H880" i="2"/>
  <c r="H879" i="2"/>
  <c r="H2721" i="2"/>
  <c r="H878" i="2"/>
  <c r="H2720" i="2"/>
  <c r="H2719" i="2"/>
  <c r="H2718" i="2"/>
  <c r="H2717" i="2"/>
  <c r="H2716" i="2"/>
  <c r="H2715" i="2"/>
  <c r="H2714" i="2"/>
  <c r="H877" i="2"/>
  <c r="H876" i="2"/>
  <c r="H875" i="2"/>
  <c r="H874" i="2"/>
  <c r="H2713" i="2"/>
  <c r="H873" i="2"/>
  <c r="H872" i="2"/>
  <c r="H2712" i="2"/>
  <c r="H871" i="2"/>
  <c r="H2711" i="2"/>
  <c r="H2710" i="2"/>
  <c r="H2709" i="2"/>
  <c r="H2708" i="2"/>
  <c r="H870" i="2"/>
  <c r="H869" i="2"/>
  <c r="H2707" i="2"/>
  <c r="H2706" i="2"/>
  <c r="H2705" i="2"/>
  <c r="H2704" i="2"/>
  <c r="H2703" i="2"/>
  <c r="H2702" i="2"/>
  <c r="H2701" i="2"/>
  <c r="H2700" i="2"/>
  <c r="H868" i="2"/>
  <c r="H2699" i="2"/>
  <c r="H2698" i="2"/>
  <c r="H2697" i="2"/>
  <c r="H2696" i="2"/>
  <c r="H2695" i="2"/>
  <c r="H2694" i="2"/>
  <c r="H2693" i="2"/>
  <c r="H867" i="2"/>
  <c r="H2692" i="2"/>
  <c r="H2691" i="2"/>
  <c r="H2690" i="2"/>
  <c r="H2689" i="2"/>
  <c r="H2688" i="2"/>
  <c r="H2687" i="2"/>
  <c r="H866" i="2"/>
  <c r="H2686" i="2"/>
  <c r="H865" i="2"/>
  <c r="H864" i="2"/>
  <c r="H863" i="2"/>
  <c r="H2685" i="2"/>
  <c r="H2684" i="2"/>
  <c r="H2683" i="2"/>
  <c r="H862" i="2"/>
  <c r="H861" i="2"/>
  <c r="H2682" i="2"/>
  <c r="H860" i="2"/>
  <c r="H2681" i="2"/>
  <c r="H2680" i="2"/>
  <c r="H859" i="2"/>
  <c r="H858" i="2"/>
  <c r="H79" i="2"/>
  <c r="H857" i="2"/>
  <c r="H2679" i="2"/>
  <c r="H2678" i="2"/>
  <c r="H2677" i="2"/>
  <c r="H2676" i="2"/>
  <c r="H856" i="2"/>
  <c r="H2675" i="2"/>
  <c r="H2674" i="2"/>
  <c r="H2673" i="2"/>
  <c r="H2672" i="2"/>
  <c r="H855" i="2"/>
  <c r="H854" i="2"/>
  <c r="H2671" i="2"/>
  <c r="H2670" i="2"/>
  <c r="H2669" i="2"/>
  <c r="H2668" i="2"/>
  <c r="H2667" i="2"/>
  <c r="H2666" i="2"/>
  <c r="H2665" i="2"/>
  <c r="H2664" i="2"/>
  <c r="H2663" i="2"/>
  <c r="H2662" i="2"/>
  <c r="H2661" i="2"/>
  <c r="H853" i="2"/>
  <c r="H2660" i="2"/>
  <c r="H2659" i="2"/>
  <c r="H2658" i="2"/>
  <c r="H852" i="2"/>
  <c r="H851" i="2"/>
  <c r="H2657" i="2"/>
  <c r="H2656" i="2"/>
  <c r="H2655" i="2"/>
  <c r="H2654" i="2"/>
  <c r="H2653" i="2"/>
  <c r="H2652" i="2"/>
  <c r="H2651" i="2"/>
  <c r="H2650" i="2"/>
  <c r="H2649" i="2"/>
  <c r="H2648" i="2"/>
  <c r="H2647" i="2"/>
  <c r="H2646" i="2"/>
  <c r="H2645" i="2"/>
  <c r="H2644" i="2"/>
  <c r="H850" i="2"/>
  <c r="H849" i="2"/>
  <c r="H2643" i="2"/>
  <c r="H848" i="2"/>
  <c r="H2642" i="2"/>
  <c r="H847" i="2"/>
  <c r="H2641" i="2"/>
  <c r="H2640" i="2"/>
  <c r="H2639" i="2"/>
  <c r="H2638" i="2"/>
  <c r="H78" i="2"/>
  <c r="H2637" i="2"/>
  <c r="H2636" i="2"/>
  <c r="H2635" i="2"/>
  <c r="H2634" i="2"/>
  <c r="H2633" i="2"/>
  <c r="H2632" i="2"/>
  <c r="H2631" i="2"/>
  <c r="H2630" i="2"/>
  <c r="H846" i="2"/>
  <c r="H2629" i="2"/>
  <c r="H845" i="2"/>
  <c r="H2628" i="2"/>
  <c r="H2627" i="2"/>
  <c r="H2626" i="2"/>
  <c r="H844" i="2"/>
  <c r="H2625" i="2"/>
  <c r="H2624" i="2"/>
  <c r="H2623" i="2"/>
  <c r="H2622" i="2"/>
  <c r="H77" i="2"/>
  <c r="H2621" i="2"/>
  <c r="H76" i="2"/>
  <c r="H75" i="2"/>
  <c r="H2620" i="2"/>
  <c r="H74" i="2"/>
  <c r="H2619" i="2"/>
  <c r="H2618" i="2"/>
  <c r="H73" i="2"/>
  <c r="H2617" i="2"/>
  <c r="H2616" i="2"/>
  <c r="H843" i="2"/>
  <c r="H2615" i="2"/>
  <c r="H2614" i="2"/>
  <c r="H2613" i="2"/>
  <c r="H842" i="2"/>
  <c r="H2612" i="2"/>
  <c r="H2611" i="2"/>
  <c r="H2610" i="2"/>
  <c r="H2609" i="2"/>
  <c r="H2608" i="2"/>
  <c r="H2607" i="2"/>
  <c r="H2606" i="2"/>
  <c r="H2605" i="2"/>
  <c r="H2604" i="2"/>
  <c r="H2603" i="2"/>
  <c r="H841" i="2"/>
  <c r="H2602" i="2"/>
  <c r="H2601" i="2"/>
  <c r="H2600" i="2"/>
  <c r="H2599" i="2"/>
  <c r="H2598" i="2"/>
  <c r="H2597" i="2"/>
  <c r="H840" i="2"/>
  <c r="H2596" i="2"/>
  <c r="H839" i="2"/>
  <c r="H72" i="2"/>
  <c r="H2595" i="2"/>
  <c r="H2594" i="2"/>
  <c r="H2593" i="2"/>
  <c r="H2592" i="2"/>
  <c r="H2591" i="2"/>
  <c r="H2590" i="2"/>
  <c r="H2589" i="2"/>
  <c r="H2588" i="2"/>
  <c r="H2587" i="2"/>
  <c r="H838" i="2"/>
  <c r="H2586" i="2"/>
  <c r="H71" i="2"/>
  <c r="H2585" i="2"/>
  <c r="H2584" i="2"/>
  <c r="H2583" i="2"/>
  <c r="H2582" i="2"/>
  <c r="H2581" i="2"/>
  <c r="H837" i="2"/>
  <c r="H836" i="2"/>
  <c r="H2580" i="2"/>
  <c r="H2579" i="2"/>
  <c r="H835" i="2"/>
  <c r="H2578" i="2"/>
  <c r="H2577" i="2"/>
  <c r="H2576" i="2"/>
  <c r="H2575" i="2"/>
  <c r="H2574" i="2"/>
  <c r="H2573" i="2"/>
  <c r="H2572" i="2"/>
  <c r="H2571" i="2"/>
  <c r="H2570" i="2"/>
  <c r="H70" i="2"/>
  <c r="H2569" i="2"/>
  <c r="H2568" i="2"/>
  <c r="H834" i="2"/>
  <c r="H2567" i="2"/>
  <c r="H2566" i="2"/>
  <c r="H2565" i="2"/>
  <c r="H2564" i="2"/>
  <c r="H2563" i="2"/>
  <c r="H2562" i="2"/>
  <c r="H2561" i="2"/>
  <c r="H2560" i="2"/>
  <c r="H2559" i="2"/>
  <c r="H833" i="2"/>
  <c r="H2558" i="2"/>
  <c r="H2557" i="2"/>
  <c r="H832" i="2"/>
  <c r="H2556" i="2"/>
  <c r="H2555" i="2"/>
  <c r="H2554" i="2"/>
  <c r="H2553" i="2"/>
  <c r="H2552" i="2"/>
  <c r="H2551" i="2"/>
  <c r="H831" i="2"/>
  <c r="H2550" i="2"/>
  <c r="H2549" i="2"/>
  <c r="H2548" i="2"/>
  <c r="H2547" i="2"/>
  <c r="H2546" i="2"/>
  <c r="H2545" i="2"/>
  <c r="H2544" i="2"/>
  <c r="H2543" i="2"/>
  <c r="H2542" i="2"/>
  <c r="H2541" i="2"/>
  <c r="H2540" i="2"/>
  <c r="H2539" i="2"/>
  <c r="H2538" i="2"/>
  <c r="H830" i="2"/>
  <c r="H2537" i="2"/>
  <c r="H2536" i="2"/>
  <c r="H829" i="2"/>
  <c r="H2535" i="2"/>
  <c r="H2534" i="2"/>
  <c r="H2533" i="2"/>
  <c r="H69" i="2"/>
  <c r="H2532" i="2"/>
  <c r="H2531" i="2"/>
  <c r="H68" i="2"/>
  <c r="H2530" i="2"/>
  <c r="H828" i="2"/>
  <c r="H2529" i="2"/>
  <c r="H2528" i="2"/>
  <c r="H2527" i="2"/>
  <c r="H2526" i="2"/>
  <c r="H827" i="2"/>
  <c r="H2525" i="2"/>
  <c r="H2524" i="2"/>
  <c r="H2523" i="2"/>
  <c r="H2522" i="2"/>
  <c r="H2521" i="2"/>
  <c r="H2520" i="2"/>
  <c r="H2519" i="2"/>
  <c r="H2518" i="2"/>
  <c r="H2517" i="2"/>
  <c r="H2516" i="2"/>
  <c r="H2515" i="2"/>
  <c r="H2514" i="2"/>
  <c r="H2513" i="2"/>
  <c r="H2512" i="2"/>
  <c r="H2511" i="2"/>
  <c r="H826" i="2"/>
  <c r="H2510" i="2"/>
  <c r="H825" i="2"/>
  <c r="H2509" i="2"/>
  <c r="H824" i="2"/>
  <c r="H2508" i="2"/>
  <c r="H2507" i="2"/>
  <c r="H2506" i="2"/>
  <c r="H823" i="2"/>
  <c r="H822" i="2"/>
  <c r="H821" i="2"/>
  <c r="H2505" i="2"/>
  <c r="H820" i="2"/>
  <c r="H819" i="2"/>
  <c r="H818" i="2"/>
  <c r="H817" i="2"/>
  <c r="H2504" i="2"/>
  <c r="H2503" i="2"/>
  <c r="H816" i="2"/>
  <c r="H2502" i="2"/>
  <c r="H2501" i="2"/>
  <c r="H815" i="2"/>
  <c r="H814" i="2"/>
  <c r="H2500" i="2"/>
  <c r="H2499" i="2"/>
  <c r="H813" i="2"/>
  <c r="H2498" i="2"/>
  <c r="H2497" i="2"/>
  <c r="H2496" i="2"/>
  <c r="H812" i="2"/>
  <c r="H2495" i="2"/>
  <c r="H2494" i="2"/>
  <c r="H2493" i="2"/>
  <c r="H2492" i="2"/>
  <c r="H2491" i="2"/>
  <c r="H2490" i="2"/>
  <c r="H67" i="2"/>
  <c r="H811" i="2"/>
  <c r="H2489" i="2"/>
  <c r="H2488" i="2"/>
  <c r="H810" i="2"/>
  <c r="H809" i="2"/>
  <c r="H2487" i="2"/>
  <c r="H2486" i="2"/>
  <c r="H2485" i="2"/>
  <c r="H2484" i="2"/>
  <c r="H808" i="2"/>
  <c r="H2483" i="2"/>
  <c r="H2482" i="2"/>
  <c r="H2481" i="2"/>
  <c r="H2480" i="2"/>
  <c r="H2479" i="2"/>
  <c r="H2478" i="2"/>
  <c r="H807" i="2"/>
  <c r="H2477" i="2"/>
  <c r="H2476" i="2"/>
  <c r="H806" i="2"/>
  <c r="H2475" i="2"/>
  <c r="H2474" i="2"/>
  <c r="H2473" i="2"/>
  <c r="H2472" i="2"/>
  <c r="H2471" i="2"/>
  <c r="H66" i="2"/>
  <c r="H2470" i="2"/>
  <c r="H2469" i="2"/>
  <c r="H2468" i="2"/>
  <c r="H2467" i="2"/>
  <c r="H2466" i="2"/>
  <c r="H2465" i="2"/>
  <c r="H805" i="2"/>
  <c r="H2464" i="2"/>
  <c r="H2463" i="2"/>
  <c r="H2462" i="2"/>
  <c r="H2461" i="2"/>
  <c r="H2460" i="2"/>
  <c r="H2459" i="2"/>
  <c r="H2458" i="2"/>
  <c r="H804" i="2"/>
  <c r="H65" i="2"/>
  <c r="H2457" i="2"/>
  <c r="H2456" i="2"/>
  <c r="H803" i="2"/>
  <c r="H802" i="2"/>
  <c r="H2455" i="2"/>
  <c r="H801" i="2"/>
  <c r="H2454" i="2"/>
  <c r="H800" i="2"/>
  <c r="H2453" i="2"/>
  <c r="H2452" i="2"/>
  <c r="H2451" i="2"/>
  <c r="H799" i="2"/>
  <c r="H64" i="2"/>
  <c r="H2450" i="2"/>
  <c r="H2449" i="2"/>
  <c r="H798" i="2"/>
  <c r="H2448" i="2"/>
  <c r="H797" i="2"/>
  <c r="H2447" i="2"/>
  <c r="H2446" i="2"/>
  <c r="H2445" i="2"/>
  <c r="H796" i="2"/>
  <c r="H2444" i="2"/>
  <c r="H63" i="2"/>
  <c r="H2443" i="2"/>
  <c r="H2442" i="2"/>
  <c r="H62" i="2"/>
  <c r="H795" i="2"/>
  <c r="H794" i="2"/>
  <c r="H2441" i="2"/>
  <c r="H2440" i="2"/>
  <c r="H2439" i="2"/>
  <c r="H2438" i="2"/>
  <c r="H2437" i="2"/>
  <c r="H793" i="2"/>
  <c r="H2436" i="2"/>
  <c r="H2435" i="2"/>
  <c r="H2434" i="2"/>
  <c r="H2433" i="2"/>
  <c r="H792" i="2"/>
  <c r="H61" i="2"/>
  <c r="H60" i="2"/>
  <c r="H2432" i="2"/>
  <c r="H59" i="2"/>
  <c r="H58" i="2"/>
  <c r="H2431" i="2"/>
  <c r="H2430" i="2"/>
  <c r="H791" i="2"/>
  <c r="H2429" i="2"/>
  <c r="H790" i="2"/>
  <c r="H2428" i="2"/>
  <c r="H2427" i="2"/>
  <c r="H789" i="2"/>
  <c r="H2426" i="2"/>
  <c r="H2425" i="2"/>
  <c r="H788" i="2"/>
  <c r="H2424" i="2"/>
  <c r="H2423" i="2"/>
  <c r="H2422" i="2"/>
  <c r="H2421" i="2"/>
  <c r="H2420" i="2"/>
  <c r="H2419" i="2"/>
  <c r="H2418" i="2"/>
  <c r="H2417" i="2"/>
  <c r="H2416" i="2"/>
  <c r="H787" i="2"/>
  <c r="H2415" i="2"/>
  <c r="H2414" i="2"/>
  <c r="H2413" i="2"/>
  <c r="H2412" i="2"/>
  <c r="H2411" i="2"/>
  <c r="H2410" i="2"/>
  <c r="H2409" i="2"/>
  <c r="H2408" i="2"/>
  <c r="H2407" i="2"/>
  <c r="H2406" i="2"/>
  <c r="H2405" i="2"/>
  <c r="H786" i="2"/>
  <c r="H785" i="2"/>
  <c r="H784" i="2"/>
  <c r="H2404" i="2"/>
  <c r="H783" i="2"/>
  <c r="H782" i="2"/>
  <c r="H781" i="2"/>
  <c r="H2403" i="2"/>
  <c r="H2402" i="2"/>
  <c r="H2401" i="2"/>
  <c r="H2400" i="2"/>
  <c r="H780" i="2"/>
  <c r="H2399" i="2"/>
  <c r="H779" i="2"/>
  <c r="H778" i="2"/>
  <c r="H777" i="2"/>
  <c r="H2398" i="2"/>
  <c r="H2397" i="2"/>
  <c r="H2396" i="2"/>
  <c r="H2395" i="2"/>
  <c r="H776" i="2"/>
  <c r="H2394" i="2"/>
  <c r="H2393" i="2"/>
  <c r="H775" i="2"/>
  <c r="H774" i="2"/>
  <c r="H2392" i="2"/>
  <c r="H2391" i="2"/>
  <c r="H773" i="2"/>
  <c r="H772" i="2"/>
  <c r="H2390" i="2"/>
  <c r="H2389" i="2"/>
  <c r="H2388" i="2"/>
  <c r="H2387" i="2"/>
  <c r="H2386" i="2"/>
  <c r="H2385" i="2"/>
  <c r="H771" i="2"/>
  <c r="H2384" i="2"/>
  <c r="H2383" i="2"/>
  <c r="H2382" i="2"/>
  <c r="H2381" i="2"/>
  <c r="H770" i="2"/>
  <c r="H2380" i="2"/>
  <c r="H2379" i="2"/>
  <c r="H769" i="2"/>
  <c r="H2378" i="2"/>
  <c r="H2377" i="2"/>
  <c r="H2376" i="2"/>
  <c r="H2375" i="2"/>
  <c r="H768" i="2"/>
  <c r="H2374" i="2"/>
  <c r="H2373" i="2"/>
  <c r="H2372" i="2"/>
  <c r="H2371" i="2"/>
  <c r="H2370" i="2"/>
  <c r="H2369" i="2"/>
  <c r="H2368" i="2"/>
  <c r="H2367" i="2"/>
  <c r="H2366" i="2"/>
  <c r="H2365" i="2"/>
  <c r="H767" i="2"/>
  <c r="H2364" i="2"/>
  <c r="H2363" i="2"/>
  <c r="H766" i="2"/>
  <c r="H765" i="2"/>
  <c r="H2362" i="2"/>
  <c r="H2361" i="2"/>
  <c r="H2360" i="2"/>
  <c r="H2359" i="2"/>
  <c r="H2358" i="2"/>
  <c r="H2357" i="2"/>
  <c r="H2356" i="2"/>
  <c r="H2355" i="2"/>
  <c r="H57" i="2"/>
  <c r="H2354" i="2"/>
  <c r="H2353" i="2"/>
  <c r="H2352" i="2"/>
  <c r="H2351" i="2"/>
  <c r="H2350" i="2"/>
  <c r="H2349" i="2"/>
  <c r="H2348" i="2"/>
  <c r="H2347" i="2"/>
  <c r="H2346" i="2"/>
  <c r="H2345" i="2"/>
  <c r="H2344" i="2"/>
  <c r="H2343" i="2"/>
  <c r="H2342" i="2"/>
  <c r="H2341" i="2"/>
  <c r="H2340" i="2"/>
  <c r="H2339" i="2"/>
  <c r="H2338" i="2"/>
  <c r="H2337" i="2"/>
  <c r="H764" i="2"/>
  <c r="H2336" i="2"/>
  <c r="H763" i="2"/>
  <c r="H2335" i="2"/>
  <c r="H2334" i="2"/>
  <c r="H762" i="2"/>
  <c r="H2333" i="2"/>
  <c r="H56" i="2"/>
  <c r="H2332" i="2"/>
  <c r="H2331" i="2"/>
  <c r="H2330" i="2"/>
  <c r="H2329" i="2"/>
  <c r="H2328" i="2"/>
  <c r="H2327" i="2"/>
  <c r="H2326" i="2"/>
  <c r="H761" i="2"/>
  <c r="H2325" i="2"/>
  <c r="H2324" i="2"/>
  <c r="H2323" i="2"/>
  <c r="H760" i="2"/>
  <c r="H2322" i="2"/>
  <c r="H2321" i="2"/>
  <c r="H2320" i="2"/>
  <c r="H2319" i="2"/>
  <c r="H2318" i="2"/>
  <c r="H2317" i="2"/>
  <c r="H759" i="2"/>
  <c r="H2316" i="2"/>
  <c r="H2315" i="2"/>
  <c r="H2314" i="2"/>
  <c r="H2313" i="2"/>
  <c r="H2312" i="2"/>
  <c r="H758" i="2"/>
  <c r="H2311" i="2"/>
  <c r="H2310" i="2"/>
  <c r="H2309" i="2"/>
  <c r="H757" i="2"/>
  <c r="H756" i="2"/>
  <c r="H755" i="2"/>
  <c r="H2308" i="2"/>
  <c r="H2307" i="2"/>
  <c r="H2306" i="2"/>
  <c r="H2305" i="2"/>
  <c r="H2304" i="2"/>
  <c r="H754" i="2"/>
  <c r="H2303" i="2"/>
  <c r="H753" i="2"/>
  <c r="H752" i="2"/>
  <c r="H2302" i="2"/>
  <c r="H751" i="2"/>
  <c r="H750" i="2"/>
  <c r="H2301" i="2"/>
  <c r="H2300" i="2"/>
  <c r="H2299" i="2"/>
  <c r="H2298" i="2"/>
  <c r="H2297" i="2"/>
  <c r="H2296" i="2"/>
  <c r="H2295" i="2"/>
  <c r="H2294" i="2"/>
  <c r="H2293" i="2"/>
  <c r="H749" i="2"/>
  <c r="H2292" i="2"/>
  <c r="H748" i="2"/>
  <c r="H2291" i="2"/>
  <c r="H747" i="2"/>
  <c r="H746" i="2"/>
  <c r="H2290" i="2"/>
  <c r="H2289" i="2"/>
  <c r="H2288" i="2"/>
  <c r="H745" i="2"/>
  <c r="H2287" i="2"/>
  <c r="H744" i="2"/>
  <c r="H2286" i="2"/>
  <c r="H2285" i="2"/>
  <c r="H2284" i="2"/>
  <c r="H2283" i="2"/>
  <c r="H2282" i="2"/>
  <c r="H2281" i="2"/>
  <c r="H2280" i="2"/>
  <c r="H743" i="2"/>
  <c r="H742" i="2"/>
  <c r="H2279" i="2"/>
  <c r="H741" i="2"/>
  <c r="H2278" i="2"/>
  <c r="H2277" i="2"/>
  <c r="H740" i="2"/>
  <c r="H2276" i="2"/>
  <c r="H2275" i="2"/>
  <c r="H2274" i="2"/>
  <c r="H2273" i="2"/>
  <c r="H2272" i="2"/>
  <c r="H739" i="2"/>
  <c r="H738" i="2"/>
  <c r="H737" i="2"/>
  <c r="H736" i="2"/>
  <c r="H2271" i="2"/>
  <c r="H735" i="2"/>
  <c r="H2270" i="2"/>
  <c r="H2269" i="2"/>
  <c r="H2268" i="2"/>
  <c r="H734" i="2"/>
  <c r="H2267" i="2"/>
  <c r="H2266" i="2"/>
  <c r="H733" i="2"/>
  <c r="H2265" i="2"/>
  <c r="H2264" i="2"/>
  <c r="H732" i="2"/>
  <c r="H2263" i="2"/>
  <c r="H2262" i="2"/>
  <c r="H2261" i="2"/>
  <c r="H731" i="2"/>
  <c r="H2260" i="2"/>
  <c r="H2259" i="2"/>
  <c r="H2258" i="2"/>
  <c r="H2257" i="2"/>
  <c r="H2256" i="2"/>
  <c r="H2255" i="2"/>
  <c r="H2254" i="2"/>
  <c r="H2253" i="2"/>
  <c r="H2252" i="2"/>
  <c r="H730" i="2"/>
  <c r="H2251" i="2"/>
  <c r="H2250" i="2"/>
  <c r="H2249" i="2"/>
  <c r="H2248" i="2"/>
  <c r="H729" i="2"/>
  <c r="H728" i="2"/>
  <c r="H2247" i="2"/>
  <c r="H2246" i="2"/>
  <c r="H2245" i="2"/>
  <c r="H727" i="2"/>
  <c r="H726" i="2"/>
  <c r="H2244" i="2"/>
  <c r="H2243" i="2"/>
  <c r="H2242" i="2"/>
  <c r="H2241" i="2"/>
  <c r="H2240" i="2"/>
  <c r="H2239" i="2"/>
  <c r="H55" i="2"/>
  <c r="H2238" i="2"/>
  <c r="H2237" i="2"/>
  <c r="H2236" i="2"/>
  <c r="H2235" i="2"/>
  <c r="H2234" i="2"/>
  <c r="H2233" i="2"/>
  <c r="H54" i="2"/>
  <c r="H2232" i="2"/>
  <c r="H2231" i="2"/>
  <c r="H2230" i="2"/>
  <c r="H2229" i="2"/>
  <c r="H2228" i="2"/>
  <c r="H2227" i="2"/>
  <c r="H2226" i="2"/>
  <c r="H2225" i="2"/>
  <c r="H725" i="2"/>
  <c r="H2224" i="2"/>
  <c r="H2223" i="2"/>
  <c r="H724" i="2"/>
  <c r="H2222" i="2"/>
  <c r="H723" i="2"/>
  <c r="H722" i="2"/>
  <c r="H2221" i="2"/>
  <c r="H2220" i="2"/>
  <c r="H2219" i="2"/>
  <c r="H2218" i="2"/>
  <c r="H2217" i="2"/>
  <c r="H721" i="2"/>
  <c r="H2216" i="2"/>
  <c r="H2215" i="2"/>
  <c r="H720" i="2"/>
  <c r="H719" i="2"/>
  <c r="H2214" i="2"/>
  <c r="H2213" i="2"/>
  <c r="H2212" i="2"/>
  <c r="H2211" i="2"/>
  <c r="H2210" i="2"/>
  <c r="H2209" i="2"/>
  <c r="H718" i="2"/>
  <c r="H2208" i="2"/>
  <c r="H2207" i="2"/>
  <c r="H2206" i="2"/>
  <c r="H717" i="2"/>
  <c r="H2205" i="2"/>
  <c r="H716" i="2"/>
  <c r="H2204" i="2"/>
  <c r="H715" i="2"/>
  <c r="H714" i="2"/>
  <c r="H2203" i="2"/>
  <c r="H2202" i="2"/>
  <c r="H713" i="2"/>
  <c r="H2201" i="2"/>
  <c r="H2200" i="2"/>
  <c r="H2199" i="2"/>
  <c r="H712" i="2"/>
  <c r="H2198" i="2"/>
  <c r="H2197" i="2"/>
  <c r="H53" i="2"/>
  <c r="H711" i="2"/>
  <c r="H710" i="2"/>
  <c r="H709" i="2"/>
  <c r="H2196" i="2"/>
  <c r="H2195" i="2"/>
  <c r="H2194" i="2"/>
  <c r="H708" i="2"/>
  <c r="H2193" i="2"/>
  <c r="H707" i="2"/>
  <c r="H2192" i="2"/>
  <c r="H2191" i="2"/>
  <c r="H706" i="2"/>
  <c r="H2190" i="2"/>
  <c r="H705" i="2"/>
  <c r="H704" i="2"/>
  <c r="H2189" i="2"/>
  <c r="H2188" i="2"/>
  <c r="H2187" i="2"/>
  <c r="H2186" i="2"/>
  <c r="H2185" i="2"/>
  <c r="H703" i="2"/>
  <c r="H702" i="2"/>
  <c r="H701" i="2"/>
  <c r="H700" i="2"/>
  <c r="H699" i="2"/>
  <c r="H698" i="2"/>
  <c r="H697" i="2"/>
  <c r="H696" i="2"/>
  <c r="H695" i="2"/>
  <c r="H694" i="2"/>
  <c r="H693" i="2"/>
  <c r="H692" i="2"/>
  <c r="H691" i="2"/>
  <c r="H690" i="2"/>
  <c r="H689" i="2"/>
  <c r="H2184" i="2"/>
  <c r="H688" i="2"/>
  <c r="H687" i="2"/>
  <c r="H686" i="2"/>
  <c r="H685" i="2"/>
  <c r="H2183" i="2"/>
  <c r="H684" i="2"/>
  <c r="H683" i="2"/>
  <c r="H2182" i="2"/>
  <c r="H682" i="2"/>
  <c r="H681" i="2"/>
  <c r="H2181" i="2"/>
  <c r="H2180" i="2"/>
  <c r="H680" i="2"/>
  <c r="H679" i="2"/>
  <c r="H2179" i="2"/>
  <c r="H678" i="2"/>
  <c r="H2178" i="2"/>
  <c r="H2177" i="2"/>
  <c r="H2176" i="2"/>
  <c r="H2175" i="2"/>
  <c r="H677" i="2"/>
  <c r="H676" i="2"/>
  <c r="H675" i="2"/>
  <c r="H2174" i="2"/>
  <c r="H2173" i="2"/>
  <c r="H674" i="2"/>
  <c r="H673" i="2"/>
  <c r="H2172" i="2"/>
  <c r="H672" i="2"/>
  <c r="H2171" i="2"/>
  <c r="H2170" i="2"/>
  <c r="H671" i="2"/>
  <c r="H670" i="2"/>
  <c r="H669" i="2"/>
  <c r="H668" i="2"/>
  <c r="H2169" i="2"/>
  <c r="H667" i="2"/>
  <c r="H2168" i="2"/>
  <c r="H666" i="2"/>
  <c r="H665" i="2"/>
  <c r="H2167" i="2"/>
  <c r="H2166" i="2"/>
  <c r="H2165" i="2"/>
  <c r="H664" i="2"/>
  <c r="H663" i="2"/>
  <c r="H2164" i="2"/>
  <c r="H2163" i="2"/>
  <c r="H662" i="2"/>
  <c r="H661" i="2"/>
  <c r="H660" i="2"/>
  <c r="H2162" i="2"/>
  <c r="H659" i="2"/>
  <c r="H658" i="2"/>
  <c r="H2161" i="2"/>
  <c r="H657" i="2"/>
  <c r="H656" i="2"/>
  <c r="H655" i="2"/>
  <c r="H654" i="2"/>
  <c r="H2160" i="2"/>
  <c r="H653" i="2"/>
  <c r="H652" i="2"/>
  <c r="H2159" i="2"/>
  <c r="H651" i="2"/>
  <c r="H2158" i="2"/>
  <c r="H2157" i="2"/>
  <c r="H650" i="2"/>
  <c r="H2156" i="2"/>
  <c r="H2155" i="2"/>
  <c r="H649" i="2"/>
  <c r="H648" i="2"/>
  <c r="H647" i="2"/>
  <c r="H2154" i="2"/>
  <c r="H646" i="2"/>
  <c r="H645" i="2"/>
  <c r="H2153" i="2"/>
  <c r="H644" i="2"/>
  <c r="H643" i="2"/>
  <c r="H2152" i="2"/>
  <c r="H2151" i="2"/>
  <c r="H2150" i="2"/>
  <c r="H2149" i="2"/>
  <c r="H642" i="2"/>
  <c r="H641" i="2"/>
  <c r="H640" i="2"/>
  <c r="H639" i="2"/>
  <c r="H638" i="2"/>
  <c r="H637" i="2"/>
  <c r="H636" i="2"/>
  <c r="H635" i="2"/>
  <c r="H2148" i="2"/>
  <c r="H634" i="2"/>
  <c r="H2147" i="2"/>
  <c r="H633" i="2"/>
  <c r="H2146" i="2"/>
  <c r="H2145" i="2"/>
  <c r="H52" i="2"/>
  <c r="H2144" i="2"/>
  <c r="H2143" i="2"/>
  <c r="H2142" i="2"/>
  <c r="H2141" i="2"/>
  <c r="H632" i="2"/>
  <c r="H2140" i="2"/>
  <c r="H2139" i="2"/>
  <c r="H2138" i="2"/>
  <c r="H631" i="2"/>
  <c r="H2137" i="2"/>
  <c r="H2136" i="2"/>
  <c r="H630" i="2"/>
  <c r="H51" i="2"/>
  <c r="H2135" i="2"/>
  <c r="H2134" i="2"/>
  <c r="H2133" i="2"/>
  <c r="H629" i="2"/>
  <c r="H628" i="2"/>
  <c r="H2132" i="2"/>
  <c r="H2131" i="2"/>
  <c r="H2130" i="2"/>
  <c r="H2129" i="2"/>
  <c r="H627" i="2"/>
  <c r="H2128" i="2"/>
  <c r="H2127" i="2"/>
  <c r="H2126" i="2"/>
  <c r="H2125" i="2"/>
  <c r="H626" i="2"/>
  <c r="H625" i="2"/>
  <c r="H2124" i="2"/>
  <c r="H624" i="2"/>
  <c r="H623" i="2"/>
  <c r="H2123" i="2"/>
  <c r="H2122" i="2"/>
  <c r="H2121" i="2"/>
  <c r="H2120" i="2"/>
  <c r="H622" i="2"/>
  <c r="H2119" i="2"/>
  <c r="H2118" i="2"/>
  <c r="H2117" i="2"/>
  <c r="H2116" i="2"/>
  <c r="H2115" i="2"/>
  <c r="H621" i="2"/>
  <c r="H620" i="2"/>
  <c r="H2114" i="2"/>
  <c r="H2113" i="2"/>
  <c r="H619" i="2"/>
  <c r="H618" i="2"/>
  <c r="H2112" i="2"/>
  <c r="H2111" i="2"/>
  <c r="H617" i="2"/>
  <c r="H2110" i="2"/>
  <c r="H2109" i="2"/>
  <c r="H2108" i="2"/>
  <c r="H2107" i="2"/>
  <c r="H616" i="2"/>
  <c r="H2106" i="2"/>
  <c r="H2105" i="2"/>
  <c r="H2104" i="2"/>
  <c r="H50" i="2"/>
  <c r="H2103" i="2"/>
  <c r="H615" i="2"/>
  <c r="H614" i="2"/>
  <c r="H2102" i="2"/>
  <c r="H2101" i="2"/>
  <c r="H613" i="2"/>
  <c r="H49" i="2"/>
  <c r="H612" i="2"/>
  <c r="H2100" i="2"/>
  <c r="H2099" i="2"/>
  <c r="H611" i="2"/>
  <c r="H2098" i="2"/>
  <c r="H2097" i="2"/>
  <c r="H610" i="2"/>
  <c r="H609" i="2"/>
  <c r="H608" i="2"/>
  <c r="H607" i="2"/>
  <c r="H2096" i="2"/>
  <c r="H2095" i="2"/>
  <c r="H2094" i="2"/>
  <c r="H2093" i="2"/>
  <c r="H2092" i="2"/>
  <c r="H2091" i="2"/>
  <c r="H2090" i="2"/>
  <c r="H2089" i="2"/>
  <c r="H2088" i="2"/>
  <c r="H606" i="2"/>
  <c r="H2087" i="2"/>
  <c r="H2086" i="2"/>
  <c r="H605" i="2"/>
  <c r="H2085" i="2"/>
  <c r="H2084" i="2"/>
  <c r="H2083" i="2"/>
  <c r="H2082" i="2"/>
  <c r="H2081" i="2"/>
  <c r="H2080" i="2"/>
  <c r="H604" i="2"/>
  <c r="H2079" i="2"/>
  <c r="H48" i="2"/>
  <c r="H603" i="2"/>
  <c r="H47" i="2"/>
  <c r="H602" i="2"/>
  <c r="H2078" i="2"/>
  <c r="H2077" i="2"/>
  <c r="H2076" i="2"/>
  <c r="H2075" i="2"/>
  <c r="H2074" i="2"/>
  <c r="H2073" i="2"/>
  <c r="H2072" i="2"/>
  <c r="H46" i="2"/>
  <c r="H45" i="2"/>
  <c r="H2071" i="2"/>
  <c r="H2070" i="2"/>
  <c r="H2069" i="2"/>
  <c r="H2068" i="2"/>
  <c r="H2067" i="2"/>
  <c r="H601" i="2"/>
  <c r="H2066" i="2"/>
  <c r="H600" i="2"/>
  <c r="H2065" i="2"/>
  <c r="H2064" i="2"/>
  <c r="H599" i="2"/>
  <c r="H598" i="2"/>
  <c r="H2063" i="2"/>
  <c r="H2062" i="2"/>
  <c r="H2061" i="2"/>
  <c r="H597" i="2"/>
  <c r="H2060" i="2"/>
  <c r="H2059" i="2"/>
  <c r="H2058" i="2"/>
  <c r="H2057" i="2"/>
  <c r="H596" i="2"/>
  <c r="H595" i="2"/>
  <c r="H594" i="2"/>
  <c r="H593" i="2"/>
  <c r="H2056" i="2"/>
  <c r="H592" i="2"/>
  <c r="H2055" i="2"/>
  <c r="H591" i="2"/>
  <c r="H2054" i="2"/>
  <c r="H590" i="2"/>
  <c r="H589" i="2"/>
  <c r="H2053" i="2"/>
  <c r="H2052" i="2"/>
  <c r="H588" i="2"/>
  <c r="H2051" i="2"/>
  <c r="H2050" i="2"/>
  <c r="H587" i="2"/>
  <c r="H2049" i="2"/>
  <c r="H2048" i="2"/>
  <c r="H586" i="2"/>
  <c r="H585" i="2"/>
  <c r="H2047" i="2"/>
  <c r="H584" i="2"/>
  <c r="H583" i="2"/>
  <c r="H2046" i="2"/>
  <c r="H582" i="2"/>
  <c r="H581" i="2"/>
  <c r="H580" i="2"/>
  <c r="H2045" i="2"/>
  <c r="H579" i="2"/>
  <c r="H578" i="2"/>
  <c r="H2044" i="2"/>
  <c r="H577" i="2"/>
  <c r="H576" i="2"/>
  <c r="H575" i="2"/>
  <c r="H574" i="2"/>
  <c r="H573" i="2"/>
  <c r="H572" i="2"/>
  <c r="H2043" i="2"/>
  <c r="H2042" i="2"/>
  <c r="H2041" i="2"/>
  <c r="H2040" i="2"/>
  <c r="H2039" i="2"/>
  <c r="H2038" i="2"/>
  <c r="H571" i="2"/>
  <c r="H2037" i="2"/>
  <c r="H2036" i="2"/>
  <c r="H2035" i="2"/>
  <c r="H570" i="2"/>
  <c r="H2034" i="2"/>
  <c r="H569" i="2"/>
  <c r="H568" i="2"/>
  <c r="H567" i="2"/>
  <c r="H566" i="2"/>
  <c r="H565" i="2"/>
  <c r="H564" i="2"/>
  <c r="H2033" i="2"/>
  <c r="H563" i="2"/>
  <c r="H2032" i="2"/>
  <c r="H562" i="2"/>
  <c r="H2031" i="2"/>
  <c r="H561" i="2"/>
  <c r="H560" i="2"/>
  <c r="H2030" i="2"/>
  <c r="H559" i="2"/>
  <c r="H2029" i="2"/>
  <c r="H558" i="2"/>
  <c r="H557" i="2"/>
  <c r="H2028" i="2"/>
  <c r="H2027" i="2"/>
  <c r="H556" i="2"/>
  <c r="H2026" i="2"/>
  <c r="H555" i="2"/>
  <c r="H44" i="2"/>
  <c r="H2025" i="2"/>
  <c r="H2024" i="2"/>
  <c r="H2023" i="2"/>
  <c r="H2022" i="2"/>
  <c r="H2021" i="2"/>
  <c r="H554" i="2"/>
  <c r="H2020" i="2"/>
  <c r="H2019" i="2"/>
  <c r="H2018" i="2"/>
  <c r="H2017" i="2"/>
  <c r="H43" i="2"/>
  <c r="H2016" i="2"/>
  <c r="H553" i="2"/>
  <c r="H2015" i="2"/>
  <c r="H552" i="2"/>
  <c r="H42" i="2"/>
  <c r="H2014" i="2"/>
  <c r="H551" i="2"/>
  <c r="H2013" i="2"/>
  <c r="H2012" i="2"/>
  <c r="H550" i="2"/>
  <c r="H549" i="2"/>
  <c r="H2011" i="2"/>
  <c r="H548" i="2"/>
  <c r="H2010" i="2"/>
  <c r="H2009" i="2"/>
  <c r="H2008" i="2"/>
  <c r="H2007" i="2"/>
  <c r="H2006" i="2"/>
  <c r="H2005" i="2"/>
  <c r="H2004" i="2"/>
  <c r="H2003" i="2"/>
  <c r="H2002" i="2"/>
  <c r="H2001" i="2"/>
  <c r="H2000" i="2"/>
  <c r="H1999" i="2"/>
  <c r="H1998" i="2"/>
  <c r="H1997" i="2"/>
  <c r="H547" i="2"/>
  <c r="H546" i="2"/>
  <c r="H1996" i="2"/>
  <c r="H1995" i="2"/>
  <c r="H1994" i="2"/>
  <c r="H1993" i="2"/>
  <c r="H1992" i="2"/>
  <c r="H1991" i="2"/>
  <c r="H1990" i="2"/>
  <c r="H545" i="2"/>
  <c r="H1989" i="2"/>
  <c r="H544" i="2"/>
  <c r="H543" i="2"/>
  <c r="H1988" i="2"/>
  <c r="H542" i="2"/>
  <c r="H1987" i="2"/>
  <c r="H541" i="2"/>
  <c r="H1986" i="2"/>
  <c r="H540" i="2"/>
  <c r="H41" i="2"/>
  <c r="H1985" i="2"/>
  <c r="H539" i="2"/>
  <c r="H538" i="2"/>
  <c r="H1984" i="2"/>
  <c r="H537" i="2"/>
  <c r="H536" i="2"/>
  <c r="H1983" i="2"/>
  <c r="H535" i="2"/>
  <c r="H1982" i="2"/>
  <c r="H40" i="2"/>
  <c r="H1981" i="2"/>
  <c r="H534" i="2"/>
  <c r="H1980" i="2"/>
  <c r="H1979" i="2"/>
  <c r="H1978" i="2"/>
  <c r="H1977" i="2"/>
  <c r="H533" i="2"/>
  <c r="H1976" i="2"/>
  <c r="H532" i="2"/>
  <c r="H531" i="2"/>
  <c r="H39" i="2"/>
  <c r="H38" i="2"/>
  <c r="H1975" i="2"/>
  <c r="H530" i="2"/>
  <c r="H1974" i="2"/>
  <c r="H529" i="2"/>
  <c r="H1973" i="2"/>
  <c r="H1972" i="2"/>
  <c r="H1971" i="2"/>
  <c r="H528" i="2"/>
  <c r="H527" i="2"/>
  <c r="H1970" i="2"/>
  <c r="H1969" i="2"/>
  <c r="H1968" i="2"/>
  <c r="H1967" i="2"/>
  <c r="H526" i="2"/>
  <c r="H1966" i="2"/>
  <c r="H1965" i="2"/>
  <c r="H1964" i="2"/>
  <c r="H525" i="2"/>
  <c r="H1963" i="2"/>
  <c r="H1962" i="2"/>
  <c r="H524" i="2"/>
  <c r="H523" i="2"/>
  <c r="H522" i="2"/>
  <c r="H1961" i="2"/>
  <c r="H521" i="2"/>
  <c r="H520" i="2"/>
  <c r="H1960" i="2"/>
  <c r="H1959" i="2"/>
  <c r="H1958" i="2"/>
  <c r="H37" i="2"/>
  <c r="H1957" i="2"/>
  <c r="H1956" i="2"/>
  <c r="H1955" i="2"/>
  <c r="H519" i="2"/>
  <c r="H1954" i="2"/>
  <c r="H1953" i="2"/>
  <c r="H1952" i="2"/>
  <c r="H518" i="2"/>
  <c r="H517" i="2"/>
  <c r="H1951" i="2"/>
  <c r="H516" i="2"/>
  <c r="H515" i="2"/>
  <c r="H514" i="2"/>
  <c r="H36" i="2"/>
  <c r="H1950" i="2"/>
  <c r="H513" i="2"/>
  <c r="H512" i="2"/>
  <c r="H1949" i="2"/>
  <c r="H1948" i="2"/>
  <c r="H1947" i="2"/>
  <c r="H1946" i="2"/>
  <c r="H511" i="2"/>
  <c r="H1945" i="2"/>
  <c r="H1944" i="2"/>
  <c r="H1943" i="2"/>
  <c r="H1942" i="2"/>
  <c r="H1941" i="2"/>
  <c r="H510" i="2"/>
  <c r="H1940" i="2"/>
  <c r="H509" i="2"/>
  <c r="H1939" i="2"/>
  <c r="H1938" i="2"/>
  <c r="H1937" i="2"/>
  <c r="H1936" i="2"/>
  <c r="H1935" i="2"/>
  <c r="H1934" i="2"/>
  <c r="H1933" i="2"/>
  <c r="H35" i="2"/>
  <c r="H1932" i="2"/>
  <c r="H1931" i="2"/>
  <c r="H1930" i="2"/>
  <c r="H1929" i="2"/>
  <c r="H1928" i="2"/>
  <c r="H1927" i="2"/>
  <c r="H1926" i="2"/>
  <c r="H1925" i="2"/>
  <c r="H1924" i="2"/>
  <c r="H1923" i="2"/>
  <c r="H1922" i="2"/>
  <c r="H1921" i="2"/>
  <c r="H34" i="2"/>
  <c r="H508" i="2"/>
  <c r="H1920" i="2"/>
  <c r="H1919" i="2"/>
  <c r="H1918" i="2"/>
  <c r="H1917" i="2"/>
  <c r="H507" i="2"/>
  <c r="H506" i="2"/>
  <c r="H1916" i="2"/>
  <c r="H505" i="2"/>
  <c r="H1915" i="2"/>
  <c r="H1914" i="2"/>
  <c r="H504" i="2"/>
  <c r="H1913" i="2"/>
  <c r="H1912" i="2"/>
  <c r="H503" i="2"/>
  <c r="H1911" i="2"/>
  <c r="H1910" i="2"/>
  <c r="H1909" i="2"/>
  <c r="H502" i="2"/>
  <c r="H1908" i="2"/>
  <c r="H1907" i="2"/>
  <c r="H501" i="2"/>
  <c r="H1906" i="2"/>
  <c r="H1905" i="2"/>
  <c r="H1904" i="2"/>
  <c r="H1903" i="2"/>
  <c r="H500" i="2"/>
  <c r="H1902" i="2"/>
  <c r="H1901" i="2"/>
  <c r="H499" i="2"/>
  <c r="H33" i="2"/>
  <c r="H32" i="2"/>
  <c r="H498" i="2"/>
  <c r="H31" i="2"/>
  <c r="H1900" i="2"/>
  <c r="H497" i="2"/>
  <c r="H496" i="2"/>
  <c r="H1899" i="2"/>
  <c r="H495" i="2"/>
  <c r="H494" i="2"/>
  <c r="H1898" i="2"/>
  <c r="H493" i="2"/>
  <c r="H492" i="2"/>
  <c r="H491" i="2"/>
  <c r="H1897" i="2"/>
  <c r="H490" i="2"/>
  <c r="H1896" i="2"/>
  <c r="H1895" i="2"/>
  <c r="H1894" i="2"/>
  <c r="H1893" i="2"/>
  <c r="H489" i="2"/>
  <c r="H1892" i="2"/>
  <c r="H1891" i="2"/>
  <c r="H488" i="2"/>
  <c r="H1890" i="2"/>
  <c r="H1889" i="2"/>
  <c r="H1888" i="2"/>
  <c r="H487" i="2"/>
  <c r="H1887" i="2"/>
  <c r="H1886" i="2"/>
  <c r="H486" i="2"/>
  <c r="H1885" i="2"/>
  <c r="H1884" i="2"/>
  <c r="H485" i="2"/>
  <c r="H1883" i="2"/>
  <c r="H1882" i="2"/>
  <c r="H1881" i="2"/>
  <c r="H484" i="2"/>
  <c r="H1880" i="2"/>
  <c r="H1879" i="2"/>
  <c r="H1878" i="2"/>
  <c r="H1877" i="2"/>
  <c r="H483" i="2"/>
  <c r="H1876" i="2"/>
  <c r="H1875" i="2"/>
  <c r="H482" i="2"/>
  <c r="H1874" i="2"/>
  <c r="H1873" i="2"/>
  <c r="H481" i="2"/>
  <c r="H1872" i="2"/>
  <c r="H1871" i="2"/>
  <c r="H1870" i="2"/>
  <c r="H1869" i="2"/>
  <c r="H1868" i="2"/>
  <c r="H480" i="2"/>
  <c r="H1867" i="2"/>
  <c r="H479" i="2"/>
  <c r="H30" i="2"/>
  <c r="H1866" i="2"/>
  <c r="H1865" i="2"/>
  <c r="H1864" i="2"/>
  <c r="H1863" i="2"/>
  <c r="H1862" i="2"/>
  <c r="H1861" i="2"/>
  <c r="H478" i="2"/>
  <c r="H477" i="2"/>
  <c r="H1860" i="2"/>
  <c r="H1859" i="2"/>
  <c r="H476" i="2"/>
  <c r="H1858" i="2"/>
  <c r="H475" i="2"/>
  <c r="H1857" i="2"/>
  <c r="H474" i="2"/>
  <c r="H473" i="2"/>
  <c r="H1856" i="2"/>
  <c r="H1855" i="2"/>
  <c r="H1854" i="2"/>
  <c r="H472" i="2"/>
  <c r="H1853" i="2"/>
  <c r="H29" i="2"/>
  <c r="H1852" i="2"/>
  <c r="H1851" i="2"/>
  <c r="H1850" i="2"/>
  <c r="H28" i="2"/>
  <c r="H1849" i="2"/>
  <c r="H1848" i="2"/>
  <c r="H1847" i="2"/>
  <c r="H1846" i="2"/>
  <c r="H1845" i="2"/>
  <c r="H1844" i="2"/>
  <c r="H1843" i="2"/>
  <c r="H1842" i="2"/>
  <c r="H1841" i="2"/>
  <c r="H471" i="2"/>
  <c r="H470" i="2"/>
  <c r="H1840" i="2"/>
  <c r="H469" i="2"/>
  <c r="H1839" i="2"/>
  <c r="H1838" i="2"/>
  <c r="H1837" i="2"/>
  <c r="H1836" i="2"/>
  <c r="H1835" i="2"/>
  <c r="H1834" i="2"/>
  <c r="H1833" i="2"/>
  <c r="H1832" i="2"/>
  <c r="H468" i="2"/>
  <c r="H1831" i="2"/>
  <c r="H1830" i="2"/>
  <c r="H27" i="2"/>
  <c r="H1829" i="2"/>
  <c r="H1828" i="2"/>
  <c r="H26" i="2"/>
  <c r="H1827" i="2"/>
  <c r="H467" i="2"/>
  <c r="H466" i="2"/>
  <c r="H1826" i="2"/>
  <c r="H1825" i="2"/>
  <c r="H1824" i="2"/>
  <c r="H465" i="2"/>
  <c r="H1823" i="2"/>
  <c r="H1822" i="2"/>
  <c r="H1821" i="2"/>
  <c r="H464" i="2"/>
  <c r="H1820" i="2"/>
  <c r="H463" i="2"/>
  <c r="H462" i="2"/>
  <c r="H1819" i="2"/>
  <c r="H1818" i="2"/>
  <c r="H1817" i="2"/>
  <c r="H1816" i="2"/>
  <c r="H461" i="2"/>
  <c r="H1815" i="2"/>
  <c r="H1814" i="2"/>
  <c r="H1813" i="2"/>
  <c r="H1812" i="2"/>
  <c r="H1811" i="2"/>
  <c r="H1810" i="2"/>
  <c r="H460" i="2"/>
  <c r="H459" i="2"/>
  <c r="H1809" i="2"/>
  <c r="H458" i="2"/>
  <c r="H1808" i="2"/>
  <c r="H1807" i="2"/>
  <c r="H457" i="2"/>
  <c r="H1806" i="2"/>
  <c r="H1805" i="2"/>
  <c r="H1804" i="2"/>
  <c r="H1803" i="2"/>
  <c r="H456" i="2"/>
  <c r="H455" i="2"/>
  <c r="H1802" i="2"/>
  <c r="H1801" i="2"/>
  <c r="H1800" i="2"/>
  <c r="H454" i="2"/>
  <c r="H1799" i="2"/>
  <c r="H453" i="2"/>
  <c r="H1798" i="2"/>
  <c r="H1797" i="2"/>
  <c r="H1796" i="2"/>
  <c r="H1795" i="2"/>
  <c r="H452" i="2"/>
  <c r="H451" i="2"/>
  <c r="H450" i="2"/>
  <c r="H1794" i="2"/>
  <c r="H449" i="2"/>
  <c r="H448" i="2"/>
  <c r="H447" i="2"/>
  <c r="H1793" i="2"/>
  <c r="H1792" i="2"/>
  <c r="H446" i="2"/>
  <c r="H445" i="2"/>
  <c r="H444" i="2"/>
  <c r="H443" i="2"/>
  <c r="H442" i="2"/>
  <c r="H441" i="2"/>
  <c r="H440" i="2"/>
  <c r="H439" i="2"/>
  <c r="H1791" i="2"/>
  <c r="H438" i="2"/>
  <c r="H1790" i="2"/>
  <c r="H1789" i="2"/>
  <c r="H437" i="2"/>
  <c r="H1788" i="2"/>
  <c r="H1787" i="2"/>
  <c r="H436" i="2"/>
  <c r="H1786" i="2"/>
  <c r="H1785" i="2"/>
  <c r="H25" i="2"/>
  <c r="H1784" i="2"/>
  <c r="H1783" i="2"/>
  <c r="H1782" i="2"/>
  <c r="H435" i="2"/>
  <c r="H1781" i="2"/>
  <c r="H1780" i="2"/>
  <c r="H1779" i="2"/>
  <c r="H1778" i="2"/>
  <c r="H1777" i="2"/>
  <c r="H1776" i="2"/>
  <c r="H1775" i="2"/>
  <c r="H1774" i="2"/>
  <c r="H1773" i="2"/>
  <c r="H434" i="2"/>
  <c r="H1772" i="2"/>
  <c r="H1771" i="2"/>
  <c r="H433" i="2"/>
  <c r="H432" i="2"/>
  <c r="H431" i="2"/>
  <c r="H1770" i="2"/>
  <c r="H1769" i="2"/>
  <c r="H430" i="2"/>
  <c r="H1768" i="2"/>
  <c r="H1767" i="2"/>
  <c r="H1766" i="2"/>
  <c r="H429" i="2"/>
  <c r="H1765" i="2"/>
  <c r="H1764" i="2"/>
  <c r="H1763" i="2"/>
  <c r="H1762" i="2"/>
  <c r="H1761" i="2"/>
  <c r="H1760" i="2"/>
  <c r="H1759" i="2"/>
  <c r="H1758" i="2"/>
  <c r="H24" i="2"/>
  <c r="H1757" i="2"/>
  <c r="H428" i="2"/>
  <c r="H1756" i="2"/>
  <c r="H1755" i="2"/>
  <c r="H1754" i="2"/>
  <c r="H1753" i="2"/>
  <c r="H1752" i="2"/>
  <c r="H427" i="2"/>
  <c r="H1751" i="2"/>
  <c r="H23" i="2"/>
  <c r="H426" i="2"/>
  <c r="H1750" i="2"/>
  <c r="H425" i="2"/>
  <c r="H1749" i="2"/>
  <c r="H1748" i="2"/>
  <c r="H424" i="2"/>
  <c r="H1747" i="2"/>
  <c r="H1746" i="2"/>
  <c r="H1745" i="2"/>
  <c r="H1744" i="2"/>
  <c r="H1743" i="2"/>
  <c r="H423" i="2"/>
  <c r="H422" i="2"/>
  <c r="H1742" i="2"/>
  <c r="H1741" i="2"/>
  <c r="H421" i="2"/>
  <c r="H1740" i="2"/>
  <c r="H1739" i="2"/>
  <c r="H1738" i="2"/>
  <c r="H1737" i="2"/>
  <c r="H420" i="2"/>
  <c r="H1736" i="2"/>
  <c r="H1735" i="2"/>
  <c r="H419" i="2"/>
  <c r="H1734" i="2"/>
  <c r="H1733" i="2"/>
  <c r="H1732" i="2"/>
  <c r="H1731" i="2"/>
  <c r="H1730" i="2"/>
  <c r="H1729" i="2"/>
  <c r="H1728" i="2"/>
  <c r="H1727" i="2"/>
  <c r="H1726" i="2"/>
  <c r="H1725" i="2"/>
  <c r="H418" i="2"/>
  <c r="H1724" i="2"/>
  <c r="H1723" i="2"/>
  <c r="H1722" i="2"/>
  <c r="H1721" i="2"/>
  <c r="H1720" i="2"/>
  <c r="H1719" i="2"/>
  <c r="H1718" i="2"/>
  <c r="H417" i="2"/>
  <c r="H1717" i="2"/>
  <c r="H1716" i="2"/>
  <c r="H1715" i="2"/>
  <c r="H1714" i="2"/>
  <c r="H1713" i="2"/>
  <c r="H1712" i="2"/>
  <c r="H416" i="2"/>
  <c r="H1711" i="2"/>
  <c r="H1710" i="2"/>
  <c r="H1709" i="2"/>
  <c r="H1708" i="2"/>
  <c r="H415" i="2"/>
  <c r="H1707" i="2"/>
  <c r="H1706" i="2"/>
  <c r="H414" i="2"/>
  <c r="H1705" i="2"/>
  <c r="H1704" i="2"/>
  <c r="H1703" i="2"/>
  <c r="H1702" i="2"/>
  <c r="H413" i="2"/>
  <c r="H1701" i="2"/>
  <c r="H1700" i="2"/>
  <c r="H412" i="2"/>
  <c r="H1699" i="2"/>
  <c r="H1698" i="2"/>
  <c r="H411" i="2"/>
  <c r="H410" i="2"/>
  <c r="H1697" i="2"/>
  <c r="H409" i="2"/>
  <c r="H408" i="2"/>
  <c r="H407" i="2"/>
  <c r="H406" i="2"/>
  <c r="H1696" i="2"/>
  <c r="H1695" i="2"/>
  <c r="H1694" i="2"/>
  <c r="H405" i="2"/>
  <c r="H1693" i="2"/>
  <c r="H404" i="2"/>
  <c r="H1692" i="2"/>
  <c r="H403" i="2"/>
  <c r="H1691" i="2"/>
  <c r="H1690" i="2"/>
  <c r="H402" i="2"/>
  <c r="H401" i="2"/>
  <c r="H1689" i="2"/>
  <c r="H400" i="2"/>
  <c r="H1688" i="2"/>
  <c r="H1687" i="2"/>
  <c r="H1686" i="2"/>
  <c r="H1685" i="2"/>
  <c r="H399" i="2"/>
  <c r="H398" i="2"/>
  <c r="H1684" i="2"/>
  <c r="H397" i="2"/>
  <c r="H1683" i="2"/>
  <c r="H396" i="2"/>
  <c r="H1682" i="2"/>
  <c r="H1681" i="2"/>
  <c r="H1680" i="2"/>
  <c r="H1679" i="2"/>
  <c r="H395" i="2"/>
  <c r="H1678" i="2"/>
  <c r="H1677" i="2"/>
  <c r="H394" i="2"/>
  <c r="H1676" i="2"/>
  <c r="H1675" i="2"/>
  <c r="H393" i="2"/>
  <c r="H1674" i="2"/>
  <c r="H1673" i="2"/>
  <c r="H1672" i="2"/>
  <c r="H392" i="2"/>
  <c r="H1671" i="2"/>
  <c r="H1670" i="2"/>
  <c r="H391" i="2"/>
  <c r="H1669" i="2"/>
  <c r="H1668" i="2"/>
  <c r="H1667" i="2"/>
  <c r="H1666" i="2"/>
  <c r="H1665" i="2"/>
  <c r="H1664" i="2"/>
  <c r="H390" i="2"/>
  <c r="H1663" i="2"/>
  <c r="H1662" i="2"/>
  <c r="H1661" i="2"/>
  <c r="H1660" i="2"/>
  <c r="H1659" i="2"/>
  <c r="H1658" i="2"/>
  <c r="H1657" i="2"/>
  <c r="H1656" i="2"/>
  <c r="H1655" i="2"/>
  <c r="H1654" i="2"/>
  <c r="H389" i="2"/>
  <c r="H1653" i="2"/>
  <c r="H388" i="2"/>
  <c r="H387" i="2"/>
  <c r="H386" i="2"/>
  <c r="H1652" i="2"/>
  <c r="H385" i="2"/>
  <c r="H1651" i="2"/>
  <c r="H1650" i="2"/>
  <c r="H384" i="2"/>
  <c r="H383" i="2"/>
  <c r="H1649" i="2"/>
  <c r="H1648" i="2"/>
  <c r="H382" i="2"/>
  <c r="H22" i="2"/>
  <c r="H1647" i="2"/>
  <c r="H1646" i="2"/>
  <c r="H1645" i="2"/>
  <c r="H381" i="2"/>
  <c r="H1644" i="2"/>
  <c r="H380" i="2"/>
  <c r="H1643" i="2"/>
  <c r="H1642" i="2"/>
  <c r="H1641" i="2"/>
  <c r="H21" i="2"/>
  <c r="H1640" i="2"/>
  <c r="H1639" i="2"/>
  <c r="H1638" i="2"/>
  <c r="H1637" i="2"/>
  <c r="H1636" i="2"/>
  <c r="H1635" i="2"/>
  <c r="H1634" i="2"/>
  <c r="H1633" i="2"/>
  <c r="H1632" i="2"/>
  <c r="H1631" i="2"/>
  <c r="H1630" i="2"/>
  <c r="H1629" i="2"/>
  <c r="H1628" i="2"/>
  <c r="H1627" i="2"/>
  <c r="H1626" i="2"/>
  <c r="H1625" i="2"/>
  <c r="H1624" i="2"/>
  <c r="H1623" i="2"/>
  <c r="H1622" i="2"/>
  <c r="H1621" i="2"/>
  <c r="H379" i="2"/>
  <c r="H1620" i="2"/>
  <c r="H1619" i="2"/>
  <c r="H1618" i="2"/>
  <c r="H1617" i="2"/>
  <c r="H1616" i="2"/>
  <c r="H1615" i="2"/>
  <c r="H1614" i="2"/>
  <c r="H1613" i="2"/>
  <c r="H378" i="2"/>
  <c r="H20" i="2"/>
  <c r="H1612" i="2"/>
  <c r="H377" i="2"/>
  <c r="H1611" i="2"/>
  <c r="H1610" i="2"/>
  <c r="H1609" i="2"/>
  <c r="H376" i="2"/>
  <c r="H375" i="2"/>
  <c r="H1608" i="2"/>
  <c r="H374" i="2"/>
  <c r="H373" i="2"/>
  <c r="H1607" i="2"/>
  <c r="H1606" i="2"/>
  <c r="H1605" i="2"/>
  <c r="H1604" i="2"/>
  <c r="H1603" i="2"/>
  <c r="H372" i="2"/>
  <c r="H1602" i="2"/>
  <c r="H1601" i="2"/>
  <c r="H371" i="2"/>
  <c r="H370" i="2"/>
  <c r="H19" i="2"/>
  <c r="H369" i="2"/>
  <c r="H1600" i="2"/>
  <c r="H1599" i="2"/>
  <c r="H1598" i="2"/>
  <c r="H1597" i="2"/>
  <c r="H1596" i="2"/>
  <c r="H1595" i="2"/>
  <c r="H1594" i="2"/>
  <c r="H1593" i="2"/>
  <c r="H1592" i="2"/>
  <c r="H368" i="2"/>
  <c r="H1591" i="2"/>
  <c r="H1590" i="2"/>
  <c r="H1589" i="2"/>
  <c r="H367" i="2"/>
  <c r="H1588" i="2"/>
  <c r="H1587" i="2"/>
  <c r="H366" i="2"/>
  <c r="H1586" i="2"/>
  <c r="H1585" i="2"/>
  <c r="H365" i="2"/>
  <c r="H1584" i="2"/>
  <c r="H1583" i="2"/>
  <c r="H1582" i="2"/>
  <c r="H18" i="2"/>
  <c r="H364" i="2"/>
  <c r="H363" i="2"/>
  <c r="H362" i="2"/>
  <c r="H361" i="2"/>
  <c r="H1581" i="2"/>
  <c r="H360" i="2"/>
  <c r="H359" i="2"/>
  <c r="H1580" i="2"/>
  <c r="H358" i="2"/>
  <c r="H357" i="2"/>
  <c r="H1579" i="2"/>
  <c r="H1578" i="2"/>
  <c r="H1577" i="2"/>
  <c r="H1576" i="2"/>
  <c r="H356" i="2"/>
  <c r="H123" i="2"/>
  <c r="H355" i="2"/>
  <c r="H354" i="2"/>
  <c r="H1575" i="2"/>
  <c r="H1574" i="2"/>
  <c r="H1573" i="2"/>
  <c r="H1572" i="2"/>
  <c r="H1571" i="2"/>
  <c r="H353" i="2"/>
  <c r="H1570" i="2"/>
  <c r="H352" i="2"/>
  <c r="H1569" i="2"/>
  <c r="H351" i="2"/>
  <c r="H1568" i="2"/>
  <c r="H350" i="2"/>
  <c r="H1567" i="2"/>
  <c r="H1566" i="2"/>
  <c r="H1565" i="2"/>
  <c r="H1564" i="2"/>
  <c r="H17" i="2"/>
  <c r="H1563" i="2"/>
  <c r="H349" i="2"/>
  <c r="H348" i="2"/>
  <c r="H347" i="2"/>
  <c r="H346" i="2"/>
  <c r="H1562" i="2"/>
  <c r="H1561" i="2"/>
  <c r="H345" i="2"/>
  <c r="H1560" i="2"/>
  <c r="H1559" i="2"/>
  <c r="H1558" i="2"/>
  <c r="H344" i="2"/>
  <c r="H1557" i="2"/>
  <c r="H1556" i="2"/>
  <c r="H1555" i="2"/>
  <c r="H1554" i="2"/>
  <c r="H1553" i="2"/>
  <c r="H1552" i="2"/>
  <c r="H1551" i="2"/>
  <c r="H343" i="2"/>
  <c r="H1550" i="2"/>
  <c r="H1549" i="2"/>
  <c r="H1548" i="2"/>
  <c r="H1547" i="2"/>
  <c r="H342" i="2"/>
  <c r="H1546" i="2"/>
  <c r="H341" i="2"/>
  <c r="H1545" i="2"/>
  <c r="H340" i="2"/>
  <c r="H1544" i="2"/>
  <c r="H339" i="2"/>
  <c r="H338" i="2"/>
  <c r="H1543" i="2"/>
  <c r="H1542" i="2"/>
  <c r="H1541" i="2"/>
  <c r="H337" i="2"/>
  <c r="H16" i="2"/>
  <c r="H336" i="2"/>
  <c r="H1540" i="2"/>
  <c r="H335" i="2"/>
  <c r="H1539" i="2"/>
  <c r="H1538" i="2"/>
  <c r="H334" i="2"/>
  <c r="H333" i="2"/>
  <c r="H332" i="2"/>
  <c r="H331" i="2"/>
  <c r="H330" i="2"/>
  <c r="H1537" i="2"/>
  <c r="H329" i="2"/>
  <c r="H1536" i="2"/>
  <c r="H328" i="2"/>
  <c r="H1535" i="2"/>
  <c r="H1534" i="2"/>
  <c r="H1533" i="2"/>
  <c r="H1532" i="2"/>
  <c r="H1531" i="2"/>
  <c r="H1530" i="2"/>
  <c r="H1529" i="2"/>
  <c r="H327" i="2"/>
  <c r="H1528" i="2"/>
  <c r="H1527" i="2"/>
  <c r="H1526" i="2"/>
  <c r="H1525" i="2"/>
  <c r="H1524" i="2"/>
  <c r="H1523" i="2"/>
  <c r="H326" i="2"/>
  <c r="H325" i="2"/>
  <c r="H1522" i="2"/>
  <c r="H324" i="2"/>
  <c r="H1521" i="2"/>
  <c r="H1520" i="2"/>
  <c r="H1519" i="2"/>
  <c r="H323" i="2"/>
  <c r="H1518" i="2"/>
  <c r="H322" i="2"/>
  <c r="H321" i="2"/>
  <c r="H1517" i="2"/>
  <c r="H320" i="2"/>
  <c r="H1516" i="2"/>
  <c r="H319" i="2"/>
  <c r="H1515" i="2"/>
  <c r="H1514" i="2"/>
  <c r="H318" i="2"/>
  <c r="H317" i="2"/>
  <c r="H1513" i="2"/>
  <c r="H316" i="2"/>
  <c r="H315" i="2"/>
  <c r="H314" i="2"/>
  <c r="H1512" i="2"/>
  <c r="H313" i="2"/>
  <c r="H312" i="2"/>
  <c r="H311" i="2"/>
  <c r="H310" i="2"/>
  <c r="H1511" i="2"/>
  <c r="H1510" i="2"/>
  <c r="H309" i="2"/>
  <c r="H1509" i="2"/>
  <c r="H308" i="2"/>
  <c r="H1508" i="2"/>
  <c r="H307" i="2"/>
  <c r="H306" i="2"/>
  <c r="H305" i="2"/>
  <c r="H304" i="2"/>
  <c r="H303" i="2"/>
  <c r="H1507" i="2"/>
  <c r="H1506" i="2"/>
  <c r="H302" i="2"/>
  <c r="H1505" i="2"/>
  <c r="H1504" i="2"/>
  <c r="H1503" i="2"/>
  <c r="H1502" i="2"/>
  <c r="H301" i="2"/>
  <c r="H300" i="2"/>
  <c r="H1501" i="2"/>
  <c r="H1500" i="2"/>
  <c r="H299" i="2"/>
  <c r="H298" i="2"/>
  <c r="H297" i="2"/>
  <c r="H296" i="2"/>
  <c r="H295" i="2"/>
  <c r="H294" i="2"/>
  <c r="H293" i="2"/>
  <c r="H1499" i="2"/>
  <c r="H292" i="2"/>
  <c r="H1498" i="2"/>
  <c r="H291" i="2"/>
  <c r="H290" i="2"/>
  <c r="H289" i="2"/>
  <c r="H1497" i="2"/>
  <c r="H288" i="2"/>
  <c r="H1496" i="2"/>
  <c r="H1495" i="2"/>
  <c r="H287" i="2"/>
  <c r="H1494" i="2"/>
  <c r="H1493" i="2"/>
  <c r="H286" i="2"/>
  <c r="H285" i="2"/>
  <c r="H284" i="2"/>
  <c r="H1492" i="2"/>
  <c r="H1491" i="2"/>
  <c r="H1490" i="2"/>
  <c r="H283" i="2"/>
  <c r="H282" i="2"/>
  <c r="H281" i="2"/>
  <c r="H280" i="2"/>
  <c r="H1489" i="2"/>
  <c r="H279" i="2"/>
  <c r="H1488" i="2"/>
  <c r="H278" i="2"/>
  <c r="H1487" i="2"/>
  <c r="H277" i="2"/>
  <c r="H1486" i="2"/>
  <c r="H276" i="2"/>
  <c r="H275" i="2"/>
  <c r="H274" i="2"/>
  <c r="H273" i="2"/>
  <c r="H1485" i="2"/>
  <c r="H272" i="2"/>
  <c r="H1484" i="2"/>
  <c r="H1483" i="2"/>
  <c r="H271" i="2"/>
  <c r="H270" i="2"/>
  <c r="H269" i="2"/>
  <c r="H268" i="2"/>
  <c r="H1482" i="2"/>
  <c r="H267" i="2"/>
  <c r="H15" i="2"/>
  <c r="H1481" i="2"/>
  <c r="H266" i="2"/>
  <c r="H265" i="2"/>
  <c r="H264" i="2"/>
  <c r="H263" i="2"/>
  <c r="H262" i="2"/>
  <c r="H1480" i="2"/>
  <c r="H261" i="2"/>
  <c r="H260" i="2"/>
  <c r="H1479" i="2"/>
  <c r="H259" i="2"/>
  <c r="H258" i="2"/>
  <c r="H257" i="2"/>
  <c r="H256" i="2"/>
  <c r="H255" i="2"/>
  <c r="H254" i="2"/>
  <c r="H253" i="2"/>
  <c r="H252" i="2"/>
  <c r="H251" i="2"/>
  <c r="H250" i="2"/>
  <c r="H1478" i="2"/>
  <c r="H249" i="2"/>
  <c r="H248" i="2"/>
  <c r="H1477" i="2"/>
  <c r="H1476" i="2"/>
  <c r="H247" i="2"/>
  <c r="H1475" i="2"/>
  <c r="H246" i="2"/>
  <c r="H245" i="2"/>
  <c r="H1474" i="2"/>
  <c r="H1473" i="2"/>
  <c r="H1472" i="2"/>
  <c r="H244" i="2"/>
  <c r="H1471" i="2"/>
  <c r="H1470" i="2"/>
  <c r="H243" i="2"/>
  <c r="H242" i="2"/>
  <c r="H1469" i="2"/>
  <c r="H1468" i="2"/>
  <c r="H1467" i="2"/>
  <c r="H1466" i="2"/>
  <c r="H1465" i="2"/>
  <c r="H241" i="2"/>
  <c r="H240" i="2"/>
  <c r="H1464" i="2"/>
  <c r="H1463" i="2"/>
  <c r="H1462" i="2"/>
  <c r="H1461" i="2"/>
  <c r="H239" i="2"/>
  <c r="H1460" i="2"/>
  <c r="H1459" i="2"/>
  <c r="H238" i="2"/>
  <c r="H1458" i="2"/>
  <c r="H1457" i="2"/>
  <c r="H1456" i="2"/>
  <c r="H237" i="2"/>
  <c r="H1455" i="2"/>
  <c r="H1454" i="2"/>
  <c r="H1453" i="2"/>
  <c r="H236" i="2"/>
  <c r="H235" i="2"/>
  <c r="H234" i="2"/>
  <c r="H1452" i="2"/>
  <c r="H1451" i="2"/>
  <c r="H233" i="2"/>
  <c r="H232" i="2"/>
  <c r="H1450" i="2"/>
  <c r="H1449" i="2"/>
  <c r="H1448" i="2"/>
  <c r="H1447" i="2"/>
  <c r="H1446" i="2"/>
  <c r="H1445" i="2"/>
  <c r="H1444" i="2"/>
  <c r="H1443" i="2"/>
  <c r="H1442" i="2"/>
  <c r="H1441" i="2"/>
  <c r="H1440" i="2"/>
  <c r="H1439" i="2"/>
  <c r="H231" i="2"/>
  <c r="H230" i="2"/>
  <c r="H1438" i="2"/>
  <c r="H1437" i="2"/>
  <c r="H229" i="2"/>
  <c r="H228" i="2"/>
  <c r="H1436" i="2"/>
  <c r="H227" i="2"/>
  <c r="H226" i="2"/>
  <c r="H122" i="2"/>
  <c r="H1435" i="2"/>
  <c r="H225" i="2"/>
  <c r="H224" i="2"/>
  <c r="H14" i="2"/>
  <c r="H223" i="2"/>
  <c r="H222" i="2"/>
  <c r="H1434" i="2"/>
  <c r="H13" i="2"/>
  <c r="H221" i="2"/>
  <c r="H220" i="2"/>
  <c r="H1433" i="2"/>
  <c r="H219" i="2"/>
  <c r="H218" i="2"/>
  <c r="H1432" i="2"/>
  <c r="H217" i="2"/>
  <c r="H216" i="2"/>
  <c r="H215" i="2"/>
  <c r="H214" i="2"/>
  <c r="H213" i="2"/>
  <c r="H212" i="2"/>
  <c r="H211" i="2"/>
  <c r="H210" i="2"/>
  <c r="H209" i="2"/>
  <c r="H208" i="2"/>
  <c r="H207" i="2"/>
  <c r="H206" i="2"/>
  <c r="H205" i="2"/>
  <c r="H204" i="2"/>
  <c r="H203" i="2"/>
  <c r="H202" i="2"/>
  <c r="H201" i="2"/>
  <c r="H200" i="2"/>
  <c r="H199" i="2"/>
  <c r="H198" i="2"/>
  <c r="H197" i="2"/>
  <c r="H196" i="2"/>
  <c r="H195" i="2"/>
  <c r="H194" i="2"/>
  <c r="H193" i="2"/>
  <c r="H192" i="2"/>
  <c r="H191" i="2"/>
  <c r="H190" i="2"/>
  <c r="H189" i="2"/>
  <c r="H188" i="2"/>
  <c r="H187" i="2"/>
  <c r="H186" i="2"/>
  <c r="H185" i="2"/>
  <c r="H1431" i="2"/>
  <c r="H1430" i="2"/>
  <c r="H1429" i="2"/>
  <c r="H184" i="2"/>
  <c r="H1428" i="2"/>
  <c r="H1427" i="2"/>
  <c r="H183" i="2"/>
  <c r="H182" i="2"/>
  <c r="H12" i="2"/>
  <c r="H181" i="2"/>
  <c r="H180" i="2"/>
  <c r="H179" i="2"/>
  <c r="H178" i="2"/>
  <c r="H1426" i="2"/>
  <c r="H1425" i="2"/>
  <c r="H177" i="2"/>
  <c r="H1424" i="2"/>
  <c r="H1423" i="2"/>
  <c r="H176" i="2"/>
  <c r="H1422" i="2"/>
  <c r="H175" i="2"/>
  <c r="H174" i="2"/>
  <c r="H173" i="2"/>
  <c r="H1421" i="2"/>
  <c r="H1420" i="2"/>
  <c r="H1419" i="2"/>
  <c r="H1418" i="2"/>
  <c r="H172" i="2"/>
  <c r="H1417" i="2"/>
  <c r="H1416" i="2"/>
  <c r="H1415" i="2"/>
  <c r="H1414" i="2"/>
  <c r="H1413" i="2"/>
  <c r="H171" i="2"/>
  <c r="H1412" i="2"/>
  <c r="H1411" i="2"/>
  <c r="H1410" i="2"/>
  <c r="H1409" i="2"/>
  <c r="H1408" i="2"/>
  <c r="H1407" i="2"/>
  <c r="H1406" i="2"/>
  <c r="H11" i="2"/>
  <c r="H1405" i="2"/>
  <c r="H1404" i="2"/>
  <c r="H170" i="2"/>
  <c r="H1403" i="2"/>
  <c r="H1402" i="2"/>
  <c r="H1401" i="2"/>
  <c r="H1400" i="2"/>
  <c r="H169" i="2"/>
  <c r="H1399" i="2"/>
  <c r="H1398" i="2"/>
  <c r="H1397" i="2"/>
  <c r="H1396" i="2"/>
  <c r="H1395" i="2"/>
  <c r="H1394" i="2"/>
  <c r="H1393" i="2"/>
  <c r="H1392" i="2"/>
  <c r="H1391" i="2"/>
  <c r="H168" i="2"/>
  <c r="H1390" i="2"/>
  <c r="H1389" i="2"/>
  <c r="H1388" i="2"/>
  <c r="H1387" i="2"/>
  <c r="H167" i="2"/>
  <c r="H1386" i="2"/>
  <c r="H1385" i="2"/>
  <c r="H1384" i="2"/>
  <c r="H1383" i="2"/>
  <c r="H1382" i="2"/>
  <c r="H1381" i="2"/>
  <c r="H1380" i="2"/>
  <c r="H10" i="2"/>
  <c r="H1379" i="2"/>
  <c r="H1378" i="2"/>
  <c r="H1377" i="2"/>
  <c r="H1376" i="2"/>
  <c r="H166" i="2"/>
  <c r="H1375" i="2"/>
  <c r="H165" i="2"/>
  <c r="H1374" i="2"/>
  <c r="H1373" i="2"/>
  <c r="H9" i="2"/>
  <c r="H164" i="2"/>
  <c r="H1372" i="2"/>
  <c r="H1371" i="2"/>
  <c r="H163" i="2"/>
  <c r="H1370" i="2"/>
  <c r="H1369" i="2"/>
  <c r="H1368" i="2"/>
  <c r="H1367" i="2"/>
  <c r="H1366" i="2"/>
  <c r="H1365" i="2"/>
  <c r="H1364" i="2"/>
  <c r="H1363" i="2"/>
  <c r="H1362" i="2"/>
  <c r="H1361" i="2"/>
  <c r="H1360" i="2"/>
  <c r="H1359" i="2"/>
  <c r="H1358" i="2"/>
  <c r="H1357" i="2"/>
  <c r="H162" i="2"/>
  <c r="H1356" i="2"/>
  <c r="H1355" i="2"/>
  <c r="H1354" i="2"/>
  <c r="H8" i="2"/>
  <c r="H1353" i="2"/>
  <c r="H1352" i="2"/>
  <c r="H161" i="2"/>
  <c r="H1351" i="2"/>
  <c r="H1350" i="2"/>
  <c r="H1349" i="2"/>
  <c r="H1348" i="2"/>
  <c r="H1347" i="2"/>
  <c r="H160" i="2"/>
  <c r="H1346" i="2"/>
  <c r="H1345" i="2"/>
  <c r="H159" i="2"/>
  <c r="H158" i="2"/>
  <c r="H1344" i="2"/>
  <c r="H1343" i="2"/>
  <c r="H1342" i="2"/>
  <c r="H1341" i="2"/>
  <c r="H1340" i="2"/>
  <c r="H1339" i="2"/>
  <c r="H1338" i="2"/>
  <c r="H1337" i="2"/>
  <c r="H1336" i="2"/>
  <c r="H1335" i="2"/>
  <c r="H1334" i="2"/>
  <c r="H1333" i="2"/>
  <c r="H1332" i="2"/>
  <c r="H157" i="2"/>
  <c r="H1331" i="2"/>
  <c r="H156" i="2"/>
  <c r="H155" i="2"/>
  <c r="H1330" i="2"/>
  <c r="H1329" i="2"/>
  <c r="H1328" i="2"/>
  <c r="H1327" i="2"/>
  <c r="H154" i="2"/>
  <c r="H1326" i="2"/>
  <c r="H1325" i="2"/>
  <c r="H153" i="2"/>
  <c r="H1324" i="2"/>
  <c r="H1323" i="2"/>
  <c r="H152" i="2"/>
  <c r="H1322" i="2"/>
  <c r="H151" i="2"/>
  <c r="H1321" i="2"/>
  <c r="H1320" i="2"/>
  <c r="H1319" i="2"/>
  <c r="H1318" i="2"/>
  <c r="H1317" i="2"/>
  <c r="H1316" i="2"/>
  <c r="H1315" i="2"/>
  <c r="H1314" i="2"/>
  <c r="H7" i="2"/>
  <c r="H1313" i="2"/>
  <c r="H1312" i="2"/>
  <c r="H150" i="2"/>
  <c r="H1311" i="2"/>
  <c r="H1310" i="2"/>
  <c r="H1309" i="2"/>
  <c r="H1308" i="2"/>
  <c r="H1307" i="2"/>
  <c r="H1306" i="2"/>
  <c r="H1305" i="2"/>
  <c r="H6" i="2"/>
  <c r="H5" i="2"/>
  <c r="H4" i="2"/>
  <c r="H1304" i="2"/>
  <c r="H3" i="2"/>
  <c r="H1303" i="2"/>
  <c r="H1302" i="2"/>
  <c r="H149" i="2"/>
  <c r="H1301" i="2"/>
  <c r="H1300" i="2"/>
  <c r="H1299" i="2"/>
  <c r="H1298" i="2"/>
  <c r="H1297" i="2"/>
  <c r="H1296" i="2"/>
  <c r="H148" i="2"/>
  <c r="H1295" i="2"/>
  <c r="H1294" i="2"/>
  <c r="H1293" i="2"/>
  <c r="H1292" i="2"/>
  <c r="H1291" i="2"/>
  <c r="H1290" i="2"/>
  <c r="H147" i="2"/>
  <c r="H2" i="2"/>
  <c r="H1289" i="2"/>
  <c r="H1288" i="2"/>
  <c r="H1287" i="2"/>
  <c r="H1286" i="2"/>
  <c r="H1285" i="2"/>
  <c r="H1284" i="2"/>
  <c r="H1283" i="2"/>
  <c r="H1282" i="2"/>
  <c r="H146" i="2"/>
  <c r="H1281" i="2"/>
  <c r="H1280" i="2"/>
  <c r="H1279" i="2"/>
  <c r="H1278" i="2"/>
  <c r="H1277" i="2"/>
  <c r="H1276" i="2"/>
  <c r="H1275" i="2"/>
  <c r="H1274" i="2"/>
  <c r="H1273" i="2"/>
  <c r="H1272" i="2"/>
  <c r="H1271" i="2"/>
  <c r="H1270" i="2"/>
  <c r="H1269" i="2"/>
  <c r="H1268" i="2"/>
  <c r="H145" i="2"/>
  <c r="H1267" i="2"/>
  <c r="H144" i="2"/>
  <c r="H1266" i="2"/>
  <c r="H1265" i="2"/>
  <c r="H1264" i="2"/>
  <c r="H1263" i="2"/>
  <c r="H1262" i="2"/>
  <c r="H1261" i="2"/>
  <c r="H1260" i="2"/>
  <c r="H1259" i="2"/>
  <c r="H1258" i="2"/>
  <c r="H1257" i="2"/>
  <c r="H143" i="2"/>
  <c r="H142" i="2"/>
  <c r="H141" i="2"/>
  <c r="H140" i="2"/>
  <c r="H139" i="2"/>
  <c r="H1256" i="2"/>
  <c r="H1255" i="2"/>
  <c r="H1254" i="2"/>
  <c r="H1253" i="2"/>
  <c r="H1252" i="2"/>
  <c r="H121" i="2"/>
  <c r="H1251" i="2"/>
  <c r="H1250" i="2"/>
  <c r="H1249" i="2"/>
  <c r="H1248" i="2"/>
  <c r="H1247" i="2"/>
  <c r="H1246" i="2"/>
  <c r="H138" i="2"/>
  <c r="H137" i="2"/>
  <c r="H1245" i="2"/>
  <c r="H1244" i="2"/>
  <c r="H136" i="2"/>
  <c r="H1243" i="2"/>
  <c r="H135" i="2"/>
  <c r="H1242" i="2"/>
  <c r="H1241" i="2"/>
  <c r="H1240" i="2"/>
  <c r="H134" i="2"/>
  <c r="H133" i="2"/>
  <c r="H132" i="2"/>
  <c r="H1239" i="2"/>
  <c r="H1238" i="2"/>
  <c r="H1237" i="2"/>
  <c r="H1236" i="2"/>
  <c r="H1235" i="2"/>
  <c r="H1234" i="2"/>
  <c r="H1233" i="2"/>
  <c r="H1232" i="2"/>
  <c r="H1231" i="2"/>
  <c r="H1230" i="2"/>
  <c r="H1229" i="2"/>
  <c r="H1228" i="2"/>
  <c r="H1227" i="2"/>
  <c r="H1226" i="2"/>
  <c r="H1225" i="2"/>
  <c r="H1224" i="2"/>
  <c r="H1223" i="2"/>
  <c r="H1222" i="2"/>
  <c r="H1221" i="2"/>
  <c r="H1220" i="2"/>
  <c r="H1219" i="2"/>
  <c r="H1218" i="2"/>
  <c r="H1217" i="2"/>
  <c r="H1216" i="2"/>
  <c r="H1215" i="2"/>
  <c r="H1214" i="2"/>
  <c r="H1213" i="2"/>
  <c r="H1212" i="2"/>
  <c r="H1211" i="2"/>
  <c r="H1210" i="2"/>
  <c r="H1209" i="2"/>
  <c r="H1208" i="2"/>
  <c r="H131" i="2"/>
  <c r="H1207" i="2"/>
  <c r="H1206" i="2"/>
  <c r="H1205" i="2"/>
  <c r="H1204" i="2"/>
  <c r="H1203" i="2"/>
  <c r="H1202" i="2"/>
  <c r="H1201" i="2"/>
  <c r="H1200" i="2"/>
  <c r="H130" i="2"/>
  <c r="H1199" i="2"/>
  <c r="H1198" i="2"/>
  <c r="H1197" i="2"/>
  <c r="H1196" i="2"/>
  <c r="H1195" i="2"/>
  <c r="H1194" i="2"/>
  <c r="H1193" i="2"/>
  <c r="H1192" i="2"/>
  <c r="H1191" i="2"/>
  <c r="H1190" i="2"/>
  <c r="H1189" i="2"/>
  <c r="H1188" i="2"/>
  <c r="H1187" i="2"/>
  <c r="H1186" i="2"/>
  <c r="H1185" i="2"/>
  <c r="H1184" i="2"/>
  <c r="H1183" i="2"/>
  <c r="H1182" i="2"/>
  <c r="H129" i="2"/>
  <c r="H1181" i="2"/>
  <c r="H1180" i="2"/>
  <c r="H1179" i="2"/>
  <c r="H1178" i="2"/>
  <c r="H1177" i="2"/>
  <c r="H1176" i="2"/>
  <c r="H1175" i="2"/>
  <c r="H1174" i="2"/>
  <c r="H1173" i="2"/>
  <c r="H1172" i="2"/>
  <c r="H1171" i="2"/>
  <c r="H1170" i="2"/>
  <c r="H128" i="2"/>
  <c r="H127" i="2"/>
  <c r="H1169" i="2"/>
  <c r="H126" i="2"/>
  <c r="H1168" i="2"/>
  <c r="H1167" i="2"/>
  <c r="H1166" i="2"/>
  <c r="H1165" i="2"/>
  <c r="H1164" i="2"/>
  <c r="H1163" i="2"/>
  <c r="H125" i="2"/>
  <c r="H124" i="2"/>
  <c r="H120" i="2"/>
  <c r="H3636" i="2"/>
  <c r="H3635" i="2"/>
  <c r="H3634" i="2"/>
  <c r="H3633" i="2"/>
  <c r="H3632" i="2"/>
  <c r="H3631" i="2"/>
  <c r="H3630" i="2"/>
  <c r="H3629" i="2"/>
  <c r="C5" i="3"/>
  <c r="D80" i="3"/>
  <c r="D78" i="3"/>
  <c r="D76" i="3"/>
  <c r="D74" i="3"/>
  <c r="D72" i="3"/>
  <c r="D70" i="3"/>
  <c r="D68" i="3"/>
  <c r="D66" i="3"/>
  <c r="D64" i="3"/>
  <c r="D62" i="3"/>
  <c r="D60" i="3"/>
  <c r="D58" i="3"/>
  <c r="D56" i="3"/>
  <c r="D54" i="3"/>
  <c r="D52" i="3"/>
  <c r="D50" i="3"/>
  <c r="D48" i="3"/>
  <c r="D46" i="3"/>
  <c r="D44" i="3"/>
  <c r="D42" i="3"/>
  <c r="D40" i="3"/>
  <c r="D38" i="3"/>
  <c r="D36" i="3"/>
  <c r="D34" i="3"/>
  <c r="D32" i="3"/>
  <c r="D30" i="3"/>
  <c r="D28" i="3"/>
  <c r="D26" i="3"/>
  <c r="D24" i="3"/>
  <c r="D22" i="3"/>
  <c r="D20" i="3"/>
  <c r="D18" i="3"/>
  <c r="D16" i="3"/>
  <c r="D14" i="3"/>
  <c r="D12" i="3"/>
  <c r="D10" i="3"/>
  <c r="D8" i="3"/>
  <c r="D6" i="3"/>
  <c r="C80" i="3"/>
  <c r="C78" i="3"/>
  <c r="C76" i="3"/>
  <c r="C74" i="3"/>
  <c r="C72" i="3"/>
  <c r="C70" i="3"/>
  <c r="C68" i="3"/>
  <c r="C66" i="3"/>
  <c r="C64" i="3"/>
  <c r="C62" i="3"/>
  <c r="C60" i="3"/>
  <c r="C58" i="3"/>
  <c r="C56" i="3"/>
  <c r="C54" i="3"/>
  <c r="C52" i="3"/>
  <c r="C50" i="3"/>
  <c r="C48" i="3"/>
  <c r="C46" i="3"/>
  <c r="C44" i="3"/>
  <c r="C42" i="3"/>
  <c r="C40" i="3"/>
  <c r="C38" i="3"/>
  <c r="C36" i="3"/>
  <c r="C34" i="3"/>
  <c r="C32" i="3"/>
  <c r="C30" i="3"/>
  <c r="C28" i="3"/>
  <c r="C26" i="3"/>
  <c r="C24" i="3"/>
  <c r="C22" i="3"/>
  <c r="C20" i="3"/>
  <c r="C18" i="3"/>
  <c r="C16" i="3"/>
  <c r="C14" i="3"/>
  <c r="C12" i="3"/>
  <c r="C10" i="3"/>
  <c r="C8" i="3"/>
  <c r="C6" i="3"/>
  <c r="C77" i="3"/>
  <c r="C59" i="3"/>
  <c r="C53" i="3"/>
  <c r="C49" i="3"/>
  <c r="C45" i="3"/>
  <c r="C41" i="3"/>
  <c r="C37" i="3"/>
  <c r="C33" i="3"/>
  <c r="C31" i="3"/>
  <c r="C27" i="3"/>
  <c r="C23" i="3"/>
  <c r="C19" i="3"/>
  <c r="C15" i="3"/>
  <c r="C11" i="3"/>
  <c r="C7" i="3"/>
  <c r="D79" i="3"/>
  <c r="D77" i="3"/>
  <c r="D75" i="3"/>
  <c r="D73" i="3"/>
  <c r="D71" i="3"/>
  <c r="D69" i="3"/>
  <c r="D67" i="3"/>
  <c r="D65" i="3"/>
  <c r="D63" i="3"/>
  <c r="D61" i="3"/>
  <c r="D59" i="3"/>
  <c r="D57" i="3"/>
  <c r="D55" i="3"/>
  <c r="D53" i="3"/>
  <c r="D51" i="3"/>
  <c r="D49" i="3"/>
  <c r="D47" i="3"/>
  <c r="D45" i="3"/>
  <c r="D43" i="3"/>
  <c r="D41" i="3"/>
  <c r="D39" i="3"/>
  <c r="D37" i="3"/>
  <c r="D35" i="3"/>
  <c r="D33" i="3"/>
  <c r="D31" i="3"/>
  <c r="D29" i="3"/>
  <c r="D27" i="3"/>
  <c r="D25" i="3"/>
  <c r="D23" i="3"/>
  <c r="D21" i="3"/>
  <c r="D19" i="3"/>
  <c r="D17" i="3"/>
  <c r="D15" i="3"/>
  <c r="D13" i="3"/>
  <c r="D11" i="3"/>
  <c r="D9" i="3"/>
  <c r="D7" i="3"/>
  <c r="C79" i="3"/>
  <c r="C75" i="3"/>
  <c r="C73" i="3"/>
  <c r="C71" i="3"/>
  <c r="C69" i="3"/>
  <c r="C67" i="3"/>
  <c r="C65" i="3"/>
  <c r="C63" i="3"/>
  <c r="C61" i="3"/>
  <c r="C57" i="3"/>
  <c r="C55" i="3"/>
  <c r="C51" i="3"/>
  <c r="C47" i="3"/>
  <c r="C43" i="3"/>
  <c r="C39" i="3"/>
  <c r="C35" i="3"/>
  <c r="C29" i="3"/>
  <c r="C25" i="3"/>
  <c r="C21" i="3"/>
  <c r="C17" i="3"/>
  <c r="C13" i="3"/>
  <c r="C9" i="3"/>
  <c r="D5" i="3"/>
  <c r="J80" i="3"/>
  <c r="J76" i="3"/>
  <c r="J72" i="3"/>
  <c r="J68" i="3"/>
  <c r="J64" i="3"/>
  <c r="J60" i="3"/>
  <c r="J56" i="3"/>
  <c r="J52" i="3"/>
  <c r="J48" i="3"/>
  <c r="J44" i="3"/>
  <c r="J40" i="3"/>
  <c r="J36" i="3"/>
  <c r="J32" i="3"/>
  <c r="J28" i="3"/>
  <c r="J24" i="3"/>
  <c r="J20" i="3"/>
  <c r="J16" i="3"/>
  <c r="J12" i="3"/>
  <c r="J8" i="3"/>
  <c r="J79" i="3"/>
  <c r="J75" i="3"/>
  <c r="J71" i="3"/>
  <c r="J67" i="3"/>
  <c r="J63" i="3"/>
  <c r="J59" i="3"/>
  <c r="J55" i="3"/>
  <c r="J51" i="3"/>
  <c r="J47" i="3"/>
  <c r="J43" i="3"/>
  <c r="J39" i="3"/>
  <c r="J35" i="3"/>
  <c r="J31" i="3"/>
  <c r="J27" i="3"/>
  <c r="J23" i="3"/>
  <c r="J19" i="3"/>
  <c r="J15" i="3"/>
  <c r="J11" i="3"/>
  <c r="J7" i="3"/>
  <c r="J78" i="3"/>
  <c r="J74" i="3"/>
  <c r="J70" i="3"/>
  <c r="J66" i="3"/>
  <c r="J62" i="3"/>
  <c r="J58" i="3"/>
  <c r="J54" i="3"/>
  <c r="J50" i="3"/>
  <c r="J46" i="3"/>
  <c r="J42" i="3"/>
  <c r="J38" i="3"/>
  <c r="J34" i="3"/>
  <c r="J30" i="3"/>
  <c r="J26" i="3"/>
  <c r="J22" i="3"/>
  <c r="J18" i="3"/>
  <c r="J14" i="3"/>
  <c r="J10" i="3"/>
  <c r="J6" i="3"/>
  <c r="J77" i="3"/>
  <c r="J73" i="3"/>
  <c r="J69" i="3"/>
  <c r="J65" i="3"/>
  <c r="J61" i="3"/>
  <c r="J57" i="3"/>
  <c r="J53" i="3"/>
  <c r="J49" i="3"/>
  <c r="J45" i="3"/>
  <c r="J41" i="3"/>
  <c r="J37" i="3"/>
  <c r="J33" i="3"/>
  <c r="J29" i="3"/>
  <c r="J25" i="3"/>
  <c r="J21" i="3"/>
  <c r="J17" i="3"/>
  <c r="J13" i="3"/>
  <c r="J9" i="3"/>
  <c r="J5" i="3"/>
  <c r="I80" i="3"/>
  <c r="I76" i="3"/>
  <c r="I72" i="3"/>
  <c r="I68" i="3"/>
  <c r="I64" i="3"/>
  <c r="I60" i="3"/>
  <c r="I56" i="3"/>
  <c r="I52" i="3"/>
  <c r="I48" i="3"/>
  <c r="I44" i="3"/>
  <c r="I40" i="3"/>
  <c r="I36" i="3"/>
  <c r="I32" i="3"/>
  <c r="I28" i="3"/>
  <c r="I24" i="3"/>
  <c r="I20" i="3"/>
  <c r="I16" i="3"/>
  <c r="I12" i="3"/>
  <c r="I8" i="3"/>
  <c r="I73" i="3"/>
  <c r="I49" i="3"/>
  <c r="I41" i="3"/>
  <c r="I33" i="3"/>
  <c r="I25" i="3"/>
  <c r="I17" i="3"/>
  <c r="I9" i="3"/>
  <c r="I79" i="3"/>
  <c r="I75" i="3"/>
  <c r="I71" i="3"/>
  <c r="I67" i="3"/>
  <c r="I63" i="3"/>
  <c r="I59" i="3"/>
  <c r="I55" i="3"/>
  <c r="I51" i="3"/>
  <c r="I47" i="3"/>
  <c r="I43" i="3"/>
  <c r="I39" i="3"/>
  <c r="I35" i="3"/>
  <c r="I31" i="3"/>
  <c r="I27" i="3"/>
  <c r="I23" i="3"/>
  <c r="I19" i="3"/>
  <c r="I15" i="3"/>
  <c r="I11" i="3"/>
  <c r="I7" i="3"/>
  <c r="I69" i="3"/>
  <c r="I78" i="3"/>
  <c r="I74" i="3"/>
  <c r="I70" i="3"/>
  <c r="I66" i="3"/>
  <c r="I62" i="3"/>
  <c r="I58" i="3"/>
  <c r="I54" i="3"/>
  <c r="I50" i="3"/>
  <c r="I46" i="3"/>
  <c r="I42" i="3"/>
  <c r="I38" i="3"/>
  <c r="I34" i="3"/>
  <c r="I30" i="3"/>
  <c r="I26" i="3"/>
  <c r="I22" i="3"/>
  <c r="I18" i="3"/>
  <c r="I14" i="3"/>
  <c r="I10" i="3"/>
  <c r="I6" i="3"/>
  <c r="I77" i="3"/>
  <c r="I65" i="3"/>
  <c r="I61" i="3"/>
  <c r="I57" i="3"/>
  <c r="I53" i="3"/>
  <c r="I45" i="3"/>
  <c r="I37" i="3"/>
  <c r="I29" i="3"/>
  <c r="I21" i="3"/>
  <c r="I13" i="3"/>
  <c r="I5" i="3"/>
  <c r="G80" i="3"/>
  <c r="G76" i="3"/>
  <c r="G72" i="3"/>
  <c r="G68" i="3"/>
  <c r="G64" i="3"/>
  <c r="G60" i="3"/>
  <c r="G56" i="3"/>
  <c r="G52" i="3"/>
  <c r="G48" i="3"/>
  <c r="G44" i="3"/>
  <c r="G40" i="3"/>
  <c r="G36" i="3"/>
  <c r="G32" i="3"/>
  <c r="G28" i="3"/>
  <c r="G24" i="3"/>
  <c r="G20" i="3"/>
  <c r="G16" i="3"/>
  <c r="G12" i="3"/>
  <c r="G8" i="3"/>
  <c r="G73" i="3"/>
  <c r="G9" i="3"/>
  <c r="G79" i="3"/>
  <c r="G75" i="3"/>
  <c r="G71" i="3"/>
  <c r="G67" i="3"/>
  <c r="G63" i="3"/>
  <c r="G59" i="3"/>
  <c r="G55" i="3"/>
  <c r="G51" i="3"/>
  <c r="G47" i="3"/>
  <c r="G43" i="3"/>
  <c r="G39" i="3"/>
  <c r="G35" i="3"/>
  <c r="G31" i="3"/>
  <c r="G27" i="3"/>
  <c r="G23" i="3"/>
  <c r="G19" i="3"/>
  <c r="G15" i="3"/>
  <c r="G11" i="3"/>
  <c r="G7" i="3"/>
  <c r="G69" i="3"/>
  <c r="G65" i="3"/>
  <c r="G57" i="3"/>
  <c r="G49" i="3"/>
  <c r="G41" i="3"/>
  <c r="G33" i="3"/>
  <c r="G25" i="3"/>
  <c r="G13" i="3"/>
  <c r="G78" i="3"/>
  <c r="G74" i="3"/>
  <c r="G70" i="3"/>
  <c r="G66" i="3"/>
  <c r="G62" i="3"/>
  <c r="G58" i="3"/>
  <c r="G54" i="3"/>
  <c r="G50" i="3"/>
  <c r="G46" i="3"/>
  <c r="G42" i="3"/>
  <c r="G38" i="3"/>
  <c r="G34" i="3"/>
  <c r="G30" i="3"/>
  <c r="G26" i="3"/>
  <c r="G22" i="3"/>
  <c r="G18" i="3"/>
  <c r="G14" i="3"/>
  <c r="G10" i="3"/>
  <c r="G6" i="3"/>
  <c r="G77" i="3"/>
  <c r="G61" i="3"/>
  <c r="G53" i="3"/>
  <c r="G45" i="3"/>
  <c r="G37" i="3"/>
  <c r="G29" i="3"/>
  <c r="G21" i="3"/>
  <c r="G17" i="3"/>
  <c r="G5" i="3"/>
  <c r="F80" i="3"/>
  <c r="F76" i="3"/>
  <c r="F72" i="3"/>
  <c r="F68" i="3"/>
  <c r="F64" i="3"/>
  <c r="F60" i="3"/>
  <c r="F56" i="3"/>
  <c r="F52" i="3"/>
  <c r="F48" i="3"/>
  <c r="F44" i="3"/>
  <c r="F40" i="3"/>
  <c r="F36" i="3"/>
  <c r="F32" i="3"/>
  <c r="F28" i="3"/>
  <c r="F24" i="3"/>
  <c r="F20" i="3"/>
  <c r="F16" i="3"/>
  <c r="F12" i="3"/>
  <c r="F8" i="3"/>
  <c r="F69" i="3"/>
  <c r="F65" i="3"/>
  <c r="F57" i="3"/>
  <c r="F49" i="3"/>
  <c r="F41" i="3"/>
  <c r="F33" i="3"/>
  <c r="F25" i="3"/>
  <c r="F13" i="3"/>
  <c r="F79" i="3"/>
  <c r="F75" i="3"/>
  <c r="F71" i="3"/>
  <c r="F67" i="3"/>
  <c r="F63" i="3"/>
  <c r="F59" i="3"/>
  <c r="F55" i="3"/>
  <c r="F51" i="3"/>
  <c r="F47" i="3"/>
  <c r="F43" i="3"/>
  <c r="F39" i="3"/>
  <c r="F35" i="3"/>
  <c r="F31" i="3"/>
  <c r="F27" i="3"/>
  <c r="F23" i="3"/>
  <c r="F19" i="3"/>
  <c r="F15" i="3"/>
  <c r="F11" i="3"/>
  <c r="F7" i="3"/>
  <c r="F73" i="3"/>
  <c r="F61" i="3"/>
  <c r="F53" i="3"/>
  <c r="F45" i="3"/>
  <c r="F37" i="3"/>
  <c r="F29" i="3"/>
  <c r="F21" i="3"/>
  <c r="F9" i="3"/>
  <c r="F78" i="3"/>
  <c r="F74" i="3"/>
  <c r="F70" i="3"/>
  <c r="F66" i="3"/>
  <c r="F62" i="3"/>
  <c r="F58" i="3"/>
  <c r="F54" i="3"/>
  <c r="F50" i="3"/>
  <c r="F46" i="3"/>
  <c r="F42" i="3"/>
  <c r="F38" i="3"/>
  <c r="F34" i="3"/>
  <c r="F30" i="3"/>
  <c r="F26" i="3"/>
  <c r="F22" i="3"/>
  <c r="F18" i="3"/>
  <c r="F14" i="3"/>
  <c r="F10" i="3"/>
  <c r="F6" i="3"/>
  <c r="F77" i="3"/>
  <c r="F17" i="3"/>
  <c r="F5" i="3"/>
  <c r="H80" i="3"/>
  <c r="H76" i="3"/>
  <c r="H72" i="3"/>
  <c r="H68" i="3"/>
  <c r="H64" i="3"/>
  <c r="H60" i="3"/>
  <c r="H56" i="3"/>
  <c r="H52" i="3"/>
  <c r="H48" i="3"/>
  <c r="H44" i="3"/>
  <c r="H40" i="3"/>
  <c r="H36" i="3"/>
  <c r="H32" i="3"/>
  <c r="H28" i="3"/>
  <c r="H24" i="3"/>
  <c r="H20" i="3"/>
  <c r="H16" i="3"/>
  <c r="H12" i="3"/>
  <c r="H8" i="3"/>
  <c r="H59" i="3"/>
  <c r="H55" i="3"/>
  <c r="H51" i="3"/>
  <c r="H47" i="3"/>
  <c r="H43" i="3"/>
  <c r="H39" i="3"/>
  <c r="H35" i="3"/>
  <c r="H31" i="3"/>
  <c r="H27" i="3"/>
  <c r="H23" i="3"/>
  <c r="H19" i="3"/>
  <c r="H15" i="3"/>
  <c r="H11" i="3"/>
  <c r="H7" i="3"/>
  <c r="H79" i="3"/>
  <c r="H75" i="3"/>
  <c r="H71" i="3"/>
  <c r="H67" i="3"/>
  <c r="H63" i="3"/>
  <c r="H78" i="3"/>
  <c r="H74" i="3"/>
  <c r="H70" i="3"/>
  <c r="H66" i="3"/>
  <c r="H62" i="3"/>
  <c r="H58" i="3"/>
  <c r="H54" i="3"/>
  <c r="H50" i="3"/>
  <c r="H46" i="3"/>
  <c r="H42" i="3"/>
  <c r="H38" i="3"/>
  <c r="H34" i="3"/>
  <c r="H30" i="3"/>
  <c r="H26" i="3"/>
  <c r="H22" i="3"/>
  <c r="H18" i="3"/>
  <c r="H14" i="3"/>
  <c r="H10" i="3"/>
  <c r="H6" i="3"/>
  <c r="H77" i="3"/>
  <c r="H73" i="3"/>
  <c r="H69" i="3"/>
  <c r="H65" i="3"/>
  <c r="H61" i="3"/>
  <c r="H57" i="3"/>
  <c r="H53" i="3"/>
  <c r="H49" i="3"/>
  <c r="H45" i="3"/>
  <c r="H41" i="3"/>
  <c r="H37" i="3"/>
  <c r="H33" i="3"/>
  <c r="H29" i="3"/>
  <c r="H25" i="3"/>
  <c r="H21" i="3"/>
  <c r="H17" i="3"/>
  <c r="H13" i="3"/>
  <c r="H9" i="3"/>
  <c r="H5" i="3"/>
  <c r="E80" i="3"/>
  <c r="E76" i="3"/>
  <c r="E72" i="3"/>
  <c r="E68" i="3"/>
  <c r="E64" i="3"/>
  <c r="E60" i="3"/>
  <c r="E56" i="3"/>
  <c r="E52" i="3"/>
  <c r="E48" i="3"/>
  <c r="E44" i="3"/>
  <c r="E40" i="3"/>
  <c r="E36" i="3"/>
  <c r="E32" i="3"/>
  <c r="E28" i="3"/>
  <c r="E24" i="3"/>
  <c r="E20" i="3"/>
  <c r="E16" i="3"/>
  <c r="E12" i="3"/>
  <c r="E8" i="3"/>
  <c r="E73" i="3"/>
  <c r="E79" i="3"/>
  <c r="E75" i="3"/>
  <c r="E71" i="3"/>
  <c r="E67" i="3"/>
  <c r="E63" i="3"/>
  <c r="E59" i="3"/>
  <c r="E55" i="3"/>
  <c r="E51" i="3"/>
  <c r="E47" i="3"/>
  <c r="E43" i="3"/>
  <c r="E39" i="3"/>
  <c r="E35" i="3"/>
  <c r="E31" i="3"/>
  <c r="E27" i="3"/>
  <c r="E23" i="3"/>
  <c r="E19" i="3"/>
  <c r="E15" i="3"/>
  <c r="E11" i="3"/>
  <c r="E7" i="3"/>
  <c r="E69" i="3"/>
  <c r="E65" i="3"/>
  <c r="E57" i="3"/>
  <c r="E49" i="3"/>
  <c r="E41" i="3"/>
  <c r="E33" i="3"/>
  <c r="E25" i="3"/>
  <c r="E17" i="3"/>
  <c r="E9" i="3"/>
  <c r="E78" i="3"/>
  <c r="E74" i="3"/>
  <c r="E70" i="3"/>
  <c r="E66" i="3"/>
  <c r="E62" i="3"/>
  <c r="E58" i="3"/>
  <c r="E54" i="3"/>
  <c r="E50" i="3"/>
  <c r="E46" i="3"/>
  <c r="E42" i="3"/>
  <c r="E38" i="3"/>
  <c r="E34" i="3"/>
  <c r="E30" i="3"/>
  <c r="E26" i="3"/>
  <c r="E22" i="3"/>
  <c r="E18" i="3"/>
  <c r="E14" i="3"/>
  <c r="E10" i="3"/>
  <c r="E6" i="3"/>
  <c r="E77" i="3"/>
  <c r="E61" i="3"/>
  <c r="E53" i="3"/>
  <c r="E45" i="3"/>
  <c r="E37" i="3"/>
  <c r="E29" i="3"/>
  <c r="E21" i="3"/>
  <c r="E13" i="3"/>
  <c r="E5" i="3"/>
</calcChain>
</file>

<file path=xl/sharedStrings.xml><?xml version="1.0" encoding="utf-8"?>
<sst xmlns="http://schemas.openxmlformats.org/spreadsheetml/2006/main" count="1775" uniqueCount="114">
  <si>
    <t>profil</t>
  </si>
  <si>
    <t>agence_client</t>
  </si>
  <si>
    <t>radical</t>
  </si>
  <si>
    <t>code_pack</t>
  </si>
  <si>
    <t>date_souscription</t>
  </si>
  <si>
    <t>date_creation</t>
  </si>
  <si>
    <t>Equipement</t>
  </si>
  <si>
    <t>Recrutement</t>
  </si>
  <si>
    <t>Date au 31-01-2017</t>
  </si>
  <si>
    <t>Date Fin</t>
  </si>
  <si>
    <t>Date début</t>
  </si>
  <si>
    <t>Start</t>
  </si>
  <si>
    <t>End</t>
  </si>
  <si>
    <t>Radical</t>
  </si>
  <si>
    <t>Agence prêt</t>
  </si>
  <si>
    <t>Type</t>
  </si>
  <si>
    <t>Date_m_e_p</t>
  </si>
  <si>
    <t>Montant prêt</t>
  </si>
  <si>
    <t>PPO</t>
  </si>
  <si>
    <t>Travaux</t>
  </si>
  <si>
    <t>PPI</t>
  </si>
  <si>
    <t>Travaux Mnt</t>
  </si>
  <si>
    <t>PPO Mnt</t>
  </si>
  <si>
    <t>PPI Mnt</t>
  </si>
  <si>
    <t>Travaux NB</t>
  </si>
  <si>
    <t>PPO NB</t>
  </si>
  <si>
    <t>PPI NB</t>
  </si>
  <si>
    <t>REC NB</t>
  </si>
  <si>
    <t>Equip Nb</t>
  </si>
  <si>
    <t>Total général</t>
  </si>
  <si>
    <t>Total 2</t>
  </si>
  <si>
    <t>Total 3</t>
  </si>
  <si>
    <t>Total 4</t>
  </si>
  <si>
    <t>Total 5</t>
  </si>
  <si>
    <t>Total 6</t>
  </si>
  <si>
    <t>Total 7</t>
  </si>
  <si>
    <t>Total 8</t>
  </si>
  <si>
    <t>Total 9</t>
  </si>
  <si>
    <t>Total 10</t>
  </si>
  <si>
    <t>Total 11</t>
  </si>
  <si>
    <t>Total 12</t>
  </si>
  <si>
    <t>Total 13</t>
  </si>
  <si>
    <t>Total 14</t>
  </si>
  <si>
    <t>Total 15</t>
  </si>
  <si>
    <t>Total 16</t>
  </si>
  <si>
    <t>Total 17</t>
  </si>
  <si>
    <t>Total 18</t>
  </si>
  <si>
    <t>Total 19</t>
  </si>
  <si>
    <t>Total 20</t>
  </si>
  <si>
    <t>Total 21</t>
  </si>
  <si>
    <t>Total 23</t>
  </si>
  <si>
    <t>Total 25</t>
  </si>
  <si>
    <t>Total 27</t>
  </si>
  <si>
    <t>Total 29</t>
  </si>
  <si>
    <t>Total 30</t>
  </si>
  <si>
    <t>Total 31</t>
  </si>
  <si>
    <t>Total 36</t>
  </si>
  <si>
    <t>Total 37</t>
  </si>
  <si>
    <t>(vide)</t>
  </si>
  <si>
    <t>Total 101</t>
  </si>
  <si>
    <t>Total 103</t>
  </si>
  <si>
    <t>Total 104</t>
  </si>
  <si>
    <t>Total 105</t>
  </si>
  <si>
    <t>Total 106</t>
  </si>
  <si>
    <t>Total 107</t>
  </si>
  <si>
    <t>Total 108</t>
  </si>
  <si>
    <t>Total 109</t>
  </si>
  <si>
    <t>Total 110</t>
  </si>
  <si>
    <t>Total 151</t>
  </si>
  <si>
    <t>Total 170</t>
  </si>
  <si>
    <t>Total 175</t>
  </si>
  <si>
    <t>Total 201</t>
  </si>
  <si>
    <t>Total 203</t>
  </si>
  <si>
    <t>Total 225</t>
  </si>
  <si>
    <t>Total 251</t>
  </si>
  <si>
    <t>Total 261</t>
  </si>
  <si>
    <t>Total 301</t>
  </si>
  <si>
    <t>Total 302</t>
  </si>
  <si>
    <t>Total 303</t>
  </si>
  <si>
    <t>Total 325</t>
  </si>
  <si>
    <t>Total 351</t>
  </si>
  <si>
    <t>Total 360</t>
  </si>
  <si>
    <t>Total 375</t>
  </si>
  <si>
    <t>Total 376</t>
  </si>
  <si>
    <t>Total 401</t>
  </si>
  <si>
    <t>Total 402</t>
  </si>
  <si>
    <t>Total 451</t>
  </si>
  <si>
    <t>Total 475</t>
  </si>
  <si>
    <t>Total 501</t>
  </si>
  <si>
    <t>Total 502</t>
  </si>
  <si>
    <t>Total 503</t>
  </si>
  <si>
    <t>Total 504</t>
  </si>
  <si>
    <t>Total 551</t>
  </si>
  <si>
    <t>Total 601</t>
  </si>
  <si>
    <t>Total 602</t>
  </si>
  <si>
    <t>Total 604</t>
  </si>
  <si>
    <t>Total 620</t>
  </si>
  <si>
    <t>Total 651</t>
  </si>
  <si>
    <t>Total 675</t>
  </si>
  <si>
    <t>Total 701</t>
  </si>
  <si>
    <t>Total 751</t>
  </si>
  <si>
    <t>Total 752</t>
  </si>
  <si>
    <t>Total 802</t>
  </si>
  <si>
    <t>Total 803</t>
  </si>
  <si>
    <t>Total 804</t>
  </si>
  <si>
    <t>Total 851</t>
  </si>
  <si>
    <t>Total 852</t>
  </si>
  <si>
    <t xml:space="preserve">Equipement </t>
  </si>
  <si>
    <t xml:space="preserve">Recrutement </t>
  </si>
  <si>
    <t xml:space="preserve">Montant prêt </t>
  </si>
  <si>
    <t>Valeurs</t>
  </si>
  <si>
    <t xml:space="preserve">Total Montant prêt </t>
  </si>
  <si>
    <t>Total NB Montant prêt</t>
  </si>
  <si>
    <t>NB Montant prêt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</si>
</sst>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3" formatCode="_-* #,##0.00\ _€_-;\-* #,##0.00\ _€_-;_-* &quot;-&quot;??\ _€_-;_-@_-"/>
    <numFmt numFmtId="164" formatCode="00000"/>
    <numFmt numFmtId="165" formatCode="000000000000000"/>
    <numFmt numFmtId="166" formatCode="_-* #,##0\ _€_-;\-* #,##0\ _€_-;_-* &quot;-&quot;??\ _€_-;_-@_-"/>
    <numFmt numFmtId="168" formatCode="#,##0_ ;\-#,##0\ "/>
    <numFmt numFmtId="169" formatCode="#,##0;[Red]\(#,##0\);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2"/>
      <color theme="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43" fontId="1" fillId="0" borderId="0" applyFont="0" applyFill="0" applyBorder="0" applyAlignment="0" applyProtection="0"/>
  </cellStyleXfs>
  <cellXfs count="39">
    <xf numFmtId="0" fontId="0" fillId="0" borderId="0" xfId="0"/>
    <xf numFmtId="0" fontId="0" fillId="0" borderId="0" xfId="0" applyNumberFormat="1"/>
    <xf numFmtId="164" fontId="0" fillId="0" borderId="0" xfId="0" applyNumberFormat="1"/>
    <xf numFmtId="14" fontId="0" fillId="0" borderId="0" xfId="0" applyNumberFormat="1"/>
    <xf numFmtId="0" fontId="16" fillId="33" borderId="11" xfId="0" applyFont="1" applyFill="1" applyBorder="1" applyAlignment="1">
      <alignment horizontal="center"/>
    </xf>
    <xf numFmtId="0" fontId="16" fillId="33" borderId="12" xfId="0" applyFont="1" applyFill="1" applyBorder="1" applyAlignment="1">
      <alignment horizontal="center"/>
    </xf>
    <xf numFmtId="0" fontId="16" fillId="0" borderId="13" xfId="0" applyFont="1" applyBorder="1" applyAlignment="1">
      <alignment horizontal="center"/>
    </xf>
    <xf numFmtId="0" fontId="16" fillId="0" borderId="14" xfId="0" applyFont="1" applyBorder="1" applyAlignment="1">
      <alignment horizontal="center"/>
    </xf>
    <xf numFmtId="0" fontId="19" fillId="0" borderId="17" xfId="0" applyFont="1" applyBorder="1" applyAlignment="1">
      <alignment wrapText="1"/>
    </xf>
    <xf numFmtId="165" fontId="0" fillId="0" borderId="0" xfId="0" applyNumberFormat="1"/>
    <xf numFmtId="14" fontId="19" fillId="0" borderId="17" xfId="0" applyNumberFormat="1" applyFont="1" applyBorder="1" applyAlignment="1">
      <alignment wrapText="1"/>
    </xf>
    <xf numFmtId="164" fontId="0" fillId="0" borderId="11" xfId="0" applyNumberFormat="1" applyBorder="1"/>
    <xf numFmtId="164" fontId="0" fillId="0" borderId="13" xfId="0" applyNumberFormat="1" applyBorder="1"/>
    <xf numFmtId="164" fontId="0" fillId="0" borderId="15" xfId="0" applyNumberFormat="1" applyBorder="1"/>
    <xf numFmtId="166" fontId="0" fillId="0" borderId="0" xfId="42" applyNumberFormat="1" applyFont="1"/>
    <xf numFmtId="164" fontId="16" fillId="34" borderId="18" xfId="0" applyNumberFormat="1" applyFont="1" applyFill="1" applyBorder="1" applyAlignment="1">
      <alignment vertical="center"/>
    </xf>
    <xf numFmtId="164" fontId="16" fillId="35" borderId="18" xfId="0" applyNumberFormat="1" applyFont="1" applyFill="1" applyBorder="1" applyAlignment="1">
      <alignment vertical="center"/>
    </xf>
    <xf numFmtId="164" fontId="16" fillId="36" borderId="18" xfId="0" applyNumberFormat="1" applyFont="1" applyFill="1" applyBorder="1" applyAlignment="1">
      <alignment vertical="center"/>
    </xf>
    <xf numFmtId="0" fontId="16" fillId="36" borderId="18" xfId="0" applyFont="1" applyFill="1" applyBorder="1" applyAlignment="1">
      <alignment vertical="center"/>
    </xf>
    <xf numFmtId="14" fontId="20" fillId="0" borderId="15" xfId="0" applyNumberFormat="1" applyFont="1" applyBorder="1" applyAlignment="1">
      <alignment horizontal="center"/>
    </xf>
    <xf numFmtId="14" fontId="20" fillId="0" borderId="16" xfId="0" applyNumberFormat="1" applyFont="1" applyBorder="1" applyAlignment="1">
      <alignment horizontal="center"/>
    </xf>
    <xf numFmtId="0" fontId="0" fillId="0" borderId="0" xfId="0" pivotButton="1"/>
    <xf numFmtId="165" fontId="19" fillId="0" borderId="21" xfId="0" applyNumberFormat="1" applyFont="1" applyBorder="1" applyAlignment="1">
      <alignment wrapText="1"/>
    </xf>
    <xf numFmtId="165" fontId="19" fillId="0" borderId="26" xfId="0" applyNumberFormat="1" applyFont="1" applyBorder="1" applyAlignment="1">
      <alignment wrapText="1"/>
    </xf>
    <xf numFmtId="0" fontId="19" fillId="0" borderId="27" xfId="0" applyFont="1" applyBorder="1" applyAlignment="1">
      <alignment wrapText="1"/>
    </xf>
    <xf numFmtId="14" fontId="19" fillId="0" borderId="27" xfId="0" applyNumberFormat="1" applyFont="1" applyBorder="1" applyAlignment="1">
      <alignment wrapText="1"/>
    </xf>
    <xf numFmtId="165" fontId="18" fillId="0" borderId="23" xfId="0" applyNumberFormat="1" applyFont="1" applyBorder="1" applyAlignment="1">
      <alignment vertical="center" wrapText="1"/>
    </xf>
    <xf numFmtId="0" fontId="18" fillId="0" borderId="24" xfId="0" applyFont="1" applyBorder="1" applyAlignment="1">
      <alignment vertical="center" wrapText="1"/>
    </xf>
    <xf numFmtId="14" fontId="18" fillId="0" borderId="24" xfId="0" applyNumberFormat="1" applyFont="1" applyBorder="1" applyAlignment="1">
      <alignment vertical="center" wrapText="1"/>
    </xf>
    <xf numFmtId="166" fontId="18" fillId="0" borderId="25" xfId="42" applyNumberFormat="1" applyFont="1" applyBorder="1" applyAlignment="1">
      <alignment vertical="center" wrapText="1"/>
    </xf>
    <xf numFmtId="168" fontId="19" fillId="0" borderId="22" xfId="42" applyNumberFormat="1" applyFont="1" applyBorder="1" applyAlignment="1">
      <alignment wrapText="1"/>
    </xf>
    <xf numFmtId="168" fontId="19" fillId="0" borderId="28" xfId="42" applyNumberFormat="1" applyFont="1" applyBorder="1" applyAlignment="1">
      <alignment wrapText="1"/>
    </xf>
    <xf numFmtId="3" fontId="0" fillId="0" borderId="0" xfId="0" applyNumberFormat="1"/>
    <xf numFmtId="169" fontId="0" fillId="0" borderId="19" xfId="0" applyNumberFormat="1" applyBorder="1"/>
    <xf numFmtId="169" fontId="0" fillId="0" borderId="10" xfId="0" applyNumberFormat="1" applyBorder="1"/>
    <xf numFmtId="169" fontId="0" fillId="0" borderId="20" xfId="0" applyNumberFormat="1" applyBorder="1"/>
    <xf numFmtId="169" fontId="0" fillId="0" borderId="12" xfId="0" applyNumberFormat="1" applyBorder="1"/>
    <xf numFmtId="169" fontId="0" fillId="0" borderId="14" xfId="0" applyNumberFormat="1" applyBorder="1"/>
    <xf numFmtId="169" fontId="0" fillId="0" borderId="16" xfId="0" applyNumberFormat="1" applyBorder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Milliers" xfId="42" builtinId="3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8" formatCode="#,##0_ ;\-#,##0\ "/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</border>
    </dxf>
    <dxf>
      <alignment horizontal="general" textRotation="0" wrapText="1" indent="0" justifyLastLine="0" shrinkToFit="0" readingOrder="0"/>
    </dxf>
    <dxf>
      <alignment horizontal="general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9" formatCode="dd/mm/yyyy"/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000000000000000"/>
      <alignment horizontal="general" vertical="bottom" textRotation="0" wrapText="1" indent="0" justifyLastLine="0" shrinkToFit="0" readingOrder="0"/>
      <border diagonalUp="0" diagonalDown="0" outline="0">
        <left/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numFmt numFmtId="19" formatCode="dd/mm/yyyy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3</xdr:row>
          <xdr:rowOff>0</xdr:rowOff>
        </xdr:from>
        <xdr:to>
          <xdr:col>14</xdr:col>
          <xdr:colOff>523875</xdr:colOff>
          <xdr:row>4</xdr:row>
          <xdr:rowOff>28575</xdr:rowOff>
        </xdr:to>
        <xdr:sp macro="" textlink="">
          <xdr:nvSpPr>
            <xdr:cNvPr id="4097" name="cmdFilterData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93.588377199078" missingItemsLimit="0" createdVersion="6" refreshedVersion="6" minRefreshableVersion="3" recordCount="3635">
  <cacheSource type="worksheet">
    <worksheetSource name="Tableau1"/>
  </cacheSource>
  <cacheFields count="8">
    <cacheField name="profil" numFmtId="0">
      <sharedItems containsSemiMixedTypes="0" containsString="0" containsNumber="1" containsInteger="1" minValue="17" maxValue="300"/>
    </cacheField>
    <cacheField name="agence_client" numFmtId="0">
      <sharedItems containsSemiMixedTypes="0" containsString="0" containsNumber="1" containsInteger="1" minValue="2" maxValue="852" count="76">
        <n v="620"/>
        <n v="701"/>
        <n v="501"/>
        <n v="601"/>
        <n v="751"/>
        <n v="108"/>
        <n v="11"/>
        <n v="170"/>
        <n v="401"/>
        <n v="251"/>
        <n v="802"/>
        <n v="651"/>
        <n v="451"/>
        <n v="110"/>
        <n v="18"/>
        <n v="604"/>
        <n v="104"/>
        <n v="13"/>
        <n v="103"/>
        <n v="402"/>
        <n v="360"/>
        <n v="16"/>
        <n v="303"/>
        <n v="804"/>
        <n v="351"/>
        <n v="301"/>
        <n v="151"/>
        <n v="101"/>
        <n v="25"/>
        <n v="675"/>
        <n v="752"/>
        <n v="851"/>
        <n v="14"/>
        <n v="302"/>
        <n v="4"/>
        <n v="852"/>
        <n v="803"/>
        <n v="2"/>
        <n v="376"/>
        <n v="602"/>
        <n v="20"/>
        <n v="203"/>
        <n v="12"/>
        <n v="31"/>
        <n v="27"/>
        <n v="15"/>
        <n v="175"/>
        <n v="225"/>
        <n v="23"/>
        <n v="30"/>
        <n v="9"/>
        <n v="10"/>
        <n v="36"/>
        <n v="21"/>
        <n v="503"/>
        <n v="19"/>
        <n v="37"/>
        <n v="5"/>
        <n v="7"/>
        <n v="502"/>
        <n v="3"/>
        <n v="504"/>
        <n v="6"/>
        <n v="201"/>
        <n v="29"/>
        <n v="17"/>
        <n v="261"/>
        <n v="8"/>
        <n v="106"/>
        <n v="107"/>
        <n v="109"/>
        <n v="375"/>
        <n v="105"/>
        <n v="551"/>
        <n v="325"/>
        <n v="475"/>
      </sharedItems>
    </cacheField>
    <cacheField name="radical" numFmtId="0">
      <sharedItems containsSemiMixedTypes="0" containsString="0" containsNumber="1" containsInteger="1" minValue="20" maxValue="9980000007014"/>
    </cacheField>
    <cacheField name="code_pack" numFmtId="0">
      <sharedItems containsString="0" containsBlank="1" containsNumber="1" containsInteger="1" minValue="5" maxValue="29"/>
    </cacheField>
    <cacheField name="date_souscription" numFmtId="14">
      <sharedItems containsNonDate="0" containsDate="1" containsString="0" containsBlank="1" minDate="2017-01-02T00:00:00" maxDate="2017-02-02T00:00:00" count="24">
        <d v="2017-01-24T00:00:00"/>
        <d v="2017-01-17T00:00:00"/>
        <d v="2017-01-31T00:00:00"/>
        <d v="2017-01-11T00:00:00"/>
        <d v="2017-01-08T00:00:00"/>
        <d v="2017-01-10T00:00:00"/>
        <d v="2017-01-22T00:00:00"/>
        <d v="2017-01-05T00:00:00"/>
        <d v="2017-01-30T00:00:00"/>
        <d v="2017-01-02T00:00:00"/>
        <d v="2017-01-03T00:00:00"/>
        <d v="2017-01-04T00:00:00"/>
        <d v="2017-01-29T00:00:00"/>
        <d v="2017-01-09T00:00:00"/>
        <d v="2017-01-12T00:00:00"/>
        <d v="2017-01-15T00:00:00"/>
        <d v="2017-01-16T00:00:00"/>
        <d v="2017-01-18T00:00:00"/>
        <d v="2017-01-19T00:00:00"/>
        <d v="2017-01-23T00:00:00"/>
        <d v="2017-01-25T00:00:00"/>
        <d v="2017-01-26T00:00:00"/>
        <d v="2017-02-01T00:00:00"/>
        <m/>
      </sharedItems>
    </cacheField>
    <cacheField name="date_creation" numFmtId="14">
      <sharedItems containsNonDate="0" containsDate="1" containsString="0" containsBlank="1" minDate="2002-09-11T00:00:00" maxDate="2017-02-02T00:00:00"/>
    </cacheField>
    <cacheField name="Equipement" numFmtId="0">
      <sharedItems containsSemiMixedTypes="0" containsString="0" containsNumber="1" containsInteger="1" minValue="0" maxValue="1"/>
    </cacheField>
    <cacheField name="Recrutement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 Pelouas" refreshedDate="42793.588390740741" missingItemsLimit="0" createdVersion="6" refreshedVersion="6" minRefreshableVersion="3" recordCount="1568">
  <cacheSource type="worksheet">
    <worksheetSource name="Tableau2"/>
  </cacheSource>
  <cacheFields count="5">
    <cacheField name="Radical" numFmtId="165">
      <sharedItems containsSemiMixedTypes="0" containsString="0" containsNumber="1" containsInteger="1" minValue="13572" maxValue="9980000000772"/>
    </cacheField>
    <cacheField name="Agence prêt" numFmtId="0">
      <sharedItems containsSemiMixedTypes="0" containsString="0" containsNumber="1" containsInteger="1" minValue="2" maxValue="852" count="72">
        <n v="2"/>
        <n v="3"/>
        <n v="4"/>
        <n v="5"/>
        <n v="6"/>
        <n v="9"/>
        <n v="11"/>
        <n v="13"/>
        <n v="14"/>
        <n v="15"/>
        <n v="16"/>
        <n v="17"/>
        <n v="18"/>
        <n v="19"/>
        <n v="20"/>
        <n v="21"/>
        <n v="23"/>
        <n v="25"/>
        <n v="27"/>
        <n v="29"/>
        <n v="30"/>
        <n v="31"/>
        <n v="36"/>
        <n v="37"/>
        <n v="101"/>
        <n v="103"/>
        <n v="104"/>
        <n v="105"/>
        <n v="106"/>
        <n v="107"/>
        <n v="108"/>
        <n v="109"/>
        <n v="110"/>
        <n v="151"/>
        <n v="170"/>
        <n v="175"/>
        <n v="203"/>
        <n v="201"/>
        <n v="225"/>
        <n v="251"/>
        <n v="261"/>
        <n v="301"/>
        <n v="302"/>
        <n v="303"/>
        <n v="325"/>
        <n v="351"/>
        <n v="360"/>
        <n v="375"/>
        <n v="376"/>
        <n v="401"/>
        <n v="675"/>
        <n v="402"/>
        <n v="451"/>
        <n v="475"/>
        <n v="501"/>
        <n v="502"/>
        <n v="503"/>
        <n v="504"/>
        <n v="551"/>
        <n v="601"/>
        <n v="602"/>
        <n v="604"/>
        <n v="620"/>
        <n v="651"/>
        <n v="701"/>
        <n v="751"/>
        <n v="752"/>
        <n v="802"/>
        <n v="803"/>
        <n v="804"/>
        <n v="851"/>
        <n v="852"/>
      </sharedItems>
    </cacheField>
    <cacheField name="Type" numFmtId="0">
      <sharedItems count="3">
        <s v="PPO"/>
        <s v="Travaux"/>
        <s v="PPI"/>
      </sharedItems>
    </cacheField>
    <cacheField name="Date_m_e_p" numFmtId="14">
      <sharedItems containsSemiMixedTypes="0" containsNonDate="0" containsDate="1" containsString="0" minDate="2017-01-02T00:00:00" maxDate="2017-02-24T00:00:00" count="39">
        <d v="2017-01-09T00:00:00"/>
        <d v="2017-02-23T00:00:00"/>
        <d v="2017-02-16T00:00:00"/>
        <d v="2017-01-23T00:00:00"/>
        <d v="2017-02-19T00:00:00"/>
        <d v="2017-01-24T00:00:00"/>
        <d v="2017-01-31T00:00:00"/>
        <d v="2017-02-05T00:00:00"/>
        <d v="2017-01-30T00:00:00"/>
        <d v="2017-02-22T00:00:00"/>
        <d v="2017-01-19T00:00:00"/>
        <d v="2017-02-09T00:00:00"/>
        <d v="2017-01-29T00:00:00"/>
        <d v="2017-02-12T00:00:00"/>
        <d v="2017-01-18T00:00:00"/>
        <d v="2017-01-05T00:00:00"/>
        <d v="2017-01-22T00:00:00"/>
        <d v="2017-01-11T00:00:00"/>
        <d v="2017-02-14T00:00:00"/>
        <d v="2017-02-08T00:00:00"/>
        <d v="2017-01-16T00:00:00"/>
        <d v="2017-01-15T00:00:00"/>
        <d v="2017-02-13T00:00:00"/>
        <d v="2017-02-20T00:00:00"/>
        <d v="2017-01-25T00:00:00"/>
        <d v="2017-01-08T00:00:00"/>
        <d v="2017-02-21T00:00:00"/>
        <d v="2017-02-07T00:00:00"/>
        <d v="2017-01-12T00:00:00"/>
        <d v="2017-02-02T00:00:00"/>
        <d v="2017-01-17T00:00:00"/>
        <d v="2017-02-01T00:00:00"/>
        <d v="2017-01-10T00:00:00"/>
        <d v="2017-02-15T00:00:00"/>
        <d v="2017-02-06T00:00:00"/>
        <d v="2017-01-03T00:00:00"/>
        <d v="2017-01-26T00:00:00"/>
        <d v="2017-01-04T00:00:00"/>
        <d v="2017-01-02T00:00:00"/>
      </sharedItems>
    </cacheField>
    <cacheField name="Montant prêt" numFmtId="168">
      <sharedItems containsSemiMixedTypes="0" containsString="0" containsNumber="1" minValue="55327.8" maxValue="208799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35">
  <r>
    <n v="17"/>
    <x v="0"/>
    <n v="160770"/>
    <n v="21"/>
    <x v="0"/>
    <d v="2014-12-03T00:00:00"/>
    <n v="1"/>
    <n v="0"/>
  </r>
  <r>
    <n v="17"/>
    <x v="1"/>
    <n v="69366"/>
    <n v="5"/>
    <x v="1"/>
    <d v="2011-09-15T00:00:00"/>
    <n v="1"/>
    <n v="0"/>
  </r>
  <r>
    <n v="17"/>
    <x v="2"/>
    <n v="5010000004957"/>
    <n v="13"/>
    <x v="2"/>
    <d v="2007-04-08T00:00:00"/>
    <n v="1"/>
    <n v="0"/>
  </r>
  <r>
    <n v="17"/>
    <x v="2"/>
    <n v="5010000003710"/>
    <n v="12"/>
    <x v="3"/>
    <d v="2007-01-03T00:00:00"/>
    <n v="1"/>
    <n v="0"/>
  </r>
  <r>
    <n v="17"/>
    <x v="2"/>
    <n v="5010000007094"/>
    <n v="12"/>
    <x v="4"/>
    <d v="2007-12-06T00:00:00"/>
    <n v="1"/>
    <n v="0"/>
  </r>
  <r>
    <n v="17"/>
    <x v="2"/>
    <n v="195297"/>
    <n v="22"/>
    <x v="5"/>
    <d v="2016-01-03T00:00:00"/>
    <n v="1"/>
    <n v="0"/>
  </r>
  <r>
    <n v="17"/>
    <x v="3"/>
    <n v="218208"/>
    <n v="5"/>
    <x v="6"/>
    <d v="2016-06-26T00:00:00"/>
    <n v="1"/>
    <n v="0"/>
  </r>
  <r>
    <n v="17"/>
    <x v="4"/>
    <n v="7510000002576"/>
    <n v="5"/>
    <x v="1"/>
    <d v="2008-02-20T00:00:00"/>
    <n v="1"/>
    <n v="0"/>
  </r>
  <r>
    <n v="17"/>
    <x v="5"/>
    <n v="228539"/>
    <n v="6"/>
    <x v="7"/>
    <d v="2016-10-13T00:00:00"/>
    <n v="1"/>
    <n v="0"/>
  </r>
  <r>
    <n v="17"/>
    <x v="6"/>
    <n v="234002"/>
    <n v="29"/>
    <x v="8"/>
    <d v="2016-11-23T00:00:00"/>
    <n v="1"/>
    <n v="0"/>
  </r>
  <r>
    <n v="17"/>
    <x v="0"/>
    <n v="228703"/>
    <n v="5"/>
    <x v="2"/>
    <d v="2016-10-16T00:00:00"/>
    <n v="1"/>
    <n v="0"/>
  </r>
  <r>
    <n v="17"/>
    <x v="7"/>
    <n v="238378"/>
    <n v="7"/>
    <x v="9"/>
    <d v="2017-01-02T00:00:00"/>
    <n v="0"/>
    <n v="1"/>
  </r>
  <r>
    <n v="17"/>
    <x v="8"/>
    <n v="238383"/>
    <n v="5"/>
    <x v="9"/>
    <d v="2017-01-02T00:00:00"/>
    <n v="0"/>
    <n v="1"/>
  </r>
  <r>
    <n v="17"/>
    <x v="4"/>
    <n v="238498"/>
    <n v="5"/>
    <x v="9"/>
    <d v="2017-01-02T00:00:00"/>
    <n v="0"/>
    <n v="1"/>
  </r>
  <r>
    <n v="17"/>
    <x v="9"/>
    <n v="238672"/>
    <n v="7"/>
    <x v="10"/>
    <d v="2017-01-03T00:00:00"/>
    <n v="0"/>
    <n v="1"/>
  </r>
  <r>
    <n v="17"/>
    <x v="7"/>
    <n v="238735"/>
    <n v="5"/>
    <x v="10"/>
    <d v="2017-01-03T00:00:00"/>
    <n v="0"/>
    <n v="1"/>
  </r>
  <r>
    <n v="17"/>
    <x v="10"/>
    <n v="238781"/>
    <n v="5"/>
    <x v="10"/>
    <d v="2017-01-03T00:00:00"/>
    <n v="0"/>
    <n v="1"/>
  </r>
  <r>
    <n v="17"/>
    <x v="11"/>
    <n v="238811"/>
    <n v="5"/>
    <x v="11"/>
    <d v="2017-01-04T00:00:00"/>
    <n v="0"/>
    <n v="1"/>
  </r>
  <r>
    <n v="17"/>
    <x v="11"/>
    <n v="68980"/>
    <n v="12"/>
    <x v="11"/>
    <d v="2011-09-13T00:00:00"/>
    <n v="1"/>
    <n v="0"/>
  </r>
  <r>
    <n v="17"/>
    <x v="12"/>
    <n v="238881"/>
    <n v="5"/>
    <x v="11"/>
    <d v="2017-01-04T00:00:00"/>
    <n v="0"/>
    <n v="1"/>
  </r>
  <r>
    <n v="17"/>
    <x v="12"/>
    <n v="238893"/>
    <n v="5"/>
    <x v="11"/>
    <d v="2017-01-04T00:00:00"/>
    <n v="0"/>
    <n v="1"/>
  </r>
  <r>
    <n v="17"/>
    <x v="4"/>
    <n v="239107"/>
    <n v="5"/>
    <x v="7"/>
    <d v="2017-01-05T00:00:00"/>
    <n v="0"/>
    <n v="1"/>
  </r>
  <r>
    <n v="17"/>
    <x v="13"/>
    <n v="172266"/>
    <n v="21"/>
    <x v="12"/>
    <d v="2015-04-14T00:00:00"/>
    <n v="1"/>
    <n v="0"/>
  </r>
  <r>
    <n v="17"/>
    <x v="14"/>
    <n v="238876"/>
    <n v="15"/>
    <x v="11"/>
    <d v="2017-01-04T00:00:00"/>
    <n v="0"/>
    <n v="1"/>
  </r>
  <r>
    <n v="17"/>
    <x v="15"/>
    <n v="239210"/>
    <n v="12"/>
    <x v="4"/>
    <d v="2017-01-08T00:00:00"/>
    <n v="0"/>
    <n v="1"/>
  </r>
  <r>
    <n v="17"/>
    <x v="16"/>
    <n v="239213"/>
    <n v="12"/>
    <x v="4"/>
    <d v="2017-01-08T00:00:00"/>
    <n v="0"/>
    <n v="1"/>
  </r>
  <r>
    <n v="17"/>
    <x v="9"/>
    <n v="239254"/>
    <n v="29"/>
    <x v="4"/>
    <d v="2017-01-08T00:00:00"/>
    <n v="0"/>
    <n v="1"/>
  </r>
  <r>
    <n v="17"/>
    <x v="7"/>
    <n v="239259"/>
    <n v="5"/>
    <x v="4"/>
    <d v="2017-01-08T00:00:00"/>
    <n v="0"/>
    <n v="1"/>
  </r>
  <r>
    <n v="17"/>
    <x v="17"/>
    <n v="239284"/>
    <n v="5"/>
    <x v="4"/>
    <d v="2017-01-08T00:00:00"/>
    <n v="0"/>
    <n v="1"/>
  </r>
  <r>
    <n v="17"/>
    <x v="2"/>
    <n v="5010000005677"/>
    <n v="5"/>
    <x v="13"/>
    <d v="2007-06-03T00:00:00"/>
    <n v="1"/>
    <n v="0"/>
  </r>
  <r>
    <n v="17"/>
    <x v="18"/>
    <n v="239331"/>
    <n v="5"/>
    <x v="13"/>
    <d v="2017-01-09T00:00:00"/>
    <n v="0"/>
    <n v="1"/>
  </r>
  <r>
    <n v="17"/>
    <x v="3"/>
    <n v="239333"/>
    <n v="5"/>
    <x v="13"/>
    <d v="2017-01-09T00:00:00"/>
    <n v="0"/>
    <n v="1"/>
  </r>
  <r>
    <n v="17"/>
    <x v="11"/>
    <n v="239378"/>
    <n v="5"/>
    <x v="13"/>
    <d v="2017-01-09T00:00:00"/>
    <n v="0"/>
    <n v="1"/>
  </r>
  <r>
    <n v="17"/>
    <x v="11"/>
    <n v="239392"/>
    <n v="5"/>
    <x v="13"/>
    <d v="2017-01-09T00:00:00"/>
    <n v="0"/>
    <n v="1"/>
  </r>
  <r>
    <n v="17"/>
    <x v="7"/>
    <n v="239424"/>
    <n v="5"/>
    <x v="13"/>
    <d v="2017-01-09T00:00:00"/>
    <n v="0"/>
    <n v="1"/>
  </r>
  <r>
    <n v="17"/>
    <x v="6"/>
    <n v="239443"/>
    <n v="5"/>
    <x v="13"/>
    <d v="2017-01-09T00:00:00"/>
    <n v="0"/>
    <n v="1"/>
  </r>
  <r>
    <n v="17"/>
    <x v="1"/>
    <n v="239478"/>
    <n v="5"/>
    <x v="13"/>
    <d v="2017-01-09T00:00:00"/>
    <n v="0"/>
    <n v="1"/>
  </r>
  <r>
    <n v="17"/>
    <x v="2"/>
    <n v="5010000005155"/>
    <n v="5"/>
    <x v="13"/>
    <d v="2007-04-22T00:00:00"/>
    <n v="1"/>
    <n v="0"/>
  </r>
  <r>
    <n v="17"/>
    <x v="1"/>
    <n v="239494"/>
    <n v="5"/>
    <x v="13"/>
    <d v="2017-01-09T00:00:00"/>
    <n v="0"/>
    <n v="1"/>
  </r>
  <r>
    <n v="17"/>
    <x v="7"/>
    <n v="239513"/>
    <n v="5"/>
    <x v="13"/>
    <d v="2017-01-09T00:00:00"/>
    <n v="0"/>
    <n v="1"/>
  </r>
  <r>
    <n v="17"/>
    <x v="7"/>
    <n v="239577"/>
    <n v="5"/>
    <x v="5"/>
    <d v="2017-01-10T00:00:00"/>
    <n v="0"/>
    <n v="1"/>
  </r>
  <r>
    <n v="17"/>
    <x v="7"/>
    <n v="239585"/>
    <n v="5"/>
    <x v="5"/>
    <d v="2017-01-10T00:00:00"/>
    <n v="0"/>
    <n v="1"/>
  </r>
  <r>
    <n v="17"/>
    <x v="13"/>
    <n v="239610"/>
    <n v="5"/>
    <x v="5"/>
    <d v="2017-01-10T00:00:00"/>
    <n v="0"/>
    <n v="1"/>
  </r>
  <r>
    <n v="17"/>
    <x v="19"/>
    <n v="239755"/>
    <n v="17"/>
    <x v="3"/>
    <d v="2017-01-11T00:00:00"/>
    <n v="0"/>
    <n v="1"/>
  </r>
  <r>
    <n v="17"/>
    <x v="6"/>
    <n v="239519"/>
    <n v="15"/>
    <x v="8"/>
    <d v="2017-01-09T00:00:00"/>
    <n v="0"/>
    <n v="1"/>
  </r>
  <r>
    <n v="17"/>
    <x v="20"/>
    <n v="239763"/>
    <n v="5"/>
    <x v="3"/>
    <d v="2017-01-11T00:00:00"/>
    <n v="0"/>
    <n v="1"/>
  </r>
  <r>
    <n v="17"/>
    <x v="8"/>
    <n v="4010000000285"/>
    <n v="17"/>
    <x v="3"/>
    <d v="2017-01-11T00:00:00"/>
    <n v="0"/>
    <n v="1"/>
  </r>
  <r>
    <n v="17"/>
    <x v="7"/>
    <n v="239810"/>
    <n v="5"/>
    <x v="3"/>
    <d v="2017-01-11T00:00:00"/>
    <n v="0"/>
    <n v="1"/>
  </r>
  <r>
    <n v="17"/>
    <x v="21"/>
    <n v="239816"/>
    <n v="5"/>
    <x v="3"/>
    <d v="2017-01-11T00:00:00"/>
    <n v="0"/>
    <n v="1"/>
  </r>
  <r>
    <n v="17"/>
    <x v="6"/>
    <n v="236399"/>
    <n v="21"/>
    <x v="8"/>
    <d v="2016-12-11T00:00:00"/>
    <n v="1"/>
    <n v="0"/>
  </r>
  <r>
    <n v="17"/>
    <x v="3"/>
    <n v="6010000002613"/>
    <n v="5"/>
    <x v="3"/>
    <d v="2006-12-24T00:00:00"/>
    <n v="1"/>
    <n v="0"/>
  </r>
  <r>
    <n v="17"/>
    <x v="12"/>
    <n v="240051"/>
    <n v="5"/>
    <x v="14"/>
    <d v="2017-01-12T00:00:00"/>
    <n v="0"/>
    <n v="1"/>
  </r>
  <r>
    <n v="17"/>
    <x v="22"/>
    <n v="238364"/>
    <n v="12"/>
    <x v="9"/>
    <d v="2017-01-02T00:00:00"/>
    <n v="0"/>
    <n v="1"/>
  </r>
  <r>
    <n v="17"/>
    <x v="1"/>
    <n v="7010000001159"/>
    <n v="5"/>
    <x v="14"/>
    <d v="2006-11-29T00:00:00"/>
    <n v="1"/>
    <n v="0"/>
  </r>
  <r>
    <n v="17"/>
    <x v="10"/>
    <n v="240305"/>
    <n v="5"/>
    <x v="15"/>
    <d v="2017-01-15T00:00:00"/>
    <n v="0"/>
    <n v="1"/>
  </r>
  <r>
    <n v="17"/>
    <x v="6"/>
    <n v="240339"/>
    <n v="5"/>
    <x v="15"/>
    <d v="2017-01-15T00:00:00"/>
    <n v="0"/>
    <n v="1"/>
  </r>
  <r>
    <n v="17"/>
    <x v="23"/>
    <n v="133375"/>
    <n v="5"/>
    <x v="16"/>
    <d v="2013-10-10T00:00:00"/>
    <n v="1"/>
    <n v="0"/>
  </r>
  <r>
    <n v="17"/>
    <x v="23"/>
    <n v="133380"/>
    <n v="5"/>
    <x v="16"/>
    <d v="2013-10-10T00:00:00"/>
    <n v="1"/>
    <n v="0"/>
  </r>
  <r>
    <n v="17"/>
    <x v="23"/>
    <n v="133383"/>
    <n v="5"/>
    <x v="16"/>
    <d v="2013-10-10T00:00:00"/>
    <n v="1"/>
    <n v="0"/>
  </r>
  <r>
    <n v="17"/>
    <x v="2"/>
    <n v="5010000005268"/>
    <n v="5"/>
    <x v="16"/>
    <d v="2007-04-30T00:00:00"/>
    <n v="1"/>
    <n v="0"/>
  </r>
  <r>
    <n v="17"/>
    <x v="19"/>
    <n v="238549"/>
    <n v="5"/>
    <x v="9"/>
    <d v="2017-01-02T00:00:00"/>
    <n v="0"/>
    <n v="1"/>
  </r>
  <r>
    <n v="17"/>
    <x v="12"/>
    <n v="240473"/>
    <n v="5"/>
    <x v="16"/>
    <d v="2017-01-16T00:00:00"/>
    <n v="0"/>
    <n v="1"/>
  </r>
  <r>
    <n v="17"/>
    <x v="4"/>
    <n v="240491"/>
    <n v="5"/>
    <x v="16"/>
    <d v="2017-01-16T00:00:00"/>
    <n v="0"/>
    <n v="1"/>
  </r>
  <r>
    <n v="17"/>
    <x v="23"/>
    <n v="134468"/>
    <n v="5"/>
    <x v="16"/>
    <d v="2013-10-30T00:00:00"/>
    <n v="1"/>
    <n v="0"/>
  </r>
  <r>
    <n v="17"/>
    <x v="23"/>
    <n v="151230"/>
    <n v="5"/>
    <x v="16"/>
    <d v="2014-07-20T00:00:00"/>
    <n v="1"/>
    <n v="0"/>
  </r>
  <r>
    <n v="17"/>
    <x v="24"/>
    <n v="240558"/>
    <n v="5"/>
    <x v="16"/>
    <d v="2017-01-16T00:00:00"/>
    <n v="0"/>
    <n v="1"/>
  </r>
  <r>
    <n v="17"/>
    <x v="15"/>
    <n v="240658"/>
    <n v="12"/>
    <x v="1"/>
    <d v="2017-01-17T00:00:00"/>
    <n v="0"/>
    <n v="1"/>
  </r>
  <r>
    <n v="17"/>
    <x v="17"/>
    <n v="240666"/>
    <n v="5"/>
    <x v="1"/>
    <d v="2017-01-17T00:00:00"/>
    <n v="0"/>
    <n v="1"/>
  </r>
  <r>
    <n v="17"/>
    <x v="1"/>
    <n v="7010000005153"/>
    <n v="5"/>
    <x v="1"/>
    <d v="2008-10-07T00:00:00"/>
    <n v="1"/>
    <n v="0"/>
  </r>
  <r>
    <n v="17"/>
    <x v="1"/>
    <n v="240779"/>
    <n v="5"/>
    <x v="17"/>
    <d v="2017-01-18T00:00:00"/>
    <n v="0"/>
    <n v="1"/>
  </r>
  <r>
    <n v="17"/>
    <x v="18"/>
    <n v="240798"/>
    <n v="13"/>
    <x v="17"/>
    <d v="2017-01-18T00:00:00"/>
    <n v="0"/>
    <n v="1"/>
  </r>
  <r>
    <n v="17"/>
    <x v="23"/>
    <n v="8010000002765"/>
    <n v="5"/>
    <x v="17"/>
    <d v="2013-07-03T00:00:00"/>
    <n v="1"/>
    <n v="0"/>
  </r>
  <r>
    <n v="17"/>
    <x v="23"/>
    <n v="8010000004171"/>
    <n v="5"/>
    <x v="17"/>
    <d v="2012-08-27T00:00:00"/>
    <n v="1"/>
    <n v="0"/>
  </r>
  <r>
    <n v="17"/>
    <x v="23"/>
    <n v="8010000005870"/>
    <n v="5"/>
    <x v="17"/>
    <d v="2008-03-27T00:00:00"/>
    <n v="1"/>
    <n v="0"/>
  </r>
  <r>
    <n v="17"/>
    <x v="23"/>
    <n v="8010000006526"/>
    <n v="5"/>
    <x v="17"/>
    <d v="2014-10-01T00:00:00"/>
    <n v="1"/>
    <n v="0"/>
  </r>
  <r>
    <n v="17"/>
    <x v="23"/>
    <n v="8010000008217"/>
    <n v="5"/>
    <x v="17"/>
    <d v="2013-12-30T00:00:00"/>
    <n v="1"/>
    <n v="0"/>
  </r>
  <r>
    <n v="17"/>
    <x v="25"/>
    <n v="240876"/>
    <n v="5"/>
    <x v="18"/>
    <d v="2017-01-18T00:00:00"/>
    <n v="0"/>
    <n v="1"/>
  </r>
  <r>
    <n v="17"/>
    <x v="22"/>
    <n v="240929"/>
    <n v="7"/>
    <x v="18"/>
    <d v="2017-01-19T00:00:00"/>
    <n v="0"/>
    <n v="1"/>
  </r>
  <r>
    <n v="17"/>
    <x v="26"/>
    <n v="241043"/>
    <n v="5"/>
    <x v="18"/>
    <d v="2017-01-19T00:00:00"/>
    <n v="0"/>
    <n v="1"/>
  </r>
  <r>
    <n v="17"/>
    <x v="2"/>
    <n v="5010000001973"/>
    <n v="5"/>
    <x v="6"/>
    <d v="2006-08-10T00:00:00"/>
    <n v="1"/>
    <n v="0"/>
  </r>
  <r>
    <n v="17"/>
    <x v="27"/>
    <n v="241142"/>
    <n v="5"/>
    <x v="6"/>
    <d v="2017-01-22T00:00:00"/>
    <n v="0"/>
    <n v="1"/>
  </r>
  <r>
    <n v="17"/>
    <x v="28"/>
    <n v="241346"/>
    <n v="5"/>
    <x v="19"/>
    <d v="2017-01-23T00:00:00"/>
    <n v="0"/>
    <n v="1"/>
  </r>
  <r>
    <n v="17"/>
    <x v="1"/>
    <n v="241426"/>
    <n v="5"/>
    <x v="19"/>
    <d v="2017-01-23T00:00:00"/>
    <n v="0"/>
    <n v="1"/>
  </r>
  <r>
    <n v="17"/>
    <x v="27"/>
    <n v="241439"/>
    <n v="5"/>
    <x v="19"/>
    <d v="2017-01-23T00:00:00"/>
    <n v="0"/>
    <n v="1"/>
  </r>
  <r>
    <n v="17"/>
    <x v="20"/>
    <n v="241458"/>
    <n v="7"/>
    <x v="8"/>
    <d v="2017-01-23T00:00:00"/>
    <n v="0"/>
    <n v="1"/>
  </r>
  <r>
    <n v="17"/>
    <x v="12"/>
    <n v="241495"/>
    <n v="5"/>
    <x v="0"/>
    <d v="2017-01-24T00:00:00"/>
    <n v="0"/>
    <n v="1"/>
  </r>
  <r>
    <n v="17"/>
    <x v="25"/>
    <n v="3010000007728"/>
    <n v="5"/>
    <x v="0"/>
    <d v="2007-05-20T00:00:00"/>
    <n v="1"/>
    <n v="0"/>
  </r>
  <r>
    <n v="17"/>
    <x v="3"/>
    <n v="241524"/>
    <n v="7"/>
    <x v="0"/>
    <d v="2017-01-24T00:00:00"/>
    <n v="0"/>
    <n v="1"/>
  </r>
  <r>
    <n v="17"/>
    <x v="12"/>
    <n v="241527"/>
    <n v="5"/>
    <x v="0"/>
    <d v="2017-01-24T00:00:00"/>
    <n v="0"/>
    <n v="1"/>
  </r>
  <r>
    <n v="17"/>
    <x v="1"/>
    <n v="241529"/>
    <n v="5"/>
    <x v="0"/>
    <d v="2017-01-24T00:00:00"/>
    <n v="0"/>
    <n v="1"/>
  </r>
  <r>
    <n v="17"/>
    <x v="28"/>
    <n v="241549"/>
    <n v="6"/>
    <x v="0"/>
    <d v="2017-01-24T00:00:00"/>
    <n v="0"/>
    <n v="1"/>
  </r>
  <r>
    <n v="17"/>
    <x v="9"/>
    <n v="69301"/>
    <n v="5"/>
    <x v="0"/>
    <d v="2011-09-15T00:00:00"/>
    <n v="1"/>
    <n v="0"/>
  </r>
  <r>
    <n v="17"/>
    <x v="2"/>
    <n v="5010000002980"/>
    <n v="5"/>
    <x v="0"/>
    <d v="2006-11-08T00:00:00"/>
    <n v="1"/>
    <n v="0"/>
  </r>
  <r>
    <n v="17"/>
    <x v="1"/>
    <n v="241686"/>
    <n v="5"/>
    <x v="20"/>
    <d v="2017-01-25T00:00:00"/>
    <n v="0"/>
    <n v="1"/>
  </r>
  <r>
    <n v="17"/>
    <x v="20"/>
    <n v="241701"/>
    <n v="5"/>
    <x v="20"/>
    <d v="2017-01-25T00:00:00"/>
    <n v="0"/>
    <n v="1"/>
  </r>
  <r>
    <n v="17"/>
    <x v="29"/>
    <n v="241761"/>
    <n v="5"/>
    <x v="20"/>
    <d v="2017-01-25T00:00:00"/>
    <n v="0"/>
    <n v="1"/>
  </r>
  <r>
    <n v="17"/>
    <x v="5"/>
    <n v="241787"/>
    <n v="6"/>
    <x v="20"/>
    <d v="2017-01-25T00:00:00"/>
    <n v="0"/>
    <n v="1"/>
  </r>
  <r>
    <n v="17"/>
    <x v="8"/>
    <n v="241823"/>
    <n v="5"/>
    <x v="20"/>
    <d v="2017-01-25T00:00:00"/>
    <n v="0"/>
    <n v="1"/>
  </r>
  <r>
    <n v="17"/>
    <x v="18"/>
    <n v="83081"/>
    <n v="6"/>
    <x v="20"/>
    <d v="2012-02-01T00:00:00"/>
    <n v="1"/>
    <n v="0"/>
  </r>
  <r>
    <n v="17"/>
    <x v="4"/>
    <n v="241841"/>
    <n v="5"/>
    <x v="20"/>
    <d v="2017-01-25T00:00:00"/>
    <n v="0"/>
    <n v="1"/>
  </r>
  <r>
    <n v="17"/>
    <x v="18"/>
    <n v="1030000001105"/>
    <n v="19"/>
    <x v="20"/>
    <d v="2007-07-11T00:00:00"/>
    <n v="1"/>
    <n v="0"/>
  </r>
  <r>
    <n v="17"/>
    <x v="2"/>
    <n v="5010000001770"/>
    <n v="5"/>
    <x v="21"/>
    <d v="2006-07-24T00:00:00"/>
    <n v="1"/>
    <n v="0"/>
  </r>
  <r>
    <n v="17"/>
    <x v="27"/>
    <n v="241882"/>
    <n v="5"/>
    <x v="21"/>
    <d v="2017-01-26T00:00:00"/>
    <n v="0"/>
    <n v="1"/>
  </r>
  <r>
    <n v="17"/>
    <x v="11"/>
    <n v="241892"/>
    <n v="5"/>
    <x v="21"/>
    <d v="2017-01-26T00:00:00"/>
    <n v="0"/>
    <n v="1"/>
  </r>
  <r>
    <n v="17"/>
    <x v="27"/>
    <n v="1010000003631"/>
    <n v="23"/>
    <x v="12"/>
    <d v="2017-01-29T00:00:00"/>
    <n v="0"/>
    <n v="1"/>
  </r>
  <r>
    <n v="17"/>
    <x v="12"/>
    <n v="242000"/>
    <n v="5"/>
    <x v="12"/>
    <d v="2017-01-29T00:00:00"/>
    <n v="0"/>
    <n v="1"/>
  </r>
  <r>
    <n v="17"/>
    <x v="30"/>
    <n v="242006"/>
    <n v="5"/>
    <x v="12"/>
    <d v="2017-01-29T00:00:00"/>
    <n v="0"/>
    <n v="1"/>
  </r>
  <r>
    <n v="17"/>
    <x v="11"/>
    <n v="242027"/>
    <n v="5"/>
    <x v="12"/>
    <d v="2017-01-29T00:00:00"/>
    <n v="0"/>
    <n v="1"/>
  </r>
  <r>
    <n v="17"/>
    <x v="19"/>
    <n v="239544"/>
    <n v="18"/>
    <x v="12"/>
    <d v="2017-01-09T00:00:00"/>
    <n v="0"/>
    <n v="1"/>
  </r>
  <r>
    <n v="17"/>
    <x v="13"/>
    <n v="1020000003956"/>
    <n v="15"/>
    <x v="12"/>
    <d v="2012-09-26T00:00:00"/>
    <n v="1"/>
    <n v="0"/>
  </r>
  <r>
    <n v="17"/>
    <x v="15"/>
    <n v="242233"/>
    <n v="12"/>
    <x v="8"/>
    <d v="2017-01-30T00:00:00"/>
    <n v="0"/>
    <n v="1"/>
  </r>
  <r>
    <n v="17"/>
    <x v="31"/>
    <n v="8510000006310"/>
    <n v="5"/>
    <x v="8"/>
    <d v="2009-03-18T00:00:00"/>
    <n v="1"/>
    <n v="0"/>
  </r>
  <r>
    <n v="17"/>
    <x v="2"/>
    <n v="5010000003448"/>
    <n v="5"/>
    <x v="8"/>
    <d v="2006-12-10T00:00:00"/>
    <n v="1"/>
    <n v="0"/>
  </r>
  <r>
    <n v="17"/>
    <x v="32"/>
    <n v="242364"/>
    <n v="5"/>
    <x v="8"/>
    <d v="2017-01-30T00:00:00"/>
    <n v="0"/>
    <n v="1"/>
  </r>
  <r>
    <n v="17"/>
    <x v="33"/>
    <n v="3020000003069"/>
    <n v="8"/>
    <x v="8"/>
    <d v="2008-01-28T00:00:00"/>
    <n v="1"/>
    <n v="0"/>
  </r>
  <r>
    <n v="17"/>
    <x v="18"/>
    <n v="242519"/>
    <n v="18"/>
    <x v="2"/>
    <d v="2017-01-31T00:00:00"/>
    <n v="0"/>
    <n v="1"/>
  </r>
  <r>
    <n v="17"/>
    <x v="27"/>
    <n v="242547"/>
    <n v="5"/>
    <x v="2"/>
    <d v="2017-01-31T00:00:00"/>
    <n v="0"/>
    <n v="1"/>
  </r>
  <r>
    <n v="17"/>
    <x v="25"/>
    <n v="242606"/>
    <n v="5"/>
    <x v="2"/>
    <d v="2017-01-31T00:00:00"/>
    <n v="0"/>
    <n v="1"/>
  </r>
  <r>
    <n v="21"/>
    <x v="26"/>
    <n v="33372"/>
    <n v="25"/>
    <x v="19"/>
    <d v="2017-01-23T00:00:00"/>
    <n v="0"/>
    <n v="1"/>
  </r>
  <r>
    <n v="21"/>
    <x v="19"/>
    <n v="181446"/>
    <n v="15"/>
    <x v="3"/>
    <d v="2015-08-03T00:00:00"/>
    <n v="1"/>
    <n v="0"/>
  </r>
  <r>
    <n v="21"/>
    <x v="26"/>
    <n v="238387"/>
    <n v="25"/>
    <x v="9"/>
    <d v="2017-01-02T00:00:00"/>
    <n v="0"/>
    <n v="1"/>
  </r>
  <r>
    <n v="21"/>
    <x v="12"/>
    <n v="238765"/>
    <n v="25"/>
    <x v="10"/>
    <d v="2017-01-03T00:00:00"/>
    <n v="0"/>
    <n v="1"/>
  </r>
  <r>
    <n v="200"/>
    <x v="2"/>
    <n v="147143"/>
    <n v="5"/>
    <x v="15"/>
    <d v="2014-05-20T00:00:00"/>
    <n v="1"/>
    <n v="0"/>
  </r>
  <r>
    <n v="200"/>
    <x v="30"/>
    <n v="154545"/>
    <n v="14"/>
    <x v="14"/>
    <d v="2014-09-18T00:00:00"/>
    <n v="1"/>
    <n v="0"/>
  </r>
  <r>
    <n v="200"/>
    <x v="30"/>
    <n v="56832"/>
    <n v="23"/>
    <x v="21"/>
    <d v="2011-05-11T00:00:00"/>
    <n v="1"/>
    <n v="0"/>
  </r>
  <r>
    <n v="200"/>
    <x v="30"/>
    <n v="68531"/>
    <n v="5"/>
    <x v="14"/>
    <d v="2011-09-11T00:00:00"/>
    <n v="1"/>
    <n v="0"/>
  </r>
  <r>
    <n v="200"/>
    <x v="30"/>
    <n v="71957"/>
    <n v="23"/>
    <x v="18"/>
    <d v="2011-10-12T00:00:00"/>
    <n v="1"/>
    <n v="0"/>
  </r>
  <r>
    <n v="200"/>
    <x v="34"/>
    <n v="159902"/>
    <n v="18"/>
    <x v="7"/>
    <d v="2014-11-24T00:00:00"/>
    <n v="1"/>
    <n v="0"/>
  </r>
  <r>
    <n v="200"/>
    <x v="30"/>
    <n v="77455"/>
    <n v="23"/>
    <x v="6"/>
    <d v="2011-12-04T00:00:00"/>
    <n v="1"/>
    <n v="0"/>
  </r>
  <r>
    <n v="200"/>
    <x v="35"/>
    <n v="163791"/>
    <n v="5"/>
    <x v="8"/>
    <d v="2017-01-30T00:00:00"/>
    <n v="0"/>
    <n v="1"/>
  </r>
  <r>
    <n v="200"/>
    <x v="30"/>
    <n v="177259"/>
    <n v="7"/>
    <x v="15"/>
    <d v="2015-06-09T00:00:00"/>
    <n v="1"/>
    <n v="0"/>
  </r>
  <r>
    <n v="200"/>
    <x v="30"/>
    <n v="177569"/>
    <n v="7"/>
    <x v="17"/>
    <d v="2015-06-14T00:00:00"/>
    <n v="1"/>
    <n v="0"/>
  </r>
  <r>
    <n v="200"/>
    <x v="30"/>
    <n v="177604"/>
    <n v="7"/>
    <x v="0"/>
    <d v="2015-06-14T00:00:00"/>
    <n v="1"/>
    <n v="0"/>
  </r>
  <r>
    <n v="200"/>
    <x v="34"/>
    <n v="178752"/>
    <n v="14"/>
    <x v="15"/>
    <d v="2015-07-13T00:00:00"/>
    <n v="1"/>
    <n v="0"/>
  </r>
  <r>
    <n v="200"/>
    <x v="4"/>
    <n v="143689"/>
    <n v="7"/>
    <x v="5"/>
    <d v="2014-03-30T00:00:00"/>
    <n v="1"/>
    <n v="0"/>
  </r>
  <r>
    <n v="200"/>
    <x v="35"/>
    <n v="179289"/>
    <n v="13"/>
    <x v="13"/>
    <d v="2015-07-02T00:00:00"/>
    <n v="1"/>
    <n v="0"/>
  </r>
  <r>
    <n v="200"/>
    <x v="30"/>
    <n v="179373"/>
    <n v="7"/>
    <x v="9"/>
    <d v="2015-07-06T00:00:00"/>
    <n v="1"/>
    <n v="0"/>
  </r>
  <r>
    <n v="200"/>
    <x v="36"/>
    <n v="8010000008113"/>
    <n v="5"/>
    <x v="2"/>
    <d v="2015-11-03T00:00:00"/>
    <n v="1"/>
    <n v="0"/>
  </r>
  <r>
    <n v="200"/>
    <x v="36"/>
    <n v="8010000008300"/>
    <n v="5"/>
    <x v="12"/>
    <d v="2016-09-28T00:00:00"/>
    <n v="1"/>
    <n v="0"/>
  </r>
  <r>
    <n v="200"/>
    <x v="10"/>
    <n v="31354"/>
    <n v="5"/>
    <x v="9"/>
    <d v="2010-07-22T00:00:00"/>
    <n v="1"/>
    <n v="0"/>
  </r>
  <r>
    <n v="200"/>
    <x v="10"/>
    <n v="58738"/>
    <n v="5"/>
    <x v="12"/>
    <d v="2011-05-26T00:00:00"/>
    <n v="1"/>
    <n v="0"/>
  </r>
  <r>
    <n v="200"/>
    <x v="10"/>
    <n v="33098"/>
    <n v="5"/>
    <x v="8"/>
    <d v="2015-01-20T00:00:00"/>
    <n v="1"/>
    <n v="0"/>
  </r>
  <r>
    <n v="200"/>
    <x v="30"/>
    <n v="98303"/>
    <n v="7"/>
    <x v="14"/>
    <d v="2015-09-28T00:00:00"/>
    <n v="1"/>
    <n v="0"/>
  </r>
  <r>
    <n v="200"/>
    <x v="30"/>
    <n v="185804"/>
    <n v="7"/>
    <x v="3"/>
    <d v="2015-09-29T00:00:00"/>
    <n v="1"/>
    <n v="0"/>
  </r>
  <r>
    <n v="200"/>
    <x v="21"/>
    <n v="189013"/>
    <n v="21"/>
    <x v="21"/>
    <d v="2015-10-29T00:00:00"/>
    <n v="1"/>
    <n v="0"/>
  </r>
  <r>
    <n v="200"/>
    <x v="37"/>
    <n v="501910"/>
    <n v="12"/>
    <x v="20"/>
    <d v="2005-10-30T00:00:00"/>
    <n v="1"/>
    <n v="0"/>
  </r>
  <r>
    <n v="200"/>
    <x v="38"/>
    <n v="191516"/>
    <n v="7"/>
    <x v="20"/>
    <d v="2015-11-19T00:00:00"/>
    <n v="1"/>
    <n v="0"/>
  </r>
  <r>
    <n v="200"/>
    <x v="30"/>
    <n v="193459"/>
    <n v="5"/>
    <x v="17"/>
    <d v="2015-12-10T00:00:00"/>
    <n v="1"/>
    <n v="0"/>
  </r>
  <r>
    <n v="200"/>
    <x v="30"/>
    <n v="194790"/>
    <n v="5"/>
    <x v="4"/>
    <d v="2017-01-08T00:00:00"/>
    <n v="0"/>
    <n v="1"/>
  </r>
  <r>
    <n v="200"/>
    <x v="12"/>
    <n v="200489"/>
    <n v="23"/>
    <x v="9"/>
    <d v="2016-02-17T00:00:00"/>
    <n v="1"/>
    <n v="0"/>
  </r>
  <r>
    <n v="200"/>
    <x v="19"/>
    <n v="200947"/>
    <n v="23"/>
    <x v="20"/>
    <d v="2016-02-21T00:00:00"/>
    <n v="1"/>
    <n v="0"/>
  </r>
  <r>
    <n v="200"/>
    <x v="6"/>
    <n v="201627"/>
    <n v="21"/>
    <x v="8"/>
    <d v="2016-02-24T00:00:00"/>
    <n v="1"/>
    <n v="0"/>
  </r>
  <r>
    <n v="200"/>
    <x v="19"/>
    <n v="202285"/>
    <n v="8"/>
    <x v="12"/>
    <d v="2016-02-29T00:00:00"/>
    <n v="1"/>
    <n v="0"/>
  </r>
  <r>
    <n v="200"/>
    <x v="6"/>
    <n v="138872"/>
    <n v="21"/>
    <x v="8"/>
    <d v="2014-01-16T00:00:00"/>
    <n v="1"/>
    <n v="0"/>
  </r>
  <r>
    <n v="200"/>
    <x v="10"/>
    <n v="106754"/>
    <n v="5"/>
    <x v="13"/>
    <d v="2016-03-10T00:00:00"/>
    <n v="1"/>
    <n v="0"/>
  </r>
  <r>
    <n v="200"/>
    <x v="10"/>
    <n v="209758"/>
    <n v="5"/>
    <x v="9"/>
    <d v="2016-04-21T00:00:00"/>
    <n v="1"/>
    <n v="0"/>
  </r>
  <r>
    <n v="200"/>
    <x v="10"/>
    <n v="214511"/>
    <n v="5"/>
    <x v="8"/>
    <d v="2016-05-29T00:00:00"/>
    <n v="1"/>
    <n v="0"/>
  </r>
  <r>
    <n v="200"/>
    <x v="10"/>
    <n v="214516"/>
    <n v="5"/>
    <x v="9"/>
    <d v="2016-05-29T00:00:00"/>
    <n v="1"/>
    <n v="0"/>
  </r>
  <r>
    <n v="200"/>
    <x v="39"/>
    <n v="215087"/>
    <n v="15"/>
    <x v="8"/>
    <d v="2016-05-31T00:00:00"/>
    <n v="1"/>
    <n v="0"/>
  </r>
  <r>
    <n v="200"/>
    <x v="35"/>
    <n v="216568"/>
    <n v="5"/>
    <x v="18"/>
    <d v="2016-06-13T00:00:00"/>
    <n v="1"/>
    <n v="0"/>
  </r>
  <r>
    <n v="200"/>
    <x v="40"/>
    <n v="219461"/>
    <n v="5"/>
    <x v="19"/>
    <d v="2016-07-13T00:00:00"/>
    <n v="1"/>
    <n v="0"/>
  </r>
  <r>
    <n v="200"/>
    <x v="4"/>
    <n v="223008"/>
    <n v="8"/>
    <x v="8"/>
    <d v="2016-08-17T00:00:00"/>
    <n v="1"/>
    <n v="0"/>
  </r>
  <r>
    <n v="200"/>
    <x v="41"/>
    <n v="225916"/>
    <n v="5"/>
    <x v="8"/>
    <d v="2016-09-20T00:00:00"/>
    <n v="1"/>
    <n v="0"/>
  </r>
  <r>
    <n v="200"/>
    <x v="4"/>
    <n v="226894"/>
    <n v="6"/>
    <x v="8"/>
    <d v="2016-09-27T00:00:00"/>
    <n v="1"/>
    <n v="0"/>
  </r>
  <r>
    <n v="200"/>
    <x v="4"/>
    <n v="221977"/>
    <n v="5"/>
    <x v="14"/>
    <d v="2016-09-28T00:00:00"/>
    <n v="1"/>
    <n v="0"/>
  </r>
  <r>
    <n v="200"/>
    <x v="42"/>
    <n v="230406"/>
    <n v="5"/>
    <x v="4"/>
    <d v="2016-10-27T00:00:00"/>
    <n v="1"/>
    <n v="0"/>
  </r>
  <r>
    <n v="200"/>
    <x v="30"/>
    <n v="232263"/>
    <n v="5"/>
    <x v="4"/>
    <d v="2016-11-10T00:00:00"/>
    <n v="1"/>
    <n v="0"/>
  </r>
  <r>
    <n v="200"/>
    <x v="40"/>
    <n v="232506"/>
    <n v="5"/>
    <x v="1"/>
    <d v="2016-11-13T00:00:00"/>
    <n v="1"/>
    <n v="0"/>
  </r>
  <r>
    <n v="200"/>
    <x v="15"/>
    <n v="233861"/>
    <n v="12"/>
    <x v="19"/>
    <d v="2016-11-23T00:00:00"/>
    <n v="1"/>
    <n v="0"/>
  </r>
  <r>
    <n v="200"/>
    <x v="43"/>
    <n v="235564"/>
    <n v="5"/>
    <x v="0"/>
    <d v="2016-12-04T00:00:00"/>
    <n v="1"/>
    <n v="0"/>
  </r>
  <r>
    <n v="200"/>
    <x v="36"/>
    <n v="236049"/>
    <n v="5"/>
    <x v="10"/>
    <d v="2016-12-07T00:00:00"/>
    <n v="1"/>
    <n v="0"/>
  </r>
  <r>
    <n v="200"/>
    <x v="4"/>
    <n v="8010000008124"/>
    <n v="11"/>
    <x v="13"/>
    <d v="2012-08-21T00:00:00"/>
    <n v="1"/>
    <n v="0"/>
  </r>
  <r>
    <n v="200"/>
    <x v="32"/>
    <n v="236791"/>
    <n v="5"/>
    <x v="14"/>
    <d v="2016-12-14T00:00:00"/>
    <n v="1"/>
    <n v="0"/>
  </r>
  <r>
    <n v="200"/>
    <x v="1"/>
    <n v="237201"/>
    <n v="5"/>
    <x v="11"/>
    <d v="2016-12-19T00:00:00"/>
    <n v="1"/>
    <n v="0"/>
  </r>
  <r>
    <n v="200"/>
    <x v="4"/>
    <n v="237664"/>
    <n v="5"/>
    <x v="21"/>
    <d v="2016-12-22T00:00:00"/>
    <n v="1"/>
    <n v="0"/>
  </r>
  <r>
    <n v="200"/>
    <x v="36"/>
    <n v="147282"/>
    <n v="5"/>
    <x v="9"/>
    <d v="2014-05-22T00:00:00"/>
    <n v="1"/>
    <n v="0"/>
  </r>
  <r>
    <n v="200"/>
    <x v="36"/>
    <n v="238217"/>
    <n v="5"/>
    <x v="9"/>
    <d v="2016-12-29T00:00:00"/>
    <n v="1"/>
    <n v="0"/>
  </r>
  <r>
    <n v="200"/>
    <x v="36"/>
    <n v="238220"/>
    <n v="5"/>
    <x v="9"/>
    <d v="2016-12-29T00:00:00"/>
    <n v="1"/>
    <n v="0"/>
  </r>
  <r>
    <n v="200"/>
    <x v="36"/>
    <n v="238221"/>
    <n v="5"/>
    <x v="9"/>
    <d v="2016-12-29T00:00:00"/>
    <n v="1"/>
    <n v="0"/>
  </r>
  <r>
    <n v="200"/>
    <x v="36"/>
    <n v="238228"/>
    <n v="5"/>
    <x v="9"/>
    <d v="2016-12-29T00:00:00"/>
    <n v="1"/>
    <n v="0"/>
  </r>
  <r>
    <n v="200"/>
    <x v="36"/>
    <n v="238231"/>
    <n v="5"/>
    <x v="9"/>
    <d v="2016-12-29T00:00:00"/>
    <n v="1"/>
    <n v="0"/>
  </r>
  <r>
    <n v="200"/>
    <x v="22"/>
    <n v="238234"/>
    <n v="5"/>
    <x v="9"/>
    <d v="2016-12-29T00:00:00"/>
    <n v="1"/>
    <n v="0"/>
  </r>
  <r>
    <n v="200"/>
    <x v="22"/>
    <n v="238262"/>
    <n v="5"/>
    <x v="9"/>
    <d v="2016-12-29T00:00:00"/>
    <n v="1"/>
    <n v="0"/>
  </r>
  <r>
    <n v="200"/>
    <x v="44"/>
    <n v="270000000314"/>
    <n v="5"/>
    <x v="16"/>
    <d v="2008-07-28T00:00:00"/>
    <n v="1"/>
    <n v="0"/>
  </r>
  <r>
    <n v="200"/>
    <x v="30"/>
    <n v="238333"/>
    <n v="5"/>
    <x v="9"/>
    <d v="2017-01-02T00:00:00"/>
    <n v="0"/>
    <n v="1"/>
  </r>
  <r>
    <n v="200"/>
    <x v="30"/>
    <n v="238334"/>
    <n v="5"/>
    <x v="9"/>
    <d v="2017-01-02T00:00:00"/>
    <n v="0"/>
    <n v="1"/>
  </r>
  <r>
    <n v="200"/>
    <x v="30"/>
    <n v="238335"/>
    <n v="5"/>
    <x v="9"/>
    <d v="2017-01-02T00:00:00"/>
    <n v="0"/>
    <n v="1"/>
  </r>
  <r>
    <n v="200"/>
    <x v="30"/>
    <n v="238336"/>
    <n v="5"/>
    <x v="9"/>
    <d v="2017-01-02T00:00:00"/>
    <n v="0"/>
    <n v="1"/>
  </r>
  <r>
    <n v="200"/>
    <x v="30"/>
    <n v="238337"/>
    <n v="5"/>
    <x v="9"/>
    <d v="2017-01-02T00:00:00"/>
    <n v="0"/>
    <n v="1"/>
  </r>
  <r>
    <n v="200"/>
    <x v="30"/>
    <n v="238338"/>
    <n v="5"/>
    <x v="9"/>
    <d v="2017-01-02T00:00:00"/>
    <n v="0"/>
    <n v="1"/>
  </r>
  <r>
    <n v="200"/>
    <x v="30"/>
    <n v="238339"/>
    <n v="5"/>
    <x v="9"/>
    <d v="2017-01-02T00:00:00"/>
    <n v="0"/>
    <n v="1"/>
  </r>
  <r>
    <n v="200"/>
    <x v="30"/>
    <n v="238340"/>
    <n v="5"/>
    <x v="9"/>
    <d v="2017-01-02T00:00:00"/>
    <n v="0"/>
    <n v="1"/>
  </r>
  <r>
    <n v="200"/>
    <x v="30"/>
    <n v="238341"/>
    <n v="5"/>
    <x v="9"/>
    <d v="2017-01-02T00:00:00"/>
    <n v="0"/>
    <n v="1"/>
  </r>
  <r>
    <n v="200"/>
    <x v="30"/>
    <n v="238342"/>
    <n v="5"/>
    <x v="9"/>
    <d v="2017-01-02T00:00:00"/>
    <n v="0"/>
    <n v="1"/>
  </r>
  <r>
    <n v="200"/>
    <x v="30"/>
    <n v="238343"/>
    <n v="5"/>
    <x v="9"/>
    <d v="2017-01-02T00:00:00"/>
    <n v="0"/>
    <n v="1"/>
  </r>
  <r>
    <n v="200"/>
    <x v="30"/>
    <n v="238344"/>
    <n v="5"/>
    <x v="9"/>
    <d v="2017-01-02T00:00:00"/>
    <n v="0"/>
    <n v="1"/>
  </r>
  <r>
    <n v="200"/>
    <x v="30"/>
    <n v="238345"/>
    <n v="5"/>
    <x v="9"/>
    <d v="2017-01-02T00:00:00"/>
    <n v="0"/>
    <n v="1"/>
  </r>
  <r>
    <n v="200"/>
    <x v="30"/>
    <n v="238346"/>
    <n v="5"/>
    <x v="9"/>
    <d v="2017-01-02T00:00:00"/>
    <n v="0"/>
    <n v="1"/>
  </r>
  <r>
    <n v="200"/>
    <x v="30"/>
    <n v="238347"/>
    <n v="5"/>
    <x v="9"/>
    <d v="2017-01-02T00:00:00"/>
    <n v="0"/>
    <n v="1"/>
  </r>
  <r>
    <n v="200"/>
    <x v="30"/>
    <n v="238348"/>
    <n v="5"/>
    <x v="9"/>
    <d v="2017-01-02T00:00:00"/>
    <n v="0"/>
    <n v="1"/>
  </r>
  <r>
    <n v="200"/>
    <x v="30"/>
    <n v="238349"/>
    <n v="5"/>
    <x v="9"/>
    <d v="2017-01-02T00:00:00"/>
    <n v="0"/>
    <n v="1"/>
  </r>
  <r>
    <n v="200"/>
    <x v="30"/>
    <n v="238350"/>
    <n v="5"/>
    <x v="9"/>
    <d v="2017-01-02T00:00:00"/>
    <n v="0"/>
    <n v="1"/>
  </r>
  <r>
    <n v="200"/>
    <x v="30"/>
    <n v="238351"/>
    <n v="5"/>
    <x v="9"/>
    <d v="2017-01-02T00:00:00"/>
    <n v="0"/>
    <n v="1"/>
  </r>
  <r>
    <n v="200"/>
    <x v="30"/>
    <n v="238352"/>
    <n v="5"/>
    <x v="9"/>
    <d v="2017-01-02T00:00:00"/>
    <n v="0"/>
    <n v="1"/>
  </r>
  <r>
    <n v="200"/>
    <x v="30"/>
    <n v="238353"/>
    <n v="5"/>
    <x v="9"/>
    <d v="2017-01-02T00:00:00"/>
    <n v="0"/>
    <n v="1"/>
  </r>
  <r>
    <n v="200"/>
    <x v="30"/>
    <n v="238354"/>
    <n v="5"/>
    <x v="9"/>
    <d v="2017-01-02T00:00:00"/>
    <n v="0"/>
    <n v="1"/>
  </r>
  <r>
    <n v="200"/>
    <x v="30"/>
    <n v="238355"/>
    <n v="5"/>
    <x v="9"/>
    <d v="2017-01-02T00:00:00"/>
    <n v="0"/>
    <n v="1"/>
  </r>
  <r>
    <n v="200"/>
    <x v="30"/>
    <n v="238356"/>
    <n v="5"/>
    <x v="9"/>
    <d v="2017-01-02T00:00:00"/>
    <n v="0"/>
    <n v="1"/>
  </r>
  <r>
    <n v="200"/>
    <x v="30"/>
    <n v="238357"/>
    <n v="5"/>
    <x v="9"/>
    <d v="2017-01-02T00:00:00"/>
    <n v="0"/>
    <n v="1"/>
  </r>
  <r>
    <n v="200"/>
    <x v="30"/>
    <n v="238358"/>
    <n v="5"/>
    <x v="9"/>
    <d v="2017-01-02T00:00:00"/>
    <n v="0"/>
    <n v="1"/>
  </r>
  <r>
    <n v="200"/>
    <x v="30"/>
    <n v="238359"/>
    <n v="5"/>
    <x v="9"/>
    <d v="2017-01-02T00:00:00"/>
    <n v="0"/>
    <n v="1"/>
  </r>
  <r>
    <n v="200"/>
    <x v="30"/>
    <n v="238360"/>
    <n v="5"/>
    <x v="9"/>
    <d v="2017-01-02T00:00:00"/>
    <n v="0"/>
    <n v="1"/>
  </r>
  <r>
    <n v="200"/>
    <x v="30"/>
    <n v="238361"/>
    <n v="5"/>
    <x v="9"/>
    <d v="2017-01-02T00:00:00"/>
    <n v="0"/>
    <n v="1"/>
  </r>
  <r>
    <n v="200"/>
    <x v="30"/>
    <n v="238362"/>
    <n v="5"/>
    <x v="9"/>
    <d v="2017-01-02T00:00:00"/>
    <n v="0"/>
    <n v="1"/>
  </r>
  <r>
    <n v="200"/>
    <x v="30"/>
    <n v="238363"/>
    <n v="5"/>
    <x v="9"/>
    <d v="2017-01-02T00:00:00"/>
    <n v="0"/>
    <n v="1"/>
  </r>
  <r>
    <n v="200"/>
    <x v="45"/>
    <n v="238366"/>
    <n v="5"/>
    <x v="9"/>
    <d v="2017-01-02T00:00:00"/>
    <n v="0"/>
    <n v="1"/>
  </r>
  <r>
    <n v="200"/>
    <x v="46"/>
    <n v="238370"/>
    <n v="5"/>
    <x v="9"/>
    <d v="2017-01-02T00:00:00"/>
    <n v="0"/>
    <n v="1"/>
  </r>
  <r>
    <n v="200"/>
    <x v="28"/>
    <n v="238371"/>
    <n v="5"/>
    <x v="9"/>
    <d v="2017-01-02T00:00:00"/>
    <n v="0"/>
    <n v="1"/>
  </r>
  <r>
    <n v="200"/>
    <x v="9"/>
    <n v="238373"/>
    <n v="6"/>
    <x v="9"/>
    <d v="2017-01-02T00:00:00"/>
    <n v="0"/>
    <n v="1"/>
  </r>
  <r>
    <n v="200"/>
    <x v="9"/>
    <n v="238377"/>
    <n v="6"/>
    <x v="9"/>
    <d v="2017-01-02T00:00:00"/>
    <n v="0"/>
    <n v="1"/>
  </r>
  <r>
    <n v="200"/>
    <x v="28"/>
    <n v="238380"/>
    <n v="5"/>
    <x v="9"/>
    <d v="2017-01-02T00:00:00"/>
    <n v="0"/>
    <n v="1"/>
  </r>
  <r>
    <n v="200"/>
    <x v="32"/>
    <n v="238382"/>
    <n v="5"/>
    <x v="9"/>
    <d v="2017-01-02T00:00:00"/>
    <n v="0"/>
    <n v="1"/>
  </r>
  <r>
    <n v="200"/>
    <x v="9"/>
    <n v="238384"/>
    <n v="6"/>
    <x v="9"/>
    <d v="2017-01-02T00:00:00"/>
    <n v="0"/>
    <n v="1"/>
  </r>
  <r>
    <n v="200"/>
    <x v="28"/>
    <n v="238385"/>
    <n v="5"/>
    <x v="9"/>
    <d v="2017-01-02T00:00:00"/>
    <n v="0"/>
    <n v="1"/>
  </r>
  <r>
    <n v="200"/>
    <x v="46"/>
    <n v="238388"/>
    <n v="5"/>
    <x v="9"/>
    <d v="2017-01-02T00:00:00"/>
    <n v="0"/>
    <n v="1"/>
  </r>
  <r>
    <n v="200"/>
    <x v="47"/>
    <n v="238389"/>
    <n v="5"/>
    <x v="9"/>
    <d v="2017-01-02T00:00:00"/>
    <n v="0"/>
    <n v="1"/>
  </r>
  <r>
    <n v="200"/>
    <x v="9"/>
    <n v="238391"/>
    <n v="6"/>
    <x v="9"/>
    <d v="2017-01-02T00:00:00"/>
    <n v="0"/>
    <n v="1"/>
  </r>
  <r>
    <n v="200"/>
    <x v="28"/>
    <n v="238392"/>
    <n v="5"/>
    <x v="9"/>
    <d v="2017-01-02T00:00:00"/>
    <n v="0"/>
    <n v="1"/>
  </r>
  <r>
    <n v="200"/>
    <x v="28"/>
    <n v="238398"/>
    <n v="5"/>
    <x v="9"/>
    <d v="2017-01-02T00:00:00"/>
    <n v="0"/>
    <n v="1"/>
  </r>
  <r>
    <n v="200"/>
    <x v="32"/>
    <n v="238400"/>
    <n v="5"/>
    <x v="9"/>
    <d v="2017-01-02T00:00:00"/>
    <n v="0"/>
    <n v="1"/>
  </r>
  <r>
    <n v="200"/>
    <x v="32"/>
    <n v="238415"/>
    <n v="5"/>
    <x v="9"/>
    <d v="2017-01-02T00:00:00"/>
    <n v="0"/>
    <n v="1"/>
  </r>
  <r>
    <n v="200"/>
    <x v="9"/>
    <n v="238417"/>
    <n v="6"/>
    <x v="9"/>
    <d v="2017-01-02T00:00:00"/>
    <n v="0"/>
    <n v="1"/>
  </r>
  <r>
    <n v="200"/>
    <x v="28"/>
    <n v="238420"/>
    <n v="5"/>
    <x v="9"/>
    <d v="2017-01-02T00:00:00"/>
    <n v="0"/>
    <n v="1"/>
  </r>
  <r>
    <n v="200"/>
    <x v="9"/>
    <n v="238421"/>
    <n v="6"/>
    <x v="9"/>
    <d v="2017-01-02T00:00:00"/>
    <n v="0"/>
    <n v="1"/>
  </r>
  <r>
    <n v="200"/>
    <x v="9"/>
    <n v="238423"/>
    <n v="6"/>
    <x v="9"/>
    <d v="2017-01-02T00:00:00"/>
    <n v="0"/>
    <n v="1"/>
  </r>
  <r>
    <n v="200"/>
    <x v="28"/>
    <n v="238432"/>
    <n v="5"/>
    <x v="9"/>
    <d v="2017-01-02T00:00:00"/>
    <n v="0"/>
    <n v="1"/>
  </r>
  <r>
    <n v="200"/>
    <x v="8"/>
    <n v="238435"/>
    <n v="5"/>
    <x v="9"/>
    <d v="2017-01-02T00:00:00"/>
    <n v="0"/>
    <n v="1"/>
  </r>
  <r>
    <n v="200"/>
    <x v="46"/>
    <n v="238438"/>
    <n v="5"/>
    <x v="9"/>
    <d v="2017-01-02T00:00:00"/>
    <n v="0"/>
    <n v="1"/>
  </r>
  <r>
    <n v="200"/>
    <x v="1"/>
    <n v="238442"/>
    <n v="5"/>
    <x v="9"/>
    <d v="2017-01-02T00:00:00"/>
    <n v="0"/>
    <n v="1"/>
  </r>
  <r>
    <n v="200"/>
    <x v="30"/>
    <n v="238444"/>
    <n v="5"/>
    <x v="9"/>
    <d v="2017-01-02T00:00:00"/>
    <n v="0"/>
    <n v="1"/>
  </r>
  <r>
    <n v="200"/>
    <x v="48"/>
    <n v="229899"/>
    <n v="5"/>
    <x v="9"/>
    <d v="2016-10-24T00:00:00"/>
    <n v="1"/>
    <n v="0"/>
  </r>
  <r>
    <n v="200"/>
    <x v="48"/>
    <n v="234960"/>
    <n v="5"/>
    <x v="9"/>
    <d v="2016-11-29T00:00:00"/>
    <n v="1"/>
    <n v="0"/>
  </r>
  <r>
    <n v="200"/>
    <x v="32"/>
    <n v="238455"/>
    <n v="5"/>
    <x v="9"/>
    <d v="2017-01-02T00:00:00"/>
    <n v="0"/>
    <n v="1"/>
  </r>
  <r>
    <n v="200"/>
    <x v="9"/>
    <n v="238464"/>
    <n v="6"/>
    <x v="9"/>
    <d v="2017-01-02T00:00:00"/>
    <n v="0"/>
    <n v="1"/>
  </r>
  <r>
    <n v="200"/>
    <x v="36"/>
    <n v="238466"/>
    <n v="5"/>
    <x v="9"/>
    <d v="2017-01-02T00:00:00"/>
    <n v="0"/>
    <n v="1"/>
  </r>
  <r>
    <n v="200"/>
    <x v="9"/>
    <n v="238467"/>
    <n v="6"/>
    <x v="9"/>
    <d v="2017-01-02T00:00:00"/>
    <n v="0"/>
    <n v="1"/>
  </r>
  <r>
    <n v="200"/>
    <x v="9"/>
    <n v="238471"/>
    <n v="6"/>
    <x v="9"/>
    <d v="2017-01-02T00:00:00"/>
    <n v="0"/>
    <n v="1"/>
  </r>
  <r>
    <n v="200"/>
    <x v="46"/>
    <n v="238473"/>
    <n v="5"/>
    <x v="9"/>
    <d v="2017-01-02T00:00:00"/>
    <n v="0"/>
    <n v="1"/>
  </r>
  <r>
    <n v="200"/>
    <x v="9"/>
    <n v="238476"/>
    <n v="6"/>
    <x v="9"/>
    <d v="2017-01-02T00:00:00"/>
    <n v="0"/>
    <n v="1"/>
  </r>
  <r>
    <n v="200"/>
    <x v="9"/>
    <n v="238477"/>
    <n v="6"/>
    <x v="9"/>
    <d v="2017-01-02T00:00:00"/>
    <n v="0"/>
    <n v="1"/>
  </r>
  <r>
    <n v="200"/>
    <x v="9"/>
    <n v="238478"/>
    <n v="6"/>
    <x v="9"/>
    <d v="2017-01-02T00:00:00"/>
    <n v="0"/>
    <n v="1"/>
  </r>
  <r>
    <n v="200"/>
    <x v="9"/>
    <n v="238479"/>
    <n v="6"/>
    <x v="9"/>
    <d v="2017-01-02T00:00:00"/>
    <n v="0"/>
    <n v="1"/>
  </r>
  <r>
    <n v="200"/>
    <x v="9"/>
    <n v="238481"/>
    <n v="6"/>
    <x v="9"/>
    <d v="2017-01-02T00:00:00"/>
    <n v="0"/>
    <n v="1"/>
  </r>
  <r>
    <n v="200"/>
    <x v="28"/>
    <n v="238482"/>
    <n v="5"/>
    <x v="9"/>
    <d v="2017-01-02T00:00:00"/>
    <n v="0"/>
    <n v="1"/>
  </r>
  <r>
    <n v="200"/>
    <x v="48"/>
    <n v="164582"/>
    <n v="5"/>
    <x v="9"/>
    <d v="2015-01-15T00:00:00"/>
    <n v="1"/>
    <n v="0"/>
  </r>
  <r>
    <n v="200"/>
    <x v="30"/>
    <n v="238483"/>
    <n v="5"/>
    <x v="9"/>
    <d v="2017-01-02T00:00:00"/>
    <n v="0"/>
    <n v="1"/>
  </r>
  <r>
    <n v="200"/>
    <x v="49"/>
    <n v="146652"/>
    <n v="5"/>
    <x v="9"/>
    <d v="2014-05-14T00:00:00"/>
    <n v="1"/>
    <n v="0"/>
  </r>
  <r>
    <n v="200"/>
    <x v="30"/>
    <n v="238484"/>
    <n v="5"/>
    <x v="9"/>
    <d v="2017-01-02T00:00:00"/>
    <n v="0"/>
    <n v="1"/>
  </r>
  <r>
    <n v="200"/>
    <x v="30"/>
    <n v="238486"/>
    <n v="5"/>
    <x v="9"/>
    <d v="2017-01-02T00:00:00"/>
    <n v="0"/>
    <n v="1"/>
  </r>
  <r>
    <n v="200"/>
    <x v="30"/>
    <n v="238487"/>
    <n v="5"/>
    <x v="9"/>
    <d v="2017-01-02T00:00:00"/>
    <n v="0"/>
    <n v="1"/>
  </r>
  <r>
    <n v="200"/>
    <x v="30"/>
    <n v="238490"/>
    <n v="5"/>
    <x v="9"/>
    <d v="2017-01-02T00:00:00"/>
    <n v="0"/>
    <n v="1"/>
  </r>
  <r>
    <n v="200"/>
    <x v="30"/>
    <n v="238491"/>
    <n v="5"/>
    <x v="9"/>
    <d v="2017-01-02T00:00:00"/>
    <n v="0"/>
    <n v="1"/>
  </r>
  <r>
    <n v="200"/>
    <x v="28"/>
    <n v="238492"/>
    <n v="5"/>
    <x v="9"/>
    <d v="2017-01-02T00:00:00"/>
    <n v="0"/>
    <n v="1"/>
  </r>
  <r>
    <n v="200"/>
    <x v="30"/>
    <n v="238494"/>
    <n v="5"/>
    <x v="9"/>
    <d v="2017-01-02T00:00:00"/>
    <n v="0"/>
    <n v="1"/>
  </r>
  <r>
    <n v="200"/>
    <x v="38"/>
    <n v="133234"/>
    <n v="5"/>
    <x v="9"/>
    <d v="2013-10-09T00:00:00"/>
    <n v="1"/>
    <n v="0"/>
  </r>
  <r>
    <n v="200"/>
    <x v="36"/>
    <n v="238499"/>
    <n v="5"/>
    <x v="9"/>
    <d v="2017-01-02T00:00:00"/>
    <n v="0"/>
    <n v="1"/>
  </r>
  <r>
    <n v="200"/>
    <x v="30"/>
    <n v="238501"/>
    <n v="5"/>
    <x v="9"/>
    <d v="2017-01-02T00:00:00"/>
    <n v="0"/>
    <n v="1"/>
  </r>
  <r>
    <n v="200"/>
    <x v="46"/>
    <n v="238503"/>
    <n v="5"/>
    <x v="9"/>
    <d v="2017-01-02T00:00:00"/>
    <n v="0"/>
    <n v="1"/>
  </r>
  <r>
    <n v="200"/>
    <x v="30"/>
    <n v="238504"/>
    <n v="5"/>
    <x v="9"/>
    <d v="2017-01-02T00:00:00"/>
    <n v="0"/>
    <n v="1"/>
  </r>
  <r>
    <n v="200"/>
    <x v="36"/>
    <n v="238505"/>
    <n v="5"/>
    <x v="9"/>
    <d v="2017-01-02T00:00:00"/>
    <n v="0"/>
    <n v="1"/>
  </r>
  <r>
    <n v="200"/>
    <x v="30"/>
    <n v="238509"/>
    <n v="5"/>
    <x v="9"/>
    <d v="2017-01-02T00:00:00"/>
    <n v="0"/>
    <n v="1"/>
  </r>
  <r>
    <n v="200"/>
    <x v="28"/>
    <n v="238510"/>
    <n v="5"/>
    <x v="9"/>
    <d v="2017-01-02T00:00:00"/>
    <n v="0"/>
    <n v="1"/>
  </r>
  <r>
    <n v="200"/>
    <x v="30"/>
    <n v="238514"/>
    <n v="5"/>
    <x v="9"/>
    <d v="2017-01-02T00:00:00"/>
    <n v="0"/>
    <n v="1"/>
  </r>
  <r>
    <n v="200"/>
    <x v="30"/>
    <n v="238515"/>
    <n v="5"/>
    <x v="9"/>
    <d v="2017-01-02T00:00:00"/>
    <n v="0"/>
    <n v="1"/>
  </r>
  <r>
    <n v="200"/>
    <x v="30"/>
    <n v="238518"/>
    <n v="5"/>
    <x v="9"/>
    <d v="2017-01-02T00:00:00"/>
    <n v="0"/>
    <n v="1"/>
  </r>
  <r>
    <n v="200"/>
    <x v="30"/>
    <n v="238521"/>
    <n v="5"/>
    <x v="9"/>
    <d v="2017-01-02T00:00:00"/>
    <n v="0"/>
    <n v="1"/>
  </r>
  <r>
    <n v="200"/>
    <x v="30"/>
    <n v="238524"/>
    <n v="5"/>
    <x v="9"/>
    <d v="2017-01-02T00:00:00"/>
    <n v="0"/>
    <n v="1"/>
  </r>
  <r>
    <n v="200"/>
    <x v="30"/>
    <n v="238527"/>
    <n v="5"/>
    <x v="9"/>
    <d v="2017-01-02T00:00:00"/>
    <n v="0"/>
    <n v="1"/>
  </r>
  <r>
    <n v="200"/>
    <x v="30"/>
    <n v="238529"/>
    <n v="5"/>
    <x v="9"/>
    <d v="2017-01-02T00:00:00"/>
    <n v="0"/>
    <n v="1"/>
  </r>
  <r>
    <n v="200"/>
    <x v="30"/>
    <n v="238532"/>
    <n v="5"/>
    <x v="9"/>
    <d v="2017-01-02T00:00:00"/>
    <n v="0"/>
    <n v="1"/>
  </r>
  <r>
    <n v="200"/>
    <x v="28"/>
    <n v="238534"/>
    <n v="5"/>
    <x v="9"/>
    <d v="2017-01-02T00:00:00"/>
    <n v="0"/>
    <n v="1"/>
  </r>
  <r>
    <n v="200"/>
    <x v="30"/>
    <n v="238537"/>
    <n v="5"/>
    <x v="9"/>
    <d v="2017-01-02T00:00:00"/>
    <n v="0"/>
    <n v="1"/>
  </r>
  <r>
    <n v="200"/>
    <x v="30"/>
    <n v="238540"/>
    <n v="5"/>
    <x v="9"/>
    <d v="2017-01-02T00:00:00"/>
    <n v="0"/>
    <n v="1"/>
  </r>
  <r>
    <n v="200"/>
    <x v="30"/>
    <n v="238543"/>
    <n v="5"/>
    <x v="9"/>
    <d v="2017-01-02T00:00:00"/>
    <n v="0"/>
    <n v="1"/>
  </r>
  <r>
    <n v="200"/>
    <x v="28"/>
    <n v="238544"/>
    <n v="5"/>
    <x v="9"/>
    <d v="2017-01-02T00:00:00"/>
    <n v="0"/>
    <n v="1"/>
  </r>
  <r>
    <n v="200"/>
    <x v="28"/>
    <n v="238548"/>
    <n v="5"/>
    <x v="9"/>
    <d v="2017-01-02T00:00:00"/>
    <n v="0"/>
    <n v="1"/>
  </r>
  <r>
    <n v="200"/>
    <x v="9"/>
    <n v="238551"/>
    <n v="6"/>
    <x v="9"/>
    <d v="2017-01-02T00:00:00"/>
    <n v="0"/>
    <n v="1"/>
  </r>
  <r>
    <n v="200"/>
    <x v="9"/>
    <n v="238556"/>
    <n v="6"/>
    <x v="9"/>
    <d v="2017-01-02T00:00:00"/>
    <n v="0"/>
    <n v="1"/>
  </r>
  <r>
    <n v="200"/>
    <x v="43"/>
    <n v="238559"/>
    <n v="5"/>
    <x v="9"/>
    <d v="2017-01-02T00:00:00"/>
    <n v="0"/>
    <n v="1"/>
  </r>
  <r>
    <n v="200"/>
    <x v="28"/>
    <n v="238560"/>
    <n v="5"/>
    <x v="9"/>
    <d v="2017-01-02T00:00:00"/>
    <n v="0"/>
    <n v="1"/>
  </r>
  <r>
    <n v="200"/>
    <x v="28"/>
    <n v="238562"/>
    <n v="5"/>
    <x v="9"/>
    <d v="2017-01-02T00:00:00"/>
    <n v="0"/>
    <n v="1"/>
  </r>
  <r>
    <n v="200"/>
    <x v="9"/>
    <n v="238565"/>
    <n v="6"/>
    <x v="10"/>
    <d v="2017-01-03T00:00:00"/>
    <n v="0"/>
    <n v="1"/>
  </r>
  <r>
    <n v="200"/>
    <x v="9"/>
    <n v="238566"/>
    <n v="6"/>
    <x v="10"/>
    <d v="2017-01-03T00:00:00"/>
    <n v="0"/>
    <n v="1"/>
  </r>
  <r>
    <n v="200"/>
    <x v="30"/>
    <n v="238567"/>
    <n v="5"/>
    <x v="10"/>
    <d v="2017-01-03T00:00:00"/>
    <n v="0"/>
    <n v="1"/>
  </r>
  <r>
    <n v="200"/>
    <x v="30"/>
    <n v="238568"/>
    <n v="5"/>
    <x v="10"/>
    <d v="2017-01-03T00:00:00"/>
    <n v="0"/>
    <n v="1"/>
  </r>
  <r>
    <n v="200"/>
    <x v="22"/>
    <n v="238569"/>
    <n v="5"/>
    <x v="10"/>
    <d v="2017-01-03T00:00:00"/>
    <n v="0"/>
    <n v="1"/>
  </r>
  <r>
    <n v="200"/>
    <x v="30"/>
    <n v="238570"/>
    <n v="5"/>
    <x v="10"/>
    <d v="2017-01-03T00:00:00"/>
    <n v="0"/>
    <n v="1"/>
  </r>
  <r>
    <n v="200"/>
    <x v="30"/>
    <n v="238572"/>
    <n v="5"/>
    <x v="10"/>
    <d v="2017-01-03T00:00:00"/>
    <n v="0"/>
    <n v="1"/>
  </r>
  <r>
    <n v="200"/>
    <x v="36"/>
    <n v="238575"/>
    <n v="5"/>
    <x v="10"/>
    <d v="2017-01-03T00:00:00"/>
    <n v="0"/>
    <n v="1"/>
  </r>
  <r>
    <n v="200"/>
    <x v="30"/>
    <n v="238576"/>
    <n v="5"/>
    <x v="10"/>
    <d v="2017-01-03T00:00:00"/>
    <n v="0"/>
    <n v="1"/>
  </r>
  <r>
    <n v="200"/>
    <x v="30"/>
    <n v="238582"/>
    <n v="5"/>
    <x v="10"/>
    <d v="2017-01-03T00:00:00"/>
    <n v="0"/>
    <n v="1"/>
  </r>
  <r>
    <n v="200"/>
    <x v="4"/>
    <n v="238587"/>
    <n v="5"/>
    <x v="11"/>
    <d v="2017-01-04T00:00:00"/>
    <n v="0"/>
    <n v="1"/>
  </r>
  <r>
    <n v="200"/>
    <x v="28"/>
    <n v="141283"/>
    <n v="5"/>
    <x v="10"/>
    <d v="2014-02-25T00:00:00"/>
    <n v="1"/>
    <n v="0"/>
  </r>
  <r>
    <n v="200"/>
    <x v="28"/>
    <n v="238590"/>
    <n v="5"/>
    <x v="10"/>
    <d v="2017-01-03T00:00:00"/>
    <n v="0"/>
    <n v="1"/>
  </r>
  <r>
    <n v="200"/>
    <x v="4"/>
    <n v="238591"/>
    <n v="5"/>
    <x v="11"/>
    <d v="2017-01-04T00:00:00"/>
    <n v="0"/>
    <n v="1"/>
  </r>
  <r>
    <n v="200"/>
    <x v="9"/>
    <n v="238592"/>
    <n v="6"/>
    <x v="10"/>
    <d v="2017-01-03T00:00:00"/>
    <n v="0"/>
    <n v="1"/>
  </r>
  <r>
    <n v="200"/>
    <x v="4"/>
    <n v="238594"/>
    <n v="5"/>
    <x v="11"/>
    <d v="2017-01-04T00:00:00"/>
    <n v="0"/>
    <n v="1"/>
  </r>
  <r>
    <n v="200"/>
    <x v="4"/>
    <n v="238596"/>
    <n v="5"/>
    <x v="11"/>
    <d v="2017-01-04T00:00:00"/>
    <n v="0"/>
    <n v="1"/>
  </r>
  <r>
    <n v="200"/>
    <x v="28"/>
    <n v="238599"/>
    <n v="5"/>
    <x v="10"/>
    <d v="2017-01-03T00:00:00"/>
    <n v="0"/>
    <n v="1"/>
  </r>
  <r>
    <n v="200"/>
    <x v="50"/>
    <n v="238601"/>
    <n v="5"/>
    <x v="10"/>
    <d v="2017-01-03T00:00:00"/>
    <n v="0"/>
    <n v="1"/>
  </r>
  <r>
    <n v="200"/>
    <x v="9"/>
    <n v="238602"/>
    <n v="6"/>
    <x v="10"/>
    <d v="2017-01-03T00:00:00"/>
    <n v="0"/>
    <n v="1"/>
  </r>
  <r>
    <n v="200"/>
    <x v="9"/>
    <n v="238604"/>
    <n v="6"/>
    <x v="10"/>
    <d v="2017-01-03T00:00:00"/>
    <n v="0"/>
    <n v="1"/>
  </r>
  <r>
    <n v="200"/>
    <x v="4"/>
    <n v="238606"/>
    <n v="5"/>
    <x v="11"/>
    <d v="2017-01-04T00:00:00"/>
    <n v="0"/>
    <n v="1"/>
  </r>
  <r>
    <n v="200"/>
    <x v="36"/>
    <n v="238607"/>
    <n v="5"/>
    <x v="10"/>
    <d v="2017-01-03T00:00:00"/>
    <n v="0"/>
    <n v="1"/>
  </r>
  <r>
    <n v="200"/>
    <x v="28"/>
    <n v="238609"/>
    <n v="5"/>
    <x v="10"/>
    <d v="2017-01-03T00:00:00"/>
    <n v="0"/>
    <n v="1"/>
  </r>
  <r>
    <n v="200"/>
    <x v="9"/>
    <n v="238610"/>
    <n v="6"/>
    <x v="10"/>
    <d v="2017-01-03T00:00:00"/>
    <n v="0"/>
    <n v="1"/>
  </r>
  <r>
    <n v="200"/>
    <x v="4"/>
    <n v="238611"/>
    <n v="5"/>
    <x v="11"/>
    <d v="2017-01-04T00:00:00"/>
    <n v="0"/>
    <n v="1"/>
  </r>
  <r>
    <n v="200"/>
    <x v="4"/>
    <n v="238614"/>
    <n v="5"/>
    <x v="11"/>
    <d v="2017-01-04T00:00:00"/>
    <n v="0"/>
    <n v="1"/>
  </r>
  <r>
    <n v="200"/>
    <x v="9"/>
    <n v="238616"/>
    <n v="6"/>
    <x v="10"/>
    <d v="2017-01-03T00:00:00"/>
    <n v="0"/>
    <n v="1"/>
  </r>
  <r>
    <n v="200"/>
    <x v="9"/>
    <n v="238619"/>
    <n v="6"/>
    <x v="10"/>
    <d v="2017-01-03T00:00:00"/>
    <n v="0"/>
    <n v="1"/>
  </r>
  <r>
    <n v="200"/>
    <x v="4"/>
    <n v="238620"/>
    <n v="5"/>
    <x v="11"/>
    <d v="2017-01-04T00:00:00"/>
    <n v="0"/>
    <n v="1"/>
  </r>
  <r>
    <n v="200"/>
    <x v="9"/>
    <n v="238622"/>
    <n v="6"/>
    <x v="10"/>
    <d v="2017-01-03T00:00:00"/>
    <n v="0"/>
    <n v="1"/>
  </r>
  <r>
    <n v="200"/>
    <x v="4"/>
    <n v="238628"/>
    <n v="5"/>
    <x v="11"/>
    <d v="2017-01-04T00:00:00"/>
    <n v="0"/>
    <n v="1"/>
  </r>
  <r>
    <n v="200"/>
    <x v="9"/>
    <n v="238629"/>
    <n v="6"/>
    <x v="10"/>
    <d v="2017-01-03T00:00:00"/>
    <n v="0"/>
    <n v="1"/>
  </r>
  <r>
    <n v="200"/>
    <x v="9"/>
    <n v="238630"/>
    <n v="6"/>
    <x v="10"/>
    <d v="2017-01-03T00:00:00"/>
    <n v="0"/>
    <n v="1"/>
  </r>
  <r>
    <n v="200"/>
    <x v="28"/>
    <n v="238638"/>
    <n v="5"/>
    <x v="10"/>
    <d v="2017-01-03T00:00:00"/>
    <n v="0"/>
    <n v="1"/>
  </r>
  <r>
    <n v="200"/>
    <x v="28"/>
    <n v="238650"/>
    <n v="5"/>
    <x v="10"/>
    <d v="2017-01-03T00:00:00"/>
    <n v="0"/>
    <n v="1"/>
  </r>
  <r>
    <n v="200"/>
    <x v="28"/>
    <n v="238655"/>
    <n v="5"/>
    <x v="10"/>
    <d v="2017-01-03T00:00:00"/>
    <n v="0"/>
    <n v="1"/>
  </r>
  <r>
    <n v="200"/>
    <x v="4"/>
    <n v="238660"/>
    <n v="5"/>
    <x v="11"/>
    <d v="2017-01-04T00:00:00"/>
    <n v="0"/>
    <n v="1"/>
  </r>
  <r>
    <n v="200"/>
    <x v="1"/>
    <n v="238661"/>
    <n v="5"/>
    <x v="10"/>
    <d v="2017-01-03T00:00:00"/>
    <n v="0"/>
    <n v="1"/>
  </r>
  <r>
    <n v="200"/>
    <x v="30"/>
    <n v="238662"/>
    <n v="5"/>
    <x v="10"/>
    <d v="2017-01-03T00:00:00"/>
    <n v="0"/>
    <n v="1"/>
  </r>
  <r>
    <n v="200"/>
    <x v="28"/>
    <n v="238663"/>
    <n v="5"/>
    <x v="10"/>
    <d v="2017-01-03T00:00:00"/>
    <n v="0"/>
    <n v="1"/>
  </r>
  <r>
    <n v="200"/>
    <x v="9"/>
    <n v="238664"/>
    <n v="6"/>
    <x v="10"/>
    <d v="2017-01-03T00:00:00"/>
    <n v="0"/>
    <n v="1"/>
  </r>
  <r>
    <n v="200"/>
    <x v="28"/>
    <n v="238667"/>
    <n v="5"/>
    <x v="10"/>
    <d v="2017-01-03T00:00:00"/>
    <n v="0"/>
    <n v="1"/>
  </r>
  <r>
    <n v="200"/>
    <x v="28"/>
    <n v="238671"/>
    <n v="5"/>
    <x v="10"/>
    <d v="2017-01-03T00:00:00"/>
    <n v="0"/>
    <n v="1"/>
  </r>
  <r>
    <n v="200"/>
    <x v="30"/>
    <n v="238673"/>
    <n v="5"/>
    <x v="10"/>
    <d v="2017-01-03T00:00:00"/>
    <n v="0"/>
    <n v="1"/>
  </r>
  <r>
    <n v="200"/>
    <x v="4"/>
    <n v="238685"/>
    <n v="5"/>
    <x v="11"/>
    <d v="2017-01-04T00:00:00"/>
    <n v="0"/>
    <n v="1"/>
  </r>
  <r>
    <n v="200"/>
    <x v="4"/>
    <n v="238688"/>
    <n v="5"/>
    <x v="11"/>
    <d v="2017-01-04T00:00:00"/>
    <n v="0"/>
    <n v="1"/>
  </r>
  <r>
    <n v="200"/>
    <x v="4"/>
    <n v="238693"/>
    <n v="5"/>
    <x v="11"/>
    <d v="2017-01-04T00:00:00"/>
    <n v="0"/>
    <n v="1"/>
  </r>
  <r>
    <n v="200"/>
    <x v="4"/>
    <n v="238696"/>
    <n v="5"/>
    <x v="11"/>
    <d v="2017-01-04T00:00:00"/>
    <n v="0"/>
    <n v="1"/>
  </r>
  <r>
    <n v="200"/>
    <x v="4"/>
    <n v="238698"/>
    <n v="5"/>
    <x v="11"/>
    <d v="2017-01-04T00:00:00"/>
    <n v="0"/>
    <n v="1"/>
  </r>
  <r>
    <n v="200"/>
    <x v="4"/>
    <n v="238707"/>
    <n v="5"/>
    <x v="11"/>
    <d v="2017-01-04T00:00:00"/>
    <n v="0"/>
    <n v="1"/>
  </r>
  <r>
    <n v="200"/>
    <x v="30"/>
    <n v="238719"/>
    <n v="5"/>
    <x v="10"/>
    <d v="2017-01-03T00:00:00"/>
    <n v="0"/>
    <n v="1"/>
  </r>
  <r>
    <n v="200"/>
    <x v="30"/>
    <n v="238723"/>
    <n v="5"/>
    <x v="10"/>
    <d v="2017-01-03T00:00:00"/>
    <n v="0"/>
    <n v="1"/>
  </r>
  <r>
    <n v="200"/>
    <x v="30"/>
    <n v="238729"/>
    <n v="5"/>
    <x v="10"/>
    <d v="2017-01-03T00:00:00"/>
    <n v="0"/>
    <n v="1"/>
  </r>
  <r>
    <n v="200"/>
    <x v="30"/>
    <n v="238731"/>
    <n v="5"/>
    <x v="10"/>
    <d v="2017-01-03T00:00:00"/>
    <n v="0"/>
    <n v="1"/>
  </r>
  <r>
    <n v="200"/>
    <x v="46"/>
    <n v="238732"/>
    <n v="5"/>
    <x v="10"/>
    <d v="2017-01-03T00:00:00"/>
    <n v="0"/>
    <n v="1"/>
  </r>
  <r>
    <n v="200"/>
    <x v="30"/>
    <n v="238733"/>
    <n v="5"/>
    <x v="10"/>
    <d v="2017-01-03T00:00:00"/>
    <n v="0"/>
    <n v="1"/>
  </r>
  <r>
    <n v="200"/>
    <x v="30"/>
    <n v="238745"/>
    <n v="5"/>
    <x v="10"/>
    <d v="2017-01-03T00:00:00"/>
    <n v="0"/>
    <n v="1"/>
  </r>
  <r>
    <n v="200"/>
    <x v="30"/>
    <n v="238747"/>
    <n v="5"/>
    <x v="10"/>
    <d v="2017-01-03T00:00:00"/>
    <n v="0"/>
    <n v="1"/>
  </r>
  <r>
    <n v="200"/>
    <x v="30"/>
    <n v="238752"/>
    <n v="5"/>
    <x v="10"/>
    <d v="2017-01-03T00:00:00"/>
    <n v="0"/>
    <n v="1"/>
  </r>
  <r>
    <n v="200"/>
    <x v="30"/>
    <n v="238753"/>
    <n v="5"/>
    <x v="10"/>
    <d v="2017-01-03T00:00:00"/>
    <n v="0"/>
    <n v="1"/>
  </r>
  <r>
    <n v="200"/>
    <x v="30"/>
    <n v="238762"/>
    <n v="5"/>
    <x v="10"/>
    <d v="2017-01-03T00:00:00"/>
    <n v="0"/>
    <n v="1"/>
  </r>
  <r>
    <n v="200"/>
    <x v="4"/>
    <n v="238763"/>
    <n v="5"/>
    <x v="11"/>
    <d v="2017-01-04T00:00:00"/>
    <n v="0"/>
    <n v="1"/>
  </r>
  <r>
    <n v="200"/>
    <x v="4"/>
    <n v="238767"/>
    <n v="5"/>
    <x v="11"/>
    <d v="2017-01-04T00:00:00"/>
    <n v="0"/>
    <n v="1"/>
  </r>
  <r>
    <n v="200"/>
    <x v="4"/>
    <n v="238772"/>
    <n v="5"/>
    <x v="11"/>
    <d v="2017-01-04T00:00:00"/>
    <n v="0"/>
    <n v="1"/>
  </r>
  <r>
    <n v="200"/>
    <x v="30"/>
    <n v="238773"/>
    <n v="5"/>
    <x v="10"/>
    <d v="2017-01-03T00:00:00"/>
    <n v="0"/>
    <n v="1"/>
  </r>
  <r>
    <n v="200"/>
    <x v="4"/>
    <n v="238774"/>
    <n v="5"/>
    <x v="11"/>
    <d v="2017-01-04T00:00:00"/>
    <n v="0"/>
    <n v="1"/>
  </r>
  <r>
    <n v="200"/>
    <x v="30"/>
    <n v="238775"/>
    <n v="5"/>
    <x v="10"/>
    <d v="2017-01-03T00:00:00"/>
    <n v="0"/>
    <n v="1"/>
  </r>
  <r>
    <n v="200"/>
    <x v="4"/>
    <n v="238777"/>
    <n v="5"/>
    <x v="11"/>
    <d v="2017-01-04T00:00:00"/>
    <n v="0"/>
    <n v="1"/>
  </r>
  <r>
    <n v="200"/>
    <x v="28"/>
    <n v="238778"/>
    <n v="5"/>
    <x v="10"/>
    <d v="2017-01-03T00:00:00"/>
    <n v="0"/>
    <n v="1"/>
  </r>
  <r>
    <n v="200"/>
    <x v="30"/>
    <n v="238779"/>
    <n v="5"/>
    <x v="10"/>
    <d v="2017-01-03T00:00:00"/>
    <n v="0"/>
    <n v="1"/>
  </r>
  <r>
    <n v="200"/>
    <x v="4"/>
    <n v="238780"/>
    <n v="5"/>
    <x v="11"/>
    <d v="2017-01-04T00:00:00"/>
    <n v="0"/>
    <n v="1"/>
  </r>
  <r>
    <n v="200"/>
    <x v="28"/>
    <n v="238788"/>
    <n v="5"/>
    <x v="11"/>
    <d v="2017-01-04T00:00:00"/>
    <n v="0"/>
    <n v="1"/>
  </r>
  <r>
    <n v="200"/>
    <x v="28"/>
    <n v="238790"/>
    <n v="5"/>
    <x v="11"/>
    <d v="2017-01-04T00:00:00"/>
    <n v="0"/>
    <n v="1"/>
  </r>
  <r>
    <n v="200"/>
    <x v="28"/>
    <n v="238792"/>
    <n v="5"/>
    <x v="11"/>
    <d v="2017-01-04T00:00:00"/>
    <n v="0"/>
    <n v="1"/>
  </r>
  <r>
    <n v="200"/>
    <x v="36"/>
    <n v="238795"/>
    <n v="5"/>
    <x v="11"/>
    <d v="2017-01-04T00:00:00"/>
    <n v="0"/>
    <n v="1"/>
  </r>
  <r>
    <n v="200"/>
    <x v="1"/>
    <n v="238806"/>
    <n v="5"/>
    <x v="11"/>
    <d v="2017-01-04T00:00:00"/>
    <n v="0"/>
    <n v="1"/>
  </r>
  <r>
    <n v="200"/>
    <x v="36"/>
    <n v="238812"/>
    <n v="5"/>
    <x v="11"/>
    <d v="2017-01-04T00:00:00"/>
    <n v="0"/>
    <n v="1"/>
  </r>
  <r>
    <n v="200"/>
    <x v="39"/>
    <n v="238813"/>
    <n v="12"/>
    <x v="11"/>
    <d v="2017-01-04T00:00:00"/>
    <n v="0"/>
    <n v="1"/>
  </r>
  <r>
    <n v="200"/>
    <x v="28"/>
    <n v="238816"/>
    <n v="5"/>
    <x v="11"/>
    <d v="2017-01-04T00:00:00"/>
    <n v="0"/>
    <n v="1"/>
  </r>
  <r>
    <n v="200"/>
    <x v="28"/>
    <n v="238823"/>
    <n v="5"/>
    <x v="11"/>
    <d v="2017-01-04T00:00:00"/>
    <n v="0"/>
    <n v="1"/>
  </r>
  <r>
    <n v="200"/>
    <x v="39"/>
    <n v="238824"/>
    <n v="13"/>
    <x v="11"/>
    <d v="2017-01-04T00:00:00"/>
    <n v="0"/>
    <n v="1"/>
  </r>
  <r>
    <n v="200"/>
    <x v="28"/>
    <n v="238827"/>
    <n v="5"/>
    <x v="11"/>
    <d v="2017-01-04T00:00:00"/>
    <n v="0"/>
    <n v="1"/>
  </r>
  <r>
    <n v="200"/>
    <x v="10"/>
    <n v="238828"/>
    <n v="5"/>
    <x v="11"/>
    <d v="2017-01-04T00:00:00"/>
    <n v="0"/>
    <n v="1"/>
  </r>
  <r>
    <n v="200"/>
    <x v="28"/>
    <n v="238837"/>
    <n v="5"/>
    <x v="11"/>
    <d v="2017-01-04T00:00:00"/>
    <n v="0"/>
    <n v="1"/>
  </r>
  <r>
    <n v="200"/>
    <x v="46"/>
    <n v="238841"/>
    <n v="5"/>
    <x v="11"/>
    <d v="2017-01-04T00:00:00"/>
    <n v="0"/>
    <n v="1"/>
  </r>
  <r>
    <n v="200"/>
    <x v="28"/>
    <n v="238853"/>
    <n v="5"/>
    <x v="11"/>
    <d v="2017-01-04T00:00:00"/>
    <n v="0"/>
    <n v="1"/>
  </r>
  <r>
    <n v="200"/>
    <x v="10"/>
    <n v="238886"/>
    <n v="5"/>
    <x v="11"/>
    <d v="2017-01-04T00:00:00"/>
    <n v="0"/>
    <n v="1"/>
  </r>
  <r>
    <n v="200"/>
    <x v="15"/>
    <n v="6010000002010"/>
    <n v="12"/>
    <x v="11"/>
    <d v="2017-01-04T00:00:00"/>
    <n v="0"/>
    <n v="1"/>
  </r>
  <r>
    <n v="200"/>
    <x v="4"/>
    <n v="238894"/>
    <n v="5"/>
    <x v="11"/>
    <d v="2017-01-04T00:00:00"/>
    <n v="0"/>
    <n v="1"/>
  </r>
  <r>
    <n v="200"/>
    <x v="1"/>
    <n v="238897"/>
    <n v="5"/>
    <x v="11"/>
    <d v="2017-01-04T00:00:00"/>
    <n v="0"/>
    <n v="1"/>
  </r>
  <r>
    <n v="200"/>
    <x v="4"/>
    <n v="238898"/>
    <n v="5"/>
    <x v="11"/>
    <d v="2017-01-04T00:00:00"/>
    <n v="0"/>
    <n v="1"/>
  </r>
  <r>
    <n v="200"/>
    <x v="4"/>
    <n v="238901"/>
    <n v="5"/>
    <x v="11"/>
    <d v="2017-01-04T00:00:00"/>
    <n v="0"/>
    <n v="1"/>
  </r>
  <r>
    <n v="200"/>
    <x v="24"/>
    <n v="238903"/>
    <n v="5"/>
    <x v="11"/>
    <d v="2017-01-04T00:00:00"/>
    <n v="0"/>
    <n v="1"/>
  </r>
  <r>
    <n v="200"/>
    <x v="4"/>
    <n v="238906"/>
    <n v="5"/>
    <x v="11"/>
    <d v="2017-01-04T00:00:00"/>
    <n v="0"/>
    <n v="1"/>
  </r>
  <r>
    <n v="200"/>
    <x v="4"/>
    <n v="238907"/>
    <n v="5"/>
    <x v="11"/>
    <d v="2017-01-04T00:00:00"/>
    <n v="0"/>
    <n v="1"/>
  </r>
  <r>
    <n v="200"/>
    <x v="4"/>
    <n v="238911"/>
    <n v="5"/>
    <x v="11"/>
    <d v="2017-01-04T00:00:00"/>
    <n v="0"/>
    <n v="1"/>
  </r>
  <r>
    <n v="200"/>
    <x v="51"/>
    <n v="238932"/>
    <n v="5"/>
    <x v="11"/>
    <d v="2017-01-04T00:00:00"/>
    <n v="0"/>
    <n v="1"/>
  </r>
  <r>
    <n v="200"/>
    <x v="51"/>
    <n v="238938"/>
    <n v="5"/>
    <x v="11"/>
    <d v="2017-01-04T00:00:00"/>
    <n v="0"/>
    <n v="1"/>
  </r>
  <r>
    <n v="200"/>
    <x v="38"/>
    <n v="238940"/>
    <n v="5"/>
    <x v="4"/>
    <d v="2017-01-04T00:00:00"/>
    <n v="0"/>
    <n v="1"/>
  </r>
  <r>
    <n v="200"/>
    <x v="51"/>
    <n v="238945"/>
    <n v="5"/>
    <x v="11"/>
    <d v="2017-01-04T00:00:00"/>
    <n v="0"/>
    <n v="1"/>
  </r>
  <r>
    <n v="200"/>
    <x v="38"/>
    <n v="238949"/>
    <n v="5"/>
    <x v="13"/>
    <d v="2017-01-05T00:00:00"/>
    <n v="0"/>
    <n v="1"/>
  </r>
  <r>
    <n v="200"/>
    <x v="22"/>
    <n v="238954"/>
    <n v="5"/>
    <x v="11"/>
    <d v="2017-01-04T00:00:00"/>
    <n v="0"/>
    <n v="1"/>
  </r>
  <r>
    <n v="200"/>
    <x v="51"/>
    <n v="238968"/>
    <n v="12"/>
    <x v="7"/>
    <d v="2017-01-05T00:00:00"/>
    <n v="0"/>
    <n v="1"/>
  </r>
  <r>
    <n v="200"/>
    <x v="42"/>
    <n v="238971"/>
    <n v="5"/>
    <x v="7"/>
    <d v="2017-01-05T00:00:00"/>
    <n v="0"/>
    <n v="1"/>
  </r>
  <r>
    <n v="200"/>
    <x v="1"/>
    <n v="238974"/>
    <n v="6"/>
    <x v="7"/>
    <d v="2017-01-05T00:00:00"/>
    <n v="0"/>
    <n v="1"/>
  </r>
  <r>
    <n v="200"/>
    <x v="51"/>
    <n v="238975"/>
    <n v="5"/>
    <x v="7"/>
    <d v="2017-01-05T00:00:00"/>
    <n v="0"/>
    <n v="1"/>
  </r>
  <r>
    <n v="200"/>
    <x v="51"/>
    <n v="238978"/>
    <n v="5"/>
    <x v="7"/>
    <d v="2017-01-05T00:00:00"/>
    <n v="0"/>
    <n v="1"/>
  </r>
  <r>
    <n v="200"/>
    <x v="41"/>
    <n v="65811"/>
    <n v="5"/>
    <x v="7"/>
    <d v="2016-12-20T00:00:00"/>
    <n v="1"/>
    <n v="0"/>
  </r>
  <r>
    <n v="200"/>
    <x v="51"/>
    <n v="238980"/>
    <n v="5"/>
    <x v="7"/>
    <d v="2017-01-05T00:00:00"/>
    <n v="0"/>
    <n v="1"/>
  </r>
  <r>
    <n v="200"/>
    <x v="38"/>
    <n v="238983"/>
    <n v="5"/>
    <x v="13"/>
    <d v="2017-01-05T00:00:00"/>
    <n v="0"/>
    <n v="1"/>
  </r>
  <r>
    <n v="200"/>
    <x v="51"/>
    <n v="238986"/>
    <n v="5"/>
    <x v="7"/>
    <d v="2017-01-05T00:00:00"/>
    <n v="0"/>
    <n v="1"/>
  </r>
  <r>
    <n v="200"/>
    <x v="38"/>
    <n v="238988"/>
    <n v="5"/>
    <x v="13"/>
    <d v="2017-01-05T00:00:00"/>
    <n v="0"/>
    <n v="1"/>
  </r>
  <r>
    <n v="200"/>
    <x v="51"/>
    <n v="238992"/>
    <n v="5"/>
    <x v="7"/>
    <d v="2017-01-05T00:00:00"/>
    <n v="0"/>
    <n v="1"/>
  </r>
  <r>
    <n v="200"/>
    <x v="4"/>
    <n v="238993"/>
    <n v="5"/>
    <x v="7"/>
    <d v="2017-01-05T00:00:00"/>
    <n v="0"/>
    <n v="1"/>
  </r>
  <r>
    <n v="200"/>
    <x v="41"/>
    <n v="238994"/>
    <n v="5"/>
    <x v="7"/>
    <d v="2017-01-05T00:00:00"/>
    <n v="0"/>
    <n v="1"/>
  </r>
  <r>
    <n v="200"/>
    <x v="4"/>
    <n v="238996"/>
    <n v="5"/>
    <x v="7"/>
    <d v="2017-01-05T00:00:00"/>
    <n v="0"/>
    <n v="1"/>
  </r>
  <r>
    <n v="200"/>
    <x v="4"/>
    <n v="238997"/>
    <n v="5"/>
    <x v="7"/>
    <d v="2017-01-05T00:00:00"/>
    <n v="0"/>
    <n v="1"/>
  </r>
  <r>
    <n v="200"/>
    <x v="52"/>
    <n v="238998"/>
    <n v="5"/>
    <x v="7"/>
    <d v="2017-01-05T00:00:00"/>
    <n v="0"/>
    <n v="1"/>
  </r>
  <r>
    <n v="200"/>
    <x v="51"/>
    <n v="239002"/>
    <n v="5"/>
    <x v="7"/>
    <d v="2017-01-05T00:00:00"/>
    <n v="0"/>
    <n v="1"/>
  </r>
  <r>
    <n v="200"/>
    <x v="1"/>
    <n v="239006"/>
    <n v="6"/>
    <x v="7"/>
    <d v="2017-01-05T00:00:00"/>
    <n v="0"/>
    <n v="1"/>
  </r>
  <r>
    <n v="200"/>
    <x v="4"/>
    <n v="239018"/>
    <n v="5"/>
    <x v="7"/>
    <d v="2017-01-05T00:00:00"/>
    <n v="0"/>
    <n v="1"/>
  </r>
  <r>
    <n v="200"/>
    <x v="42"/>
    <n v="239021"/>
    <n v="5"/>
    <x v="7"/>
    <d v="2017-01-05T00:00:00"/>
    <n v="0"/>
    <n v="1"/>
  </r>
  <r>
    <n v="200"/>
    <x v="51"/>
    <n v="239032"/>
    <n v="5"/>
    <x v="7"/>
    <d v="2017-01-05T00:00:00"/>
    <n v="0"/>
    <n v="1"/>
  </r>
  <r>
    <n v="200"/>
    <x v="51"/>
    <n v="239041"/>
    <n v="5"/>
    <x v="7"/>
    <d v="2017-01-05T00:00:00"/>
    <n v="0"/>
    <n v="1"/>
  </r>
  <r>
    <n v="200"/>
    <x v="42"/>
    <n v="239064"/>
    <n v="5"/>
    <x v="7"/>
    <d v="2017-01-05T00:00:00"/>
    <n v="0"/>
    <n v="1"/>
  </r>
  <r>
    <n v="200"/>
    <x v="51"/>
    <n v="239086"/>
    <n v="5"/>
    <x v="7"/>
    <d v="2017-01-05T00:00:00"/>
    <n v="0"/>
    <n v="1"/>
  </r>
  <r>
    <n v="200"/>
    <x v="51"/>
    <n v="239089"/>
    <n v="5"/>
    <x v="7"/>
    <d v="2017-01-05T00:00:00"/>
    <n v="0"/>
    <n v="1"/>
  </r>
  <r>
    <n v="200"/>
    <x v="38"/>
    <n v="239091"/>
    <n v="5"/>
    <x v="13"/>
    <d v="2017-01-05T00:00:00"/>
    <n v="0"/>
    <n v="1"/>
  </r>
  <r>
    <n v="200"/>
    <x v="51"/>
    <n v="239092"/>
    <n v="5"/>
    <x v="7"/>
    <d v="2017-01-05T00:00:00"/>
    <n v="0"/>
    <n v="1"/>
  </r>
  <r>
    <n v="200"/>
    <x v="38"/>
    <n v="239093"/>
    <n v="5"/>
    <x v="13"/>
    <d v="2017-01-05T00:00:00"/>
    <n v="0"/>
    <n v="1"/>
  </r>
  <r>
    <n v="200"/>
    <x v="38"/>
    <n v="239097"/>
    <n v="5"/>
    <x v="13"/>
    <d v="2017-01-05T00:00:00"/>
    <n v="0"/>
    <n v="1"/>
  </r>
  <r>
    <n v="200"/>
    <x v="51"/>
    <n v="239100"/>
    <n v="5"/>
    <x v="7"/>
    <d v="2017-01-05T00:00:00"/>
    <n v="0"/>
    <n v="1"/>
  </r>
  <r>
    <n v="200"/>
    <x v="38"/>
    <n v="239103"/>
    <n v="5"/>
    <x v="5"/>
    <d v="2017-01-05T00:00:00"/>
    <n v="0"/>
    <n v="1"/>
  </r>
  <r>
    <n v="200"/>
    <x v="51"/>
    <n v="239109"/>
    <n v="5"/>
    <x v="7"/>
    <d v="2017-01-05T00:00:00"/>
    <n v="0"/>
    <n v="1"/>
  </r>
  <r>
    <n v="200"/>
    <x v="51"/>
    <n v="239114"/>
    <n v="5"/>
    <x v="7"/>
    <d v="2017-01-05T00:00:00"/>
    <n v="0"/>
    <n v="1"/>
  </r>
  <r>
    <n v="200"/>
    <x v="4"/>
    <n v="7510000000087"/>
    <n v="5"/>
    <x v="7"/>
    <d v="2017-01-05T00:00:00"/>
    <n v="0"/>
    <n v="1"/>
  </r>
  <r>
    <n v="200"/>
    <x v="4"/>
    <n v="239121"/>
    <n v="5"/>
    <x v="7"/>
    <d v="2017-01-05T00:00:00"/>
    <n v="0"/>
    <n v="1"/>
  </r>
  <r>
    <n v="200"/>
    <x v="51"/>
    <n v="239124"/>
    <n v="5"/>
    <x v="7"/>
    <d v="2017-01-05T00:00:00"/>
    <n v="0"/>
    <n v="1"/>
  </r>
  <r>
    <n v="200"/>
    <x v="42"/>
    <n v="239125"/>
    <n v="5"/>
    <x v="18"/>
    <d v="2017-01-05T00:00:00"/>
    <n v="0"/>
    <n v="1"/>
  </r>
  <r>
    <n v="200"/>
    <x v="47"/>
    <n v="239127"/>
    <n v="5"/>
    <x v="7"/>
    <d v="2017-01-05T00:00:00"/>
    <n v="0"/>
    <n v="1"/>
  </r>
  <r>
    <n v="200"/>
    <x v="38"/>
    <n v="239129"/>
    <n v="5"/>
    <x v="5"/>
    <d v="2017-01-05T00:00:00"/>
    <n v="0"/>
    <n v="1"/>
  </r>
  <r>
    <n v="200"/>
    <x v="42"/>
    <n v="239132"/>
    <n v="5"/>
    <x v="19"/>
    <d v="2017-01-05T00:00:00"/>
    <n v="0"/>
    <n v="1"/>
  </r>
  <r>
    <n v="200"/>
    <x v="42"/>
    <n v="239136"/>
    <n v="5"/>
    <x v="18"/>
    <d v="2017-01-05T00:00:00"/>
    <n v="0"/>
    <n v="1"/>
  </r>
  <r>
    <n v="200"/>
    <x v="42"/>
    <n v="239139"/>
    <n v="5"/>
    <x v="18"/>
    <d v="2017-01-05T00:00:00"/>
    <n v="0"/>
    <n v="1"/>
  </r>
  <r>
    <n v="200"/>
    <x v="42"/>
    <n v="239140"/>
    <n v="5"/>
    <x v="18"/>
    <d v="2017-01-05T00:00:00"/>
    <n v="0"/>
    <n v="1"/>
  </r>
  <r>
    <n v="200"/>
    <x v="41"/>
    <n v="239141"/>
    <n v="5"/>
    <x v="4"/>
    <d v="2017-01-08T00:00:00"/>
    <n v="0"/>
    <n v="1"/>
  </r>
  <r>
    <n v="200"/>
    <x v="41"/>
    <n v="239142"/>
    <n v="5"/>
    <x v="4"/>
    <d v="2017-01-08T00:00:00"/>
    <n v="0"/>
    <n v="1"/>
  </r>
  <r>
    <n v="200"/>
    <x v="41"/>
    <n v="239143"/>
    <n v="5"/>
    <x v="4"/>
    <d v="2017-01-08T00:00:00"/>
    <n v="0"/>
    <n v="1"/>
  </r>
  <r>
    <n v="200"/>
    <x v="43"/>
    <n v="239144"/>
    <n v="5"/>
    <x v="4"/>
    <d v="2017-01-08T00:00:00"/>
    <n v="0"/>
    <n v="1"/>
  </r>
  <r>
    <n v="200"/>
    <x v="41"/>
    <n v="239145"/>
    <n v="5"/>
    <x v="4"/>
    <d v="2017-01-08T00:00:00"/>
    <n v="0"/>
    <n v="1"/>
  </r>
  <r>
    <n v="200"/>
    <x v="43"/>
    <n v="239146"/>
    <n v="5"/>
    <x v="4"/>
    <d v="2017-01-08T00:00:00"/>
    <n v="0"/>
    <n v="1"/>
  </r>
  <r>
    <n v="200"/>
    <x v="41"/>
    <n v="239147"/>
    <n v="5"/>
    <x v="4"/>
    <d v="2017-01-08T00:00:00"/>
    <n v="0"/>
    <n v="1"/>
  </r>
  <r>
    <n v="200"/>
    <x v="43"/>
    <n v="239148"/>
    <n v="5"/>
    <x v="4"/>
    <d v="2017-01-08T00:00:00"/>
    <n v="0"/>
    <n v="1"/>
  </r>
  <r>
    <n v="200"/>
    <x v="43"/>
    <n v="239149"/>
    <n v="5"/>
    <x v="4"/>
    <d v="2017-01-08T00:00:00"/>
    <n v="0"/>
    <n v="1"/>
  </r>
  <r>
    <n v="200"/>
    <x v="41"/>
    <n v="239150"/>
    <n v="5"/>
    <x v="4"/>
    <d v="2017-01-08T00:00:00"/>
    <n v="0"/>
    <n v="1"/>
  </r>
  <r>
    <n v="200"/>
    <x v="43"/>
    <n v="239152"/>
    <n v="5"/>
    <x v="4"/>
    <d v="2017-01-08T00:00:00"/>
    <n v="0"/>
    <n v="1"/>
  </r>
  <r>
    <n v="200"/>
    <x v="46"/>
    <n v="239153"/>
    <n v="5"/>
    <x v="4"/>
    <d v="2017-01-08T00:00:00"/>
    <n v="0"/>
    <n v="1"/>
  </r>
  <r>
    <n v="200"/>
    <x v="31"/>
    <n v="239154"/>
    <n v="5"/>
    <x v="4"/>
    <d v="2017-01-08T00:00:00"/>
    <n v="0"/>
    <n v="1"/>
  </r>
  <r>
    <n v="200"/>
    <x v="43"/>
    <n v="239155"/>
    <n v="5"/>
    <x v="4"/>
    <d v="2017-01-08T00:00:00"/>
    <n v="0"/>
    <n v="1"/>
  </r>
  <r>
    <n v="200"/>
    <x v="43"/>
    <n v="239158"/>
    <n v="5"/>
    <x v="4"/>
    <d v="2017-01-08T00:00:00"/>
    <n v="0"/>
    <n v="1"/>
  </r>
  <r>
    <n v="200"/>
    <x v="31"/>
    <n v="239159"/>
    <n v="5"/>
    <x v="4"/>
    <d v="2017-01-08T00:00:00"/>
    <n v="0"/>
    <n v="1"/>
  </r>
  <r>
    <n v="200"/>
    <x v="43"/>
    <n v="239161"/>
    <n v="5"/>
    <x v="4"/>
    <d v="2017-01-08T00:00:00"/>
    <n v="0"/>
    <n v="1"/>
  </r>
  <r>
    <n v="200"/>
    <x v="41"/>
    <n v="239162"/>
    <n v="5"/>
    <x v="4"/>
    <d v="2017-01-08T00:00:00"/>
    <n v="0"/>
    <n v="1"/>
  </r>
  <r>
    <n v="200"/>
    <x v="31"/>
    <n v="239165"/>
    <n v="5"/>
    <x v="4"/>
    <d v="2017-01-08T00:00:00"/>
    <n v="0"/>
    <n v="1"/>
  </r>
  <r>
    <n v="200"/>
    <x v="41"/>
    <n v="239172"/>
    <n v="5"/>
    <x v="4"/>
    <d v="2017-01-08T00:00:00"/>
    <n v="0"/>
    <n v="1"/>
  </r>
  <r>
    <n v="200"/>
    <x v="31"/>
    <n v="239174"/>
    <n v="5"/>
    <x v="4"/>
    <d v="2017-01-08T00:00:00"/>
    <n v="0"/>
    <n v="1"/>
  </r>
  <r>
    <n v="200"/>
    <x v="1"/>
    <n v="239175"/>
    <n v="6"/>
    <x v="4"/>
    <d v="2017-01-08T00:00:00"/>
    <n v="0"/>
    <n v="1"/>
  </r>
  <r>
    <n v="200"/>
    <x v="31"/>
    <n v="239183"/>
    <n v="5"/>
    <x v="4"/>
    <d v="2017-01-08T00:00:00"/>
    <n v="0"/>
    <n v="1"/>
  </r>
  <r>
    <n v="200"/>
    <x v="31"/>
    <n v="239190"/>
    <n v="5"/>
    <x v="4"/>
    <d v="2017-01-08T00:00:00"/>
    <n v="0"/>
    <n v="1"/>
  </r>
  <r>
    <n v="200"/>
    <x v="3"/>
    <n v="6010000005568"/>
    <n v="12"/>
    <x v="4"/>
    <d v="2007-11-12T00:00:00"/>
    <n v="1"/>
    <n v="0"/>
  </r>
  <r>
    <n v="200"/>
    <x v="31"/>
    <n v="239195"/>
    <n v="5"/>
    <x v="4"/>
    <d v="2017-01-08T00:00:00"/>
    <n v="0"/>
    <n v="1"/>
  </r>
  <r>
    <n v="200"/>
    <x v="3"/>
    <n v="99274"/>
    <n v="5"/>
    <x v="4"/>
    <d v="2012-07-30T00:00:00"/>
    <n v="1"/>
    <n v="0"/>
  </r>
  <r>
    <n v="200"/>
    <x v="31"/>
    <n v="239200"/>
    <n v="5"/>
    <x v="4"/>
    <d v="2017-01-08T00:00:00"/>
    <n v="0"/>
    <n v="1"/>
  </r>
  <r>
    <n v="200"/>
    <x v="3"/>
    <n v="6010000002638"/>
    <n v="5"/>
    <x v="4"/>
    <d v="2006-12-25T00:00:00"/>
    <n v="1"/>
    <n v="0"/>
  </r>
  <r>
    <n v="200"/>
    <x v="48"/>
    <n v="239218"/>
    <n v="5"/>
    <x v="4"/>
    <d v="2017-01-08T00:00:00"/>
    <n v="0"/>
    <n v="1"/>
  </r>
  <r>
    <n v="200"/>
    <x v="1"/>
    <n v="239234"/>
    <n v="6"/>
    <x v="4"/>
    <d v="2017-01-08T00:00:00"/>
    <n v="0"/>
    <n v="1"/>
  </r>
  <r>
    <n v="200"/>
    <x v="53"/>
    <n v="239237"/>
    <n v="5"/>
    <x v="4"/>
    <d v="2017-01-08T00:00:00"/>
    <n v="0"/>
    <n v="1"/>
  </r>
  <r>
    <n v="200"/>
    <x v="54"/>
    <n v="239241"/>
    <n v="5"/>
    <x v="4"/>
    <d v="2017-01-08T00:00:00"/>
    <n v="0"/>
    <n v="1"/>
  </r>
  <r>
    <n v="200"/>
    <x v="48"/>
    <n v="239261"/>
    <n v="5"/>
    <x v="4"/>
    <d v="2017-01-08T00:00:00"/>
    <n v="0"/>
    <n v="1"/>
  </r>
  <r>
    <n v="200"/>
    <x v="48"/>
    <n v="239267"/>
    <n v="5"/>
    <x v="4"/>
    <d v="2017-01-08T00:00:00"/>
    <n v="0"/>
    <n v="1"/>
  </r>
  <r>
    <n v="200"/>
    <x v="48"/>
    <n v="239268"/>
    <n v="5"/>
    <x v="4"/>
    <d v="2017-01-08T00:00:00"/>
    <n v="0"/>
    <n v="1"/>
  </r>
  <r>
    <n v="200"/>
    <x v="48"/>
    <n v="239271"/>
    <n v="5"/>
    <x v="4"/>
    <d v="2017-01-08T00:00:00"/>
    <n v="0"/>
    <n v="1"/>
  </r>
  <r>
    <n v="200"/>
    <x v="4"/>
    <n v="239273"/>
    <n v="5"/>
    <x v="4"/>
    <d v="2017-01-08T00:00:00"/>
    <n v="0"/>
    <n v="1"/>
  </r>
  <r>
    <n v="200"/>
    <x v="48"/>
    <n v="239275"/>
    <n v="5"/>
    <x v="4"/>
    <d v="2017-01-08T00:00:00"/>
    <n v="0"/>
    <n v="1"/>
  </r>
  <r>
    <n v="200"/>
    <x v="48"/>
    <n v="239277"/>
    <n v="5"/>
    <x v="4"/>
    <d v="2017-01-08T00:00:00"/>
    <n v="0"/>
    <n v="1"/>
  </r>
  <r>
    <n v="200"/>
    <x v="48"/>
    <n v="239285"/>
    <n v="5"/>
    <x v="4"/>
    <d v="2017-01-08T00:00:00"/>
    <n v="0"/>
    <n v="1"/>
  </r>
  <r>
    <n v="200"/>
    <x v="48"/>
    <n v="239287"/>
    <n v="5"/>
    <x v="4"/>
    <d v="2017-01-08T00:00:00"/>
    <n v="0"/>
    <n v="1"/>
  </r>
  <r>
    <n v="200"/>
    <x v="48"/>
    <n v="239297"/>
    <n v="5"/>
    <x v="4"/>
    <d v="2017-01-08T00:00:00"/>
    <n v="0"/>
    <n v="1"/>
  </r>
  <r>
    <n v="200"/>
    <x v="48"/>
    <n v="239299"/>
    <n v="5"/>
    <x v="4"/>
    <d v="2017-01-08T00:00:00"/>
    <n v="0"/>
    <n v="1"/>
  </r>
  <r>
    <n v="200"/>
    <x v="48"/>
    <n v="239302"/>
    <n v="5"/>
    <x v="4"/>
    <d v="2017-01-08T00:00:00"/>
    <n v="0"/>
    <n v="1"/>
  </r>
  <r>
    <n v="200"/>
    <x v="48"/>
    <n v="239304"/>
    <n v="5"/>
    <x v="4"/>
    <d v="2017-01-08T00:00:00"/>
    <n v="0"/>
    <n v="1"/>
  </r>
  <r>
    <n v="200"/>
    <x v="48"/>
    <n v="239305"/>
    <n v="5"/>
    <x v="4"/>
    <d v="2017-01-08T00:00:00"/>
    <n v="0"/>
    <n v="1"/>
  </r>
  <r>
    <n v="200"/>
    <x v="48"/>
    <n v="239306"/>
    <n v="5"/>
    <x v="4"/>
    <d v="2017-01-08T00:00:00"/>
    <n v="0"/>
    <n v="1"/>
  </r>
  <r>
    <n v="200"/>
    <x v="48"/>
    <n v="239308"/>
    <n v="5"/>
    <x v="4"/>
    <d v="2017-01-08T00:00:00"/>
    <n v="0"/>
    <n v="1"/>
  </r>
  <r>
    <n v="200"/>
    <x v="48"/>
    <n v="239310"/>
    <n v="5"/>
    <x v="4"/>
    <d v="2017-01-08T00:00:00"/>
    <n v="0"/>
    <n v="1"/>
  </r>
  <r>
    <n v="200"/>
    <x v="48"/>
    <n v="239311"/>
    <n v="5"/>
    <x v="4"/>
    <d v="2017-01-08T00:00:00"/>
    <n v="0"/>
    <n v="1"/>
  </r>
  <r>
    <n v="200"/>
    <x v="48"/>
    <n v="239314"/>
    <n v="5"/>
    <x v="4"/>
    <d v="2017-01-08T00:00:00"/>
    <n v="0"/>
    <n v="1"/>
  </r>
  <r>
    <n v="200"/>
    <x v="48"/>
    <n v="239315"/>
    <n v="5"/>
    <x v="4"/>
    <d v="2017-01-08T00:00:00"/>
    <n v="0"/>
    <n v="1"/>
  </r>
  <r>
    <n v="200"/>
    <x v="48"/>
    <n v="239316"/>
    <n v="5"/>
    <x v="4"/>
    <d v="2017-01-08T00:00:00"/>
    <n v="0"/>
    <n v="1"/>
  </r>
  <r>
    <n v="200"/>
    <x v="48"/>
    <n v="239317"/>
    <n v="5"/>
    <x v="4"/>
    <d v="2017-01-08T00:00:00"/>
    <n v="0"/>
    <n v="1"/>
  </r>
  <r>
    <n v="200"/>
    <x v="28"/>
    <n v="239321"/>
    <n v="5"/>
    <x v="13"/>
    <d v="2017-01-09T00:00:00"/>
    <n v="0"/>
    <n v="1"/>
  </r>
  <r>
    <n v="200"/>
    <x v="41"/>
    <n v="239322"/>
    <n v="5"/>
    <x v="13"/>
    <d v="2017-01-09T00:00:00"/>
    <n v="0"/>
    <n v="1"/>
  </r>
  <r>
    <n v="200"/>
    <x v="41"/>
    <n v="239325"/>
    <n v="5"/>
    <x v="13"/>
    <d v="2017-01-09T00:00:00"/>
    <n v="0"/>
    <n v="1"/>
  </r>
  <r>
    <n v="200"/>
    <x v="1"/>
    <n v="239327"/>
    <n v="6"/>
    <x v="13"/>
    <d v="2017-01-09T00:00:00"/>
    <n v="0"/>
    <n v="1"/>
  </r>
  <r>
    <n v="200"/>
    <x v="39"/>
    <n v="239330"/>
    <n v="12"/>
    <x v="13"/>
    <d v="2017-01-09T00:00:00"/>
    <n v="0"/>
    <n v="1"/>
  </r>
  <r>
    <n v="200"/>
    <x v="28"/>
    <n v="239335"/>
    <n v="5"/>
    <x v="13"/>
    <d v="2017-01-09T00:00:00"/>
    <n v="0"/>
    <n v="1"/>
  </r>
  <r>
    <n v="200"/>
    <x v="28"/>
    <n v="239341"/>
    <n v="5"/>
    <x v="13"/>
    <d v="2017-01-09T00:00:00"/>
    <n v="0"/>
    <n v="1"/>
  </r>
  <r>
    <n v="200"/>
    <x v="9"/>
    <n v="27021"/>
    <n v="5"/>
    <x v="13"/>
    <d v="2010-05-24T00:00:00"/>
    <n v="1"/>
    <n v="0"/>
  </r>
  <r>
    <n v="200"/>
    <x v="28"/>
    <n v="239351"/>
    <n v="5"/>
    <x v="13"/>
    <d v="2017-01-09T00:00:00"/>
    <n v="0"/>
    <n v="1"/>
  </r>
  <r>
    <n v="200"/>
    <x v="3"/>
    <n v="239356"/>
    <n v="12"/>
    <x v="13"/>
    <d v="2017-01-09T00:00:00"/>
    <n v="0"/>
    <n v="1"/>
  </r>
  <r>
    <n v="200"/>
    <x v="41"/>
    <n v="239362"/>
    <n v="5"/>
    <x v="13"/>
    <d v="2017-01-09T00:00:00"/>
    <n v="0"/>
    <n v="1"/>
  </r>
  <r>
    <n v="200"/>
    <x v="3"/>
    <n v="239367"/>
    <n v="12"/>
    <x v="13"/>
    <d v="2017-01-09T00:00:00"/>
    <n v="0"/>
    <n v="1"/>
  </r>
  <r>
    <n v="200"/>
    <x v="41"/>
    <n v="59909"/>
    <n v="5"/>
    <x v="13"/>
    <d v="2012-01-19T00:00:00"/>
    <n v="1"/>
    <n v="0"/>
  </r>
  <r>
    <n v="200"/>
    <x v="28"/>
    <n v="239372"/>
    <n v="12"/>
    <x v="13"/>
    <d v="2017-01-09T00:00:00"/>
    <n v="0"/>
    <n v="1"/>
  </r>
  <r>
    <n v="200"/>
    <x v="30"/>
    <n v="239377"/>
    <n v="5"/>
    <x v="13"/>
    <d v="2017-01-09T00:00:00"/>
    <n v="0"/>
    <n v="1"/>
  </r>
  <r>
    <n v="200"/>
    <x v="48"/>
    <n v="239403"/>
    <n v="5"/>
    <x v="13"/>
    <d v="2017-01-09T00:00:00"/>
    <n v="0"/>
    <n v="1"/>
  </r>
  <r>
    <n v="200"/>
    <x v="48"/>
    <n v="239408"/>
    <n v="5"/>
    <x v="13"/>
    <d v="2017-01-09T00:00:00"/>
    <n v="0"/>
    <n v="1"/>
  </r>
  <r>
    <n v="200"/>
    <x v="48"/>
    <n v="239412"/>
    <n v="5"/>
    <x v="13"/>
    <d v="2017-01-09T00:00:00"/>
    <n v="0"/>
    <n v="1"/>
  </r>
  <r>
    <n v="200"/>
    <x v="41"/>
    <n v="239421"/>
    <n v="5"/>
    <x v="13"/>
    <d v="2017-01-09T00:00:00"/>
    <n v="0"/>
    <n v="1"/>
  </r>
  <r>
    <n v="200"/>
    <x v="48"/>
    <n v="239422"/>
    <n v="5"/>
    <x v="13"/>
    <d v="2017-01-09T00:00:00"/>
    <n v="0"/>
    <n v="1"/>
  </r>
  <r>
    <n v="200"/>
    <x v="41"/>
    <n v="239428"/>
    <n v="5"/>
    <x v="13"/>
    <d v="2017-01-09T00:00:00"/>
    <n v="0"/>
    <n v="1"/>
  </r>
  <r>
    <n v="200"/>
    <x v="1"/>
    <n v="239429"/>
    <n v="6"/>
    <x v="13"/>
    <d v="2017-01-09T00:00:00"/>
    <n v="0"/>
    <n v="1"/>
  </r>
  <r>
    <n v="200"/>
    <x v="4"/>
    <n v="222934"/>
    <n v="5"/>
    <x v="13"/>
    <d v="2017-01-09T00:00:00"/>
    <n v="0"/>
    <n v="1"/>
  </r>
  <r>
    <n v="200"/>
    <x v="28"/>
    <n v="239434"/>
    <n v="5"/>
    <x v="13"/>
    <d v="2017-01-09T00:00:00"/>
    <n v="0"/>
    <n v="1"/>
  </r>
  <r>
    <n v="200"/>
    <x v="48"/>
    <n v="239435"/>
    <n v="5"/>
    <x v="13"/>
    <d v="2017-01-09T00:00:00"/>
    <n v="0"/>
    <n v="1"/>
  </r>
  <r>
    <n v="200"/>
    <x v="41"/>
    <n v="239439"/>
    <n v="5"/>
    <x v="13"/>
    <d v="2017-01-09T00:00:00"/>
    <n v="0"/>
    <n v="1"/>
  </r>
  <r>
    <n v="200"/>
    <x v="28"/>
    <n v="239446"/>
    <n v="5"/>
    <x v="13"/>
    <d v="2017-01-09T00:00:00"/>
    <n v="0"/>
    <n v="1"/>
  </r>
  <r>
    <n v="200"/>
    <x v="48"/>
    <n v="239448"/>
    <n v="5"/>
    <x v="13"/>
    <d v="2017-01-09T00:00:00"/>
    <n v="0"/>
    <n v="1"/>
  </r>
  <r>
    <n v="200"/>
    <x v="41"/>
    <n v="239450"/>
    <n v="5"/>
    <x v="13"/>
    <d v="2017-01-09T00:00:00"/>
    <n v="0"/>
    <n v="1"/>
  </r>
  <r>
    <n v="200"/>
    <x v="41"/>
    <n v="239453"/>
    <n v="5"/>
    <x v="13"/>
    <d v="2017-01-09T00:00:00"/>
    <n v="0"/>
    <n v="1"/>
  </r>
  <r>
    <n v="200"/>
    <x v="39"/>
    <n v="239454"/>
    <n v="13"/>
    <x v="13"/>
    <d v="2017-01-09T00:00:00"/>
    <n v="0"/>
    <n v="1"/>
  </r>
  <r>
    <n v="200"/>
    <x v="41"/>
    <n v="239456"/>
    <n v="5"/>
    <x v="13"/>
    <d v="2017-01-09T00:00:00"/>
    <n v="0"/>
    <n v="1"/>
  </r>
  <r>
    <n v="200"/>
    <x v="41"/>
    <n v="239462"/>
    <n v="5"/>
    <x v="13"/>
    <d v="2017-01-09T00:00:00"/>
    <n v="0"/>
    <n v="1"/>
  </r>
  <r>
    <n v="200"/>
    <x v="41"/>
    <n v="239466"/>
    <n v="5"/>
    <x v="13"/>
    <d v="2017-01-09T00:00:00"/>
    <n v="0"/>
    <n v="1"/>
  </r>
  <r>
    <n v="200"/>
    <x v="39"/>
    <n v="239468"/>
    <n v="13"/>
    <x v="13"/>
    <d v="2017-01-09T00:00:00"/>
    <n v="0"/>
    <n v="1"/>
  </r>
  <r>
    <n v="200"/>
    <x v="39"/>
    <n v="239473"/>
    <n v="13"/>
    <x v="13"/>
    <d v="2017-01-09T00:00:00"/>
    <n v="0"/>
    <n v="1"/>
  </r>
  <r>
    <n v="200"/>
    <x v="50"/>
    <n v="239476"/>
    <n v="5"/>
    <x v="13"/>
    <d v="2017-01-09T00:00:00"/>
    <n v="0"/>
    <n v="1"/>
  </r>
  <r>
    <n v="200"/>
    <x v="48"/>
    <n v="239480"/>
    <n v="5"/>
    <x v="13"/>
    <d v="2017-01-09T00:00:00"/>
    <n v="0"/>
    <n v="1"/>
  </r>
  <r>
    <n v="200"/>
    <x v="39"/>
    <n v="239481"/>
    <n v="13"/>
    <x v="13"/>
    <d v="2017-01-09T00:00:00"/>
    <n v="0"/>
    <n v="1"/>
  </r>
  <r>
    <n v="200"/>
    <x v="48"/>
    <n v="239484"/>
    <n v="5"/>
    <x v="13"/>
    <d v="2017-01-09T00:00:00"/>
    <n v="0"/>
    <n v="1"/>
  </r>
  <r>
    <n v="200"/>
    <x v="48"/>
    <n v="239492"/>
    <n v="5"/>
    <x v="13"/>
    <d v="2017-01-09T00:00:00"/>
    <n v="0"/>
    <n v="1"/>
  </r>
  <r>
    <n v="200"/>
    <x v="51"/>
    <n v="239500"/>
    <n v="5"/>
    <x v="13"/>
    <d v="2017-01-09T00:00:00"/>
    <n v="0"/>
    <n v="1"/>
  </r>
  <r>
    <n v="200"/>
    <x v="48"/>
    <n v="239505"/>
    <n v="5"/>
    <x v="13"/>
    <d v="2017-01-09T00:00:00"/>
    <n v="0"/>
    <n v="1"/>
  </r>
  <r>
    <n v="200"/>
    <x v="48"/>
    <n v="239506"/>
    <n v="5"/>
    <x v="13"/>
    <d v="2017-01-09T00:00:00"/>
    <n v="0"/>
    <n v="1"/>
  </r>
  <r>
    <n v="200"/>
    <x v="48"/>
    <n v="239508"/>
    <n v="5"/>
    <x v="13"/>
    <d v="2017-01-09T00:00:00"/>
    <n v="0"/>
    <n v="1"/>
  </r>
  <r>
    <n v="200"/>
    <x v="32"/>
    <n v="239511"/>
    <n v="5"/>
    <x v="13"/>
    <d v="2017-01-09T00:00:00"/>
    <n v="0"/>
    <n v="1"/>
  </r>
  <r>
    <n v="200"/>
    <x v="48"/>
    <n v="239514"/>
    <n v="5"/>
    <x v="13"/>
    <d v="2017-01-09T00:00:00"/>
    <n v="0"/>
    <n v="1"/>
  </r>
  <r>
    <n v="200"/>
    <x v="48"/>
    <n v="239518"/>
    <n v="5"/>
    <x v="13"/>
    <d v="2017-01-09T00:00:00"/>
    <n v="0"/>
    <n v="1"/>
  </r>
  <r>
    <n v="200"/>
    <x v="48"/>
    <n v="239521"/>
    <n v="5"/>
    <x v="13"/>
    <d v="2017-01-09T00:00:00"/>
    <n v="0"/>
    <n v="1"/>
  </r>
  <r>
    <n v="200"/>
    <x v="39"/>
    <n v="239523"/>
    <n v="12"/>
    <x v="13"/>
    <d v="2017-01-09T00:00:00"/>
    <n v="0"/>
    <n v="1"/>
  </r>
  <r>
    <n v="200"/>
    <x v="32"/>
    <n v="239524"/>
    <n v="5"/>
    <x v="13"/>
    <d v="2017-01-09T00:00:00"/>
    <n v="0"/>
    <n v="1"/>
  </r>
  <r>
    <n v="200"/>
    <x v="48"/>
    <n v="239526"/>
    <n v="5"/>
    <x v="13"/>
    <d v="2017-01-09T00:00:00"/>
    <n v="0"/>
    <n v="1"/>
  </r>
  <r>
    <n v="200"/>
    <x v="39"/>
    <n v="239535"/>
    <n v="13"/>
    <x v="13"/>
    <d v="2017-01-09T00:00:00"/>
    <n v="0"/>
    <n v="1"/>
  </r>
  <r>
    <n v="200"/>
    <x v="48"/>
    <n v="192766"/>
    <n v="5"/>
    <x v="13"/>
    <d v="2015-12-06T00:00:00"/>
    <n v="1"/>
    <n v="0"/>
  </r>
  <r>
    <n v="200"/>
    <x v="54"/>
    <n v="239559"/>
    <n v="5"/>
    <x v="5"/>
    <d v="2017-01-10T00:00:00"/>
    <n v="0"/>
    <n v="1"/>
  </r>
  <r>
    <n v="200"/>
    <x v="52"/>
    <n v="239566"/>
    <n v="23"/>
    <x v="5"/>
    <d v="2017-01-10T00:00:00"/>
    <n v="0"/>
    <n v="1"/>
  </r>
  <r>
    <n v="200"/>
    <x v="51"/>
    <n v="239567"/>
    <n v="5"/>
    <x v="5"/>
    <d v="2017-01-10T00:00:00"/>
    <n v="0"/>
    <n v="1"/>
  </r>
  <r>
    <n v="200"/>
    <x v="51"/>
    <n v="239573"/>
    <n v="5"/>
    <x v="5"/>
    <d v="2017-01-10T00:00:00"/>
    <n v="0"/>
    <n v="1"/>
  </r>
  <r>
    <n v="200"/>
    <x v="38"/>
    <n v="239578"/>
    <n v="5"/>
    <x v="15"/>
    <d v="2017-01-10T00:00:00"/>
    <n v="0"/>
    <n v="1"/>
  </r>
  <r>
    <n v="200"/>
    <x v="51"/>
    <n v="239582"/>
    <n v="5"/>
    <x v="5"/>
    <d v="2017-01-10T00:00:00"/>
    <n v="0"/>
    <n v="1"/>
  </r>
  <r>
    <n v="200"/>
    <x v="32"/>
    <n v="239600"/>
    <n v="18"/>
    <x v="5"/>
    <d v="2017-01-10T00:00:00"/>
    <n v="0"/>
    <n v="1"/>
  </r>
  <r>
    <n v="200"/>
    <x v="28"/>
    <n v="36145"/>
    <n v="5"/>
    <x v="5"/>
    <d v="2010-09-26T00:00:00"/>
    <n v="1"/>
    <n v="0"/>
  </r>
  <r>
    <n v="200"/>
    <x v="38"/>
    <n v="239613"/>
    <n v="5"/>
    <x v="15"/>
    <d v="2017-01-10T00:00:00"/>
    <n v="0"/>
    <n v="1"/>
  </r>
  <r>
    <n v="200"/>
    <x v="38"/>
    <n v="239619"/>
    <n v="5"/>
    <x v="15"/>
    <d v="2017-01-10T00:00:00"/>
    <n v="0"/>
    <n v="1"/>
  </r>
  <r>
    <n v="200"/>
    <x v="51"/>
    <n v="239621"/>
    <n v="5"/>
    <x v="5"/>
    <d v="2017-01-10T00:00:00"/>
    <n v="0"/>
    <n v="1"/>
  </r>
  <r>
    <n v="200"/>
    <x v="38"/>
    <n v="239624"/>
    <n v="5"/>
    <x v="15"/>
    <d v="2017-01-10T00:00:00"/>
    <n v="0"/>
    <n v="1"/>
  </r>
  <r>
    <n v="200"/>
    <x v="38"/>
    <n v="239626"/>
    <n v="5"/>
    <x v="15"/>
    <d v="2017-01-10T00:00:00"/>
    <n v="0"/>
    <n v="1"/>
  </r>
  <r>
    <n v="200"/>
    <x v="51"/>
    <n v="239627"/>
    <n v="5"/>
    <x v="5"/>
    <d v="2017-01-10T00:00:00"/>
    <n v="0"/>
    <n v="1"/>
  </r>
  <r>
    <n v="200"/>
    <x v="38"/>
    <n v="239631"/>
    <n v="5"/>
    <x v="15"/>
    <d v="2017-01-10T00:00:00"/>
    <n v="0"/>
    <n v="1"/>
  </r>
  <r>
    <n v="200"/>
    <x v="38"/>
    <n v="239633"/>
    <n v="5"/>
    <x v="15"/>
    <d v="2017-01-10T00:00:00"/>
    <n v="0"/>
    <n v="1"/>
  </r>
  <r>
    <n v="200"/>
    <x v="51"/>
    <n v="239635"/>
    <n v="5"/>
    <x v="5"/>
    <d v="2017-01-10T00:00:00"/>
    <n v="0"/>
    <n v="1"/>
  </r>
  <r>
    <n v="200"/>
    <x v="1"/>
    <n v="239638"/>
    <n v="6"/>
    <x v="5"/>
    <d v="2017-01-10T00:00:00"/>
    <n v="0"/>
    <n v="1"/>
  </r>
  <r>
    <n v="200"/>
    <x v="38"/>
    <n v="239639"/>
    <n v="5"/>
    <x v="14"/>
    <d v="2017-01-10T00:00:00"/>
    <n v="0"/>
    <n v="1"/>
  </r>
  <r>
    <n v="200"/>
    <x v="39"/>
    <n v="239640"/>
    <n v="12"/>
    <x v="5"/>
    <d v="2017-01-10T00:00:00"/>
    <n v="0"/>
    <n v="1"/>
  </r>
  <r>
    <n v="200"/>
    <x v="51"/>
    <n v="239643"/>
    <n v="5"/>
    <x v="5"/>
    <d v="2017-01-10T00:00:00"/>
    <n v="0"/>
    <n v="1"/>
  </r>
  <r>
    <n v="200"/>
    <x v="18"/>
    <n v="239645"/>
    <n v="6"/>
    <x v="5"/>
    <d v="2017-01-10T00:00:00"/>
    <n v="0"/>
    <n v="1"/>
  </r>
  <r>
    <n v="200"/>
    <x v="1"/>
    <n v="239650"/>
    <n v="6"/>
    <x v="5"/>
    <d v="2017-01-10T00:00:00"/>
    <n v="0"/>
    <n v="1"/>
  </r>
  <r>
    <n v="200"/>
    <x v="51"/>
    <n v="239656"/>
    <n v="5"/>
    <x v="5"/>
    <d v="2017-01-10T00:00:00"/>
    <n v="0"/>
    <n v="1"/>
  </r>
  <r>
    <n v="200"/>
    <x v="38"/>
    <n v="239669"/>
    <n v="5"/>
    <x v="15"/>
    <d v="2017-01-10T00:00:00"/>
    <n v="0"/>
    <n v="1"/>
  </r>
  <r>
    <n v="200"/>
    <x v="38"/>
    <n v="239671"/>
    <n v="5"/>
    <x v="14"/>
    <d v="2017-01-10T00:00:00"/>
    <n v="0"/>
    <n v="1"/>
  </r>
  <r>
    <n v="200"/>
    <x v="18"/>
    <n v="239672"/>
    <n v="6"/>
    <x v="5"/>
    <d v="2017-01-10T00:00:00"/>
    <n v="0"/>
    <n v="1"/>
  </r>
  <r>
    <n v="200"/>
    <x v="38"/>
    <n v="239673"/>
    <n v="5"/>
    <x v="14"/>
    <d v="2017-01-10T00:00:00"/>
    <n v="0"/>
    <n v="1"/>
  </r>
  <r>
    <n v="200"/>
    <x v="32"/>
    <n v="239674"/>
    <n v="5"/>
    <x v="5"/>
    <d v="2017-01-10T00:00:00"/>
    <n v="0"/>
    <n v="1"/>
  </r>
  <r>
    <n v="200"/>
    <x v="38"/>
    <n v="239675"/>
    <n v="5"/>
    <x v="14"/>
    <d v="2017-01-10T00:00:00"/>
    <n v="0"/>
    <n v="1"/>
  </r>
  <r>
    <n v="200"/>
    <x v="38"/>
    <n v="239677"/>
    <n v="5"/>
    <x v="15"/>
    <d v="2017-01-10T00:00:00"/>
    <n v="0"/>
    <n v="1"/>
  </r>
  <r>
    <n v="200"/>
    <x v="38"/>
    <n v="239680"/>
    <n v="5"/>
    <x v="14"/>
    <d v="2017-01-10T00:00:00"/>
    <n v="0"/>
    <n v="1"/>
  </r>
  <r>
    <n v="200"/>
    <x v="38"/>
    <n v="239682"/>
    <n v="5"/>
    <x v="14"/>
    <d v="2017-01-10T00:00:00"/>
    <n v="0"/>
    <n v="1"/>
  </r>
  <r>
    <n v="200"/>
    <x v="51"/>
    <n v="239684"/>
    <n v="5"/>
    <x v="5"/>
    <d v="2017-01-10T00:00:00"/>
    <n v="0"/>
    <n v="1"/>
  </r>
  <r>
    <n v="200"/>
    <x v="38"/>
    <n v="239685"/>
    <n v="5"/>
    <x v="14"/>
    <d v="2017-01-10T00:00:00"/>
    <n v="0"/>
    <n v="1"/>
  </r>
  <r>
    <n v="200"/>
    <x v="38"/>
    <n v="239688"/>
    <n v="5"/>
    <x v="14"/>
    <d v="2017-01-10T00:00:00"/>
    <n v="0"/>
    <n v="1"/>
  </r>
  <r>
    <n v="200"/>
    <x v="28"/>
    <n v="239689"/>
    <n v="5"/>
    <x v="5"/>
    <d v="2017-01-10T00:00:00"/>
    <n v="0"/>
    <n v="1"/>
  </r>
  <r>
    <n v="200"/>
    <x v="28"/>
    <n v="239694"/>
    <n v="5"/>
    <x v="5"/>
    <d v="2017-01-10T00:00:00"/>
    <n v="0"/>
    <n v="1"/>
  </r>
  <r>
    <n v="200"/>
    <x v="55"/>
    <n v="239695"/>
    <n v="5"/>
    <x v="5"/>
    <d v="2017-01-10T00:00:00"/>
    <n v="0"/>
    <n v="1"/>
  </r>
  <r>
    <n v="200"/>
    <x v="28"/>
    <n v="239697"/>
    <n v="5"/>
    <x v="5"/>
    <d v="2017-01-10T00:00:00"/>
    <n v="0"/>
    <n v="1"/>
  </r>
  <r>
    <n v="200"/>
    <x v="28"/>
    <n v="239700"/>
    <n v="5"/>
    <x v="5"/>
    <d v="2017-01-10T00:00:00"/>
    <n v="0"/>
    <n v="1"/>
  </r>
  <r>
    <n v="200"/>
    <x v="28"/>
    <n v="239709"/>
    <n v="5"/>
    <x v="5"/>
    <d v="2017-01-10T00:00:00"/>
    <n v="0"/>
    <n v="1"/>
  </r>
  <r>
    <n v="200"/>
    <x v="13"/>
    <n v="239711"/>
    <n v="5"/>
    <x v="5"/>
    <d v="2017-01-10T00:00:00"/>
    <n v="0"/>
    <n v="1"/>
  </r>
  <r>
    <n v="200"/>
    <x v="28"/>
    <n v="239715"/>
    <n v="5"/>
    <x v="5"/>
    <d v="2017-01-10T00:00:00"/>
    <n v="0"/>
    <n v="1"/>
  </r>
  <r>
    <n v="200"/>
    <x v="28"/>
    <n v="239721"/>
    <n v="5"/>
    <x v="5"/>
    <d v="2017-01-10T00:00:00"/>
    <n v="0"/>
    <n v="1"/>
  </r>
  <r>
    <n v="200"/>
    <x v="55"/>
    <n v="239723"/>
    <n v="5"/>
    <x v="5"/>
    <d v="2017-01-10T00:00:00"/>
    <n v="0"/>
    <n v="1"/>
  </r>
  <r>
    <n v="200"/>
    <x v="55"/>
    <n v="239725"/>
    <n v="5"/>
    <x v="5"/>
    <d v="2017-01-10T00:00:00"/>
    <n v="0"/>
    <n v="1"/>
  </r>
  <r>
    <n v="200"/>
    <x v="55"/>
    <n v="239726"/>
    <n v="5"/>
    <x v="5"/>
    <d v="2017-01-10T00:00:00"/>
    <n v="0"/>
    <n v="1"/>
  </r>
  <r>
    <n v="200"/>
    <x v="48"/>
    <n v="239727"/>
    <n v="5"/>
    <x v="5"/>
    <d v="2017-01-10T00:00:00"/>
    <n v="0"/>
    <n v="1"/>
  </r>
  <r>
    <n v="200"/>
    <x v="51"/>
    <n v="239733"/>
    <n v="5"/>
    <x v="5"/>
    <d v="2017-01-10T00:00:00"/>
    <n v="0"/>
    <n v="1"/>
  </r>
  <r>
    <n v="200"/>
    <x v="48"/>
    <n v="120141"/>
    <n v="5"/>
    <x v="5"/>
    <d v="2017-01-09T00:00:00"/>
    <n v="0"/>
    <n v="1"/>
  </r>
  <r>
    <n v="200"/>
    <x v="51"/>
    <n v="239737"/>
    <n v="5"/>
    <x v="3"/>
    <d v="2017-01-11T00:00:00"/>
    <n v="0"/>
    <n v="1"/>
  </r>
  <r>
    <n v="200"/>
    <x v="1"/>
    <n v="239747"/>
    <n v="6"/>
    <x v="3"/>
    <d v="2017-01-11T00:00:00"/>
    <n v="0"/>
    <n v="1"/>
  </r>
  <r>
    <n v="200"/>
    <x v="51"/>
    <n v="239749"/>
    <n v="5"/>
    <x v="3"/>
    <d v="2017-01-11T00:00:00"/>
    <n v="0"/>
    <n v="1"/>
  </r>
  <r>
    <n v="200"/>
    <x v="17"/>
    <n v="239762"/>
    <n v="5"/>
    <x v="3"/>
    <d v="2017-01-11T00:00:00"/>
    <n v="0"/>
    <n v="1"/>
  </r>
  <r>
    <n v="200"/>
    <x v="31"/>
    <n v="239764"/>
    <n v="5"/>
    <x v="3"/>
    <d v="2017-01-11T00:00:00"/>
    <n v="0"/>
    <n v="1"/>
  </r>
  <r>
    <n v="200"/>
    <x v="34"/>
    <n v="239768"/>
    <n v="5"/>
    <x v="3"/>
    <d v="2017-01-11T00:00:00"/>
    <n v="0"/>
    <n v="1"/>
  </r>
  <r>
    <n v="200"/>
    <x v="31"/>
    <n v="239777"/>
    <n v="5"/>
    <x v="3"/>
    <d v="2017-01-11T00:00:00"/>
    <n v="0"/>
    <n v="1"/>
  </r>
  <r>
    <n v="200"/>
    <x v="51"/>
    <n v="239781"/>
    <n v="5"/>
    <x v="3"/>
    <d v="2017-01-11T00:00:00"/>
    <n v="0"/>
    <n v="1"/>
  </r>
  <r>
    <n v="200"/>
    <x v="41"/>
    <n v="239797"/>
    <n v="5"/>
    <x v="3"/>
    <d v="2017-01-11T00:00:00"/>
    <n v="0"/>
    <n v="1"/>
  </r>
  <r>
    <n v="200"/>
    <x v="31"/>
    <n v="239798"/>
    <n v="5"/>
    <x v="3"/>
    <d v="2017-01-11T00:00:00"/>
    <n v="0"/>
    <n v="1"/>
  </r>
  <r>
    <n v="200"/>
    <x v="17"/>
    <n v="239799"/>
    <n v="5"/>
    <x v="3"/>
    <d v="2017-01-11T00:00:00"/>
    <n v="0"/>
    <n v="1"/>
  </r>
  <r>
    <n v="200"/>
    <x v="39"/>
    <n v="239801"/>
    <n v="11"/>
    <x v="3"/>
    <d v="2017-01-11T00:00:00"/>
    <n v="0"/>
    <n v="1"/>
  </r>
  <r>
    <n v="200"/>
    <x v="41"/>
    <n v="239805"/>
    <n v="5"/>
    <x v="3"/>
    <d v="2017-01-11T00:00:00"/>
    <n v="0"/>
    <n v="1"/>
  </r>
  <r>
    <n v="200"/>
    <x v="31"/>
    <n v="239808"/>
    <n v="5"/>
    <x v="3"/>
    <d v="2017-01-11T00:00:00"/>
    <n v="0"/>
    <n v="1"/>
  </r>
  <r>
    <n v="200"/>
    <x v="4"/>
    <n v="239811"/>
    <n v="5"/>
    <x v="17"/>
    <d v="2017-01-12T00:00:00"/>
    <n v="0"/>
    <n v="1"/>
  </r>
  <r>
    <n v="200"/>
    <x v="51"/>
    <n v="239813"/>
    <n v="5"/>
    <x v="3"/>
    <d v="2017-01-11T00:00:00"/>
    <n v="0"/>
    <n v="1"/>
  </r>
  <r>
    <n v="200"/>
    <x v="41"/>
    <n v="239814"/>
    <n v="5"/>
    <x v="3"/>
    <d v="2017-01-11T00:00:00"/>
    <n v="0"/>
    <n v="1"/>
  </r>
  <r>
    <n v="200"/>
    <x v="56"/>
    <n v="239820"/>
    <n v="5"/>
    <x v="3"/>
    <d v="2017-01-11T00:00:00"/>
    <n v="0"/>
    <n v="1"/>
  </r>
  <r>
    <n v="200"/>
    <x v="4"/>
    <n v="239823"/>
    <n v="5"/>
    <x v="17"/>
    <d v="2017-01-12T00:00:00"/>
    <n v="0"/>
    <n v="1"/>
  </r>
  <r>
    <n v="200"/>
    <x v="51"/>
    <n v="239830"/>
    <n v="5"/>
    <x v="3"/>
    <d v="2017-01-11T00:00:00"/>
    <n v="0"/>
    <n v="1"/>
  </r>
  <r>
    <n v="200"/>
    <x v="55"/>
    <n v="239831"/>
    <n v="5"/>
    <x v="3"/>
    <d v="2017-01-11T00:00:00"/>
    <n v="0"/>
    <n v="1"/>
  </r>
  <r>
    <n v="200"/>
    <x v="41"/>
    <n v="129026"/>
    <n v="5"/>
    <x v="3"/>
    <d v="2013-07-30T00:00:00"/>
    <n v="1"/>
    <n v="0"/>
  </r>
  <r>
    <n v="200"/>
    <x v="41"/>
    <n v="129041"/>
    <n v="5"/>
    <x v="3"/>
    <d v="2013-07-31T00:00:00"/>
    <n v="1"/>
    <n v="0"/>
  </r>
  <r>
    <n v="200"/>
    <x v="41"/>
    <n v="129025"/>
    <n v="5"/>
    <x v="3"/>
    <d v="2013-07-30T00:00:00"/>
    <n v="1"/>
    <n v="0"/>
  </r>
  <r>
    <n v="200"/>
    <x v="55"/>
    <n v="239842"/>
    <n v="5"/>
    <x v="3"/>
    <d v="2017-01-11T00:00:00"/>
    <n v="0"/>
    <n v="1"/>
  </r>
  <r>
    <n v="200"/>
    <x v="17"/>
    <n v="239843"/>
    <n v="5"/>
    <x v="3"/>
    <d v="2017-01-11T00:00:00"/>
    <n v="0"/>
    <n v="1"/>
  </r>
  <r>
    <n v="200"/>
    <x v="2"/>
    <n v="239845"/>
    <n v="6"/>
    <x v="3"/>
    <d v="2017-01-11T00:00:00"/>
    <n v="0"/>
    <n v="1"/>
  </r>
  <r>
    <n v="200"/>
    <x v="2"/>
    <n v="239460"/>
    <n v="5"/>
    <x v="13"/>
    <d v="2017-01-09T00:00:00"/>
    <n v="0"/>
    <n v="1"/>
  </r>
  <r>
    <n v="200"/>
    <x v="2"/>
    <n v="239854"/>
    <n v="6"/>
    <x v="3"/>
    <d v="2017-01-11T00:00:00"/>
    <n v="0"/>
    <n v="1"/>
  </r>
  <r>
    <n v="200"/>
    <x v="31"/>
    <n v="239860"/>
    <n v="5"/>
    <x v="3"/>
    <d v="2017-01-11T00:00:00"/>
    <n v="0"/>
    <n v="1"/>
  </r>
  <r>
    <n v="200"/>
    <x v="2"/>
    <n v="239861"/>
    <n v="6"/>
    <x v="3"/>
    <d v="2017-01-11T00:00:00"/>
    <n v="0"/>
    <n v="1"/>
  </r>
  <r>
    <n v="200"/>
    <x v="2"/>
    <n v="239865"/>
    <n v="6"/>
    <x v="3"/>
    <d v="2017-01-11T00:00:00"/>
    <n v="0"/>
    <n v="1"/>
  </r>
  <r>
    <n v="200"/>
    <x v="1"/>
    <n v="239867"/>
    <n v="6"/>
    <x v="3"/>
    <d v="2017-01-11T00:00:00"/>
    <n v="0"/>
    <n v="1"/>
  </r>
  <r>
    <n v="200"/>
    <x v="2"/>
    <n v="239874"/>
    <n v="6"/>
    <x v="3"/>
    <d v="2017-01-11T00:00:00"/>
    <n v="0"/>
    <n v="1"/>
  </r>
  <r>
    <n v="200"/>
    <x v="17"/>
    <n v="239881"/>
    <n v="5"/>
    <x v="3"/>
    <d v="2017-01-11T00:00:00"/>
    <n v="0"/>
    <n v="1"/>
  </r>
  <r>
    <n v="200"/>
    <x v="17"/>
    <n v="239885"/>
    <n v="5"/>
    <x v="3"/>
    <d v="2017-01-11T00:00:00"/>
    <n v="0"/>
    <n v="1"/>
  </r>
  <r>
    <n v="200"/>
    <x v="7"/>
    <n v="239888"/>
    <n v="5"/>
    <x v="3"/>
    <d v="2017-01-11T00:00:00"/>
    <n v="0"/>
    <n v="1"/>
  </r>
  <r>
    <n v="200"/>
    <x v="4"/>
    <n v="239889"/>
    <n v="5"/>
    <x v="17"/>
    <d v="2017-01-12T00:00:00"/>
    <n v="0"/>
    <n v="1"/>
  </r>
  <r>
    <n v="200"/>
    <x v="4"/>
    <n v="239892"/>
    <n v="5"/>
    <x v="17"/>
    <d v="2017-01-12T00:00:00"/>
    <n v="0"/>
    <n v="1"/>
  </r>
  <r>
    <n v="200"/>
    <x v="4"/>
    <n v="239894"/>
    <n v="5"/>
    <x v="17"/>
    <d v="2017-01-12T00:00:00"/>
    <n v="0"/>
    <n v="1"/>
  </r>
  <r>
    <n v="200"/>
    <x v="4"/>
    <n v="239895"/>
    <n v="5"/>
    <x v="17"/>
    <d v="2017-01-12T00:00:00"/>
    <n v="0"/>
    <n v="1"/>
  </r>
  <r>
    <n v="200"/>
    <x v="4"/>
    <n v="239896"/>
    <n v="5"/>
    <x v="17"/>
    <d v="2017-01-12T00:00:00"/>
    <n v="0"/>
    <n v="1"/>
  </r>
  <r>
    <n v="200"/>
    <x v="4"/>
    <n v="239897"/>
    <n v="5"/>
    <x v="17"/>
    <d v="2017-01-12T00:00:00"/>
    <n v="0"/>
    <n v="1"/>
  </r>
  <r>
    <n v="200"/>
    <x v="4"/>
    <n v="239900"/>
    <n v="5"/>
    <x v="17"/>
    <d v="2017-01-12T00:00:00"/>
    <n v="0"/>
    <n v="1"/>
  </r>
  <r>
    <n v="200"/>
    <x v="4"/>
    <n v="239910"/>
    <n v="5"/>
    <x v="12"/>
    <d v="2017-01-12T00:00:00"/>
    <n v="0"/>
    <n v="1"/>
  </r>
  <r>
    <n v="200"/>
    <x v="4"/>
    <n v="239913"/>
    <n v="5"/>
    <x v="12"/>
    <d v="2017-01-12T00:00:00"/>
    <n v="0"/>
    <n v="1"/>
  </r>
  <r>
    <n v="200"/>
    <x v="4"/>
    <n v="239916"/>
    <n v="5"/>
    <x v="17"/>
    <d v="2017-01-12T00:00:00"/>
    <n v="0"/>
    <n v="1"/>
  </r>
  <r>
    <n v="200"/>
    <x v="51"/>
    <n v="239917"/>
    <n v="5"/>
    <x v="14"/>
    <d v="2017-01-12T00:00:00"/>
    <n v="0"/>
    <n v="1"/>
  </r>
  <r>
    <n v="200"/>
    <x v="4"/>
    <n v="239920"/>
    <n v="5"/>
    <x v="17"/>
    <d v="2017-01-12T00:00:00"/>
    <n v="0"/>
    <n v="1"/>
  </r>
  <r>
    <n v="200"/>
    <x v="4"/>
    <n v="239924"/>
    <n v="5"/>
    <x v="17"/>
    <d v="2017-01-12T00:00:00"/>
    <n v="0"/>
    <n v="1"/>
  </r>
  <r>
    <n v="200"/>
    <x v="4"/>
    <n v="239926"/>
    <n v="5"/>
    <x v="17"/>
    <d v="2017-01-12T00:00:00"/>
    <n v="0"/>
    <n v="1"/>
  </r>
  <r>
    <n v="200"/>
    <x v="4"/>
    <n v="239928"/>
    <n v="5"/>
    <x v="17"/>
    <d v="2017-01-12T00:00:00"/>
    <n v="0"/>
    <n v="1"/>
  </r>
  <r>
    <n v="200"/>
    <x v="4"/>
    <n v="239929"/>
    <n v="5"/>
    <x v="17"/>
    <d v="2017-01-12T00:00:00"/>
    <n v="0"/>
    <n v="1"/>
  </r>
  <r>
    <n v="200"/>
    <x v="4"/>
    <n v="239931"/>
    <n v="5"/>
    <x v="17"/>
    <d v="2017-01-12T00:00:00"/>
    <n v="0"/>
    <n v="1"/>
  </r>
  <r>
    <n v="200"/>
    <x v="4"/>
    <n v="239932"/>
    <n v="5"/>
    <x v="17"/>
    <d v="2017-01-12T00:00:00"/>
    <n v="0"/>
    <n v="1"/>
  </r>
  <r>
    <n v="200"/>
    <x v="4"/>
    <n v="239934"/>
    <n v="5"/>
    <x v="17"/>
    <d v="2017-01-12T00:00:00"/>
    <n v="0"/>
    <n v="1"/>
  </r>
  <r>
    <n v="200"/>
    <x v="4"/>
    <n v="239935"/>
    <n v="5"/>
    <x v="17"/>
    <d v="2017-01-12T00:00:00"/>
    <n v="0"/>
    <n v="1"/>
  </r>
  <r>
    <n v="200"/>
    <x v="4"/>
    <n v="239937"/>
    <n v="5"/>
    <x v="17"/>
    <d v="2017-01-12T00:00:00"/>
    <n v="0"/>
    <n v="1"/>
  </r>
  <r>
    <n v="200"/>
    <x v="4"/>
    <n v="239938"/>
    <n v="5"/>
    <x v="12"/>
    <d v="2017-01-12T00:00:00"/>
    <n v="0"/>
    <n v="1"/>
  </r>
  <r>
    <n v="200"/>
    <x v="4"/>
    <n v="239941"/>
    <n v="5"/>
    <x v="17"/>
    <d v="2017-01-12T00:00:00"/>
    <n v="0"/>
    <n v="1"/>
  </r>
  <r>
    <n v="200"/>
    <x v="4"/>
    <n v="239942"/>
    <n v="5"/>
    <x v="17"/>
    <d v="2017-01-12T00:00:00"/>
    <n v="0"/>
    <n v="1"/>
  </r>
  <r>
    <n v="200"/>
    <x v="4"/>
    <n v="239945"/>
    <n v="5"/>
    <x v="17"/>
    <d v="2017-01-12T00:00:00"/>
    <n v="0"/>
    <n v="1"/>
  </r>
  <r>
    <n v="200"/>
    <x v="32"/>
    <n v="239946"/>
    <n v="5"/>
    <x v="3"/>
    <d v="2017-01-11T00:00:00"/>
    <n v="0"/>
    <n v="1"/>
  </r>
  <r>
    <n v="200"/>
    <x v="4"/>
    <n v="239947"/>
    <n v="5"/>
    <x v="17"/>
    <d v="2017-01-12T00:00:00"/>
    <n v="0"/>
    <n v="1"/>
  </r>
  <r>
    <n v="200"/>
    <x v="4"/>
    <n v="239949"/>
    <n v="5"/>
    <x v="17"/>
    <d v="2017-01-12T00:00:00"/>
    <n v="0"/>
    <n v="1"/>
  </r>
  <r>
    <n v="200"/>
    <x v="4"/>
    <n v="239951"/>
    <n v="5"/>
    <x v="17"/>
    <d v="2017-01-12T00:00:00"/>
    <n v="0"/>
    <n v="1"/>
  </r>
  <r>
    <n v="200"/>
    <x v="4"/>
    <n v="239956"/>
    <n v="5"/>
    <x v="17"/>
    <d v="2017-01-12T00:00:00"/>
    <n v="0"/>
    <n v="1"/>
  </r>
  <r>
    <n v="200"/>
    <x v="4"/>
    <n v="239958"/>
    <n v="5"/>
    <x v="17"/>
    <d v="2017-01-12T00:00:00"/>
    <n v="0"/>
    <n v="1"/>
  </r>
  <r>
    <n v="200"/>
    <x v="4"/>
    <n v="239959"/>
    <n v="5"/>
    <x v="17"/>
    <d v="2017-01-12T00:00:00"/>
    <n v="0"/>
    <n v="1"/>
  </r>
  <r>
    <n v="200"/>
    <x v="2"/>
    <n v="239961"/>
    <n v="6"/>
    <x v="3"/>
    <d v="2017-01-11T00:00:00"/>
    <n v="0"/>
    <n v="1"/>
  </r>
  <r>
    <n v="200"/>
    <x v="17"/>
    <n v="239964"/>
    <n v="5"/>
    <x v="3"/>
    <d v="2017-01-11T00:00:00"/>
    <n v="0"/>
    <n v="1"/>
  </r>
  <r>
    <n v="200"/>
    <x v="41"/>
    <n v="25702"/>
    <n v="5"/>
    <x v="3"/>
    <d v="2013-12-10T00:00:00"/>
    <n v="1"/>
    <n v="0"/>
  </r>
  <r>
    <n v="200"/>
    <x v="2"/>
    <n v="239966"/>
    <n v="6"/>
    <x v="3"/>
    <d v="2017-01-11T00:00:00"/>
    <n v="0"/>
    <n v="1"/>
  </r>
  <r>
    <n v="200"/>
    <x v="4"/>
    <n v="239968"/>
    <n v="5"/>
    <x v="17"/>
    <d v="2017-01-12T00:00:00"/>
    <n v="0"/>
    <n v="1"/>
  </r>
  <r>
    <n v="200"/>
    <x v="2"/>
    <n v="239970"/>
    <n v="6"/>
    <x v="3"/>
    <d v="2017-01-11T00:00:00"/>
    <n v="0"/>
    <n v="1"/>
  </r>
  <r>
    <n v="200"/>
    <x v="4"/>
    <n v="239971"/>
    <n v="8"/>
    <x v="17"/>
    <d v="2017-01-12T00:00:00"/>
    <n v="0"/>
    <n v="1"/>
  </r>
  <r>
    <n v="200"/>
    <x v="4"/>
    <n v="239975"/>
    <n v="5"/>
    <x v="17"/>
    <d v="2017-01-12T00:00:00"/>
    <n v="0"/>
    <n v="1"/>
  </r>
  <r>
    <n v="200"/>
    <x v="17"/>
    <n v="239978"/>
    <n v="5"/>
    <x v="3"/>
    <d v="2017-01-11T00:00:00"/>
    <n v="0"/>
    <n v="1"/>
  </r>
  <r>
    <n v="200"/>
    <x v="4"/>
    <n v="239979"/>
    <n v="5"/>
    <x v="17"/>
    <d v="2017-01-12T00:00:00"/>
    <n v="0"/>
    <n v="1"/>
  </r>
  <r>
    <n v="200"/>
    <x v="17"/>
    <n v="239984"/>
    <n v="5"/>
    <x v="3"/>
    <d v="2017-01-11T00:00:00"/>
    <n v="0"/>
    <n v="1"/>
  </r>
  <r>
    <n v="200"/>
    <x v="2"/>
    <n v="239986"/>
    <n v="6"/>
    <x v="3"/>
    <d v="2017-01-11T00:00:00"/>
    <n v="0"/>
    <n v="1"/>
  </r>
  <r>
    <n v="200"/>
    <x v="4"/>
    <n v="239987"/>
    <n v="5"/>
    <x v="17"/>
    <d v="2017-01-12T00:00:00"/>
    <n v="0"/>
    <n v="1"/>
  </r>
  <r>
    <n v="200"/>
    <x v="4"/>
    <n v="239989"/>
    <n v="8"/>
    <x v="12"/>
    <d v="2017-01-12T00:00:00"/>
    <n v="0"/>
    <n v="1"/>
  </r>
  <r>
    <n v="200"/>
    <x v="4"/>
    <n v="239990"/>
    <n v="5"/>
    <x v="12"/>
    <d v="2017-01-12T00:00:00"/>
    <n v="0"/>
    <n v="1"/>
  </r>
  <r>
    <n v="200"/>
    <x v="4"/>
    <n v="239992"/>
    <n v="5"/>
    <x v="12"/>
    <d v="2017-01-12T00:00:00"/>
    <n v="0"/>
    <n v="1"/>
  </r>
  <r>
    <n v="200"/>
    <x v="4"/>
    <n v="239993"/>
    <n v="5"/>
    <x v="17"/>
    <d v="2017-01-12T00:00:00"/>
    <n v="0"/>
    <n v="1"/>
  </r>
  <r>
    <n v="200"/>
    <x v="4"/>
    <n v="239994"/>
    <n v="5"/>
    <x v="17"/>
    <d v="2017-01-12T00:00:00"/>
    <n v="0"/>
    <n v="1"/>
  </r>
  <r>
    <n v="200"/>
    <x v="4"/>
    <n v="239995"/>
    <n v="8"/>
    <x v="17"/>
    <d v="2017-01-12T00:00:00"/>
    <n v="0"/>
    <n v="1"/>
  </r>
  <r>
    <n v="200"/>
    <x v="17"/>
    <n v="239996"/>
    <n v="5"/>
    <x v="3"/>
    <d v="2017-01-11T00:00:00"/>
    <n v="0"/>
    <n v="1"/>
  </r>
  <r>
    <n v="200"/>
    <x v="4"/>
    <n v="239997"/>
    <n v="5"/>
    <x v="17"/>
    <d v="2017-01-12T00:00:00"/>
    <n v="0"/>
    <n v="1"/>
  </r>
  <r>
    <n v="200"/>
    <x v="4"/>
    <n v="239998"/>
    <n v="5"/>
    <x v="17"/>
    <d v="2017-01-12T00:00:00"/>
    <n v="0"/>
    <n v="1"/>
  </r>
  <r>
    <n v="200"/>
    <x v="4"/>
    <n v="239999"/>
    <n v="5"/>
    <x v="12"/>
    <d v="2017-01-12T00:00:00"/>
    <n v="0"/>
    <n v="1"/>
  </r>
  <r>
    <n v="200"/>
    <x v="4"/>
    <n v="240002"/>
    <n v="5"/>
    <x v="17"/>
    <d v="2017-01-12T00:00:00"/>
    <n v="0"/>
    <n v="1"/>
  </r>
  <r>
    <n v="200"/>
    <x v="17"/>
    <n v="240003"/>
    <n v="5"/>
    <x v="3"/>
    <d v="2017-01-11T00:00:00"/>
    <n v="0"/>
    <n v="1"/>
  </r>
  <r>
    <n v="200"/>
    <x v="4"/>
    <n v="240004"/>
    <n v="5"/>
    <x v="17"/>
    <d v="2017-01-12T00:00:00"/>
    <n v="0"/>
    <n v="1"/>
  </r>
  <r>
    <n v="200"/>
    <x v="4"/>
    <n v="240007"/>
    <n v="5"/>
    <x v="17"/>
    <d v="2017-01-12T00:00:00"/>
    <n v="0"/>
    <n v="1"/>
  </r>
  <r>
    <n v="200"/>
    <x v="4"/>
    <n v="240009"/>
    <n v="5"/>
    <x v="17"/>
    <d v="2017-01-12T00:00:00"/>
    <n v="0"/>
    <n v="1"/>
  </r>
  <r>
    <n v="200"/>
    <x v="4"/>
    <n v="240010"/>
    <n v="5"/>
    <x v="17"/>
    <d v="2017-01-12T00:00:00"/>
    <n v="0"/>
    <n v="1"/>
  </r>
  <r>
    <n v="200"/>
    <x v="4"/>
    <n v="240011"/>
    <n v="5"/>
    <x v="17"/>
    <d v="2017-01-12T00:00:00"/>
    <n v="0"/>
    <n v="1"/>
  </r>
  <r>
    <n v="200"/>
    <x v="4"/>
    <n v="240012"/>
    <n v="8"/>
    <x v="17"/>
    <d v="2017-01-12T00:00:00"/>
    <n v="0"/>
    <n v="1"/>
  </r>
  <r>
    <n v="200"/>
    <x v="4"/>
    <n v="240013"/>
    <n v="5"/>
    <x v="17"/>
    <d v="2017-01-12T00:00:00"/>
    <n v="0"/>
    <n v="1"/>
  </r>
  <r>
    <n v="200"/>
    <x v="4"/>
    <n v="240014"/>
    <n v="5"/>
    <x v="17"/>
    <d v="2017-01-12T00:00:00"/>
    <n v="0"/>
    <n v="1"/>
  </r>
  <r>
    <n v="200"/>
    <x v="4"/>
    <n v="240015"/>
    <n v="5"/>
    <x v="17"/>
    <d v="2017-01-12T00:00:00"/>
    <n v="0"/>
    <n v="1"/>
  </r>
  <r>
    <n v="200"/>
    <x v="4"/>
    <n v="240016"/>
    <n v="5"/>
    <x v="17"/>
    <d v="2017-01-12T00:00:00"/>
    <n v="0"/>
    <n v="1"/>
  </r>
  <r>
    <n v="200"/>
    <x v="41"/>
    <n v="96937"/>
    <n v="5"/>
    <x v="14"/>
    <d v="2012-07-02T00:00:00"/>
    <n v="1"/>
    <n v="0"/>
  </r>
  <r>
    <n v="200"/>
    <x v="4"/>
    <n v="240020"/>
    <n v="5"/>
    <x v="17"/>
    <d v="2017-01-12T00:00:00"/>
    <n v="0"/>
    <n v="1"/>
  </r>
  <r>
    <n v="200"/>
    <x v="41"/>
    <n v="240022"/>
    <n v="5"/>
    <x v="14"/>
    <d v="2017-01-12T00:00:00"/>
    <n v="0"/>
    <n v="1"/>
  </r>
  <r>
    <n v="200"/>
    <x v="17"/>
    <n v="240024"/>
    <n v="5"/>
    <x v="14"/>
    <d v="2017-01-12T00:00:00"/>
    <n v="0"/>
    <n v="1"/>
  </r>
  <r>
    <n v="200"/>
    <x v="28"/>
    <n v="240030"/>
    <n v="5"/>
    <x v="14"/>
    <d v="2017-01-12T00:00:00"/>
    <n v="0"/>
    <n v="1"/>
  </r>
  <r>
    <n v="200"/>
    <x v="17"/>
    <n v="240033"/>
    <n v="5"/>
    <x v="14"/>
    <d v="2017-01-12T00:00:00"/>
    <n v="0"/>
    <n v="1"/>
  </r>
  <r>
    <n v="200"/>
    <x v="17"/>
    <n v="240043"/>
    <n v="5"/>
    <x v="14"/>
    <d v="2017-01-12T00:00:00"/>
    <n v="0"/>
    <n v="1"/>
  </r>
  <r>
    <n v="200"/>
    <x v="28"/>
    <n v="240047"/>
    <n v="5"/>
    <x v="14"/>
    <d v="2017-01-12T00:00:00"/>
    <n v="0"/>
    <n v="1"/>
  </r>
  <r>
    <n v="200"/>
    <x v="51"/>
    <n v="240049"/>
    <n v="5"/>
    <x v="14"/>
    <d v="2017-01-12T00:00:00"/>
    <n v="0"/>
    <n v="1"/>
  </r>
  <r>
    <n v="200"/>
    <x v="17"/>
    <n v="240058"/>
    <n v="5"/>
    <x v="14"/>
    <d v="2017-01-12T00:00:00"/>
    <n v="0"/>
    <n v="1"/>
  </r>
  <r>
    <n v="200"/>
    <x v="51"/>
    <n v="240064"/>
    <n v="5"/>
    <x v="14"/>
    <d v="2017-01-12T00:00:00"/>
    <n v="0"/>
    <n v="1"/>
  </r>
  <r>
    <n v="200"/>
    <x v="28"/>
    <n v="240066"/>
    <n v="5"/>
    <x v="14"/>
    <d v="2017-01-12T00:00:00"/>
    <n v="0"/>
    <n v="1"/>
  </r>
  <r>
    <n v="200"/>
    <x v="51"/>
    <n v="240067"/>
    <n v="5"/>
    <x v="14"/>
    <d v="2017-01-12T00:00:00"/>
    <n v="0"/>
    <n v="1"/>
  </r>
  <r>
    <n v="200"/>
    <x v="28"/>
    <n v="240072"/>
    <n v="5"/>
    <x v="14"/>
    <d v="2017-01-12T00:00:00"/>
    <n v="0"/>
    <n v="1"/>
  </r>
  <r>
    <n v="200"/>
    <x v="57"/>
    <n v="240078"/>
    <n v="12"/>
    <x v="14"/>
    <d v="2017-01-12T00:00:00"/>
    <n v="0"/>
    <n v="1"/>
  </r>
  <r>
    <n v="200"/>
    <x v="28"/>
    <n v="240085"/>
    <n v="5"/>
    <x v="14"/>
    <d v="2017-01-12T00:00:00"/>
    <n v="0"/>
    <n v="1"/>
  </r>
  <r>
    <n v="200"/>
    <x v="27"/>
    <n v="240094"/>
    <n v="5"/>
    <x v="14"/>
    <d v="2017-01-12T00:00:00"/>
    <n v="0"/>
    <n v="1"/>
  </r>
  <r>
    <n v="200"/>
    <x v="28"/>
    <n v="240095"/>
    <n v="5"/>
    <x v="14"/>
    <d v="2017-01-12T00:00:00"/>
    <n v="0"/>
    <n v="1"/>
  </r>
  <r>
    <n v="200"/>
    <x v="51"/>
    <n v="240100"/>
    <n v="5"/>
    <x v="14"/>
    <d v="2017-01-12T00:00:00"/>
    <n v="0"/>
    <n v="1"/>
  </r>
  <r>
    <n v="200"/>
    <x v="9"/>
    <n v="240108"/>
    <n v="5"/>
    <x v="14"/>
    <d v="2017-01-12T00:00:00"/>
    <n v="0"/>
    <n v="1"/>
  </r>
  <r>
    <n v="200"/>
    <x v="51"/>
    <n v="240109"/>
    <n v="5"/>
    <x v="14"/>
    <d v="2017-01-12T00:00:00"/>
    <n v="0"/>
    <n v="1"/>
  </r>
  <r>
    <n v="200"/>
    <x v="51"/>
    <n v="240119"/>
    <n v="5"/>
    <x v="14"/>
    <d v="2017-01-12T00:00:00"/>
    <n v="0"/>
    <n v="1"/>
  </r>
  <r>
    <n v="200"/>
    <x v="51"/>
    <n v="240125"/>
    <n v="5"/>
    <x v="14"/>
    <d v="2017-01-12T00:00:00"/>
    <n v="0"/>
    <n v="1"/>
  </r>
  <r>
    <n v="200"/>
    <x v="17"/>
    <n v="240157"/>
    <n v="5"/>
    <x v="14"/>
    <d v="2017-01-12T00:00:00"/>
    <n v="0"/>
    <n v="1"/>
  </r>
  <r>
    <n v="200"/>
    <x v="51"/>
    <n v="240160"/>
    <n v="5"/>
    <x v="14"/>
    <d v="2017-01-12T00:00:00"/>
    <n v="0"/>
    <n v="1"/>
  </r>
  <r>
    <n v="200"/>
    <x v="17"/>
    <n v="240165"/>
    <n v="5"/>
    <x v="14"/>
    <d v="2017-01-12T00:00:00"/>
    <n v="0"/>
    <n v="1"/>
  </r>
  <r>
    <n v="200"/>
    <x v="51"/>
    <n v="240166"/>
    <n v="5"/>
    <x v="14"/>
    <d v="2017-01-12T00:00:00"/>
    <n v="0"/>
    <n v="1"/>
  </r>
  <r>
    <n v="200"/>
    <x v="51"/>
    <n v="240174"/>
    <n v="5"/>
    <x v="14"/>
    <d v="2017-01-12T00:00:00"/>
    <n v="0"/>
    <n v="1"/>
  </r>
  <r>
    <n v="200"/>
    <x v="51"/>
    <n v="240184"/>
    <n v="5"/>
    <x v="14"/>
    <d v="2017-01-12T00:00:00"/>
    <n v="0"/>
    <n v="1"/>
  </r>
  <r>
    <n v="200"/>
    <x v="2"/>
    <n v="240189"/>
    <n v="6"/>
    <x v="14"/>
    <d v="2017-01-12T00:00:00"/>
    <n v="0"/>
    <n v="1"/>
  </r>
  <r>
    <n v="200"/>
    <x v="17"/>
    <n v="240192"/>
    <n v="8"/>
    <x v="14"/>
    <d v="2017-01-12T00:00:00"/>
    <n v="0"/>
    <n v="1"/>
  </r>
  <r>
    <n v="200"/>
    <x v="28"/>
    <n v="240195"/>
    <n v="5"/>
    <x v="14"/>
    <d v="2017-01-12T00:00:00"/>
    <n v="0"/>
    <n v="1"/>
  </r>
  <r>
    <n v="200"/>
    <x v="51"/>
    <n v="240198"/>
    <n v="5"/>
    <x v="14"/>
    <d v="2017-01-12T00:00:00"/>
    <n v="0"/>
    <n v="1"/>
  </r>
  <r>
    <n v="200"/>
    <x v="3"/>
    <n v="239303"/>
    <n v="12"/>
    <x v="4"/>
    <d v="2017-01-08T00:00:00"/>
    <n v="0"/>
    <n v="1"/>
  </r>
  <r>
    <n v="200"/>
    <x v="3"/>
    <n v="239296"/>
    <n v="12"/>
    <x v="4"/>
    <d v="2017-01-08T00:00:00"/>
    <n v="0"/>
    <n v="1"/>
  </r>
  <r>
    <n v="200"/>
    <x v="3"/>
    <n v="239228"/>
    <n v="12"/>
    <x v="4"/>
    <d v="2017-01-08T00:00:00"/>
    <n v="0"/>
    <n v="1"/>
  </r>
  <r>
    <n v="200"/>
    <x v="28"/>
    <n v="240203"/>
    <n v="5"/>
    <x v="14"/>
    <d v="2017-01-12T00:00:00"/>
    <n v="0"/>
    <n v="1"/>
  </r>
  <r>
    <n v="200"/>
    <x v="2"/>
    <n v="240211"/>
    <n v="6"/>
    <x v="14"/>
    <d v="2017-01-12T00:00:00"/>
    <n v="0"/>
    <n v="1"/>
  </r>
  <r>
    <n v="200"/>
    <x v="2"/>
    <n v="240216"/>
    <n v="6"/>
    <x v="14"/>
    <d v="2017-01-12T00:00:00"/>
    <n v="0"/>
    <n v="1"/>
  </r>
  <r>
    <n v="200"/>
    <x v="28"/>
    <n v="240220"/>
    <n v="5"/>
    <x v="14"/>
    <d v="2017-01-12T00:00:00"/>
    <n v="0"/>
    <n v="1"/>
  </r>
  <r>
    <n v="200"/>
    <x v="2"/>
    <n v="240222"/>
    <n v="6"/>
    <x v="14"/>
    <d v="2017-01-12T00:00:00"/>
    <n v="0"/>
    <n v="1"/>
  </r>
  <r>
    <n v="200"/>
    <x v="17"/>
    <n v="240225"/>
    <n v="12"/>
    <x v="14"/>
    <d v="2017-01-12T00:00:00"/>
    <n v="0"/>
    <n v="1"/>
  </r>
  <r>
    <n v="200"/>
    <x v="2"/>
    <n v="240226"/>
    <n v="6"/>
    <x v="14"/>
    <d v="2017-01-12T00:00:00"/>
    <n v="0"/>
    <n v="1"/>
  </r>
  <r>
    <n v="200"/>
    <x v="2"/>
    <n v="240230"/>
    <n v="6"/>
    <x v="14"/>
    <d v="2017-01-12T00:00:00"/>
    <n v="0"/>
    <n v="1"/>
  </r>
  <r>
    <n v="200"/>
    <x v="17"/>
    <n v="240231"/>
    <n v="12"/>
    <x v="14"/>
    <d v="2017-01-12T00:00:00"/>
    <n v="0"/>
    <n v="1"/>
  </r>
  <r>
    <n v="200"/>
    <x v="2"/>
    <n v="240233"/>
    <n v="6"/>
    <x v="14"/>
    <d v="2017-01-12T00:00:00"/>
    <n v="0"/>
    <n v="1"/>
  </r>
  <r>
    <n v="200"/>
    <x v="2"/>
    <n v="240234"/>
    <n v="6"/>
    <x v="14"/>
    <d v="2017-01-12T00:00:00"/>
    <n v="0"/>
    <n v="1"/>
  </r>
  <r>
    <n v="200"/>
    <x v="55"/>
    <n v="240246"/>
    <n v="5"/>
    <x v="15"/>
    <d v="2017-01-15T00:00:00"/>
    <n v="0"/>
    <n v="1"/>
  </r>
  <r>
    <n v="200"/>
    <x v="41"/>
    <n v="240249"/>
    <n v="5"/>
    <x v="15"/>
    <d v="2017-01-15T00:00:00"/>
    <n v="0"/>
    <n v="1"/>
  </r>
  <r>
    <n v="200"/>
    <x v="2"/>
    <n v="240251"/>
    <n v="6"/>
    <x v="15"/>
    <d v="2017-01-15T00:00:00"/>
    <n v="0"/>
    <n v="1"/>
  </r>
  <r>
    <n v="200"/>
    <x v="41"/>
    <n v="240252"/>
    <n v="5"/>
    <x v="15"/>
    <d v="2017-01-15T00:00:00"/>
    <n v="0"/>
    <n v="1"/>
  </r>
  <r>
    <n v="200"/>
    <x v="31"/>
    <n v="240254"/>
    <n v="5"/>
    <x v="15"/>
    <d v="2017-01-15T00:00:00"/>
    <n v="0"/>
    <n v="1"/>
  </r>
  <r>
    <n v="200"/>
    <x v="2"/>
    <n v="240260"/>
    <n v="6"/>
    <x v="15"/>
    <d v="2017-01-15T00:00:00"/>
    <n v="0"/>
    <n v="1"/>
  </r>
  <r>
    <n v="200"/>
    <x v="41"/>
    <n v="240261"/>
    <n v="5"/>
    <x v="15"/>
    <d v="2017-01-15T00:00:00"/>
    <n v="0"/>
    <n v="1"/>
  </r>
  <r>
    <n v="200"/>
    <x v="31"/>
    <n v="240262"/>
    <n v="5"/>
    <x v="15"/>
    <d v="2017-01-15T00:00:00"/>
    <n v="0"/>
    <n v="1"/>
  </r>
  <r>
    <n v="200"/>
    <x v="41"/>
    <n v="240267"/>
    <n v="5"/>
    <x v="15"/>
    <d v="2017-01-15T00:00:00"/>
    <n v="0"/>
    <n v="1"/>
  </r>
  <r>
    <n v="200"/>
    <x v="2"/>
    <n v="240272"/>
    <n v="6"/>
    <x v="15"/>
    <d v="2017-01-15T00:00:00"/>
    <n v="0"/>
    <n v="1"/>
  </r>
  <r>
    <n v="200"/>
    <x v="41"/>
    <n v="240285"/>
    <n v="5"/>
    <x v="15"/>
    <d v="2017-01-15T00:00:00"/>
    <n v="0"/>
    <n v="1"/>
  </r>
  <r>
    <n v="200"/>
    <x v="41"/>
    <n v="240295"/>
    <n v="5"/>
    <x v="15"/>
    <d v="2017-01-15T00:00:00"/>
    <n v="0"/>
    <n v="1"/>
  </r>
  <r>
    <n v="200"/>
    <x v="41"/>
    <n v="240306"/>
    <n v="5"/>
    <x v="15"/>
    <d v="2017-01-15T00:00:00"/>
    <n v="0"/>
    <n v="1"/>
  </r>
  <r>
    <n v="200"/>
    <x v="1"/>
    <n v="240309"/>
    <n v="6"/>
    <x v="15"/>
    <d v="2017-01-15T00:00:00"/>
    <n v="0"/>
    <n v="1"/>
  </r>
  <r>
    <n v="200"/>
    <x v="41"/>
    <n v="240311"/>
    <n v="5"/>
    <x v="15"/>
    <d v="2017-01-15T00:00:00"/>
    <n v="0"/>
    <n v="1"/>
  </r>
  <r>
    <n v="200"/>
    <x v="50"/>
    <n v="240349"/>
    <n v="5"/>
    <x v="16"/>
    <d v="2017-01-15T00:00:00"/>
    <n v="0"/>
    <n v="1"/>
  </r>
  <r>
    <n v="200"/>
    <x v="15"/>
    <n v="240350"/>
    <n v="12"/>
    <x v="15"/>
    <d v="2017-01-15T00:00:00"/>
    <n v="0"/>
    <n v="1"/>
  </r>
  <r>
    <n v="200"/>
    <x v="55"/>
    <n v="240353"/>
    <n v="5"/>
    <x v="15"/>
    <d v="2017-01-15T00:00:00"/>
    <n v="0"/>
    <n v="1"/>
  </r>
  <r>
    <n v="200"/>
    <x v="32"/>
    <n v="240370"/>
    <n v="5"/>
    <x v="15"/>
    <d v="2017-01-15T00:00:00"/>
    <n v="0"/>
    <n v="1"/>
  </r>
  <r>
    <n v="200"/>
    <x v="41"/>
    <n v="240373"/>
    <n v="5"/>
    <x v="15"/>
    <d v="2017-01-15T00:00:00"/>
    <n v="0"/>
    <n v="1"/>
  </r>
  <r>
    <n v="200"/>
    <x v="41"/>
    <n v="240377"/>
    <n v="5"/>
    <x v="15"/>
    <d v="2017-01-15T00:00:00"/>
    <n v="0"/>
    <n v="1"/>
  </r>
  <r>
    <n v="200"/>
    <x v="41"/>
    <n v="240382"/>
    <n v="5"/>
    <x v="15"/>
    <d v="2017-01-15T00:00:00"/>
    <n v="0"/>
    <n v="1"/>
  </r>
  <r>
    <n v="200"/>
    <x v="41"/>
    <n v="240386"/>
    <n v="5"/>
    <x v="15"/>
    <d v="2017-01-15T00:00:00"/>
    <n v="0"/>
    <n v="1"/>
  </r>
  <r>
    <n v="200"/>
    <x v="32"/>
    <n v="240387"/>
    <n v="5"/>
    <x v="15"/>
    <d v="2017-01-15T00:00:00"/>
    <n v="0"/>
    <n v="1"/>
  </r>
  <r>
    <n v="200"/>
    <x v="43"/>
    <n v="310000000039"/>
    <n v="5"/>
    <x v="15"/>
    <d v="2008-06-26T00:00:00"/>
    <n v="1"/>
    <n v="0"/>
  </r>
  <r>
    <n v="200"/>
    <x v="10"/>
    <n v="240391"/>
    <n v="5"/>
    <x v="15"/>
    <d v="2017-01-15T00:00:00"/>
    <n v="0"/>
    <n v="1"/>
  </r>
  <r>
    <n v="200"/>
    <x v="10"/>
    <n v="240393"/>
    <n v="5"/>
    <x v="16"/>
    <d v="2017-01-15T00:00:00"/>
    <n v="0"/>
    <n v="1"/>
  </r>
  <r>
    <n v="200"/>
    <x v="30"/>
    <n v="240396"/>
    <n v="5"/>
    <x v="15"/>
    <d v="2017-01-15T00:00:00"/>
    <n v="0"/>
    <n v="1"/>
  </r>
  <r>
    <n v="200"/>
    <x v="10"/>
    <n v="240397"/>
    <n v="5"/>
    <x v="16"/>
    <d v="2017-01-15T00:00:00"/>
    <n v="0"/>
    <n v="1"/>
  </r>
  <r>
    <n v="200"/>
    <x v="30"/>
    <n v="151094"/>
    <n v="5"/>
    <x v="15"/>
    <d v="2017-01-15T00:00:00"/>
    <n v="0"/>
    <n v="1"/>
  </r>
  <r>
    <n v="200"/>
    <x v="30"/>
    <n v="240400"/>
    <n v="5"/>
    <x v="15"/>
    <d v="2017-01-15T00:00:00"/>
    <n v="0"/>
    <n v="1"/>
  </r>
  <r>
    <n v="200"/>
    <x v="55"/>
    <n v="240405"/>
    <n v="5"/>
    <x v="15"/>
    <d v="2017-01-15T00:00:00"/>
    <n v="0"/>
    <n v="1"/>
  </r>
  <r>
    <n v="200"/>
    <x v="55"/>
    <n v="240406"/>
    <n v="5"/>
    <x v="15"/>
    <d v="2017-01-15T00:00:00"/>
    <n v="0"/>
    <n v="1"/>
  </r>
  <r>
    <n v="200"/>
    <x v="31"/>
    <n v="240409"/>
    <n v="5"/>
    <x v="16"/>
    <d v="2017-01-16T00:00:00"/>
    <n v="0"/>
    <n v="1"/>
  </r>
  <r>
    <n v="200"/>
    <x v="41"/>
    <n v="240418"/>
    <n v="5"/>
    <x v="16"/>
    <d v="2017-01-16T00:00:00"/>
    <n v="0"/>
    <n v="1"/>
  </r>
  <r>
    <n v="200"/>
    <x v="22"/>
    <n v="240419"/>
    <n v="5"/>
    <x v="16"/>
    <d v="2017-01-16T00:00:00"/>
    <n v="0"/>
    <n v="1"/>
  </r>
  <r>
    <n v="200"/>
    <x v="31"/>
    <n v="240420"/>
    <n v="5"/>
    <x v="16"/>
    <d v="2017-01-16T00:00:00"/>
    <n v="0"/>
    <n v="1"/>
  </r>
  <r>
    <n v="200"/>
    <x v="41"/>
    <n v="240437"/>
    <n v="5"/>
    <x v="16"/>
    <d v="2017-01-16T00:00:00"/>
    <n v="0"/>
    <n v="1"/>
  </r>
  <r>
    <n v="200"/>
    <x v="46"/>
    <n v="240443"/>
    <n v="5"/>
    <x v="16"/>
    <d v="2017-01-16T00:00:00"/>
    <n v="0"/>
    <n v="1"/>
  </r>
  <r>
    <n v="200"/>
    <x v="23"/>
    <n v="129689"/>
    <n v="5"/>
    <x v="16"/>
    <d v="2013-08-12T00:00:00"/>
    <n v="1"/>
    <n v="0"/>
  </r>
  <r>
    <n v="200"/>
    <x v="23"/>
    <n v="130324"/>
    <n v="5"/>
    <x v="16"/>
    <d v="2013-08-22T00:00:00"/>
    <n v="1"/>
    <n v="0"/>
  </r>
  <r>
    <n v="200"/>
    <x v="23"/>
    <n v="130557"/>
    <n v="5"/>
    <x v="16"/>
    <d v="2013-08-26T00:00:00"/>
    <n v="1"/>
    <n v="0"/>
  </r>
  <r>
    <n v="200"/>
    <x v="23"/>
    <n v="133698"/>
    <n v="5"/>
    <x v="16"/>
    <d v="2013-10-20T00:00:00"/>
    <n v="1"/>
    <n v="0"/>
  </r>
  <r>
    <n v="200"/>
    <x v="34"/>
    <n v="240460"/>
    <n v="5"/>
    <x v="16"/>
    <d v="2017-01-16T00:00:00"/>
    <n v="0"/>
    <n v="1"/>
  </r>
  <r>
    <n v="200"/>
    <x v="58"/>
    <n v="240468"/>
    <n v="5"/>
    <x v="16"/>
    <d v="2017-01-16T00:00:00"/>
    <n v="0"/>
    <n v="1"/>
  </r>
  <r>
    <n v="200"/>
    <x v="34"/>
    <n v="240469"/>
    <n v="5"/>
    <x v="16"/>
    <d v="2017-01-16T00:00:00"/>
    <n v="0"/>
    <n v="1"/>
  </r>
  <r>
    <n v="200"/>
    <x v="45"/>
    <n v="240476"/>
    <n v="5"/>
    <x v="16"/>
    <d v="2017-01-16T00:00:00"/>
    <n v="0"/>
    <n v="1"/>
  </r>
  <r>
    <n v="200"/>
    <x v="58"/>
    <n v="240480"/>
    <n v="5"/>
    <x v="16"/>
    <d v="2017-01-16T00:00:00"/>
    <n v="0"/>
    <n v="1"/>
  </r>
  <r>
    <n v="200"/>
    <x v="10"/>
    <n v="217738"/>
    <n v="5"/>
    <x v="16"/>
    <d v="2016-06-22T00:00:00"/>
    <n v="1"/>
    <n v="0"/>
  </r>
  <r>
    <n v="200"/>
    <x v="2"/>
    <n v="240495"/>
    <n v="6"/>
    <x v="16"/>
    <d v="2017-01-16T00:00:00"/>
    <n v="0"/>
    <n v="1"/>
  </r>
  <r>
    <n v="200"/>
    <x v="2"/>
    <n v="240498"/>
    <n v="6"/>
    <x v="16"/>
    <d v="2017-01-16T00:00:00"/>
    <n v="0"/>
    <n v="1"/>
  </r>
  <r>
    <n v="200"/>
    <x v="55"/>
    <n v="36627"/>
    <n v="5"/>
    <x v="16"/>
    <d v="2017-01-16T00:00:00"/>
    <n v="0"/>
    <n v="1"/>
  </r>
  <r>
    <n v="200"/>
    <x v="55"/>
    <n v="240501"/>
    <n v="5"/>
    <x v="16"/>
    <d v="2017-01-16T00:00:00"/>
    <n v="0"/>
    <n v="1"/>
  </r>
  <r>
    <n v="200"/>
    <x v="51"/>
    <n v="240502"/>
    <n v="5"/>
    <x v="16"/>
    <d v="2017-01-16T00:00:00"/>
    <n v="0"/>
    <n v="1"/>
  </r>
  <r>
    <n v="200"/>
    <x v="51"/>
    <n v="240506"/>
    <n v="5"/>
    <x v="16"/>
    <d v="2017-01-16T00:00:00"/>
    <n v="0"/>
    <n v="1"/>
  </r>
  <r>
    <n v="200"/>
    <x v="34"/>
    <n v="240513"/>
    <n v="5"/>
    <x v="16"/>
    <d v="2017-01-16T00:00:00"/>
    <n v="0"/>
    <n v="1"/>
  </r>
  <r>
    <n v="200"/>
    <x v="30"/>
    <n v="240525"/>
    <n v="5"/>
    <x v="16"/>
    <d v="2017-01-16T00:00:00"/>
    <n v="0"/>
    <n v="1"/>
  </r>
  <r>
    <n v="200"/>
    <x v="51"/>
    <n v="240529"/>
    <n v="5"/>
    <x v="16"/>
    <d v="2017-01-16T00:00:00"/>
    <n v="0"/>
    <n v="1"/>
  </r>
  <r>
    <n v="200"/>
    <x v="51"/>
    <n v="240536"/>
    <n v="5"/>
    <x v="16"/>
    <d v="2017-01-16T00:00:00"/>
    <n v="0"/>
    <n v="1"/>
  </r>
  <r>
    <n v="200"/>
    <x v="49"/>
    <n v="240549"/>
    <n v="5"/>
    <x v="16"/>
    <d v="2017-01-16T00:00:00"/>
    <n v="0"/>
    <n v="1"/>
  </r>
  <r>
    <n v="200"/>
    <x v="30"/>
    <n v="7510000005388"/>
    <n v="5"/>
    <x v="16"/>
    <d v="2016-09-25T00:00:00"/>
    <n v="1"/>
    <n v="0"/>
  </r>
  <r>
    <n v="200"/>
    <x v="51"/>
    <n v="240557"/>
    <n v="5"/>
    <x v="16"/>
    <d v="2017-01-16T00:00:00"/>
    <n v="0"/>
    <n v="1"/>
  </r>
  <r>
    <n v="200"/>
    <x v="45"/>
    <n v="240571"/>
    <n v="5"/>
    <x v="16"/>
    <d v="2017-01-16T00:00:00"/>
    <n v="0"/>
    <n v="1"/>
  </r>
  <r>
    <n v="200"/>
    <x v="51"/>
    <n v="240576"/>
    <n v="5"/>
    <x v="16"/>
    <d v="2017-01-16T00:00:00"/>
    <n v="0"/>
    <n v="1"/>
  </r>
  <r>
    <n v="200"/>
    <x v="55"/>
    <n v="240580"/>
    <n v="5"/>
    <x v="16"/>
    <d v="2017-01-16T00:00:00"/>
    <n v="0"/>
    <n v="1"/>
  </r>
  <r>
    <n v="200"/>
    <x v="2"/>
    <n v="240581"/>
    <n v="6"/>
    <x v="16"/>
    <d v="2017-01-16T00:00:00"/>
    <n v="0"/>
    <n v="1"/>
  </r>
  <r>
    <n v="200"/>
    <x v="51"/>
    <n v="240585"/>
    <n v="5"/>
    <x v="16"/>
    <d v="2017-01-16T00:00:00"/>
    <n v="0"/>
    <n v="1"/>
  </r>
  <r>
    <n v="200"/>
    <x v="59"/>
    <n v="164586"/>
    <n v="5"/>
    <x v="16"/>
    <d v="2015-01-15T00:00:00"/>
    <n v="1"/>
    <n v="0"/>
  </r>
  <r>
    <n v="200"/>
    <x v="51"/>
    <n v="240594"/>
    <n v="5"/>
    <x v="16"/>
    <d v="2017-01-16T00:00:00"/>
    <n v="0"/>
    <n v="1"/>
  </r>
  <r>
    <n v="200"/>
    <x v="59"/>
    <n v="240596"/>
    <n v="5"/>
    <x v="16"/>
    <d v="2017-01-16T00:00:00"/>
    <n v="0"/>
    <n v="1"/>
  </r>
  <r>
    <n v="200"/>
    <x v="2"/>
    <n v="240599"/>
    <n v="6"/>
    <x v="16"/>
    <d v="2017-01-16T00:00:00"/>
    <n v="0"/>
    <n v="1"/>
  </r>
  <r>
    <n v="200"/>
    <x v="31"/>
    <n v="240601"/>
    <n v="5"/>
    <x v="16"/>
    <d v="2017-01-16T00:00:00"/>
    <n v="0"/>
    <n v="1"/>
  </r>
  <r>
    <n v="200"/>
    <x v="51"/>
    <n v="240602"/>
    <n v="5"/>
    <x v="16"/>
    <d v="2017-01-16T00:00:00"/>
    <n v="0"/>
    <n v="1"/>
  </r>
  <r>
    <n v="200"/>
    <x v="31"/>
    <n v="240604"/>
    <n v="5"/>
    <x v="16"/>
    <d v="2017-01-16T00:00:00"/>
    <n v="0"/>
    <n v="1"/>
  </r>
  <r>
    <n v="200"/>
    <x v="31"/>
    <n v="240609"/>
    <n v="5"/>
    <x v="16"/>
    <d v="2017-01-16T00:00:00"/>
    <n v="0"/>
    <n v="1"/>
  </r>
  <r>
    <n v="200"/>
    <x v="2"/>
    <n v="240612"/>
    <n v="6"/>
    <x v="16"/>
    <d v="2017-01-16T00:00:00"/>
    <n v="0"/>
    <n v="1"/>
  </r>
  <r>
    <n v="200"/>
    <x v="51"/>
    <n v="240614"/>
    <n v="5"/>
    <x v="16"/>
    <d v="2017-01-16T00:00:00"/>
    <n v="0"/>
    <n v="1"/>
  </r>
  <r>
    <n v="200"/>
    <x v="34"/>
    <n v="240644"/>
    <n v="5"/>
    <x v="1"/>
    <d v="2017-01-17T00:00:00"/>
    <n v="0"/>
    <n v="1"/>
  </r>
  <r>
    <n v="200"/>
    <x v="59"/>
    <n v="240655"/>
    <n v="5"/>
    <x v="1"/>
    <d v="2017-01-17T00:00:00"/>
    <n v="0"/>
    <n v="1"/>
  </r>
  <r>
    <n v="200"/>
    <x v="5"/>
    <n v="232343"/>
    <n v="5"/>
    <x v="7"/>
    <d v="2016-11-13T00:00:00"/>
    <n v="1"/>
    <n v="0"/>
  </r>
  <r>
    <n v="200"/>
    <x v="32"/>
    <n v="240683"/>
    <n v="5"/>
    <x v="1"/>
    <d v="2017-01-17T00:00:00"/>
    <n v="0"/>
    <n v="1"/>
  </r>
  <r>
    <n v="200"/>
    <x v="55"/>
    <n v="240709"/>
    <n v="5"/>
    <x v="1"/>
    <d v="2017-01-17T00:00:00"/>
    <n v="0"/>
    <n v="1"/>
  </r>
  <r>
    <n v="200"/>
    <x v="60"/>
    <n v="240723"/>
    <n v="5"/>
    <x v="1"/>
    <d v="2017-01-17T00:00:00"/>
    <n v="0"/>
    <n v="1"/>
  </r>
  <r>
    <n v="200"/>
    <x v="36"/>
    <n v="240729"/>
    <n v="5"/>
    <x v="18"/>
    <d v="2017-01-17T00:00:00"/>
    <n v="0"/>
    <n v="1"/>
  </r>
  <r>
    <n v="200"/>
    <x v="61"/>
    <n v="240746"/>
    <n v="5"/>
    <x v="1"/>
    <d v="2017-01-17T00:00:00"/>
    <n v="0"/>
    <n v="1"/>
  </r>
  <r>
    <n v="200"/>
    <x v="34"/>
    <n v="240762"/>
    <n v="5"/>
    <x v="1"/>
    <d v="2017-01-17T00:00:00"/>
    <n v="0"/>
    <n v="1"/>
  </r>
  <r>
    <n v="200"/>
    <x v="34"/>
    <n v="240769"/>
    <n v="5"/>
    <x v="1"/>
    <d v="2017-01-17T00:00:00"/>
    <n v="0"/>
    <n v="1"/>
  </r>
  <r>
    <n v="200"/>
    <x v="45"/>
    <n v="240771"/>
    <n v="5"/>
    <x v="19"/>
    <d v="2017-01-17T00:00:00"/>
    <n v="0"/>
    <n v="1"/>
  </r>
  <r>
    <n v="200"/>
    <x v="57"/>
    <n v="240780"/>
    <n v="5"/>
    <x v="17"/>
    <d v="2017-01-18T00:00:00"/>
    <n v="0"/>
    <n v="1"/>
  </r>
  <r>
    <n v="200"/>
    <x v="55"/>
    <n v="240801"/>
    <n v="5"/>
    <x v="17"/>
    <d v="2017-01-18T00:00:00"/>
    <n v="0"/>
    <n v="1"/>
  </r>
  <r>
    <n v="200"/>
    <x v="42"/>
    <n v="240806"/>
    <n v="5"/>
    <x v="17"/>
    <d v="2017-01-18T00:00:00"/>
    <n v="0"/>
    <n v="1"/>
  </r>
  <r>
    <n v="200"/>
    <x v="1"/>
    <n v="240813"/>
    <n v="6"/>
    <x v="17"/>
    <d v="2017-01-18T00:00:00"/>
    <n v="0"/>
    <n v="1"/>
  </r>
  <r>
    <n v="200"/>
    <x v="2"/>
    <n v="240823"/>
    <n v="6"/>
    <x v="17"/>
    <d v="2017-01-18T00:00:00"/>
    <n v="0"/>
    <n v="1"/>
  </r>
  <r>
    <n v="200"/>
    <x v="23"/>
    <n v="205805"/>
    <n v="5"/>
    <x v="17"/>
    <d v="2016-03-24T00:00:00"/>
    <n v="1"/>
    <n v="0"/>
  </r>
  <r>
    <n v="200"/>
    <x v="28"/>
    <n v="240845"/>
    <n v="5"/>
    <x v="17"/>
    <d v="2017-01-18T00:00:00"/>
    <n v="0"/>
    <n v="1"/>
  </r>
  <r>
    <n v="200"/>
    <x v="28"/>
    <n v="240848"/>
    <n v="5"/>
    <x v="17"/>
    <d v="2017-01-18T00:00:00"/>
    <n v="0"/>
    <n v="1"/>
  </r>
  <r>
    <n v="200"/>
    <x v="34"/>
    <n v="240855"/>
    <n v="5"/>
    <x v="17"/>
    <d v="2017-01-18T00:00:00"/>
    <n v="0"/>
    <n v="1"/>
  </r>
  <r>
    <n v="200"/>
    <x v="42"/>
    <n v="240882"/>
    <n v="5"/>
    <x v="17"/>
    <d v="2017-01-18T00:00:00"/>
    <n v="0"/>
    <n v="1"/>
  </r>
  <r>
    <n v="200"/>
    <x v="60"/>
    <n v="240885"/>
    <n v="15"/>
    <x v="17"/>
    <d v="2017-01-18T00:00:00"/>
    <n v="0"/>
    <n v="1"/>
  </r>
  <r>
    <n v="200"/>
    <x v="60"/>
    <n v="240891"/>
    <n v="15"/>
    <x v="17"/>
    <d v="2017-01-18T00:00:00"/>
    <n v="0"/>
    <n v="1"/>
  </r>
  <r>
    <n v="200"/>
    <x v="34"/>
    <n v="240892"/>
    <n v="5"/>
    <x v="17"/>
    <d v="2017-01-18T00:00:00"/>
    <n v="0"/>
    <n v="1"/>
  </r>
  <r>
    <n v="200"/>
    <x v="28"/>
    <n v="240911"/>
    <n v="5"/>
    <x v="17"/>
    <d v="2017-01-18T00:00:00"/>
    <n v="0"/>
    <n v="1"/>
  </r>
  <r>
    <n v="200"/>
    <x v="42"/>
    <n v="240912"/>
    <n v="5"/>
    <x v="17"/>
    <d v="2017-01-18T00:00:00"/>
    <n v="0"/>
    <n v="1"/>
  </r>
  <r>
    <n v="200"/>
    <x v="60"/>
    <n v="71888"/>
    <n v="5"/>
    <x v="17"/>
    <d v="2017-01-12T00:00:00"/>
    <n v="0"/>
    <n v="1"/>
  </r>
  <r>
    <n v="200"/>
    <x v="36"/>
    <n v="240918"/>
    <n v="5"/>
    <x v="18"/>
    <d v="2017-01-19T00:00:00"/>
    <n v="0"/>
    <n v="1"/>
  </r>
  <r>
    <n v="200"/>
    <x v="36"/>
    <n v="240920"/>
    <n v="5"/>
    <x v="18"/>
    <d v="2017-01-19T00:00:00"/>
    <n v="0"/>
    <n v="1"/>
  </r>
  <r>
    <n v="200"/>
    <x v="36"/>
    <n v="240925"/>
    <n v="5"/>
    <x v="18"/>
    <d v="2017-01-19T00:00:00"/>
    <n v="0"/>
    <n v="1"/>
  </r>
  <r>
    <n v="200"/>
    <x v="36"/>
    <n v="240928"/>
    <n v="5"/>
    <x v="18"/>
    <d v="2017-01-19T00:00:00"/>
    <n v="0"/>
    <n v="1"/>
  </r>
  <r>
    <n v="200"/>
    <x v="36"/>
    <n v="240930"/>
    <n v="5"/>
    <x v="18"/>
    <d v="2017-01-19T00:00:00"/>
    <n v="0"/>
    <n v="1"/>
  </r>
  <r>
    <n v="200"/>
    <x v="60"/>
    <n v="240933"/>
    <n v="5"/>
    <x v="19"/>
    <d v="2017-01-23T00:00:00"/>
    <n v="0"/>
    <n v="1"/>
  </r>
  <r>
    <n v="200"/>
    <x v="36"/>
    <n v="240936"/>
    <n v="5"/>
    <x v="18"/>
    <d v="2017-01-19T00:00:00"/>
    <n v="0"/>
    <n v="1"/>
  </r>
  <r>
    <n v="200"/>
    <x v="28"/>
    <n v="240938"/>
    <n v="5"/>
    <x v="18"/>
    <d v="2017-01-19T00:00:00"/>
    <n v="0"/>
    <n v="1"/>
  </r>
  <r>
    <n v="200"/>
    <x v="36"/>
    <n v="240939"/>
    <n v="5"/>
    <x v="18"/>
    <d v="2017-01-19T00:00:00"/>
    <n v="0"/>
    <n v="1"/>
  </r>
  <r>
    <n v="200"/>
    <x v="36"/>
    <n v="240946"/>
    <n v="5"/>
    <x v="18"/>
    <d v="2017-01-19T00:00:00"/>
    <n v="0"/>
    <n v="1"/>
  </r>
  <r>
    <n v="200"/>
    <x v="45"/>
    <n v="240947"/>
    <n v="5"/>
    <x v="18"/>
    <d v="2017-01-19T00:00:00"/>
    <n v="0"/>
    <n v="1"/>
  </r>
  <r>
    <n v="200"/>
    <x v="45"/>
    <n v="240953"/>
    <n v="5"/>
    <x v="18"/>
    <d v="2017-01-19T00:00:00"/>
    <n v="0"/>
    <n v="1"/>
  </r>
  <r>
    <n v="200"/>
    <x v="33"/>
    <n v="240955"/>
    <n v="5"/>
    <x v="18"/>
    <d v="2017-01-19T00:00:00"/>
    <n v="0"/>
    <n v="1"/>
  </r>
  <r>
    <n v="200"/>
    <x v="45"/>
    <n v="240967"/>
    <n v="5"/>
    <x v="18"/>
    <d v="2017-01-19T00:00:00"/>
    <n v="0"/>
    <n v="1"/>
  </r>
  <r>
    <n v="200"/>
    <x v="28"/>
    <n v="240982"/>
    <n v="5"/>
    <x v="18"/>
    <d v="2017-01-19T00:00:00"/>
    <n v="0"/>
    <n v="1"/>
  </r>
  <r>
    <n v="200"/>
    <x v="18"/>
    <n v="240995"/>
    <n v="6"/>
    <x v="18"/>
    <d v="2017-01-19T00:00:00"/>
    <n v="0"/>
    <n v="1"/>
  </r>
  <r>
    <n v="200"/>
    <x v="41"/>
    <n v="240996"/>
    <n v="5"/>
    <x v="18"/>
    <d v="2017-01-19T00:00:00"/>
    <n v="0"/>
    <n v="1"/>
  </r>
  <r>
    <n v="200"/>
    <x v="32"/>
    <n v="241004"/>
    <n v="5"/>
    <x v="18"/>
    <d v="2017-01-19T00:00:00"/>
    <n v="0"/>
    <n v="1"/>
  </r>
  <r>
    <n v="200"/>
    <x v="4"/>
    <n v="241008"/>
    <n v="12"/>
    <x v="18"/>
    <d v="2017-01-19T00:00:00"/>
    <n v="0"/>
    <n v="1"/>
  </r>
  <r>
    <n v="200"/>
    <x v="13"/>
    <n v="241011"/>
    <n v="21"/>
    <x v="12"/>
    <d v="2017-01-19T00:00:00"/>
    <n v="0"/>
    <n v="1"/>
  </r>
  <r>
    <n v="200"/>
    <x v="36"/>
    <n v="241014"/>
    <n v="5"/>
    <x v="18"/>
    <d v="2017-01-19T00:00:00"/>
    <n v="0"/>
    <n v="1"/>
  </r>
  <r>
    <n v="200"/>
    <x v="14"/>
    <n v="241015"/>
    <n v="5"/>
    <x v="18"/>
    <d v="2017-01-19T00:00:00"/>
    <n v="0"/>
    <n v="1"/>
  </r>
  <r>
    <n v="200"/>
    <x v="14"/>
    <n v="241019"/>
    <n v="5"/>
    <x v="18"/>
    <d v="2017-01-19T00:00:00"/>
    <n v="0"/>
    <n v="1"/>
  </r>
  <r>
    <n v="200"/>
    <x v="14"/>
    <n v="241021"/>
    <n v="12"/>
    <x v="18"/>
    <d v="2017-01-19T00:00:00"/>
    <n v="0"/>
    <n v="1"/>
  </r>
  <r>
    <n v="200"/>
    <x v="14"/>
    <n v="241033"/>
    <n v="5"/>
    <x v="18"/>
    <d v="2017-01-19T00:00:00"/>
    <n v="0"/>
    <n v="1"/>
  </r>
  <r>
    <n v="200"/>
    <x v="14"/>
    <n v="180000003707"/>
    <n v="12"/>
    <x v="18"/>
    <d v="2008-11-30T00:00:00"/>
    <n v="1"/>
    <n v="0"/>
  </r>
  <r>
    <n v="200"/>
    <x v="14"/>
    <n v="241036"/>
    <n v="5"/>
    <x v="18"/>
    <d v="2017-01-19T00:00:00"/>
    <n v="0"/>
    <n v="1"/>
  </r>
  <r>
    <n v="200"/>
    <x v="14"/>
    <n v="241041"/>
    <n v="5"/>
    <x v="18"/>
    <d v="2017-01-19T00:00:00"/>
    <n v="0"/>
    <n v="1"/>
  </r>
  <r>
    <n v="200"/>
    <x v="14"/>
    <n v="241046"/>
    <n v="5"/>
    <x v="18"/>
    <d v="2017-01-19T00:00:00"/>
    <n v="0"/>
    <n v="1"/>
  </r>
  <r>
    <n v="200"/>
    <x v="14"/>
    <n v="241048"/>
    <n v="5"/>
    <x v="18"/>
    <d v="2017-01-19T00:00:00"/>
    <n v="0"/>
    <n v="1"/>
  </r>
  <r>
    <n v="200"/>
    <x v="23"/>
    <n v="241054"/>
    <n v="5"/>
    <x v="18"/>
    <d v="2017-01-19T00:00:00"/>
    <n v="0"/>
    <n v="1"/>
  </r>
  <r>
    <n v="200"/>
    <x v="14"/>
    <n v="241055"/>
    <n v="12"/>
    <x v="18"/>
    <d v="2017-01-19T00:00:00"/>
    <n v="0"/>
    <n v="1"/>
  </r>
  <r>
    <n v="200"/>
    <x v="62"/>
    <n v="241057"/>
    <n v="5"/>
    <x v="18"/>
    <d v="2017-01-19T00:00:00"/>
    <n v="0"/>
    <n v="1"/>
  </r>
  <r>
    <n v="200"/>
    <x v="23"/>
    <n v="241058"/>
    <n v="5"/>
    <x v="18"/>
    <d v="2017-01-19T00:00:00"/>
    <n v="0"/>
    <n v="1"/>
  </r>
  <r>
    <n v="200"/>
    <x v="42"/>
    <n v="241088"/>
    <n v="5"/>
    <x v="18"/>
    <d v="2017-01-19T00:00:00"/>
    <n v="0"/>
    <n v="1"/>
  </r>
  <r>
    <n v="200"/>
    <x v="1"/>
    <n v="241102"/>
    <n v="6"/>
    <x v="6"/>
    <d v="2017-01-22T00:00:00"/>
    <n v="0"/>
    <n v="1"/>
  </r>
  <r>
    <n v="200"/>
    <x v="22"/>
    <n v="241106"/>
    <n v="5"/>
    <x v="6"/>
    <d v="2017-01-22T00:00:00"/>
    <n v="0"/>
    <n v="1"/>
  </r>
  <r>
    <n v="200"/>
    <x v="34"/>
    <n v="241107"/>
    <n v="5"/>
    <x v="6"/>
    <d v="2017-01-22T00:00:00"/>
    <n v="0"/>
    <n v="1"/>
  </r>
  <r>
    <n v="200"/>
    <x v="14"/>
    <n v="241108"/>
    <n v="5"/>
    <x v="6"/>
    <d v="2017-01-22T00:00:00"/>
    <n v="0"/>
    <n v="1"/>
  </r>
  <r>
    <n v="200"/>
    <x v="36"/>
    <n v="241114"/>
    <n v="5"/>
    <x v="6"/>
    <d v="2017-01-22T00:00:00"/>
    <n v="0"/>
    <n v="1"/>
  </r>
  <r>
    <n v="200"/>
    <x v="36"/>
    <n v="241116"/>
    <n v="5"/>
    <x v="6"/>
    <d v="2017-01-22T00:00:00"/>
    <n v="0"/>
    <n v="1"/>
  </r>
  <r>
    <n v="200"/>
    <x v="36"/>
    <n v="241119"/>
    <n v="5"/>
    <x v="6"/>
    <d v="2017-01-22T00:00:00"/>
    <n v="0"/>
    <n v="1"/>
  </r>
  <r>
    <n v="200"/>
    <x v="22"/>
    <n v="241123"/>
    <n v="5"/>
    <x v="6"/>
    <d v="2017-01-22T00:00:00"/>
    <n v="0"/>
    <n v="1"/>
  </r>
  <r>
    <n v="200"/>
    <x v="14"/>
    <n v="241124"/>
    <n v="5"/>
    <x v="6"/>
    <d v="2017-01-22T00:00:00"/>
    <n v="0"/>
    <n v="1"/>
  </r>
  <r>
    <n v="200"/>
    <x v="63"/>
    <n v="241129"/>
    <n v="21"/>
    <x v="6"/>
    <d v="2017-01-22T00:00:00"/>
    <n v="0"/>
    <n v="1"/>
  </r>
  <r>
    <n v="200"/>
    <x v="63"/>
    <n v="241140"/>
    <n v="5"/>
    <x v="6"/>
    <d v="2017-01-22T00:00:00"/>
    <n v="0"/>
    <n v="1"/>
  </r>
  <r>
    <n v="200"/>
    <x v="4"/>
    <n v="90715"/>
    <n v="5"/>
    <x v="6"/>
    <d v="2016-09-25T00:00:00"/>
    <n v="1"/>
    <n v="0"/>
  </r>
  <r>
    <n v="200"/>
    <x v="43"/>
    <n v="241148"/>
    <n v="5"/>
    <x v="0"/>
    <d v="2017-01-22T00:00:00"/>
    <n v="0"/>
    <n v="1"/>
  </r>
  <r>
    <n v="200"/>
    <x v="10"/>
    <n v="241151"/>
    <n v="5"/>
    <x v="6"/>
    <d v="2017-01-22T00:00:00"/>
    <n v="0"/>
    <n v="1"/>
  </r>
  <r>
    <n v="200"/>
    <x v="14"/>
    <n v="241170"/>
    <n v="5"/>
    <x v="6"/>
    <d v="2017-01-22T00:00:00"/>
    <n v="0"/>
    <n v="1"/>
  </r>
  <r>
    <n v="200"/>
    <x v="14"/>
    <n v="241208"/>
    <n v="5"/>
    <x v="6"/>
    <d v="2017-01-22T00:00:00"/>
    <n v="0"/>
    <n v="1"/>
  </r>
  <r>
    <n v="200"/>
    <x v="44"/>
    <n v="241213"/>
    <n v="5"/>
    <x v="6"/>
    <d v="2017-01-22T00:00:00"/>
    <n v="0"/>
    <n v="1"/>
  </r>
  <r>
    <n v="200"/>
    <x v="45"/>
    <n v="241214"/>
    <n v="5"/>
    <x v="6"/>
    <d v="2017-01-22T00:00:00"/>
    <n v="0"/>
    <n v="1"/>
  </r>
  <r>
    <n v="200"/>
    <x v="14"/>
    <n v="241217"/>
    <n v="5"/>
    <x v="6"/>
    <d v="2017-01-22T00:00:00"/>
    <n v="0"/>
    <n v="1"/>
  </r>
  <r>
    <n v="200"/>
    <x v="6"/>
    <n v="241218"/>
    <n v="5"/>
    <x v="6"/>
    <d v="2017-01-22T00:00:00"/>
    <n v="0"/>
    <n v="1"/>
  </r>
  <r>
    <n v="200"/>
    <x v="48"/>
    <n v="241224"/>
    <n v="5"/>
    <x v="6"/>
    <d v="2017-01-22T00:00:00"/>
    <n v="0"/>
    <n v="1"/>
  </r>
  <r>
    <n v="200"/>
    <x v="28"/>
    <n v="241229"/>
    <n v="5"/>
    <x v="6"/>
    <d v="2017-01-22T00:00:00"/>
    <n v="0"/>
    <n v="1"/>
  </r>
  <r>
    <n v="200"/>
    <x v="14"/>
    <n v="241230"/>
    <n v="5"/>
    <x v="6"/>
    <d v="2017-01-22T00:00:00"/>
    <n v="0"/>
    <n v="1"/>
  </r>
  <r>
    <n v="200"/>
    <x v="14"/>
    <n v="241237"/>
    <n v="5"/>
    <x v="6"/>
    <d v="2017-01-22T00:00:00"/>
    <n v="0"/>
    <n v="1"/>
  </r>
  <r>
    <n v="200"/>
    <x v="6"/>
    <n v="241242"/>
    <n v="5"/>
    <x v="6"/>
    <d v="2017-01-22T00:00:00"/>
    <n v="0"/>
    <n v="1"/>
  </r>
  <r>
    <n v="200"/>
    <x v="6"/>
    <n v="241245"/>
    <n v="5"/>
    <x v="6"/>
    <d v="2017-01-22T00:00:00"/>
    <n v="0"/>
    <n v="1"/>
  </r>
  <r>
    <n v="200"/>
    <x v="34"/>
    <n v="241250"/>
    <n v="5"/>
    <x v="6"/>
    <d v="2017-01-22T00:00:00"/>
    <n v="0"/>
    <n v="1"/>
  </r>
  <r>
    <n v="200"/>
    <x v="34"/>
    <n v="241263"/>
    <n v="5"/>
    <x v="6"/>
    <d v="2017-01-22T00:00:00"/>
    <n v="0"/>
    <n v="1"/>
  </r>
  <r>
    <n v="200"/>
    <x v="34"/>
    <n v="241268"/>
    <n v="5"/>
    <x v="6"/>
    <d v="2017-01-22T00:00:00"/>
    <n v="0"/>
    <n v="1"/>
  </r>
  <r>
    <n v="200"/>
    <x v="34"/>
    <n v="241272"/>
    <n v="5"/>
    <x v="6"/>
    <d v="2017-01-22T00:00:00"/>
    <n v="0"/>
    <n v="1"/>
  </r>
  <r>
    <n v="200"/>
    <x v="34"/>
    <n v="241275"/>
    <n v="14"/>
    <x v="6"/>
    <d v="2017-01-22T00:00:00"/>
    <n v="0"/>
    <n v="1"/>
  </r>
  <r>
    <n v="200"/>
    <x v="45"/>
    <n v="241279"/>
    <n v="5"/>
    <x v="6"/>
    <d v="2017-01-22T00:00:00"/>
    <n v="0"/>
    <n v="1"/>
  </r>
  <r>
    <n v="200"/>
    <x v="31"/>
    <n v="241283"/>
    <n v="5"/>
    <x v="19"/>
    <d v="2017-01-23T00:00:00"/>
    <n v="0"/>
    <n v="1"/>
  </r>
  <r>
    <n v="200"/>
    <x v="31"/>
    <n v="241285"/>
    <n v="5"/>
    <x v="19"/>
    <d v="2017-01-23T00:00:00"/>
    <n v="0"/>
    <n v="1"/>
  </r>
  <r>
    <n v="200"/>
    <x v="31"/>
    <n v="241288"/>
    <n v="5"/>
    <x v="19"/>
    <d v="2017-01-23T00:00:00"/>
    <n v="0"/>
    <n v="1"/>
  </r>
  <r>
    <n v="200"/>
    <x v="36"/>
    <n v="241291"/>
    <n v="5"/>
    <x v="19"/>
    <d v="2017-01-23T00:00:00"/>
    <n v="0"/>
    <n v="1"/>
  </r>
  <r>
    <n v="200"/>
    <x v="47"/>
    <n v="241292"/>
    <n v="5"/>
    <x v="19"/>
    <d v="2017-01-23T00:00:00"/>
    <n v="0"/>
    <n v="1"/>
  </r>
  <r>
    <n v="200"/>
    <x v="36"/>
    <n v="241296"/>
    <n v="5"/>
    <x v="19"/>
    <d v="2017-01-23T00:00:00"/>
    <n v="0"/>
    <n v="1"/>
  </r>
  <r>
    <n v="200"/>
    <x v="36"/>
    <n v="241298"/>
    <n v="5"/>
    <x v="19"/>
    <d v="2017-01-23T00:00:00"/>
    <n v="0"/>
    <n v="1"/>
  </r>
  <r>
    <n v="200"/>
    <x v="36"/>
    <n v="241301"/>
    <n v="5"/>
    <x v="19"/>
    <d v="2017-01-23T00:00:00"/>
    <n v="0"/>
    <n v="1"/>
  </r>
  <r>
    <n v="200"/>
    <x v="34"/>
    <n v="241307"/>
    <n v="5"/>
    <x v="19"/>
    <d v="2017-01-23T00:00:00"/>
    <n v="0"/>
    <n v="1"/>
  </r>
  <r>
    <n v="200"/>
    <x v="28"/>
    <n v="241310"/>
    <n v="5"/>
    <x v="19"/>
    <d v="2017-01-23T00:00:00"/>
    <n v="0"/>
    <n v="1"/>
  </r>
  <r>
    <n v="200"/>
    <x v="36"/>
    <n v="241311"/>
    <n v="5"/>
    <x v="19"/>
    <d v="2017-01-23T00:00:00"/>
    <n v="0"/>
    <n v="1"/>
  </r>
  <r>
    <n v="200"/>
    <x v="31"/>
    <n v="241312"/>
    <n v="5"/>
    <x v="19"/>
    <d v="2017-01-23T00:00:00"/>
    <n v="0"/>
    <n v="1"/>
  </r>
  <r>
    <n v="200"/>
    <x v="36"/>
    <n v="241313"/>
    <n v="5"/>
    <x v="19"/>
    <d v="2017-01-23T00:00:00"/>
    <n v="0"/>
    <n v="1"/>
  </r>
  <r>
    <n v="200"/>
    <x v="34"/>
    <n v="241314"/>
    <n v="5"/>
    <x v="19"/>
    <d v="2017-01-23T00:00:00"/>
    <n v="0"/>
    <n v="1"/>
  </r>
  <r>
    <n v="200"/>
    <x v="28"/>
    <n v="241320"/>
    <n v="5"/>
    <x v="19"/>
    <d v="2017-01-23T00:00:00"/>
    <n v="0"/>
    <n v="1"/>
  </r>
  <r>
    <n v="200"/>
    <x v="31"/>
    <n v="241325"/>
    <n v="5"/>
    <x v="19"/>
    <d v="2017-01-23T00:00:00"/>
    <n v="0"/>
    <n v="1"/>
  </r>
  <r>
    <n v="200"/>
    <x v="28"/>
    <n v="241330"/>
    <n v="5"/>
    <x v="19"/>
    <d v="2017-01-23T00:00:00"/>
    <n v="0"/>
    <n v="1"/>
  </r>
  <r>
    <n v="200"/>
    <x v="45"/>
    <n v="241335"/>
    <n v="5"/>
    <x v="19"/>
    <d v="2017-01-23T00:00:00"/>
    <n v="0"/>
    <n v="1"/>
  </r>
  <r>
    <n v="200"/>
    <x v="31"/>
    <n v="241337"/>
    <n v="5"/>
    <x v="19"/>
    <d v="2017-01-23T00:00:00"/>
    <n v="0"/>
    <n v="1"/>
  </r>
  <r>
    <n v="200"/>
    <x v="4"/>
    <n v="241338"/>
    <n v="5"/>
    <x v="12"/>
    <d v="2017-01-23T00:00:00"/>
    <n v="0"/>
    <n v="1"/>
  </r>
  <r>
    <n v="200"/>
    <x v="31"/>
    <n v="241344"/>
    <n v="5"/>
    <x v="19"/>
    <d v="2017-01-23T00:00:00"/>
    <n v="0"/>
    <n v="1"/>
  </r>
  <r>
    <n v="200"/>
    <x v="28"/>
    <n v="241347"/>
    <n v="15"/>
    <x v="19"/>
    <d v="2017-01-23T00:00:00"/>
    <n v="0"/>
    <n v="1"/>
  </r>
  <r>
    <n v="200"/>
    <x v="5"/>
    <n v="232374"/>
    <n v="5"/>
    <x v="7"/>
    <d v="2016-11-13T00:00:00"/>
    <n v="1"/>
    <n v="0"/>
  </r>
  <r>
    <n v="200"/>
    <x v="25"/>
    <n v="241354"/>
    <n v="5"/>
    <x v="19"/>
    <d v="2017-01-23T00:00:00"/>
    <n v="0"/>
    <n v="1"/>
  </r>
  <r>
    <n v="200"/>
    <x v="28"/>
    <n v="241357"/>
    <n v="15"/>
    <x v="19"/>
    <d v="2017-01-23T00:00:00"/>
    <n v="0"/>
    <n v="1"/>
  </r>
  <r>
    <n v="200"/>
    <x v="46"/>
    <n v="241359"/>
    <n v="5"/>
    <x v="19"/>
    <d v="2017-01-23T00:00:00"/>
    <n v="0"/>
    <n v="1"/>
  </r>
  <r>
    <n v="200"/>
    <x v="52"/>
    <n v="241366"/>
    <n v="5"/>
    <x v="19"/>
    <d v="2017-01-23T00:00:00"/>
    <n v="0"/>
    <n v="1"/>
  </r>
  <r>
    <n v="200"/>
    <x v="25"/>
    <n v="241369"/>
    <n v="5"/>
    <x v="19"/>
    <d v="2017-01-23T00:00:00"/>
    <n v="0"/>
    <n v="1"/>
  </r>
  <r>
    <n v="200"/>
    <x v="18"/>
    <n v="241372"/>
    <n v="5"/>
    <x v="19"/>
    <d v="2017-01-23T00:00:00"/>
    <n v="0"/>
    <n v="1"/>
  </r>
  <r>
    <n v="200"/>
    <x v="28"/>
    <n v="241377"/>
    <n v="21"/>
    <x v="19"/>
    <d v="2017-01-23T00:00:00"/>
    <n v="0"/>
    <n v="1"/>
  </r>
  <r>
    <n v="200"/>
    <x v="36"/>
    <n v="241391"/>
    <n v="5"/>
    <x v="19"/>
    <d v="2017-01-23T00:00:00"/>
    <n v="0"/>
    <n v="1"/>
  </r>
  <r>
    <n v="200"/>
    <x v="2"/>
    <n v="241403"/>
    <n v="6"/>
    <x v="19"/>
    <d v="2017-01-23T00:00:00"/>
    <n v="0"/>
    <n v="1"/>
  </r>
  <r>
    <n v="200"/>
    <x v="28"/>
    <n v="241411"/>
    <n v="5"/>
    <x v="19"/>
    <d v="2017-01-23T00:00:00"/>
    <n v="0"/>
    <n v="1"/>
  </r>
  <r>
    <n v="200"/>
    <x v="28"/>
    <n v="241419"/>
    <n v="5"/>
    <x v="19"/>
    <d v="2017-01-23T00:00:00"/>
    <n v="0"/>
    <n v="1"/>
  </r>
  <r>
    <n v="200"/>
    <x v="28"/>
    <n v="241423"/>
    <n v="5"/>
    <x v="19"/>
    <d v="2017-01-23T00:00:00"/>
    <n v="0"/>
    <n v="1"/>
  </r>
  <r>
    <n v="200"/>
    <x v="28"/>
    <n v="241438"/>
    <n v="7"/>
    <x v="19"/>
    <d v="2017-01-23T00:00:00"/>
    <n v="0"/>
    <n v="1"/>
  </r>
  <r>
    <n v="200"/>
    <x v="52"/>
    <n v="241443"/>
    <n v="5"/>
    <x v="19"/>
    <d v="2017-01-23T00:00:00"/>
    <n v="0"/>
    <n v="1"/>
  </r>
  <r>
    <n v="200"/>
    <x v="2"/>
    <n v="241452"/>
    <n v="6"/>
    <x v="19"/>
    <d v="2017-01-23T00:00:00"/>
    <n v="0"/>
    <n v="1"/>
  </r>
  <r>
    <n v="200"/>
    <x v="38"/>
    <n v="241455"/>
    <n v="5"/>
    <x v="20"/>
    <d v="2017-01-23T00:00:00"/>
    <n v="0"/>
    <n v="1"/>
  </r>
  <r>
    <n v="200"/>
    <x v="38"/>
    <n v="241459"/>
    <n v="5"/>
    <x v="20"/>
    <d v="2017-01-23T00:00:00"/>
    <n v="0"/>
    <n v="1"/>
  </r>
  <r>
    <n v="200"/>
    <x v="18"/>
    <n v="241475"/>
    <n v="5"/>
    <x v="19"/>
    <d v="2017-01-23T00:00:00"/>
    <n v="0"/>
    <n v="1"/>
  </r>
  <r>
    <n v="200"/>
    <x v="43"/>
    <n v="241494"/>
    <n v="5"/>
    <x v="0"/>
    <d v="2017-01-24T00:00:00"/>
    <n v="0"/>
    <n v="1"/>
  </r>
  <r>
    <n v="200"/>
    <x v="55"/>
    <n v="241496"/>
    <n v="5"/>
    <x v="0"/>
    <d v="2017-01-24T00:00:00"/>
    <n v="0"/>
    <n v="1"/>
  </r>
  <r>
    <n v="200"/>
    <x v="36"/>
    <n v="241497"/>
    <n v="5"/>
    <x v="0"/>
    <d v="2017-01-24T00:00:00"/>
    <n v="0"/>
    <n v="1"/>
  </r>
  <r>
    <n v="200"/>
    <x v="25"/>
    <n v="241498"/>
    <n v="5"/>
    <x v="0"/>
    <d v="2017-01-24T00:00:00"/>
    <n v="0"/>
    <n v="1"/>
  </r>
  <r>
    <n v="200"/>
    <x v="36"/>
    <n v="241499"/>
    <n v="5"/>
    <x v="0"/>
    <d v="2017-01-24T00:00:00"/>
    <n v="0"/>
    <n v="1"/>
  </r>
  <r>
    <n v="200"/>
    <x v="43"/>
    <n v="241505"/>
    <n v="5"/>
    <x v="0"/>
    <d v="2017-01-24T00:00:00"/>
    <n v="0"/>
    <n v="1"/>
  </r>
  <r>
    <n v="200"/>
    <x v="36"/>
    <n v="241507"/>
    <n v="5"/>
    <x v="0"/>
    <d v="2017-01-24T00:00:00"/>
    <n v="0"/>
    <n v="1"/>
  </r>
  <r>
    <n v="200"/>
    <x v="43"/>
    <n v="241511"/>
    <n v="5"/>
    <x v="0"/>
    <d v="2017-01-24T00:00:00"/>
    <n v="0"/>
    <n v="1"/>
  </r>
  <r>
    <n v="200"/>
    <x v="36"/>
    <n v="241515"/>
    <n v="5"/>
    <x v="0"/>
    <d v="2017-01-24T00:00:00"/>
    <n v="0"/>
    <n v="1"/>
  </r>
  <r>
    <n v="200"/>
    <x v="43"/>
    <n v="241517"/>
    <n v="5"/>
    <x v="0"/>
    <d v="2017-01-24T00:00:00"/>
    <n v="0"/>
    <n v="1"/>
  </r>
  <r>
    <n v="200"/>
    <x v="43"/>
    <n v="241521"/>
    <n v="5"/>
    <x v="0"/>
    <d v="2017-01-24T00:00:00"/>
    <n v="0"/>
    <n v="1"/>
  </r>
  <r>
    <n v="200"/>
    <x v="51"/>
    <n v="241523"/>
    <n v="5"/>
    <x v="0"/>
    <d v="2017-01-24T00:00:00"/>
    <n v="0"/>
    <n v="1"/>
  </r>
  <r>
    <n v="200"/>
    <x v="42"/>
    <n v="241534"/>
    <n v="5"/>
    <x v="0"/>
    <d v="2017-01-24T00:00:00"/>
    <n v="0"/>
    <n v="1"/>
  </r>
  <r>
    <n v="200"/>
    <x v="9"/>
    <n v="241535"/>
    <n v="5"/>
    <x v="0"/>
    <d v="2017-01-24T00:00:00"/>
    <n v="0"/>
    <n v="1"/>
  </r>
  <r>
    <n v="200"/>
    <x v="36"/>
    <n v="241548"/>
    <n v="5"/>
    <x v="0"/>
    <d v="2017-01-24T00:00:00"/>
    <n v="0"/>
    <n v="1"/>
  </r>
  <r>
    <n v="200"/>
    <x v="61"/>
    <n v="241565"/>
    <n v="5"/>
    <x v="0"/>
    <d v="2017-01-24T00:00:00"/>
    <n v="0"/>
    <n v="1"/>
  </r>
  <r>
    <n v="200"/>
    <x v="60"/>
    <n v="241567"/>
    <n v="5"/>
    <x v="0"/>
    <d v="2017-01-24T00:00:00"/>
    <n v="0"/>
    <n v="1"/>
  </r>
  <r>
    <n v="200"/>
    <x v="60"/>
    <n v="241570"/>
    <n v="5"/>
    <x v="0"/>
    <d v="2017-01-24T00:00:00"/>
    <n v="0"/>
    <n v="1"/>
  </r>
  <r>
    <n v="200"/>
    <x v="58"/>
    <n v="241442"/>
    <n v="5"/>
    <x v="19"/>
    <d v="2017-01-23T00:00:00"/>
    <n v="0"/>
    <n v="1"/>
  </r>
  <r>
    <n v="200"/>
    <x v="31"/>
    <n v="139129"/>
    <n v="5"/>
    <x v="0"/>
    <d v="2014-01-20T00:00:00"/>
    <n v="1"/>
    <n v="0"/>
  </r>
  <r>
    <n v="200"/>
    <x v="60"/>
    <n v="241573"/>
    <n v="5"/>
    <x v="0"/>
    <d v="2017-01-24T00:00:00"/>
    <n v="0"/>
    <n v="1"/>
  </r>
  <r>
    <n v="200"/>
    <x v="10"/>
    <n v="241584"/>
    <n v="5"/>
    <x v="0"/>
    <d v="2017-01-24T00:00:00"/>
    <n v="0"/>
    <n v="1"/>
  </r>
  <r>
    <n v="200"/>
    <x v="30"/>
    <n v="241607"/>
    <n v="5"/>
    <x v="0"/>
    <d v="2017-01-24T00:00:00"/>
    <n v="0"/>
    <n v="1"/>
  </r>
  <r>
    <n v="200"/>
    <x v="30"/>
    <n v="241611"/>
    <n v="5"/>
    <x v="0"/>
    <d v="2017-01-24T00:00:00"/>
    <n v="0"/>
    <n v="1"/>
  </r>
  <r>
    <n v="200"/>
    <x v="30"/>
    <n v="241613"/>
    <n v="5"/>
    <x v="0"/>
    <d v="2017-01-24T00:00:00"/>
    <n v="0"/>
    <n v="1"/>
  </r>
  <r>
    <n v="200"/>
    <x v="41"/>
    <n v="241628"/>
    <n v="5"/>
    <x v="0"/>
    <d v="2017-01-24T00:00:00"/>
    <n v="0"/>
    <n v="1"/>
  </r>
  <r>
    <n v="200"/>
    <x v="6"/>
    <n v="241630"/>
    <n v="5"/>
    <x v="0"/>
    <d v="2017-01-24T00:00:00"/>
    <n v="0"/>
    <n v="1"/>
  </r>
  <r>
    <n v="200"/>
    <x v="41"/>
    <n v="241633"/>
    <n v="5"/>
    <x v="0"/>
    <d v="2017-01-24T00:00:00"/>
    <n v="0"/>
    <n v="1"/>
  </r>
  <r>
    <n v="200"/>
    <x v="1"/>
    <n v="241650"/>
    <n v="6"/>
    <x v="0"/>
    <d v="2017-01-24T00:00:00"/>
    <n v="0"/>
    <n v="1"/>
  </r>
  <r>
    <n v="200"/>
    <x v="30"/>
    <n v="241663"/>
    <n v="5"/>
    <x v="20"/>
    <d v="2017-01-25T00:00:00"/>
    <n v="0"/>
    <n v="1"/>
  </r>
  <r>
    <n v="200"/>
    <x v="30"/>
    <n v="241666"/>
    <n v="5"/>
    <x v="20"/>
    <d v="2017-01-25T00:00:00"/>
    <n v="0"/>
    <n v="1"/>
  </r>
  <r>
    <n v="200"/>
    <x v="30"/>
    <n v="241667"/>
    <n v="5"/>
    <x v="20"/>
    <d v="2017-01-25T00:00:00"/>
    <n v="0"/>
    <n v="1"/>
  </r>
  <r>
    <n v="200"/>
    <x v="30"/>
    <n v="241674"/>
    <n v="5"/>
    <x v="20"/>
    <d v="2017-01-25T00:00:00"/>
    <n v="0"/>
    <n v="1"/>
  </r>
  <r>
    <n v="200"/>
    <x v="28"/>
    <n v="241719"/>
    <n v="8"/>
    <x v="8"/>
    <d v="2017-01-30T00:00:00"/>
    <n v="0"/>
    <n v="1"/>
  </r>
  <r>
    <n v="200"/>
    <x v="10"/>
    <n v="241725"/>
    <n v="5"/>
    <x v="20"/>
    <d v="2017-01-25T00:00:00"/>
    <n v="0"/>
    <n v="1"/>
  </r>
  <r>
    <n v="200"/>
    <x v="55"/>
    <n v="241737"/>
    <n v="5"/>
    <x v="20"/>
    <d v="2017-01-25T00:00:00"/>
    <n v="0"/>
    <n v="1"/>
  </r>
  <r>
    <n v="200"/>
    <x v="10"/>
    <n v="241741"/>
    <n v="5"/>
    <x v="20"/>
    <d v="2017-01-25T00:00:00"/>
    <n v="0"/>
    <n v="1"/>
  </r>
  <r>
    <n v="200"/>
    <x v="32"/>
    <n v="241754"/>
    <n v="5"/>
    <x v="20"/>
    <d v="2017-01-25T00:00:00"/>
    <n v="0"/>
    <n v="1"/>
  </r>
  <r>
    <n v="200"/>
    <x v="48"/>
    <n v="241765"/>
    <n v="5"/>
    <x v="20"/>
    <d v="2017-01-25T00:00:00"/>
    <n v="0"/>
    <n v="1"/>
  </r>
  <r>
    <n v="200"/>
    <x v="1"/>
    <n v="241778"/>
    <n v="6"/>
    <x v="20"/>
    <d v="2017-01-25T00:00:00"/>
    <n v="0"/>
    <n v="1"/>
  </r>
  <r>
    <n v="200"/>
    <x v="15"/>
    <n v="241786"/>
    <n v="12"/>
    <x v="20"/>
    <d v="2017-01-25T00:00:00"/>
    <n v="0"/>
    <n v="1"/>
  </r>
  <r>
    <n v="200"/>
    <x v="55"/>
    <n v="241788"/>
    <n v="5"/>
    <x v="20"/>
    <d v="2017-01-25T00:00:00"/>
    <n v="0"/>
    <n v="1"/>
  </r>
  <r>
    <n v="200"/>
    <x v="10"/>
    <n v="241792"/>
    <n v="5"/>
    <x v="20"/>
    <d v="2017-01-25T00:00:00"/>
    <n v="0"/>
    <n v="1"/>
  </r>
  <r>
    <n v="200"/>
    <x v="10"/>
    <n v="241796"/>
    <n v="5"/>
    <x v="20"/>
    <d v="2017-01-25T00:00:00"/>
    <n v="0"/>
    <n v="1"/>
  </r>
  <r>
    <n v="200"/>
    <x v="10"/>
    <n v="241798"/>
    <n v="5"/>
    <x v="20"/>
    <d v="2017-01-25T00:00:00"/>
    <n v="0"/>
    <n v="1"/>
  </r>
  <r>
    <n v="200"/>
    <x v="31"/>
    <n v="241804"/>
    <n v="5"/>
    <x v="20"/>
    <d v="2017-01-25T00:00:00"/>
    <n v="0"/>
    <n v="1"/>
  </r>
  <r>
    <n v="200"/>
    <x v="32"/>
    <n v="241808"/>
    <n v="5"/>
    <x v="20"/>
    <d v="2017-01-25T00:00:00"/>
    <n v="0"/>
    <n v="1"/>
  </r>
  <r>
    <n v="200"/>
    <x v="31"/>
    <n v="241817"/>
    <n v="5"/>
    <x v="22"/>
    <d v="2017-01-25T00:00:00"/>
    <n v="0"/>
    <n v="1"/>
  </r>
  <r>
    <n v="200"/>
    <x v="2"/>
    <n v="241831"/>
    <n v="6"/>
    <x v="20"/>
    <d v="2017-01-25T00:00:00"/>
    <n v="0"/>
    <n v="1"/>
  </r>
  <r>
    <n v="200"/>
    <x v="28"/>
    <n v="241843"/>
    <n v="5"/>
    <x v="20"/>
    <d v="2017-01-25T00:00:00"/>
    <n v="0"/>
    <n v="1"/>
  </r>
  <r>
    <n v="200"/>
    <x v="1"/>
    <n v="241851"/>
    <n v="5"/>
    <x v="20"/>
    <d v="2017-01-25T00:00:00"/>
    <n v="0"/>
    <n v="1"/>
  </r>
  <r>
    <n v="200"/>
    <x v="34"/>
    <n v="241854"/>
    <n v="5"/>
    <x v="20"/>
    <d v="2017-01-25T00:00:00"/>
    <n v="0"/>
    <n v="1"/>
  </r>
  <r>
    <n v="200"/>
    <x v="31"/>
    <n v="241858"/>
    <n v="5"/>
    <x v="20"/>
    <d v="2017-01-25T00:00:00"/>
    <n v="0"/>
    <n v="1"/>
  </r>
  <r>
    <n v="200"/>
    <x v="40"/>
    <n v="241860"/>
    <n v="5"/>
    <x v="21"/>
    <d v="2017-01-25T00:00:00"/>
    <n v="0"/>
    <n v="1"/>
  </r>
  <r>
    <n v="200"/>
    <x v="40"/>
    <n v="241861"/>
    <n v="5"/>
    <x v="21"/>
    <d v="2017-01-25T00:00:00"/>
    <n v="0"/>
    <n v="1"/>
  </r>
  <r>
    <n v="200"/>
    <x v="32"/>
    <n v="170000001644"/>
    <n v="5"/>
    <x v="21"/>
    <d v="2017-01-23T00:00:00"/>
    <n v="0"/>
    <n v="1"/>
  </r>
  <r>
    <n v="200"/>
    <x v="36"/>
    <n v="241865"/>
    <n v="5"/>
    <x v="21"/>
    <d v="2017-01-26T00:00:00"/>
    <n v="0"/>
    <n v="1"/>
  </r>
  <r>
    <n v="200"/>
    <x v="36"/>
    <n v="241867"/>
    <n v="5"/>
    <x v="21"/>
    <d v="2017-01-26T00:00:00"/>
    <n v="0"/>
    <n v="1"/>
  </r>
  <r>
    <n v="200"/>
    <x v="36"/>
    <n v="241868"/>
    <n v="5"/>
    <x v="21"/>
    <d v="2017-01-26T00:00:00"/>
    <n v="0"/>
    <n v="1"/>
  </r>
  <r>
    <n v="200"/>
    <x v="36"/>
    <n v="241869"/>
    <n v="5"/>
    <x v="21"/>
    <d v="2017-01-26T00:00:00"/>
    <n v="0"/>
    <n v="1"/>
  </r>
  <r>
    <n v="200"/>
    <x v="36"/>
    <n v="241871"/>
    <n v="5"/>
    <x v="21"/>
    <d v="2017-01-26T00:00:00"/>
    <n v="0"/>
    <n v="1"/>
  </r>
  <r>
    <n v="200"/>
    <x v="36"/>
    <n v="241876"/>
    <n v="5"/>
    <x v="21"/>
    <d v="2017-01-26T00:00:00"/>
    <n v="0"/>
    <n v="1"/>
  </r>
  <r>
    <n v="200"/>
    <x v="36"/>
    <n v="241879"/>
    <n v="5"/>
    <x v="21"/>
    <d v="2017-01-26T00:00:00"/>
    <n v="0"/>
    <n v="1"/>
  </r>
  <r>
    <n v="200"/>
    <x v="32"/>
    <n v="241890"/>
    <n v="5"/>
    <x v="21"/>
    <d v="2017-01-26T00:00:00"/>
    <n v="0"/>
    <n v="1"/>
  </r>
  <r>
    <n v="200"/>
    <x v="64"/>
    <n v="241891"/>
    <n v="5"/>
    <x v="21"/>
    <d v="2017-01-26T00:00:00"/>
    <n v="0"/>
    <n v="1"/>
  </r>
  <r>
    <n v="200"/>
    <x v="64"/>
    <n v="241894"/>
    <n v="11"/>
    <x v="21"/>
    <d v="2017-01-26T00:00:00"/>
    <n v="0"/>
    <n v="1"/>
  </r>
  <r>
    <n v="200"/>
    <x v="57"/>
    <n v="241895"/>
    <n v="5"/>
    <x v="21"/>
    <d v="2017-01-26T00:00:00"/>
    <n v="0"/>
    <n v="1"/>
  </r>
  <r>
    <n v="200"/>
    <x v="60"/>
    <n v="241898"/>
    <n v="21"/>
    <x v="21"/>
    <d v="2017-01-26T00:00:00"/>
    <n v="0"/>
    <n v="1"/>
  </r>
  <r>
    <n v="200"/>
    <x v="60"/>
    <n v="241907"/>
    <n v="21"/>
    <x v="21"/>
    <d v="2017-01-26T00:00:00"/>
    <n v="0"/>
    <n v="1"/>
  </r>
  <r>
    <n v="200"/>
    <x v="4"/>
    <n v="241912"/>
    <n v="5"/>
    <x v="21"/>
    <d v="2017-01-26T00:00:00"/>
    <n v="0"/>
    <n v="1"/>
  </r>
  <r>
    <n v="200"/>
    <x v="30"/>
    <n v="241932"/>
    <n v="5"/>
    <x v="21"/>
    <d v="2017-01-26T00:00:00"/>
    <n v="0"/>
    <n v="1"/>
  </r>
  <r>
    <n v="200"/>
    <x v="30"/>
    <n v="241933"/>
    <n v="5"/>
    <x v="21"/>
    <d v="2017-01-26T00:00:00"/>
    <n v="0"/>
    <n v="1"/>
  </r>
  <r>
    <n v="200"/>
    <x v="30"/>
    <n v="241934"/>
    <n v="5"/>
    <x v="21"/>
    <d v="2017-01-26T00:00:00"/>
    <n v="0"/>
    <n v="1"/>
  </r>
  <r>
    <n v="200"/>
    <x v="30"/>
    <n v="241937"/>
    <n v="5"/>
    <x v="21"/>
    <d v="2017-01-26T00:00:00"/>
    <n v="0"/>
    <n v="1"/>
  </r>
  <r>
    <n v="200"/>
    <x v="30"/>
    <n v="241939"/>
    <n v="5"/>
    <x v="21"/>
    <d v="2017-01-26T00:00:00"/>
    <n v="0"/>
    <n v="1"/>
  </r>
  <r>
    <n v="200"/>
    <x v="35"/>
    <n v="241947"/>
    <n v="13"/>
    <x v="21"/>
    <d v="2017-01-26T00:00:00"/>
    <n v="0"/>
    <n v="1"/>
  </r>
  <r>
    <n v="200"/>
    <x v="36"/>
    <n v="241965"/>
    <n v="5"/>
    <x v="12"/>
    <d v="2017-01-29T00:00:00"/>
    <n v="0"/>
    <n v="1"/>
  </r>
  <r>
    <n v="200"/>
    <x v="36"/>
    <n v="241966"/>
    <n v="5"/>
    <x v="12"/>
    <d v="2017-01-29T00:00:00"/>
    <n v="0"/>
    <n v="1"/>
  </r>
  <r>
    <n v="200"/>
    <x v="36"/>
    <n v="241969"/>
    <n v="5"/>
    <x v="12"/>
    <d v="2017-01-29T00:00:00"/>
    <n v="0"/>
    <n v="1"/>
  </r>
  <r>
    <n v="200"/>
    <x v="30"/>
    <n v="241974"/>
    <n v="5"/>
    <x v="12"/>
    <d v="2017-01-29T00:00:00"/>
    <n v="0"/>
    <n v="1"/>
  </r>
  <r>
    <n v="200"/>
    <x v="30"/>
    <n v="241977"/>
    <n v="5"/>
    <x v="12"/>
    <d v="2017-01-29T00:00:00"/>
    <n v="0"/>
    <n v="1"/>
  </r>
  <r>
    <n v="200"/>
    <x v="30"/>
    <n v="241980"/>
    <n v="5"/>
    <x v="12"/>
    <d v="2017-01-29T00:00:00"/>
    <n v="0"/>
    <n v="1"/>
  </r>
  <r>
    <n v="200"/>
    <x v="21"/>
    <n v="241981"/>
    <n v="5"/>
    <x v="12"/>
    <d v="2017-01-29T00:00:00"/>
    <n v="0"/>
    <n v="1"/>
  </r>
  <r>
    <n v="200"/>
    <x v="30"/>
    <n v="241985"/>
    <n v="5"/>
    <x v="12"/>
    <d v="2017-01-29T00:00:00"/>
    <n v="0"/>
    <n v="1"/>
  </r>
  <r>
    <n v="200"/>
    <x v="30"/>
    <n v="241992"/>
    <n v="5"/>
    <x v="12"/>
    <d v="2017-01-29T00:00:00"/>
    <n v="0"/>
    <n v="1"/>
  </r>
  <r>
    <n v="200"/>
    <x v="30"/>
    <n v="241995"/>
    <n v="5"/>
    <x v="12"/>
    <d v="2017-01-29T00:00:00"/>
    <n v="0"/>
    <n v="1"/>
  </r>
  <r>
    <n v="200"/>
    <x v="15"/>
    <n v="242002"/>
    <n v="7"/>
    <x v="12"/>
    <d v="2017-01-29T00:00:00"/>
    <n v="0"/>
    <n v="1"/>
  </r>
  <r>
    <n v="200"/>
    <x v="18"/>
    <n v="242009"/>
    <n v="6"/>
    <x v="12"/>
    <d v="2017-01-29T00:00:00"/>
    <n v="0"/>
    <n v="1"/>
  </r>
  <r>
    <n v="200"/>
    <x v="39"/>
    <n v="242015"/>
    <n v="13"/>
    <x v="12"/>
    <d v="2017-01-29T00:00:00"/>
    <n v="0"/>
    <n v="1"/>
  </r>
  <r>
    <n v="200"/>
    <x v="9"/>
    <n v="242036"/>
    <n v="5"/>
    <x v="12"/>
    <d v="2017-01-29T00:00:00"/>
    <n v="0"/>
    <n v="1"/>
  </r>
  <r>
    <n v="200"/>
    <x v="14"/>
    <n v="242037"/>
    <n v="5"/>
    <x v="12"/>
    <d v="2017-01-29T00:00:00"/>
    <n v="0"/>
    <n v="1"/>
  </r>
  <r>
    <n v="200"/>
    <x v="15"/>
    <n v="242063"/>
    <n v="12"/>
    <x v="12"/>
    <d v="2017-01-29T00:00:00"/>
    <n v="0"/>
    <n v="1"/>
  </r>
  <r>
    <n v="200"/>
    <x v="36"/>
    <n v="8010000005808"/>
    <n v="5"/>
    <x v="12"/>
    <d v="2016-09-27T00:00:00"/>
    <n v="1"/>
    <n v="0"/>
  </r>
  <r>
    <n v="200"/>
    <x v="32"/>
    <n v="242074"/>
    <n v="14"/>
    <x v="12"/>
    <d v="2017-01-29T00:00:00"/>
    <n v="0"/>
    <n v="1"/>
  </r>
  <r>
    <n v="200"/>
    <x v="30"/>
    <n v="242079"/>
    <n v="5"/>
    <x v="12"/>
    <d v="2017-01-29T00:00:00"/>
    <n v="0"/>
    <n v="1"/>
  </r>
  <r>
    <n v="200"/>
    <x v="30"/>
    <n v="242082"/>
    <n v="5"/>
    <x v="12"/>
    <d v="2017-01-29T00:00:00"/>
    <n v="0"/>
    <n v="1"/>
  </r>
  <r>
    <n v="200"/>
    <x v="21"/>
    <n v="242083"/>
    <n v="5"/>
    <x v="12"/>
    <d v="2017-01-29T00:00:00"/>
    <n v="0"/>
    <n v="1"/>
  </r>
  <r>
    <n v="200"/>
    <x v="17"/>
    <n v="242122"/>
    <n v="5"/>
    <x v="12"/>
    <d v="2017-01-29T00:00:00"/>
    <n v="0"/>
    <n v="1"/>
  </r>
  <r>
    <n v="200"/>
    <x v="45"/>
    <n v="242131"/>
    <n v="5"/>
    <x v="12"/>
    <d v="2017-01-29T00:00:00"/>
    <n v="0"/>
    <n v="1"/>
  </r>
  <r>
    <n v="200"/>
    <x v="26"/>
    <n v="242135"/>
    <n v="5"/>
    <x v="12"/>
    <d v="2017-01-29T00:00:00"/>
    <n v="0"/>
    <n v="1"/>
  </r>
  <r>
    <n v="200"/>
    <x v="65"/>
    <n v="242145"/>
    <n v="5"/>
    <x v="8"/>
    <d v="2017-01-29T00:00:00"/>
    <n v="0"/>
    <n v="1"/>
  </r>
  <r>
    <n v="200"/>
    <x v="65"/>
    <n v="242150"/>
    <n v="5"/>
    <x v="8"/>
    <d v="2017-01-29T00:00:00"/>
    <n v="0"/>
    <n v="1"/>
  </r>
  <r>
    <n v="200"/>
    <x v="65"/>
    <n v="242152"/>
    <n v="5"/>
    <x v="8"/>
    <d v="2017-01-29T00:00:00"/>
    <n v="0"/>
    <n v="1"/>
  </r>
  <r>
    <n v="200"/>
    <x v="65"/>
    <n v="242156"/>
    <n v="5"/>
    <x v="8"/>
    <d v="2017-01-29T00:00:00"/>
    <n v="0"/>
    <n v="1"/>
  </r>
  <r>
    <n v="200"/>
    <x v="30"/>
    <n v="242176"/>
    <n v="5"/>
    <x v="8"/>
    <d v="2017-01-30T00:00:00"/>
    <n v="0"/>
    <n v="1"/>
  </r>
  <r>
    <n v="200"/>
    <x v="30"/>
    <n v="242178"/>
    <n v="5"/>
    <x v="8"/>
    <d v="2017-01-30T00:00:00"/>
    <n v="0"/>
    <n v="1"/>
  </r>
  <r>
    <n v="200"/>
    <x v="30"/>
    <n v="242182"/>
    <n v="5"/>
    <x v="8"/>
    <d v="2017-01-30T00:00:00"/>
    <n v="0"/>
    <n v="1"/>
  </r>
  <r>
    <n v="200"/>
    <x v="62"/>
    <n v="242186"/>
    <n v="5"/>
    <x v="8"/>
    <d v="2017-01-30T00:00:00"/>
    <n v="0"/>
    <n v="1"/>
  </r>
  <r>
    <n v="200"/>
    <x v="36"/>
    <n v="242187"/>
    <n v="5"/>
    <x v="2"/>
    <d v="2017-01-30T00:00:00"/>
    <n v="0"/>
    <n v="1"/>
  </r>
  <r>
    <n v="200"/>
    <x v="36"/>
    <n v="242193"/>
    <n v="5"/>
    <x v="2"/>
    <d v="2017-01-30T00:00:00"/>
    <n v="0"/>
    <n v="1"/>
  </r>
  <r>
    <n v="200"/>
    <x v="36"/>
    <n v="242205"/>
    <n v="5"/>
    <x v="2"/>
    <d v="2017-01-30T00:00:00"/>
    <n v="0"/>
    <n v="1"/>
  </r>
  <r>
    <n v="200"/>
    <x v="30"/>
    <n v="242209"/>
    <n v="5"/>
    <x v="8"/>
    <d v="2017-01-30T00:00:00"/>
    <n v="0"/>
    <n v="1"/>
  </r>
  <r>
    <n v="200"/>
    <x v="28"/>
    <n v="242212"/>
    <n v="5"/>
    <x v="8"/>
    <d v="2017-01-30T00:00:00"/>
    <n v="0"/>
    <n v="1"/>
  </r>
  <r>
    <n v="200"/>
    <x v="36"/>
    <n v="242215"/>
    <n v="5"/>
    <x v="2"/>
    <d v="2017-01-30T00:00:00"/>
    <n v="0"/>
    <n v="1"/>
  </r>
  <r>
    <n v="200"/>
    <x v="30"/>
    <n v="242223"/>
    <n v="5"/>
    <x v="8"/>
    <d v="2017-01-30T00:00:00"/>
    <n v="0"/>
    <n v="1"/>
  </r>
  <r>
    <n v="200"/>
    <x v="10"/>
    <n v="242226"/>
    <n v="5"/>
    <x v="8"/>
    <d v="2017-01-30T00:00:00"/>
    <n v="0"/>
    <n v="1"/>
  </r>
  <r>
    <n v="200"/>
    <x v="30"/>
    <n v="242228"/>
    <n v="5"/>
    <x v="8"/>
    <d v="2017-01-30T00:00:00"/>
    <n v="0"/>
    <n v="1"/>
  </r>
  <r>
    <n v="200"/>
    <x v="36"/>
    <n v="242230"/>
    <n v="5"/>
    <x v="2"/>
    <d v="2017-01-30T00:00:00"/>
    <n v="0"/>
    <n v="1"/>
  </r>
  <r>
    <n v="200"/>
    <x v="62"/>
    <n v="242254"/>
    <n v="5"/>
    <x v="8"/>
    <d v="2017-01-30T00:00:00"/>
    <n v="0"/>
    <n v="1"/>
  </r>
  <r>
    <n v="200"/>
    <x v="28"/>
    <n v="242258"/>
    <n v="5"/>
    <x v="8"/>
    <d v="2017-01-30T00:00:00"/>
    <n v="0"/>
    <n v="1"/>
  </r>
  <r>
    <n v="200"/>
    <x v="48"/>
    <n v="242264"/>
    <n v="5"/>
    <x v="8"/>
    <d v="2017-01-30T00:00:00"/>
    <n v="0"/>
    <n v="1"/>
  </r>
  <r>
    <n v="200"/>
    <x v="62"/>
    <n v="242269"/>
    <n v="5"/>
    <x v="8"/>
    <d v="2017-01-30T00:00:00"/>
    <n v="0"/>
    <n v="1"/>
  </r>
  <r>
    <n v="200"/>
    <x v="2"/>
    <n v="242302"/>
    <n v="6"/>
    <x v="8"/>
    <d v="2017-01-30T00:00:00"/>
    <n v="0"/>
    <n v="1"/>
  </r>
  <r>
    <n v="200"/>
    <x v="32"/>
    <n v="242306"/>
    <n v="5"/>
    <x v="8"/>
    <d v="2017-01-30T00:00:00"/>
    <n v="0"/>
    <n v="1"/>
  </r>
  <r>
    <n v="200"/>
    <x v="30"/>
    <n v="242327"/>
    <n v="5"/>
    <x v="8"/>
    <d v="2017-01-30T00:00:00"/>
    <n v="0"/>
    <n v="1"/>
  </r>
  <r>
    <n v="200"/>
    <x v="30"/>
    <n v="242331"/>
    <n v="5"/>
    <x v="8"/>
    <d v="2017-01-30T00:00:00"/>
    <n v="0"/>
    <n v="1"/>
  </r>
  <r>
    <n v="200"/>
    <x v="30"/>
    <n v="242333"/>
    <n v="5"/>
    <x v="8"/>
    <d v="2017-01-30T00:00:00"/>
    <n v="0"/>
    <n v="1"/>
  </r>
  <r>
    <n v="200"/>
    <x v="2"/>
    <n v="242366"/>
    <n v="6"/>
    <x v="8"/>
    <d v="2017-01-30T00:00:00"/>
    <n v="0"/>
    <n v="1"/>
  </r>
  <r>
    <n v="200"/>
    <x v="30"/>
    <n v="242377"/>
    <n v="5"/>
    <x v="8"/>
    <d v="2017-01-30T00:00:00"/>
    <n v="0"/>
    <n v="1"/>
  </r>
  <r>
    <n v="200"/>
    <x v="34"/>
    <n v="242380"/>
    <n v="5"/>
    <x v="8"/>
    <d v="2017-01-30T00:00:00"/>
    <n v="0"/>
    <n v="1"/>
  </r>
  <r>
    <n v="200"/>
    <x v="36"/>
    <n v="242390"/>
    <n v="5"/>
    <x v="2"/>
    <d v="2017-01-31T00:00:00"/>
    <n v="0"/>
    <n v="1"/>
  </r>
  <r>
    <n v="200"/>
    <x v="36"/>
    <n v="242392"/>
    <n v="5"/>
    <x v="2"/>
    <d v="2017-01-31T00:00:00"/>
    <n v="0"/>
    <n v="1"/>
  </r>
  <r>
    <n v="200"/>
    <x v="36"/>
    <n v="242394"/>
    <n v="5"/>
    <x v="2"/>
    <d v="2017-01-31T00:00:00"/>
    <n v="0"/>
    <n v="1"/>
  </r>
  <r>
    <n v="200"/>
    <x v="36"/>
    <n v="242397"/>
    <n v="5"/>
    <x v="2"/>
    <d v="2017-01-31T00:00:00"/>
    <n v="0"/>
    <n v="1"/>
  </r>
  <r>
    <n v="200"/>
    <x v="30"/>
    <n v="242435"/>
    <n v="5"/>
    <x v="2"/>
    <d v="2017-01-31T00:00:00"/>
    <n v="0"/>
    <n v="1"/>
  </r>
  <r>
    <n v="200"/>
    <x v="62"/>
    <n v="67972"/>
    <n v="5"/>
    <x v="2"/>
    <d v="2017-01-30T00:00:00"/>
    <n v="0"/>
    <n v="1"/>
  </r>
  <r>
    <n v="200"/>
    <x v="30"/>
    <n v="242438"/>
    <n v="5"/>
    <x v="2"/>
    <d v="2017-01-31T00:00:00"/>
    <n v="0"/>
    <n v="1"/>
  </r>
  <r>
    <n v="200"/>
    <x v="62"/>
    <n v="34718"/>
    <n v="5"/>
    <x v="2"/>
    <d v="2017-01-30T00:00:00"/>
    <n v="0"/>
    <n v="1"/>
  </r>
  <r>
    <n v="200"/>
    <x v="30"/>
    <n v="242440"/>
    <n v="5"/>
    <x v="2"/>
    <d v="2017-01-31T00:00:00"/>
    <n v="0"/>
    <n v="1"/>
  </r>
  <r>
    <n v="200"/>
    <x v="2"/>
    <n v="242451"/>
    <n v="6"/>
    <x v="2"/>
    <d v="2017-01-31T00:00:00"/>
    <n v="0"/>
    <n v="1"/>
  </r>
  <r>
    <n v="200"/>
    <x v="2"/>
    <n v="242460"/>
    <n v="6"/>
    <x v="2"/>
    <d v="2017-01-31T00:00:00"/>
    <n v="0"/>
    <n v="1"/>
  </r>
  <r>
    <n v="200"/>
    <x v="43"/>
    <n v="242478"/>
    <n v="5"/>
    <x v="2"/>
    <d v="2017-01-31T00:00:00"/>
    <n v="0"/>
    <n v="1"/>
  </r>
  <r>
    <n v="200"/>
    <x v="2"/>
    <n v="242482"/>
    <n v="6"/>
    <x v="2"/>
    <d v="2017-01-31T00:00:00"/>
    <n v="0"/>
    <n v="1"/>
  </r>
  <r>
    <n v="200"/>
    <x v="43"/>
    <n v="242489"/>
    <n v="5"/>
    <x v="2"/>
    <d v="2017-01-31T00:00:00"/>
    <n v="0"/>
    <n v="1"/>
  </r>
  <r>
    <n v="200"/>
    <x v="45"/>
    <n v="242491"/>
    <n v="5"/>
    <x v="2"/>
    <d v="2017-01-31T00:00:00"/>
    <n v="0"/>
    <n v="1"/>
  </r>
  <r>
    <n v="200"/>
    <x v="43"/>
    <n v="242494"/>
    <n v="5"/>
    <x v="2"/>
    <d v="2017-01-31T00:00:00"/>
    <n v="0"/>
    <n v="1"/>
  </r>
  <r>
    <n v="200"/>
    <x v="2"/>
    <n v="242510"/>
    <n v="6"/>
    <x v="2"/>
    <d v="2017-01-31T00:00:00"/>
    <n v="0"/>
    <n v="1"/>
  </r>
  <r>
    <n v="200"/>
    <x v="43"/>
    <n v="242512"/>
    <n v="5"/>
    <x v="2"/>
    <d v="2017-01-31T00:00:00"/>
    <n v="0"/>
    <n v="1"/>
  </r>
  <r>
    <n v="200"/>
    <x v="2"/>
    <n v="242518"/>
    <n v="6"/>
    <x v="2"/>
    <d v="2017-01-31T00:00:00"/>
    <n v="0"/>
    <n v="1"/>
  </r>
  <r>
    <n v="200"/>
    <x v="2"/>
    <n v="242531"/>
    <n v="6"/>
    <x v="2"/>
    <d v="2017-01-31T00:00:00"/>
    <n v="0"/>
    <n v="1"/>
  </r>
  <r>
    <n v="200"/>
    <x v="2"/>
    <n v="242534"/>
    <n v="6"/>
    <x v="2"/>
    <d v="2017-01-31T00:00:00"/>
    <n v="0"/>
    <n v="1"/>
  </r>
  <r>
    <n v="200"/>
    <x v="30"/>
    <n v="242537"/>
    <n v="5"/>
    <x v="2"/>
    <d v="2017-01-31T00:00:00"/>
    <n v="0"/>
    <n v="1"/>
  </r>
  <r>
    <n v="200"/>
    <x v="2"/>
    <n v="242538"/>
    <n v="6"/>
    <x v="2"/>
    <d v="2017-01-31T00:00:00"/>
    <n v="0"/>
    <n v="1"/>
  </r>
  <r>
    <n v="200"/>
    <x v="30"/>
    <n v="242541"/>
    <n v="5"/>
    <x v="2"/>
    <d v="2017-01-31T00:00:00"/>
    <n v="0"/>
    <n v="1"/>
  </r>
  <r>
    <n v="200"/>
    <x v="21"/>
    <n v="137490"/>
    <n v="5"/>
    <x v="2"/>
    <d v="2013-12-22T00:00:00"/>
    <n v="1"/>
    <n v="0"/>
  </r>
  <r>
    <n v="200"/>
    <x v="30"/>
    <n v="242548"/>
    <n v="5"/>
    <x v="2"/>
    <d v="2017-01-31T00:00:00"/>
    <n v="0"/>
    <n v="1"/>
  </r>
  <r>
    <n v="200"/>
    <x v="30"/>
    <n v="242552"/>
    <n v="5"/>
    <x v="2"/>
    <d v="2017-01-31T00:00:00"/>
    <n v="0"/>
    <n v="1"/>
  </r>
  <r>
    <n v="200"/>
    <x v="30"/>
    <n v="242554"/>
    <n v="5"/>
    <x v="2"/>
    <d v="2017-01-31T00:00:00"/>
    <n v="0"/>
    <n v="1"/>
  </r>
  <r>
    <n v="200"/>
    <x v="30"/>
    <n v="242570"/>
    <n v="5"/>
    <x v="2"/>
    <d v="2017-01-31T00:00:00"/>
    <n v="0"/>
    <n v="1"/>
  </r>
  <r>
    <n v="200"/>
    <x v="35"/>
    <n v="242576"/>
    <n v="12"/>
    <x v="2"/>
    <d v="2017-01-31T00:00:00"/>
    <n v="0"/>
    <n v="1"/>
  </r>
  <r>
    <n v="200"/>
    <x v="43"/>
    <n v="237822"/>
    <n v="5"/>
    <x v="2"/>
    <d v="2017-01-31T00:00:00"/>
    <n v="0"/>
    <n v="1"/>
  </r>
  <r>
    <n v="200"/>
    <x v="13"/>
    <n v="240922"/>
    <n v="5"/>
    <x v="18"/>
    <d v="2017-01-19T00:00:00"/>
    <n v="0"/>
    <n v="1"/>
  </r>
  <r>
    <n v="200"/>
    <x v="13"/>
    <n v="105372"/>
    <n v="5"/>
    <x v="2"/>
    <d v="2012-10-15T00:00:00"/>
    <n v="1"/>
    <n v="0"/>
  </r>
  <r>
    <n v="200"/>
    <x v="30"/>
    <n v="242600"/>
    <n v="5"/>
    <x v="2"/>
    <d v="2017-01-31T00:00:00"/>
    <n v="0"/>
    <n v="1"/>
  </r>
  <r>
    <n v="200"/>
    <x v="13"/>
    <n v="1020000000856"/>
    <n v="12"/>
    <x v="2"/>
    <d v="2011-02-20T00:00:00"/>
    <n v="1"/>
    <n v="0"/>
  </r>
  <r>
    <n v="200"/>
    <x v="30"/>
    <n v="242602"/>
    <n v="5"/>
    <x v="2"/>
    <d v="2017-01-31T00:00:00"/>
    <n v="0"/>
    <n v="1"/>
  </r>
  <r>
    <n v="200"/>
    <x v="30"/>
    <n v="242603"/>
    <n v="5"/>
    <x v="2"/>
    <d v="2017-01-31T00:00:00"/>
    <n v="0"/>
    <n v="1"/>
  </r>
  <r>
    <n v="200"/>
    <x v="24"/>
    <n v="242610"/>
    <n v="5"/>
    <x v="2"/>
    <d v="2017-01-31T00:00:00"/>
    <n v="0"/>
    <n v="1"/>
  </r>
  <r>
    <n v="200"/>
    <x v="55"/>
    <n v="240168"/>
    <n v="5"/>
    <x v="14"/>
    <d v="2017-01-12T00:00:00"/>
    <n v="0"/>
    <n v="1"/>
  </r>
  <r>
    <n v="200"/>
    <x v="37"/>
    <n v="241200"/>
    <n v="5"/>
    <x v="6"/>
    <d v="2017-01-22T00:00:00"/>
    <n v="0"/>
    <n v="1"/>
  </r>
  <r>
    <n v="200"/>
    <x v="4"/>
    <n v="241339"/>
    <n v="5"/>
    <x v="19"/>
    <d v="2017-01-23T00:00:00"/>
    <n v="0"/>
    <n v="1"/>
  </r>
  <r>
    <n v="200"/>
    <x v="63"/>
    <n v="238677"/>
    <n v="5"/>
    <x v="10"/>
    <d v="2017-01-03T00:00:00"/>
    <n v="0"/>
    <n v="1"/>
  </r>
  <r>
    <n v="200"/>
    <x v="44"/>
    <n v="241658"/>
    <n v="12"/>
    <x v="0"/>
    <d v="2017-01-24T00:00:00"/>
    <n v="0"/>
    <n v="1"/>
  </r>
  <r>
    <n v="200"/>
    <x v="44"/>
    <n v="241643"/>
    <n v="12"/>
    <x v="0"/>
    <d v="2017-01-24T00:00:00"/>
    <n v="0"/>
    <n v="1"/>
  </r>
  <r>
    <n v="200"/>
    <x v="66"/>
    <n v="233223"/>
    <n v="5"/>
    <x v="2"/>
    <d v="2016-11-17T00:00:00"/>
    <n v="1"/>
    <n v="0"/>
  </r>
  <r>
    <n v="200"/>
    <x v="63"/>
    <n v="2010000008488"/>
    <n v="5"/>
    <x v="1"/>
    <d v="2009-08-18T00:00:00"/>
    <n v="1"/>
    <n v="0"/>
  </r>
  <r>
    <n v="200"/>
    <x v="41"/>
    <n v="238736"/>
    <n v="5"/>
    <x v="10"/>
    <d v="2017-01-03T00:00:00"/>
    <n v="0"/>
    <n v="1"/>
  </r>
  <r>
    <n v="200"/>
    <x v="63"/>
    <n v="2010000008486"/>
    <n v="5"/>
    <x v="4"/>
    <d v="2009-08-18T00:00:00"/>
    <n v="1"/>
    <n v="0"/>
  </r>
  <r>
    <n v="200"/>
    <x v="40"/>
    <n v="240849"/>
    <n v="5"/>
    <x v="18"/>
    <d v="2017-01-18T00:00:00"/>
    <n v="0"/>
    <n v="1"/>
  </r>
  <r>
    <n v="200"/>
    <x v="41"/>
    <n v="240692"/>
    <n v="5"/>
    <x v="1"/>
    <d v="2017-01-17T00:00:00"/>
    <n v="0"/>
    <n v="1"/>
  </r>
  <r>
    <n v="200"/>
    <x v="41"/>
    <n v="241318"/>
    <n v="5"/>
    <x v="19"/>
    <d v="2017-01-23T00:00:00"/>
    <n v="0"/>
    <n v="1"/>
  </r>
  <r>
    <n v="200"/>
    <x v="63"/>
    <n v="2010000008544"/>
    <n v="5"/>
    <x v="4"/>
    <d v="2009-08-27T00:00:00"/>
    <n v="1"/>
    <n v="0"/>
  </r>
  <r>
    <n v="200"/>
    <x v="41"/>
    <n v="241308"/>
    <n v="5"/>
    <x v="19"/>
    <d v="2017-01-23T00:00:00"/>
    <n v="0"/>
    <n v="1"/>
  </r>
  <r>
    <n v="200"/>
    <x v="63"/>
    <n v="89461"/>
    <n v="5"/>
    <x v="4"/>
    <d v="2012-04-11T00:00:00"/>
    <n v="1"/>
    <n v="0"/>
  </r>
  <r>
    <n v="200"/>
    <x v="41"/>
    <n v="149540"/>
    <n v="5"/>
    <x v="3"/>
    <d v="2014-06-24T00:00:00"/>
    <n v="1"/>
    <n v="0"/>
  </r>
  <r>
    <n v="200"/>
    <x v="41"/>
    <n v="238516"/>
    <n v="5"/>
    <x v="9"/>
    <d v="2017-01-02T00:00:00"/>
    <n v="0"/>
    <n v="1"/>
  </r>
  <r>
    <n v="200"/>
    <x v="63"/>
    <n v="2010000008485"/>
    <n v="5"/>
    <x v="4"/>
    <d v="2009-08-18T00:00:00"/>
    <n v="1"/>
    <n v="0"/>
  </r>
  <r>
    <n v="200"/>
    <x v="63"/>
    <n v="2010000008496"/>
    <n v="5"/>
    <x v="10"/>
    <d v="2009-08-19T00:00:00"/>
    <n v="1"/>
    <n v="0"/>
  </r>
  <r>
    <n v="200"/>
    <x v="64"/>
    <n v="241952"/>
    <n v="5"/>
    <x v="21"/>
    <d v="2017-01-26T00:00:00"/>
    <n v="0"/>
    <n v="1"/>
  </r>
  <r>
    <n v="200"/>
    <x v="63"/>
    <n v="239902"/>
    <n v="5"/>
    <x v="3"/>
    <d v="2017-01-11T00:00:00"/>
    <n v="0"/>
    <n v="1"/>
  </r>
  <r>
    <n v="200"/>
    <x v="67"/>
    <n v="80000005552"/>
    <n v="5"/>
    <x v="10"/>
    <d v="2007-03-08T00:00:00"/>
    <n v="1"/>
    <n v="0"/>
  </r>
  <r>
    <n v="200"/>
    <x v="17"/>
    <n v="240218"/>
    <n v="5"/>
    <x v="14"/>
    <d v="2017-01-12T00:00:00"/>
    <n v="0"/>
    <n v="1"/>
  </r>
  <r>
    <n v="200"/>
    <x v="62"/>
    <n v="238829"/>
    <n v="5"/>
    <x v="11"/>
    <d v="2017-01-04T00:00:00"/>
    <n v="0"/>
    <n v="1"/>
  </r>
  <r>
    <n v="200"/>
    <x v="52"/>
    <n v="238577"/>
    <n v="5"/>
    <x v="10"/>
    <d v="2017-01-03T00:00:00"/>
    <n v="0"/>
    <n v="1"/>
  </r>
  <r>
    <n v="200"/>
    <x v="6"/>
    <n v="239952"/>
    <n v="18"/>
    <x v="3"/>
    <d v="2017-01-11T00:00:00"/>
    <n v="0"/>
    <n v="1"/>
  </r>
  <r>
    <n v="200"/>
    <x v="6"/>
    <n v="240851"/>
    <n v="18"/>
    <x v="17"/>
    <d v="2017-01-18T00:00:00"/>
    <n v="0"/>
    <n v="1"/>
  </r>
  <r>
    <n v="200"/>
    <x v="21"/>
    <n v="137584"/>
    <n v="5"/>
    <x v="2"/>
    <d v="2013-12-23T00:00:00"/>
    <n v="1"/>
    <n v="0"/>
  </r>
  <r>
    <n v="200"/>
    <x v="45"/>
    <n v="178976"/>
    <n v="5"/>
    <x v="4"/>
    <d v="2017-01-03T00:00:00"/>
    <n v="0"/>
    <n v="1"/>
  </r>
  <r>
    <n v="200"/>
    <x v="45"/>
    <n v="240630"/>
    <n v="5"/>
    <x v="1"/>
    <d v="2017-01-17T00:00:00"/>
    <n v="0"/>
    <n v="1"/>
  </r>
  <r>
    <n v="200"/>
    <x v="45"/>
    <n v="147021"/>
    <n v="5"/>
    <x v="4"/>
    <d v="2017-01-05T00:00:00"/>
    <n v="0"/>
    <n v="1"/>
  </r>
  <r>
    <n v="200"/>
    <x v="68"/>
    <n v="240221"/>
    <n v="5"/>
    <x v="14"/>
    <d v="2017-01-12T00:00:00"/>
    <n v="0"/>
    <n v="1"/>
  </r>
  <r>
    <n v="201"/>
    <x v="55"/>
    <n v="107579"/>
    <n v="5"/>
    <x v="19"/>
    <d v="2012-11-12T00:00:00"/>
    <n v="1"/>
    <n v="0"/>
  </r>
  <r>
    <n v="201"/>
    <x v="38"/>
    <n v="150462"/>
    <n v="21"/>
    <x v="21"/>
    <d v="2014-07-09T00:00:00"/>
    <n v="1"/>
    <n v="0"/>
  </r>
  <r>
    <n v="201"/>
    <x v="69"/>
    <n v="142809"/>
    <n v="5"/>
    <x v="18"/>
    <d v="2014-03-18T00:00:00"/>
    <n v="1"/>
    <n v="0"/>
  </r>
  <r>
    <n v="201"/>
    <x v="31"/>
    <n v="8510000001121"/>
    <n v="5"/>
    <x v="16"/>
    <d v="2007-07-26T00:00:00"/>
    <n v="1"/>
    <n v="0"/>
  </r>
  <r>
    <n v="201"/>
    <x v="18"/>
    <n v="127220"/>
    <n v="5"/>
    <x v="9"/>
    <d v="2013-07-03T00:00:00"/>
    <n v="1"/>
    <n v="0"/>
  </r>
  <r>
    <n v="201"/>
    <x v="70"/>
    <n v="141422"/>
    <n v="23"/>
    <x v="0"/>
    <d v="2014-02-26T00:00:00"/>
    <n v="1"/>
    <n v="0"/>
  </r>
  <r>
    <n v="201"/>
    <x v="68"/>
    <n v="109021"/>
    <n v="5"/>
    <x v="11"/>
    <d v="2012-11-26T00:00:00"/>
    <n v="1"/>
    <n v="0"/>
  </r>
  <r>
    <n v="201"/>
    <x v="13"/>
    <n v="7010000002780"/>
    <n v="23"/>
    <x v="5"/>
    <d v="2011-08-10T00:00:00"/>
    <n v="1"/>
    <n v="0"/>
  </r>
  <r>
    <n v="201"/>
    <x v="13"/>
    <n v="137206"/>
    <n v="18"/>
    <x v="5"/>
    <d v="2013-12-18T00:00:00"/>
    <n v="1"/>
    <n v="0"/>
  </r>
  <r>
    <n v="201"/>
    <x v="13"/>
    <n v="154786"/>
    <n v="21"/>
    <x v="1"/>
    <d v="2014-09-22T00:00:00"/>
    <n v="1"/>
    <n v="0"/>
  </r>
  <r>
    <n v="201"/>
    <x v="13"/>
    <n v="1020000001382"/>
    <n v="29"/>
    <x v="8"/>
    <d v="2011-08-22T00:00:00"/>
    <n v="1"/>
    <n v="0"/>
  </r>
  <r>
    <n v="201"/>
    <x v="45"/>
    <n v="70000003802"/>
    <n v="5"/>
    <x v="3"/>
    <d v="2014-02-03T00:00:00"/>
    <n v="1"/>
    <n v="0"/>
  </r>
  <r>
    <n v="201"/>
    <x v="45"/>
    <n v="117351"/>
    <n v="14"/>
    <x v="9"/>
    <d v="2017-01-02T00:00:00"/>
    <n v="0"/>
    <n v="1"/>
  </r>
  <r>
    <n v="201"/>
    <x v="13"/>
    <n v="1020000004524"/>
    <n v="29"/>
    <x v="12"/>
    <d v="2011-09-07T00:00:00"/>
    <n v="1"/>
    <n v="0"/>
  </r>
  <r>
    <n v="201"/>
    <x v="52"/>
    <n v="159332"/>
    <n v="21"/>
    <x v="19"/>
    <d v="2014-11-19T00:00:00"/>
    <n v="1"/>
    <n v="0"/>
  </r>
  <r>
    <n v="201"/>
    <x v="60"/>
    <n v="159465"/>
    <n v="15"/>
    <x v="5"/>
    <d v="2014-11-20T00:00:00"/>
    <n v="1"/>
    <n v="0"/>
  </r>
  <r>
    <n v="201"/>
    <x v="68"/>
    <n v="159539"/>
    <n v="14"/>
    <x v="4"/>
    <d v="2016-03-14T00:00:00"/>
    <n v="1"/>
    <n v="0"/>
  </r>
  <r>
    <n v="201"/>
    <x v="57"/>
    <n v="50000005615"/>
    <n v="7"/>
    <x v="3"/>
    <d v="2008-10-09T00:00:00"/>
    <n v="1"/>
    <n v="0"/>
  </r>
  <r>
    <n v="201"/>
    <x v="2"/>
    <n v="5010000003699"/>
    <n v="12"/>
    <x v="7"/>
    <d v="2007-01-02T00:00:00"/>
    <n v="1"/>
    <n v="0"/>
  </r>
  <r>
    <n v="201"/>
    <x v="36"/>
    <n v="132070"/>
    <n v="5"/>
    <x v="10"/>
    <d v="2013-09-19T00:00:00"/>
    <n v="1"/>
    <n v="0"/>
  </r>
  <r>
    <n v="201"/>
    <x v="0"/>
    <n v="147962"/>
    <n v="5"/>
    <x v="8"/>
    <d v="2014-06-01T00:00:00"/>
    <n v="1"/>
    <n v="0"/>
  </r>
  <r>
    <n v="201"/>
    <x v="0"/>
    <n v="147964"/>
    <n v="5"/>
    <x v="2"/>
    <d v="2014-06-01T00:00:00"/>
    <n v="1"/>
    <n v="0"/>
  </r>
  <r>
    <n v="201"/>
    <x v="2"/>
    <n v="5010000003815"/>
    <n v="12"/>
    <x v="0"/>
    <d v="2007-01-11T00:00:00"/>
    <n v="1"/>
    <n v="0"/>
  </r>
  <r>
    <n v="201"/>
    <x v="2"/>
    <n v="5010000003740"/>
    <n v="12"/>
    <x v="0"/>
    <d v="2007-01-04T00:00:00"/>
    <n v="1"/>
    <n v="0"/>
  </r>
  <r>
    <n v="201"/>
    <x v="13"/>
    <n v="129748"/>
    <n v="15"/>
    <x v="8"/>
    <d v="2013-08-13T00:00:00"/>
    <n v="1"/>
    <n v="0"/>
  </r>
  <r>
    <n v="201"/>
    <x v="60"/>
    <n v="30000003785"/>
    <n v="12"/>
    <x v="16"/>
    <d v="2006-06-13T00:00:00"/>
    <n v="1"/>
    <n v="0"/>
  </r>
  <r>
    <n v="201"/>
    <x v="56"/>
    <n v="137365"/>
    <n v="15"/>
    <x v="14"/>
    <d v="2015-07-08T00:00:00"/>
    <n v="1"/>
    <n v="0"/>
  </r>
  <r>
    <n v="201"/>
    <x v="70"/>
    <n v="1010000006162"/>
    <n v="5"/>
    <x v="18"/>
    <d v="2015-11-09T00:00:00"/>
    <n v="1"/>
    <n v="0"/>
  </r>
  <r>
    <n v="201"/>
    <x v="34"/>
    <n v="13956"/>
    <n v="7"/>
    <x v="20"/>
    <d v="2009-12-07T00:00:00"/>
    <n v="1"/>
    <n v="0"/>
  </r>
  <r>
    <n v="201"/>
    <x v="2"/>
    <n v="5010000008417"/>
    <n v="5"/>
    <x v="2"/>
    <d v="2008-07-09T00:00:00"/>
    <n v="1"/>
    <n v="0"/>
  </r>
  <r>
    <n v="201"/>
    <x v="61"/>
    <n v="161529"/>
    <n v="7"/>
    <x v="9"/>
    <d v="2014-12-11T00:00:00"/>
    <n v="1"/>
    <n v="0"/>
  </r>
  <r>
    <n v="201"/>
    <x v="2"/>
    <n v="5010000003080"/>
    <n v="12"/>
    <x v="5"/>
    <d v="2006-11-15T00:00:00"/>
    <n v="1"/>
    <n v="0"/>
  </r>
  <r>
    <n v="201"/>
    <x v="3"/>
    <n v="6010000001539"/>
    <n v="5"/>
    <x v="20"/>
    <d v="2006-09-13T00:00:00"/>
    <n v="1"/>
    <n v="0"/>
  </r>
  <r>
    <n v="201"/>
    <x v="6"/>
    <n v="71239"/>
    <n v="18"/>
    <x v="5"/>
    <d v="2014-10-19T00:00:00"/>
    <n v="1"/>
    <n v="0"/>
  </r>
  <r>
    <n v="201"/>
    <x v="8"/>
    <n v="4010000000083"/>
    <n v="5"/>
    <x v="12"/>
    <d v="2005-11-24T00:00:00"/>
    <n v="1"/>
    <n v="0"/>
  </r>
  <r>
    <n v="201"/>
    <x v="3"/>
    <n v="90833"/>
    <n v="21"/>
    <x v="11"/>
    <d v="2012-04-24T00:00:00"/>
    <n v="1"/>
    <n v="0"/>
  </r>
  <r>
    <n v="201"/>
    <x v="37"/>
    <n v="505110"/>
    <n v="12"/>
    <x v="11"/>
    <d v="2007-05-21T00:00:00"/>
    <n v="1"/>
    <n v="0"/>
  </r>
  <r>
    <n v="201"/>
    <x v="55"/>
    <n v="162675"/>
    <n v="8"/>
    <x v="20"/>
    <d v="2014-12-22T00:00:00"/>
    <n v="1"/>
    <n v="0"/>
  </r>
  <r>
    <n v="201"/>
    <x v="14"/>
    <n v="125711"/>
    <n v="12"/>
    <x v="13"/>
    <d v="2015-06-07T00:00:00"/>
    <n v="1"/>
    <n v="0"/>
  </r>
  <r>
    <n v="201"/>
    <x v="48"/>
    <n v="162845"/>
    <n v="5"/>
    <x v="19"/>
    <d v="2014-12-24T00:00:00"/>
    <n v="1"/>
    <n v="0"/>
  </r>
  <r>
    <n v="201"/>
    <x v="48"/>
    <n v="40797"/>
    <n v="5"/>
    <x v="17"/>
    <d v="2010-11-23T00:00:00"/>
    <n v="1"/>
    <n v="0"/>
  </r>
  <r>
    <n v="201"/>
    <x v="37"/>
    <n v="502904"/>
    <n v="7"/>
    <x v="15"/>
    <d v="2006-04-24T00:00:00"/>
    <n v="1"/>
    <n v="0"/>
  </r>
  <r>
    <n v="201"/>
    <x v="61"/>
    <n v="5040000000680"/>
    <n v="18"/>
    <x v="9"/>
    <d v="2008-10-14T00:00:00"/>
    <n v="1"/>
    <n v="0"/>
  </r>
  <r>
    <n v="201"/>
    <x v="48"/>
    <n v="230000001048"/>
    <n v="29"/>
    <x v="10"/>
    <d v="2008-10-14T00:00:00"/>
    <n v="1"/>
    <n v="0"/>
  </r>
  <r>
    <n v="201"/>
    <x v="10"/>
    <n v="8010000007661"/>
    <n v="18"/>
    <x v="11"/>
    <d v="2014-01-13T00:00:00"/>
    <n v="1"/>
    <n v="0"/>
  </r>
  <r>
    <n v="201"/>
    <x v="57"/>
    <n v="50000001568"/>
    <n v="12"/>
    <x v="18"/>
    <d v="2006-02-26T00:00:00"/>
    <n v="1"/>
    <n v="0"/>
  </r>
  <r>
    <n v="201"/>
    <x v="40"/>
    <n v="164427"/>
    <n v="29"/>
    <x v="21"/>
    <d v="2015-01-14T00:00:00"/>
    <n v="1"/>
    <n v="0"/>
  </r>
  <r>
    <n v="201"/>
    <x v="38"/>
    <n v="164854"/>
    <n v="23"/>
    <x v="8"/>
    <d v="2015-01-20T00:00:00"/>
    <n v="1"/>
    <n v="0"/>
  </r>
  <r>
    <n v="201"/>
    <x v="3"/>
    <n v="6010000004583"/>
    <n v="29"/>
    <x v="15"/>
    <d v="2007-06-20T00:00:00"/>
    <n v="1"/>
    <n v="0"/>
  </r>
  <r>
    <n v="201"/>
    <x v="6"/>
    <n v="77011"/>
    <n v="18"/>
    <x v="6"/>
    <d v="2011-11-29T00:00:00"/>
    <n v="1"/>
    <n v="0"/>
  </r>
  <r>
    <n v="201"/>
    <x v="70"/>
    <n v="137417"/>
    <n v="21"/>
    <x v="18"/>
    <d v="2013-12-22T00:00:00"/>
    <n v="1"/>
    <n v="0"/>
  </r>
  <r>
    <n v="201"/>
    <x v="27"/>
    <n v="143525"/>
    <n v="5"/>
    <x v="6"/>
    <d v="2014-03-27T00:00:00"/>
    <n v="1"/>
    <n v="0"/>
  </r>
  <r>
    <n v="201"/>
    <x v="4"/>
    <n v="167153"/>
    <n v="21"/>
    <x v="10"/>
    <d v="2015-02-17T00:00:00"/>
    <n v="1"/>
    <n v="0"/>
  </r>
  <r>
    <n v="201"/>
    <x v="41"/>
    <n v="167956"/>
    <n v="5"/>
    <x v="6"/>
    <d v="2015-02-24T00:00:00"/>
    <n v="1"/>
    <n v="0"/>
  </r>
  <r>
    <n v="201"/>
    <x v="37"/>
    <n v="15997"/>
    <n v="14"/>
    <x v="9"/>
    <d v="2010-01-03T00:00:00"/>
    <n v="1"/>
    <n v="0"/>
  </r>
  <r>
    <n v="201"/>
    <x v="57"/>
    <n v="50000000796"/>
    <n v="29"/>
    <x v="11"/>
    <d v="2005-10-13T00:00:00"/>
    <n v="1"/>
    <n v="0"/>
  </r>
  <r>
    <n v="201"/>
    <x v="34"/>
    <n v="40000003580"/>
    <n v="7"/>
    <x v="8"/>
    <d v="2006-10-10T00:00:00"/>
    <n v="1"/>
    <n v="0"/>
  </r>
  <r>
    <n v="201"/>
    <x v="55"/>
    <n v="47729"/>
    <n v="14"/>
    <x v="12"/>
    <d v="2011-02-10T00:00:00"/>
    <n v="1"/>
    <n v="0"/>
  </r>
  <r>
    <n v="201"/>
    <x v="40"/>
    <n v="13975"/>
    <n v="15"/>
    <x v="1"/>
    <d v="2015-02-24T00:00:00"/>
    <n v="1"/>
    <n v="0"/>
  </r>
  <r>
    <n v="201"/>
    <x v="38"/>
    <n v="171513"/>
    <n v="5"/>
    <x v="3"/>
    <d v="2015-04-06T00:00:00"/>
    <n v="1"/>
    <n v="0"/>
  </r>
  <r>
    <n v="201"/>
    <x v="68"/>
    <n v="171897"/>
    <n v="12"/>
    <x v="21"/>
    <d v="2015-04-09T00:00:00"/>
    <n v="1"/>
    <n v="0"/>
  </r>
  <r>
    <n v="201"/>
    <x v="59"/>
    <n v="5020000006885"/>
    <n v="18"/>
    <x v="2"/>
    <d v="2008-11-20T00:00:00"/>
    <n v="1"/>
    <n v="0"/>
  </r>
  <r>
    <n v="201"/>
    <x v="13"/>
    <n v="52640"/>
    <n v="21"/>
    <x v="12"/>
    <d v="2011-04-05T00:00:00"/>
    <n v="1"/>
    <n v="0"/>
  </r>
  <r>
    <n v="201"/>
    <x v="34"/>
    <n v="173489"/>
    <n v="29"/>
    <x v="20"/>
    <d v="2015-04-26T00:00:00"/>
    <n v="1"/>
    <n v="0"/>
  </r>
  <r>
    <n v="201"/>
    <x v="2"/>
    <n v="5010000007924"/>
    <n v="5"/>
    <x v="1"/>
    <d v="2015-04-26T00:00:00"/>
    <n v="1"/>
    <n v="0"/>
  </r>
  <r>
    <n v="201"/>
    <x v="16"/>
    <n v="174181"/>
    <n v="14"/>
    <x v="13"/>
    <d v="2015-05-04T00:00:00"/>
    <n v="1"/>
    <n v="0"/>
  </r>
  <r>
    <n v="201"/>
    <x v="61"/>
    <n v="5040000002402"/>
    <n v="18"/>
    <x v="12"/>
    <d v="2009-10-21T00:00:00"/>
    <n v="1"/>
    <n v="0"/>
  </r>
  <r>
    <n v="201"/>
    <x v="21"/>
    <n v="174598"/>
    <n v="15"/>
    <x v="15"/>
    <d v="2015-05-07T00:00:00"/>
    <n v="1"/>
    <n v="0"/>
  </r>
  <r>
    <n v="201"/>
    <x v="58"/>
    <n v="70000000295"/>
    <n v="23"/>
    <x v="17"/>
    <d v="2005-11-21T00:00:00"/>
    <n v="1"/>
    <n v="0"/>
  </r>
  <r>
    <n v="201"/>
    <x v="37"/>
    <n v="65218"/>
    <n v="12"/>
    <x v="0"/>
    <d v="2011-08-08T00:00:00"/>
    <n v="1"/>
    <n v="0"/>
  </r>
  <r>
    <n v="201"/>
    <x v="21"/>
    <n v="120268"/>
    <n v="15"/>
    <x v="12"/>
    <d v="2013-04-10T00:00:00"/>
    <n v="1"/>
    <n v="0"/>
  </r>
  <r>
    <n v="201"/>
    <x v="15"/>
    <n v="6020000002210"/>
    <n v="7"/>
    <x v="21"/>
    <d v="2016-09-07T00:00:00"/>
    <n v="1"/>
    <n v="0"/>
  </r>
  <r>
    <n v="201"/>
    <x v="37"/>
    <n v="175914"/>
    <n v="14"/>
    <x v="1"/>
    <d v="2015-05-24T00:00:00"/>
    <n v="1"/>
    <n v="0"/>
  </r>
  <r>
    <n v="201"/>
    <x v="19"/>
    <n v="176027"/>
    <n v="8"/>
    <x v="11"/>
    <d v="2015-05-25T00:00:00"/>
    <n v="1"/>
    <n v="0"/>
  </r>
  <r>
    <n v="201"/>
    <x v="13"/>
    <n v="176235"/>
    <n v="29"/>
    <x v="20"/>
    <d v="2015-05-27T00:00:00"/>
    <n v="1"/>
    <n v="0"/>
  </r>
  <r>
    <n v="201"/>
    <x v="19"/>
    <n v="4010000004436"/>
    <n v="15"/>
    <x v="8"/>
    <d v="2008-12-21T00:00:00"/>
    <n v="1"/>
    <n v="0"/>
  </r>
  <r>
    <n v="201"/>
    <x v="34"/>
    <n v="121502"/>
    <n v="15"/>
    <x v="21"/>
    <d v="2013-04-24T00:00:00"/>
    <n v="1"/>
    <n v="0"/>
  </r>
  <r>
    <n v="201"/>
    <x v="11"/>
    <n v="177862"/>
    <n v="18"/>
    <x v="16"/>
    <d v="2015-06-16T00:00:00"/>
    <n v="1"/>
    <n v="0"/>
  </r>
  <r>
    <n v="201"/>
    <x v="4"/>
    <n v="178193"/>
    <n v="7"/>
    <x v="7"/>
    <d v="2015-06-22T00:00:00"/>
    <n v="1"/>
    <n v="0"/>
  </r>
  <r>
    <n v="201"/>
    <x v="12"/>
    <n v="1040000000961"/>
    <n v="18"/>
    <x v="9"/>
    <d v="2015-06-08T00:00:00"/>
    <n v="1"/>
    <n v="0"/>
  </r>
  <r>
    <n v="201"/>
    <x v="54"/>
    <n v="5030000004464"/>
    <n v="5"/>
    <x v="15"/>
    <d v="2009-05-07T00:00:00"/>
    <n v="1"/>
    <n v="0"/>
  </r>
  <r>
    <n v="201"/>
    <x v="54"/>
    <n v="69849"/>
    <n v="21"/>
    <x v="17"/>
    <d v="2015-06-30T00:00:00"/>
    <n v="1"/>
    <n v="0"/>
  </r>
  <r>
    <n v="201"/>
    <x v="38"/>
    <n v="179200"/>
    <n v="7"/>
    <x v="20"/>
    <d v="2015-07-02T00:00:00"/>
    <n v="1"/>
    <n v="0"/>
  </r>
  <r>
    <n v="201"/>
    <x v="27"/>
    <n v="61271"/>
    <n v="12"/>
    <x v="12"/>
    <d v="2011-06-21T00:00:00"/>
    <n v="1"/>
    <n v="0"/>
  </r>
  <r>
    <n v="201"/>
    <x v="55"/>
    <n v="179519"/>
    <n v="29"/>
    <x v="6"/>
    <d v="2015-07-07T00:00:00"/>
    <n v="1"/>
    <n v="0"/>
  </r>
  <r>
    <n v="201"/>
    <x v="8"/>
    <n v="4010000005060"/>
    <n v="5"/>
    <x v="1"/>
    <d v="2007-08-27T00:00:00"/>
    <n v="1"/>
    <n v="0"/>
  </r>
  <r>
    <n v="201"/>
    <x v="60"/>
    <n v="30000000339"/>
    <n v="21"/>
    <x v="5"/>
    <d v="2003-01-11T00:00:00"/>
    <n v="1"/>
    <n v="0"/>
  </r>
  <r>
    <n v="201"/>
    <x v="71"/>
    <n v="180080"/>
    <n v="5"/>
    <x v="15"/>
    <d v="2015-07-15T00:00:00"/>
    <n v="1"/>
    <n v="0"/>
  </r>
  <r>
    <n v="201"/>
    <x v="13"/>
    <n v="181386"/>
    <n v="15"/>
    <x v="15"/>
    <d v="2015-08-03T00:00:00"/>
    <n v="1"/>
    <n v="0"/>
  </r>
  <r>
    <n v="201"/>
    <x v="21"/>
    <n v="163996"/>
    <n v="8"/>
    <x v="13"/>
    <d v="2015-08-19T00:00:00"/>
    <n v="1"/>
    <n v="0"/>
  </r>
  <r>
    <n v="201"/>
    <x v="67"/>
    <n v="80000006561"/>
    <n v="7"/>
    <x v="21"/>
    <d v="2007-04-30T00:00:00"/>
    <n v="1"/>
    <n v="0"/>
  </r>
  <r>
    <n v="201"/>
    <x v="65"/>
    <n v="183441"/>
    <n v="12"/>
    <x v="6"/>
    <d v="2015-08-27T00:00:00"/>
    <n v="1"/>
    <n v="0"/>
  </r>
  <r>
    <n v="201"/>
    <x v="34"/>
    <n v="149189"/>
    <n v="21"/>
    <x v="9"/>
    <d v="2014-06-19T00:00:00"/>
    <n v="1"/>
    <n v="0"/>
  </r>
  <r>
    <n v="201"/>
    <x v="34"/>
    <n v="128159"/>
    <n v="18"/>
    <x v="20"/>
    <d v="2013-07-18T00:00:00"/>
    <n v="1"/>
    <n v="0"/>
  </r>
  <r>
    <n v="201"/>
    <x v="66"/>
    <n v="95628"/>
    <n v="5"/>
    <x v="3"/>
    <d v="2012-06-17T00:00:00"/>
    <n v="1"/>
    <n v="0"/>
  </r>
  <r>
    <n v="201"/>
    <x v="66"/>
    <n v="270000001790"/>
    <n v="5"/>
    <x v="14"/>
    <d v="2016-09-21T00:00:00"/>
    <n v="1"/>
    <n v="0"/>
  </r>
  <r>
    <n v="201"/>
    <x v="37"/>
    <n v="503974"/>
    <n v="15"/>
    <x v="7"/>
    <d v="2006-11-19T00:00:00"/>
    <n v="1"/>
    <n v="0"/>
  </r>
  <r>
    <n v="201"/>
    <x v="47"/>
    <n v="63702"/>
    <n v="5"/>
    <x v="13"/>
    <d v="2011-07-20T00:00:00"/>
    <n v="1"/>
    <n v="0"/>
  </r>
  <r>
    <n v="201"/>
    <x v="27"/>
    <n v="146318"/>
    <n v="15"/>
    <x v="6"/>
    <d v="2014-05-08T00:00:00"/>
    <n v="1"/>
    <n v="0"/>
  </r>
  <r>
    <n v="201"/>
    <x v="2"/>
    <n v="5010000003950"/>
    <n v="12"/>
    <x v="7"/>
    <d v="2007-01-24T00:00:00"/>
    <n v="1"/>
    <n v="0"/>
  </r>
  <r>
    <n v="201"/>
    <x v="2"/>
    <n v="5010000001477"/>
    <n v="5"/>
    <x v="2"/>
    <d v="2006-07-03T00:00:00"/>
    <n v="1"/>
    <n v="0"/>
  </r>
  <r>
    <n v="201"/>
    <x v="57"/>
    <n v="50000005423"/>
    <n v="21"/>
    <x v="17"/>
    <d v="2014-06-30T00:00:00"/>
    <n v="1"/>
    <n v="0"/>
  </r>
  <r>
    <n v="201"/>
    <x v="44"/>
    <n v="73004"/>
    <n v="5"/>
    <x v="7"/>
    <d v="2011-10-19T00:00:00"/>
    <n v="1"/>
    <n v="0"/>
  </r>
  <r>
    <n v="201"/>
    <x v="2"/>
    <n v="5010000000241"/>
    <n v="5"/>
    <x v="4"/>
    <d v="2006-02-27T00:00:00"/>
    <n v="1"/>
    <n v="0"/>
  </r>
  <r>
    <n v="201"/>
    <x v="2"/>
    <n v="5010000002384"/>
    <n v="5"/>
    <x v="1"/>
    <d v="2015-09-28T00:00:00"/>
    <n v="1"/>
    <n v="0"/>
  </r>
  <r>
    <n v="201"/>
    <x v="27"/>
    <n v="1010000006680"/>
    <n v="15"/>
    <x v="19"/>
    <d v="2006-10-26T00:00:00"/>
    <n v="1"/>
    <n v="0"/>
  </r>
  <r>
    <n v="201"/>
    <x v="30"/>
    <n v="7510000003099"/>
    <n v="7"/>
    <x v="5"/>
    <d v="2015-04-27T00:00:00"/>
    <n v="1"/>
    <n v="0"/>
  </r>
  <r>
    <n v="201"/>
    <x v="37"/>
    <n v="170000000443"/>
    <n v="12"/>
    <x v="19"/>
    <d v="2012-11-11T00:00:00"/>
    <n v="1"/>
    <n v="0"/>
  </r>
  <r>
    <n v="201"/>
    <x v="70"/>
    <n v="105875"/>
    <n v="18"/>
    <x v="9"/>
    <d v="2012-10-24T00:00:00"/>
    <n v="1"/>
    <n v="0"/>
  </r>
  <r>
    <n v="201"/>
    <x v="34"/>
    <n v="40000004311"/>
    <n v="18"/>
    <x v="1"/>
    <d v="2007-02-05T00:00:00"/>
    <n v="1"/>
    <n v="0"/>
  </r>
  <r>
    <n v="201"/>
    <x v="22"/>
    <n v="3030000004195"/>
    <n v="18"/>
    <x v="10"/>
    <d v="2008-07-02T00:00:00"/>
    <n v="1"/>
    <n v="0"/>
  </r>
  <r>
    <n v="201"/>
    <x v="20"/>
    <n v="181880"/>
    <n v="23"/>
    <x v="17"/>
    <d v="2015-08-10T00:00:00"/>
    <n v="1"/>
    <n v="0"/>
  </r>
  <r>
    <n v="201"/>
    <x v="58"/>
    <n v="70000002847"/>
    <n v="12"/>
    <x v="6"/>
    <d v="2007-06-04T00:00:00"/>
    <n v="1"/>
    <n v="0"/>
  </r>
  <r>
    <n v="201"/>
    <x v="18"/>
    <n v="1030000000001"/>
    <n v="29"/>
    <x v="12"/>
    <d v="2006-11-26T00:00:00"/>
    <n v="1"/>
    <n v="0"/>
  </r>
  <r>
    <n v="201"/>
    <x v="2"/>
    <n v="5010000006225"/>
    <n v="12"/>
    <x v="14"/>
    <d v="2007-07-31T00:00:00"/>
    <n v="1"/>
    <n v="0"/>
  </r>
  <r>
    <n v="201"/>
    <x v="72"/>
    <n v="56552"/>
    <n v="18"/>
    <x v="5"/>
    <d v="2011-05-10T00:00:00"/>
    <n v="1"/>
    <n v="0"/>
  </r>
  <r>
    <n v="201"/>
    <x v="2"/>
    <n v="5010000006026"/>
    <n v="12"/>
    <x v="16"/>
    <d v="2007-07-08T00:00:00"/>
    <n v="1"/>
    <n v="0"/>
  </r>
  <r>
    <n v="201"/>
    <x v="18"/>
    <n v="1030000001130"/>
    <n v="12"/>
    <x v="18"/>
    <d v="2007-07-15T00:00:00"/>
    <n v="1"/>
    <n v="0"/>
  </r>
  <r>
    <n v="201"/>
    <x v="2"/>
    <n v="5010000001211"/>
    <n v="18"/>
    <x v="2"/>
    <d v="2006-06-12T00:00:00"/>
    <n v="1"/>
    <n v="0"/>
  </r>
  <r>
    <n v="201"/>
    <x v="34"/>
    <n v="130943"/>
    <n v="21"/>
    <x v="5"/>
    <d v="2017-01-03T00:00:00"/>
    <n v="0"/>
    <n v="1"/>
  </r>
  <r>
    <n v="201"/>
    <x v="68"/>
    <n v="189457"/>
    <n v="5"/>
    <x v="19"/>
    <d v="2015-11-03T00:00:00"/>
    <n v="1"/>
    <n v="0"/>
  </r>
  <r>
    <n v="201"/>
    <x v="56"/>
    <n v="189580"/>
    <n v="5"/>
    <x v="12"/>
    <d v="2015-11-04T00:00:00"/>
    <n v="1"/>
    <n v="0"/>
  </r>
  <r>
    <n v="201"/>
    <x v="26"/>
    <n v="189637"/>
    <n v="5"/>
    <x v="19"/>
    <d v="2015-11-04T00:00:00"/>
    <n v="1"/>
    <n v="0"/>
  </r>
  <r>
    <n v="201"/>
    <x v="34"/>
    <n v="40000003458"/>
    <n v="18"/>
    <x v="21"/>
    <d v="2006-09-18T00:00:00"/>
    <n v="1"/>
    <n v="0"/>
  </r>
  <r>
    <n v="201"/>
    <x v="58"/>
    <n v="29267"/>
    <n v="18"/>
    <x v="4"/>
    <d v="2010-06-23T00:00:00"/>
    <n v="1"/>
    <n v="0"/>
  </r>
  <r>
    <n v="201"/>
    <x v="58"/>
    <n v="70000001493"/>
    <n v="21"/>
    <x v="9"/>
    <d v="2006-09-21T00:00:00"/>
    <n v="1"/>
    <n v="0"/>
  </r>
  <r>
    <n v="201"/>
    <x v="2"/>
    <n v="5010000000463"/>
    <n v="21"/>
    <x v="12"/>
    <d v="2006-04-02T00:00:00"/>
    <n v="1"/>
    <n v="0"/>
  </r>
  <r>
    <n v="201"/>
    <x v="22"/>
    <n v="82515"/>
    <n v="23"/>
    <x v="5"/>
    <d v="2017-01-08T00:00:00"/>
    <n v="0"/>
    <n v="1"/>
  </r>
  <r>
    <n v="201"/>
    <x v="12"/>
    <n v="190618"/>
    <n v="15"/>
    <x v="0"/>
    <d v="2015-11-12T00:00:00"/>
    <n v="1"/>
    <n v="0"/>
  </r>
  <r>
    <n v="201"/>
    <x v="59"/>
    <n v="5020000006796"/>
    <n v="18"/>
    <x v="9"/>
    <d v="2008-11-10T00:00:00"/>
    <n v="1"/>
    <n v="0"/>
  </r>
  <r>
    <n v="201"/>
    <x v="68"/>
    <n v="191070"/>
    <n v="12"/>
    <x v="18"/>
    <d v="2015-11-17T00:00:00"/>
    <n v="1"/>
    <n v="0"/>
  </r>
  <r>
    <n v="201"/>
    <x v="24"/>
    <n v="41291"/>
    <n v="18"/>
    <x v="7"/>
    <d v="2010-11-29T00:00:00"/>
    <n v="1"/>
    <n v="0"/>
  </r>
  <r>
    <n v="201"/>
    <x v="34"/>
    <n v="127739"/>
    <n v="12"/>
    <x v="21"/>
    <d v="2013-07-11T00:00:00"/>
    <n v="1"/>
    <n v="0"/>
  </r>
  <r>
    <n v="201"/>
    <x v="2"/>
    <n v="5010000008798"/>
    <n v="12"/>
    <x v="15"/>
    <d v="2008-10-13T00:00:00"/>
    <n v="1"/>
    <n v="0"/>
  </r>
  <r>
    <n v="201"/>
    <x v="69"/>
    <n v="1020000002422"/>
    <n v="18"/>
    <x v="19"/>
    <d v="2011-11-13T00:00:00"/>
    <n v="1"/>
    <n v="0"/>
  </r>
  <r>
    <n v="201"/>
    <x v="72"/>
    <n v="1010000003382"/>
    <n v="23"/>
    <x v="18"/>
    <d v="2009-01-04T00:00:00"/>
    <n v="1"/>
    <n v="0"/>
  </r>
  <r>
    <n v="201"/>
    <x v="60"/>
    <n v="30000003881"/>
    <n v="21"/>
    <x v="9"/>
    <d v="2006-07-01T00:00:00"/>
    <n v="1"/>
    <n v="0"/>
  </r>
  <r>
    <n v="201"/>
    <x v="18"/>
    <n v="113149"/>
    <n v="18"/>
    <x v="19"/>
    <d v="2013-01-17T00:00:00"/>
    <n v="1"/>
    <n v="0"/>
  </r>
  <r>
    <n v="201"/>
    <x v="72"/>
    <n v="32406"/>
    <n v="5"/>
    <x v="10"/>
    <d v="2016-02-08T00:00:00"/>
    <n v="1"/>
    <n v="0"/>
  </r>
  <r>
    <n v="201"/>
    <x v="46"/>
    <n v="193521"/>
    <n v="5"/>
    <x v="7"/>
    <d v="2015-12-10T00:00:00"/>
    <n v="1"/>
    <n v="0"/>
  </r>
  <r>
    <n v="201"/>
    <x v="52"/>
    <n v="11555"/>
    <n v="5"/>
    <x v="6"/>
    <d v="2013-04-08T00:00:00"/>
    <n v="1"/>
    <n v="0"/>
  </r>
  <r>
    <n v="201"/>
    <x v="18"/>
    <n v="193421"/>
    <n v="21"/>
    <x v="6"/>
    <d v="2015-12-09T00:00:00"/>
    <n v="1"/>
    <n v="0"/>
  </r>
  <r>
    <n v="201"/>
    <x v="8"/>
    <n v="193965"/>
    <n v="5"/>
    <x v="0"/>
    <d v="2015-12-16T00:00:00"/>
    <n v="1"/>
    <n v="0"/>
  </r>
  <r>
    <n v="201"/>
    <x v="10"/>
    <n v="8010000008495"/>
    <n v="5"/>
    <x v="20"/>
    <d v="2015-12-20T00:00:00"/>
    <n v="1"/>
    <n v="0"/>
  </r>
  <r>
    <n v="201"/>
    <x v="8"/>
    <n v="4010000005762"/>
    <n v="5"/>
    <x v="17"/>
    <d v="2007-12-12T00:00:00"/>
    <n v="1"/>
    <n v="0"/>
  </r>
  <r>
    <n v="201"/>
    <x v="55"/>
    <n v="55959"/>
    <n v="29"/>
    <x v="6"/>
    <d v="2011-05-05T00:00:00"/>
    <n v="1"/>
    <n v="0"/>
  </r>
  <r>
    <n v="201"/>
    <x v="55"/>
    <n v="150234"/>
    <n v="29"/>
    <x v="20"/>
    <d v="2014-07-06T00:00:00"/>
    <n v="1"/>
    <n v="0"/>
  </r>
  <r>
    <n v="201"/>
    <x v="34"/>
    <n v="40000005171"/>
    <n v="12"/>
    <x v="8"/>
    <d v="2007-07-02T00:00:00"/>
    <n v="1"/>
    <n v="0"/>
  </r>
  <r>
    <n v="201"/>
    <x v="37"/>
    <n v="505909"/>
    <n v="18"/>
    <x v="0"/>
    <d v="2009-02-18T00:00:00"/>
    <n v="1"/>
    <n v="0"/>
  </r>
  <r>
    <n v="201"/>
    <x v="40"/>
    <n v="194802"/>
    <n v="15"/>
    <x v="6"/>
    <d v="2015-12-28T00:00:00"/>
    <n v="1"/>
    <n v="0"/>
  </r>
  <r>
    <n v="201"/>
    <x v="60"/>
    <n v="105608"/>
    <n v="21"/>
    <x v="15"/>
    <d v="2012-10-17T00:00:00"/>
    <n v="1"/>
    <n v="0"/>
  </r>
  <r>
    <n v="201"/>
    <x v="60"/>
    <n v="197147"/>
    <n v="5"/>
    <x v="6"/>
    <d v="2016-01-21T00:00:00"/>
    <n v="1"/>
    <n v="0"/>
  </r>
  <r>
    <n v="201"/>
    <x v="34"/>
    <n v="122651"/>
    <n v="7"/>
    <x v="21"/>
    <d v="2013-05-08T00:00:00"/>
    <n v="1"/>
    <n v="0"/>
  </r>
  <r>
    <n v="201"/>
    <x v="35"/>
    <n v="197606"/>
    <n v="12"/>
    <x v="0"/>
    <d v="2016-01-26T00:00:00"/>
    <n v="1"/>
    <n v="0"/>
  </r>
  <r>
    <n v="201"/>
    <x v="14"/>
    <n v="199573"/>
    <n v="15"/>
    <x v="11"/>
    <d v="2016-02-10T00:00:00"/>
    <n v="1"/>
    <n v="0"/>
  </r>
  <r>
    <n v="201"/>
    <x v="25"/>
    <n v="199703"/>
    <n v="5"/>
    <x v="19"/>
    <d v="2016-02-11T00:00:00"/>
    <n v="1"/>
    <n v="0"/>
  </r>
  <r>
    <n v="201"/>
    <x v="38"/>
    <n v="501074"/>
    <n v="23"/>
    <x v="1"/>
    <d v="2016-01-27T00:00:00"/>
    <n v="1"/>
    <n v="0"/>
  </r>
  <r>
    <n v="201"/>
    <x v="22"/>
    <n v="199888"/>
    <n v="14"/>
    <x v="3"/>
    <d v="2016-02-14T00:00:00"/>
    <n v="1"/>
    <n v="0"/>
  </r>
  <r>
    <n v="201"/>
    <x v="51"/>
    <n v="200059"/>
    <n v="5"/>
    <x v="4"/>
    <d v="2016-02-15T00:00:00"/>
    <n v="1"/>
    <n v="0"/>
  </r>
  <r>
    <n v="201"/>
    <x v="41"/>
    <n v="22288"/>
    <n v="5"/>
    <x v="17"/>
    <d v="2010-03-23T00:00:00"/>
    <n v="1"/>
    <n v="0"/>
  </r>
  <r>
    <n v="201"/>
    <x v="13"/>
    <n v="201046"/>
    <n v="29"/>
    <x v="6"/>
    <d v="2016-02-22T00:00:00"/>
    <n v="1"/>
    <n v="0"/>
  </r>
  <r>
    <n v="201"/>
    <x v="73"/>
    <n v="201295"/>
    <n v="23"/>
    <x v="6"/>
    <d v="2016-02-23T00:00:00"/>
    <n v="1"/>
    <n v="0"/>
  </r>
  <r>
    <n v="201"/>
    <x v="14"/>
    <n v="171764"/>
    <n v="15"/>
    <x v="11"/>
    <d v="2016-02-28T00:00:00"/>
    <n v="1"/>
    <n v="0"/>
  </r>
  <r>
    <n v="201"/>
    <x v="67"/>
    <n v="201788"/>
    <n v="21"/>
    <x v="5"/>
    <d v="2016-02-25T00:00:00"/>
    <n v="1"/>
    <n v="0"/>
  </r>
  <r>
    <n v="201"/>
    <x v="34"/>
    <n v="40000002606"/>
    <n v="18"/>
    <x v="3"/>
    <d v="2006-03-26T00:00:00"/>
    <n v="1"/>
    <n v="0"/>
  </r>
  <r>
    <n v="201"/>
    <x v="58"/>
    <n v="204479"/>
    <n v="15"/>
    <x v="9"/>
    <d v="2016-03-16T00:00:00"/>
    <n v="1"/>
    <n v="0"/>
  </r>
  <r>
    <n v="201"/>
    <x v="21"/>
    <n v="204961"/>
    <n v="5"/>
    <x v="16"/>
    <d v="2017-01-16T00:00:00"/>
    <n v="0"/>
    <n v="1"/>
  </r>
  <r>
    <n v="201"/>
    <x v="37"/>
    <n v="504630"/>
    <n v="29"/>
    <x v="11"/>
    <d v="2007-02-26T00:00:00"/>
    <n v="1"/>
    <n v="0"/>
  </r>
  <r>
    <n v="201"/>
    <x v="4"/>
    <n v="209543"/>
    <n v="18"/>
    <x v="15"/>
    <d v="2016-04-21T00:00:00"/>
    <n v="1"/>
    <n v="0"/>
  </r>
  <r>
    <n v="201"/>
    <x v="47"/>
    <n v="5020000004421"/>
    <n v="5"/>
    <x v="11"/>
    <d v="2016-12-25T00:00:00"/>
    <n v="1"/>
    <n v="0"/>
  </r>
  <r>
    <n v="201"/>
    <x v="26"/>
    <n v="32239"/>
    <n v="24"/>
    <x v="3"/>
    <d v="2016-04-25T00:00:00"/>
    <n v="1"/>
    <n v="0"/>
  </r>
  <r>
    <n v="201"/>
    <x v="58"/>
    <n v="70000000915"/>
    <n v="18"/>
    <x v="16"/>
    <d v="2006-05-17T00:00:00"/>
    <n v="1"/>
    <n v="0"/>
  </r>
  <r>
    <n v="201"/>
    <x v="38"/>
    <n v="121911"/>
    <n v="5"/>
    <x v="4"/>
    <d v="2013-04-29T00:00:00"/>
    <n v="1"/>
    <n v="0"/>
  </r>
  <r>
    <n v="201"/>
    <x v="27"/>
    <n v="211747"/>
    <n v="5"/>
    <x v="10"/>
    <d v="2016-05-08T00:00:00"/>
    <n v="1"/>
    <n v="0"/>
  </r>
  <r>
    <n v="201"/>
    <x v="2"/>
    <n v="5010000006365"/>
    <n v="12"/>
    <x v="14"/>
    <d v="2007-08-19T00:00:00"/>
    <n v="1"/>
    <n v="0"/>
  </r>
  <r>
    <n v="201"/>
    <x v="37"/>
    <n v="503382"/>
    <n v="12"/>
    <x v="3"/>
    <d v="2006-07-15T00:00:00"/>
    <n v="1"/>
    <n v="0"/>
  </r>
  <r>
    <n v="201"/>
    <x v="70"/>
    <n v="212207"/>
    <n v="29"/>
    <x v="18"/>
    <d v="2016-05-11T00:00:00"/>
    <n v="1"/>
    <n v="0"/>
  </r>
  <r>
    <n v="201"/>
    <x v="34"/>
    <n v="40000003076"/>
    <n v="23"/>
    <x v="7"/>
    <d v="2006-06-25T00:00:00"/>
    <n v="1"/>
    <n v="0"/>
  </r>
  <r>
    <n v="201"/>
    <x v="12"/>
    <n v="270000000941"/>
    <n v="5"/>
    <x v="5"/>
    <d v="2016-03-20T00:00:00"/>
    <n v="1"/>
    <n v="0"/>
  </r>
  <r>
    <n v="201"/>
    <x v="27"/>
    <n v="1010000003528"/>
    <n v="18"/>
    <x v="18"/>
    <d v="2006-01-25T00:00:00"/>
    <n v="1"/>
    <n v="0"/>
  </r>
  <r>
    <n v="201"/>
    <x v="6"/>
    <n v="213406"/>
    <n v="21"/>
    <x v="8"/>
    <d v="2016-05-22T00:00:00"/>
    <n v="1"/>
    <n v="0"/>
  </r>
  <r>
    <n v="201"/>
    <x v="50"/>
    <n v="103006"/>
    <n v="18"/>
    <x v="0"/>
    <d v="2016-09-19T00:00:00"/>
    <n v="1"/>
    <n v="0"/>
  </r>
  <r>
    <n v="201"/>
    <x v="12"/>
    <n v="214801"/>
    <n v="5"/>
    <x v="1"/>
    <d v="2016-05-30T00:00:00"/>
    <n v="1"/>
    <n v="0"/>
  </r>
  <r>
    <n v="201"/>
    <x v="60"/>
    <n v="98534"/>
    <n v="23"/>
    <x v="19"/>
    <d v="2012-07-22T00:00:00"/>
    <n v="1"/>
    <n v="0"/>
  </r>
  <r>
    <n v="201"/>
    <x v="14"/>
    <n v="215691"/>
    <n v="5"/>
    <x v="20"/>
    <d v="2016-06-05T00:00:00"/>
    <n v="1"/>
    <n v="0"/>
  </r>
  <r>
    <n v="201"/>
    <x v="16"/>
    <n v="216000"/>
    <n v="15"/>
    <x v="16"/>
    <d v="2016-06-07T00:00:00"/>
    <n v="1"/>
    <n v="0"/>
  </r>
  <r>
    <n v="201"/>
    <x v="34"/>
    <n v="16921"/>
    <n v="5"/>
    <x v="13"/>
    <d v="2010-01-14T00:00:00"/>
    <n v="1"/>
    <n v="0"/>
  </r>
  <r>
    <n v="201"/>
    <x v="62"/>
    <n v="153947"/>
    <n v="12"/>
    <x v="20"/>
    <d v="2014-09-09T00:00:00"/>
    <n v="1"/>
    <n v="0"/>
  </r>
  <r>
    <n v="201"/>
    <x v="51"/>
    <n v="216455"/>
    <n v="5"/>
    <x v="11"/>
    <d v="2016-06-12T00:00:00"/>
    <n v="1"/>
    <n v="0"/>
  </r>
  <r>
    <n v="201"/>
    <x v="60"/>
    <n v="84558"/>
    <n v="21"/>
    <x v="13"/>
    <d v="2012-02-20T00:00:00"/>
    <n v="1"/>
    <n v="0"/>
  </r>
  <r>
    <n v="201"/>
    <x v="27"/>
    <n v="61652"/>
    <n v="15"/>
    <x v="12"/>
    <d v="2011-06-26T00:00:00"/>
    <n v="1"/>
    <n v="0"/>
  </r>
  <r>
    <n v="201"/>
    <x v="4"/>
    <n v="7510000003906"/>
    <n v="5"/>
    <x v="4"/>
    <d v="2008-06-02T00:00:00"/>
    <n v="1"/>
    <n v="0"/>
  </r>
  <r>
    <n v="201"/>
    <x v="40"/>
    <n v="218831"/>
    <n v="5"/>
    <x v="19"/>
    <d v="2016-07-03T00:00:00"/>
    <n v="1"/>
    <n v="0"/>
  </r>
  <r>
    <n v="201"/>
    <x v="48"/>
    <n v="70000002683"/>
    <n v="21"/>
    <x v="7"/>
    <d v="2012-03-13T00:00:00"/>
    <n v="1"/>
    <n v="0"/>
  </r>
  <r>
    <n v="201"/>
    <x v="50"/>
    <n v="219463"/>
    <n v="5"/>
    <x v="7"/>
    <d v="2016-07-13T00:00:00"/>
    <n v="1"/>
    <n v="0"/>
  </r>
  <r>
    <n v="201"/>
    <x v="62"/>
    <n v="145693"/>
    <n v="5"/>
    <x v="18"/>
    <d v="2014-04-30T00:00:00"/>
    <n v="1"/>
    <n v="0"/>
  </r>
  <r>
    <n v="201"/>
    <x v="48"/>
    <n v="44928"/>
    <n v="12"/>
    <x v="10"/>
    <d v="2011-01-11T00:00:00"/>
    <n v="1"/>
    <n v="0"/>
  </r>
  <r>
    <n v="201"/>
    <x v="27"/>
    <n v="220368"/>
    <n v="5"/>
    <x v="8"/>
    <d v="2016-07-21T00:00:00"/>
    <n v="1"/>
    <n v="0"/>
  </r>
  <r>
    <n v="201"/>
    <x v="62"/>
    <n v="5185"/>
    <n v="18"/>
    <x v="20"/>
    <d v="2016-12-05T00:00:00"/>
    <n v="1"/>
    <n v="0"/>
  </r>
  <r>
    <n v="201"/>
    <x v="37"/>
    <n v="220562"/>
    <n v="29"/>
    <x v="6"/>
    <d v="2016-07-24T00:00:00"/>
    <n v="1"/>
    <n v="0"/>
  </r>
  <r>
    <n v="201"/>
    <x v="37"/>
    <n v="220672"/>
    <n v="5"/>
    <x v="14"/>
    <d v="2016-07-25T00:00:00"/>
    <n v="1"/>
    <n v="0"/>
  </r>
  <r>
    <n v="201"/>
    <x v="47"/>
    <n v="220896"/>
    <n v="7"/>
    <x v="16"/>
    <d v="2016-07-27T00:00:00"/>
    <n v="1"/>
    <n v="0"/>
  </r>
  <r>
    <n v="201"/>
    <x v="63"/>
    <n v="220975"/>
    <n v="5"/>
    <x v="10"/>
    <d v="2016-07-28T00:00:00"/>
    <n v="1"/>
    <n v="0"/>
  </r>
  <r>
    <n v="201"/>
    <x v="52"/>
    <n v="20"/>
    <n v="21"/>
    <x v="19"/>
    <d v="2014-07-16T00:00:00"/>
    <n v="1"/>
    <n v="0"/>
  </r>
  <r>
    <n v="201"/>
    <x v="13"/>
    <n v="128124"/>
    <n v="5"/>
    <x v="3"/>
    <d v="2013-07-18T00:00:00"/>
    <n v="1"/>
    <n v="0"/>
  </r>
  <r>
    <n v="201"/>
    <x v="41"/>
    <n v="134757"/>
    <n v="5"/>
    <x v="10"/>
    <d v="2013-11-04T00:00:00"/>
    <n v="1"/>
    <n v="0"/>
  </r>
  <r>
    <n v="201"/>
    <x v="12"/>
    <n v="221644"/>
    <n v="5"/>
    <x v="3"/>
    <d v="2016-08-07T00:00:00"/>
    <n v="1"/>
    <n v="0"/>
  </r>
  <r>
    <n v="201"/>
    <x v="2"/>
    <n v="5010000003009"/>
    <n v="12"/>
    <x v="14"/>
    <d v="2006-11-09T00:00:00"/>
    <n v="1"/>
    <n v="0"/>
  </r>
  <r>
    <n v="201"/>
    <x v="47"/>
    <n v="224837"/>
    <n v="18"/>
    <x v="10"/>
    <d v="2016-09-05T00:00:00"/>
    <n v="1"/>
    <n v="0"/>
  </r>
  <r>
    <n v="201"/>
    <x v="68"/>
    <n v="225078"/>
    <n v="18"/>
    <x v="14"/>
    <d v="2016-09-07T00:00:00"/>
    <n v="1"/>
    <n v="0"/>
  </r>
  <r>
    <n v="201"/>
    <x v="6"/>
    <n v="121634"/>
    <n v="18"/>
    <x v="14"/>
    <d v="2013-04-25T00:00:00"/>
    <n v="1"/>
    <n v="0"/>
  </r>
  <r>
    <n v="201"/>
    <x v="13"/>
    <n v="86002"/>
    <n v="5"/>
    <x v="3"/>
    <d v="2012-03-05T00:00:00"/>
    <n v="1"/>
    <n v="0"/>
  </r>
  <r>
    <n v="201"/>
    <x v="20"/>
    <n v="113020"/>
    <n v="18"/>
    <x v="7"/>
    <d v="2013-01-16T00:00:00"/>
    <n v="1"/>
    <n v="0"/>
  </r>
  <r>
    <n v="201"/>
    <x v="20"/>
    <n v="9980000006856"/>
    <n v="5"/>
    <x v="15"/>
    <d v="2016-02-21T00:00:00"/>
    <n v="1"/>
    <n v="0"/>
  </r>
  <r>
    <n v="201"/>
    <x v="43"/>
    <n v="7823"/>
    <n v="5"/>
    <x v="4"/>
    <d v="2016-08-11T00:00:00"/>
    <n v="1"/>
    <n v="0"/>
  </r>
  <r>
    <n v="201"/>
    <x v="51"/>
    <n v="6385"/>
    <n v="5"/>
    <x v="10"/>
    <d v="2016-09-26T00:00:00"/>
    <n v="1"/>
    <n v="0"/>
  </r>
  <r>
    <n v="201"/>
    <x v="14"/>
    <n v="228474"/>
    <n v="15"/>
    <x v="2"/>
    <d v="2016-10-11T00:00:00"/>
    <n v="1"/>
    <n v="0"/>
  </r>
  <r>
    <n v="201"/>
    <x v="47"/>
    <n v="190079"/>
    <n v="5"/>
    <x v="16"/>
    <d v="2015-11-09T00:00:00"/>
    <n v="1"/>
    <n v="0"/>
  </r>
  <r>
    <n v="201"/>
    <x v="6"/>
    <n v="229180"/>
    <n v="21"/>
    <x v="8"/>
    <d v="2016-10-18T00:00:00"/>
    <n v="1"/>
    <n v="0"/>
  </r>
  <r>
    <n v="201"/>
    <x v="35"/>
    <n v="190100"/>
    <n v="5"/>
    <x v="1"/>
    <d v="2015-11-09T00:00:00"/>
    <n v="1"/>
    <n v="0"/>
  </r>
  <r>
    <n v="201"/>
    <x v="39"/>
    <n v="229631"/>
    <n v="21"/>
    <x v="20"/>
    <d v="2016-10-20T00:00:00"/>
    <n v="1"/>
    <n v="0"/>
  </r>
  <r>
    <n v="201"/>
    <x v="54"/>
    <n v="230264"/>
    <n v="5"/>
    <x v="15"/>
    <d v="2016-10-25T00:00:00"/>
    <n v="1"/>
    <n v="0"/>
  </r>
  <r>
    <n v="201"/>
    <x v="48"/>
    <n v="91348"/>
    <n v="14"/>
    <x v="11"/>
    <d v="2012-04-30T00:00:00"/>
    <n v="1"/>
    <n v="0"/>
  </r>
  <r>
    <n v="201"/>
    <x v="34"/>
    <n v="180000004308"/>
    <n v="5"/>
    <x v="19"/>
    <d v="2016-10-25T00:00:00"/>
    <n v="1"/>
    <n v="0"/>
  </r>
  <r>
    <n v="201"/>
    <x v="37"/>
    <n v="231133"/>
    <n v="5"/>
    <x v="11"/>
    <d v="2016-10-31T00:00:00"/>
    <n v="1"/>
    <n v="0"/>
  </r>
  <r>
    <n v="201"/>
    <x v="3"/>
    <n v="231502"/>
    <n v="7"/>
    <x v="3"/>
    <d v="2016-11-03T00:00:00"/>
    <n v="1"/>
    <n v="0"/>
  </r>
  <r>
    <n v="201"/>
    <x v="15"/>
    <n v="231545"/>
    <n v="12"/>
    <x v="13"/>
    <d v="2016-11-03T00:00:00"/>
    <n v="1"/>
    <n v="0"/>
  </r>
  <r>
    <n v="201"/>
    <x v="1"/>
    <n v="231643"/>
    <n v="5"/>
    <x v="7"/>
    <d v="2016-11-06T00:00:00"/>
    <n v="1"/>
    <n v="0"/>
  </r>
  <r>
    <n v="201"/>
    <x v="65"/>
    <n v="170000000626"/>
    <n v="18"/>
    <x v="15"/>
    <d v="2008-02-18T00:00:00"/>
    <n v="1"/>
    <n v="0"/>
  </r>
  <r>
    <n v="201"/>
    <x v="33"/>
    <n v="3020000002290"/>
    <n v="5"/>
    <x v="20"/>
    <d v="2007-10-06T00:00:00"/>
    <n v="1"/>
    <n v="0"/>
  </r>
  <r>
    <n v="201"/>
    <x v="48"/>
    <n v="22945"/>
    <n v="18"/>
    <x v="12"/>
    <d v="2010-11-11T00:00:00"/>
    <n v="1"/>
    <n v="0"/>
  </r>
  <r>
    <n v="201"/>
    <x v="35"/>
    <n v="232231"/>
    <n v="21"/>
    <x v="9"/>
    <d v="2016-11-10T00:00:00"/>
    <n v="1"/>
    <n v="0"/>
  </r>
  <r>
    <n v="201"/>
    <x v="33"/>
    <n v="3020000005755"/>
    <n v="5"/>
    <x v="14"/>
    <d v="2009-06-09T00:00:00"/>
    <n v="1"/>
    <n v="0"/>
  </r>
  <r>
    <n v="201"/>
    <x v="26"/>
    <n v="232599"/>
    <n v="5"/>
    <x v="17"/>
    <d v="2016-11-14T00:00:00"/>
    <n v="1"/>
    <n v="0"/>
  </r>
  <r>
    <n v="201"/>
    <x v="67"/>
    <n v="232650"/>
    <n v="5"/>
    <x v="6"/>
    <d v="2016-11-14T00:00:00"/>
    <n v="1"/>
    <n v="0"/>
  </r>
  <r>
    <n v="201"/>
    <x v="74"/>
    <n v="233087"/>
    <n v="5"/>
    <x v="8"/>
    <d v="2016-11-16T00:00:00"/>
    <n v="1"/>
    <n v="0"/>
  </r>
  <r>
    <n v="201"/>
    <x v="63"/>
    <n v="2010000005736"/>
    <n v="5"/>
    <x v="5"/>
    <d v="2007-10-09T00:00:00"/>
    <n v="1"/>
    <n v="0"/>
  </r>
  <r>
    <n v="201"/>
    <x v="67"/>
    <n v="28377"/>
    <n v="21"/>
    <x v="6"/>
    <d v="2016-11-21T00:00:00"/>
    <n v="1"/>
    <n v="0"/>
  </r>
  <r>
    <n v="201"/>
    <x v="13"/>
    <n v="1010000007255"/>
    <n v="5"/>
    <x v="9"/>
    <d v="2011-11-13T00:00:00"/>
    <n v="1"/>
    <n v="0"/>
  </r>
  <r>
    <n v="201"/>
    <x v="26"/>
    <n v="233817"/>
    <n v="5"/>
    <x v="7"/>
    <d v="2016-11-22T00:00:00"/>
    <n v="1"/>
    <n v="0"/>
  </r>
  <r>
    <n v="201"/>
    <x v="13"/>
    <n v="1020000000699"/>
    <n v="21"/>
    <x v="8"/>
    <d v="2012-04-23T00:00:00"/>
    <n v="1"/>
    <n v="0"/>
  </r>
  <r>
    <n v="201"/>
    <x v="3"/>
    <n v="233884"/>
    <n v="12"/>
    <x v="19"/>
    <d v="2016-11-23T00:00:00"/>
    <n v="1"/>
    <n v="0"/>
  </r>
  <r>
    <n v="201"/>
    <x v="50"/>
    <n v="90000001291"/>
    <n v="18"/>
    <x v="10"/>
    <d v="2007-12-04T00:00:00"/>
    <n v="1"/>
    <n v="0"/>
  </r>
  <r>
    <n v="201"/>
    <x v="55"/>
    <n v="140310"/>
    <n v="21"/>
    <x v="4"/>
    <d v="2016-04-18T00:00:00"/>
    <n v="1"/>
    <n v="0"/>
  </r>
  <r>
    <n v="201"/>
    <x v="13"/>
    <n v="234620"/>
    <n v="5"/>
    <x v="2"/>
    <d v="2016-11-28T00:00:00"/>
    <n v="1"/>
    <n v="0"/>
  </r>
  <r>
    <n v="201"/>
    <x v="6"/>
    <n v="234857"/>
    <n v="21"/>
    <x v="8"/>
    <d v="2016-11-29T00:00:00"/>
    <n v="1"/>
    <n v="0"/>
  </r>
  <r>
    <n v="201"/>
    <x v="60"/>
    <n v="117751"/>
    <n v="12"/>
    <x v="11"/>
    <d v="2016-11-14T00:00:00"/>
    <n v="1"/>
    <n v="0"/>
  </r>
  <r>
    <n v="201"/>
    <x v="63"/>
    <n v="235055"/>
    <n v="5"/>
    <x v="11"/>
    <d v="2017-01-04T00:00:00"/>
    <n v="0"/>
    <n v="1"/>
  </r>
  <r>
    <n v="201"/>
    <x v="31"/>
    <n v="23583"/>
    <n v="5"/>
    <x v="2"/>
    <d v="2010-04-08T00:00:00"/>
    <n v="1"/>
    <n v="0"/>
  </r>
  <r>
    <n v="201"/>
    <x v="32"/>
    <n v="235449"/>
    <n v="5"/>
    <x v="14"/>
    <d v="2016-12-01T00:00:00"/>
    <n v="1"/>
    <n v="0"/>
  </r>
  <r>
    <n v="201"/>
    <x v="39"/>
    <n v="6020000002689"/>
    <n v="12"/>
    <x v="8"/>
    <d v="2008-07-01T00:00:00"/>
    <n v="1"/>
    <n v="0"/>
  </r>
  <r>
    <n v="201"/>
    <x v="39"/>
    <n v="6020000000257"/>
    <n v="12"/>
    <x v="19"/>
    <d v="2007-11-05T00:00:00"/>
    <n v="1"/>
    <n v="0"/>
  </r>
  <r>
    <n v="201"/>
    <x v="39"/>
    <n v="70205"/>
    <n v="5"/>
    <x v="10"/>
    <d v="2011-09-25T00:00:00"/>
    <n v="1"/>
    <n v="0"/>
  </r>
  <r>
    <n v="201"/>
    <x v="13"/>
    <n v="71190"/>
    <n v="21"/>
    <x v="1"/>
    <d v="2016-09-21T00:00:00"/>
    <n v="1"/>
    <n v="0"/>
  </r>
  <r>
    <n v="201"/>
    <x v="66"/>
    <n v="235953"/>
    <n v="5"/>
    <x v="18"/>
    <d v="2016-12-06T00:00:00"/>
    <n v="1"/>
    <n v="0"/>
  </r>
  <r>
    <n v="201"/>
    <x v="55"/>
    <n v="107768"/>
    <n v="5"/>
    <x v="10"/>
    <d v="2012-11-13T00:00:00"/>
    <n v="1"/>
    <n v="0"/>
  </r>
  <r>
    <n v="201"/>
    <x v="67"/>
    <n v="236313"/>
    <n v="14"/>
    <x v="9"/>
    <d v="2016-12-08T00:00:00"/>
    <n v="1"/>
    <n v="0"/>
  </r>
  <r>
    <n v="201"/>
    <x v="36"/>
    <n v="8010000007140"/>
    <n v="5"/>
    <x v="9"/>
    <d v="2012-03-07T00:00:00"/>
    <n v="1"/>
    <n v="0"/>
  </r>
  <r>
    <n v="201"/>
    <x v="26"/>
    <n v="236727"/>
    <n v="5"/>
    <x v="18"/>
    <d v="2016-12-14T00:00:00"/>
    <n v="1"/>
    <n v="0"/>
  </r>
  <r>
    <n v="201"/>
    <x v="13"/>
    <n v="1020000003032"/>
    <n v="5"/>
    <x v="1"/>
    <d v="2016-08-08T00:00:00"/>
    <n v="1"/>
    <n v="0"/>
  </r>
  <r>
    <n v="201"/>
    <x v="8"/>
    <n v="4010000004238"/>
    <n v="15"/>
    <x v="12"/>
    <d v="2007-04-17T00:00:00"/>
    <n v="1"/>
    <n v="0"/>
  </r>
  <r>
    <n v="201"/>
    <x v="33"/>
    <n v="25027"/>
    <n v="8"/>
    <x v="10"/>
    <d v="2016-12-25T00:00:00"/>
    <n v="1"/>
    <n v="0"/>
  </r>
  <r>
    <n v="201"/>
    <x v="6"/>
    <n v="238153"/>
    <n v="18"/>
    <x v="9"/>
    <d v="2016-12-28T00:00:00"/>
    <n v="1"/>
    <n v="0"/>
  </r>
  <r>
    <n v="201"/>
    <x v="33"/>
    <n v="3020000004220"/>
    <n v="5"/>
    <x v="16"/>
    <d v="2008-06-02T00:00:00"/>
    <n v="1"/>
    <n v="0"/>
  </r>
  <r>
    <n v="201"/>
    <x v="13"/>
    <n v="238247"/>
    <n v="5"/>
    <x v="4"/>
    <d v="2016-12-29T00:00:00"/>
    <n v="1"/>
    <n v="0"/>
  </r>
  <r>
    <n v="201"/>
    <x v="67"/>
    <n v="238255"/>
    <n v="14"/>
    <x v="10"/>
    <d v="2016-12-29T00:00:00"/>
    <n v="1"/>
    <n v="0"/>
  </r>
  <r>
    <n v="201"/>
    <x v="13"/>
    <n v="238266"/>
    <n v="5"/>
    <x v="7"/>
    <d v="2016-12-29T00:00:00"/>
    <n v="1"/>
    <n v="0"/>
  </r>
  <r>
    <n v="201"/>
    <x v="38"/>
    <n v="238289"/>
    <n v="5"/>
    <x v="9"/>
    <d v="2016-12-29T00:00:00"/>
    <n v="1"/>
    <n v="0"/>
  </r>
  <r>
    <n v="201"/>
    <x v="66"/>
    <n v="32233"/>
    <n v="18"/>
    <x v="9"/>
    <d v="2012-01-25T00:00:00"/>
    <n v="1"/>
    <n v="0"/>
  </r>
  <r>
    <n v="201"/>
    <x v="32"/>
    <n v="238368"/>
    <n v="5"/>
    <x v="9"/>
    <d v="2017-01-02T00:00:00"/>
    <n v="0"/>
    <n v="1"/>
  </r>
  <r>
    <n v="201"/>
    <x v="26"/>
    <n v="238372"/>
    <n v="5"/>
    <x v="9"/>
    <d v="2017-01-02T00:00:00"/>
    <n v="0"/>
    <n v="1"/>
  </r>
  <r>
    <n v="201"/>
    <x v="56"/>
    <n v="238379"/>
    <n v="5"/>
    <x v="9"/>
    <d v="2017-01-02T00:00:00"/>
    <n v="0"/>
    <n v="1"/>
  </r>
  <r>
    <n v="201"/>
    <x v="21"/>
    <n v="238386"/>
    <n v="5"/>
    <x v="9"/>
    <d v="2017-01-02T00:00:00"/>
    <n v="0"/>
    <n v="1"/>
  </r>
  <r>
    <n v="201"/>
    <x v="45"/>
    <n v="238390"/>
    <n v="5"/>
    <x v="9"/>
    <d v="2017-01-02T00:00:00"/>
    <n v="0"/>
    <n v="1"/>
  </r>
  <r>
    <n v="201"/>
    <x v="43"/>
    <n v="238396"/>
    <n v="5"/>
    <x v="4"/>
    <d v="2017-01-02T00:00:00"/>
    <n v="0"/>
    <n v="1"/>
  </r>
  <r>
    <n v="201"/>
    <x v="38"/>
    <n v="238397"/>
    <n v="5"/>
    <x v="9"/>
    <d v="2017-01-02T00:00:00"/>
    <n v="0"/>
    <n v="1"/>
  </r>
  <r>
    <n v="201"/>
    <x v="31"/>
    <n v="238401"/>
    <n v="5"/>
    <x v="9"/>
    <d v="2017-01-02T00:00:00"/>
    <n v="0"/>
    <n v="1"/>
  </r>
  <r>
    <n v="201"/>
    <x v="39"/>
    <n v="76172"/>
    <n v="18"/>
    <x v="9"/>
    <d v="2011-11-21T00:00:00"/>
    <n v="1"/>
    <n v="0"/>
  </r>
  <r>
    <n v="201"/>
    <x v="13"/>
    <n v="238403"/>
    <n v="5"/>
    <x v="9"/>
    <d v="2017-01-02T00:00:00"/>
    <n v="0"/>
    <n v="1"/>
  </r>
  <r>
    <n v="201"/>
    <x v="57"/>
    <n v="28589"/>
    <n v="5"/>
    <x v="12"/>
    <d v="2010-06-15T00:00:00"/>
    <n v="1"/>
    <n v="0"/>
  </r>
  <r>
    <n v="201"/>
    <x v="56"/>
    <n v="238406"/>
    <n v="5"/>
    <x v="9"/>
    <d v="2017-01-02T00:00:00"/>
    <n v="0"/>
    <n v="1"/>
  </r>
  <r>
    <n v="201"/>
    <x v="1"/>
    <n v="238407"/>
    <n v="5"/>
    <x v="9"/>
    <d v="2017-01-02T00:00:00"/>
    <n v="0"/>
    <n v="1"/>
  </r>
  <r>
    <n v="201"/>
    <x v="48"/>
    <n v="238408"/>
    <n v="5"/>
    <x v="9"/>
    <d v="2017-01-02T00:00:00"/>
    <n v="0"/>
    <n v="1"/>
  </r>
  <r>
    <n v="201"/>
    <x v="45"/>
    <n v="137221"/>
    <n v="5"/>
    <x v="9"/>
    <d v="2017-01-02T00:00:00"/>
    <n v="0"/>
    <n v="1"/>
  </r>
  <r>
    <n v="201"/>
    <x v="22"/>
    <n v="3030000002830"/>
    <n v="12"/>
    <x v="9"/>
    <d v="2007-10-29T00:00:00"/>
    <n v="1"/>
    <n v="0"/>
  </r>
  <r>
    <n v="201"/>
    <x v="4"/>
    <n v="238411"/>
    <n v="5"/>
    <x v="9"/>
    <d v="2017-01-02T00:00:00"/>
    <n v="0"/>
    <n v="1"/>
  </r>
  <r>
    <n v="201"/>
    <x v="46"/>
    <n v="238413"/>
    <n v="5"/>
    <x v="9"/>
    <d v="2017-01-02T00:00:00"/>
    <n v="0"/>
    <n v="1"/>
  </r>
  <r>
    <n v="201"/>
    <x v="50"/>
    <n v="238414"/>
    <n v="5"/>
    <x v="9"/>
    <d v="2017-01-02T00:00:00"/>
    <n v="0"/>
    <n v="1"/>
  </r>
  <r>
    <n v="201"/>
    <x v="31"/>
    <n v="238418"/>
    <n v="5"/>
    <x v="9"/>
    <d v="2017-01-02T00:00:00"/>
    <n v="0"/>
    <n v="1"/>
  </r>
  <r>
    <n v="201"/>
    <x v="63"/>
    <n v="238419"/>
    <n v="5"/>
    <x v="9"/>
    <d v="2017-01-02T00:00:00"/>
    <n v="0"/>
    <n v="1"/>
  </r>
  <r>
    <n v="201"/>
    <x v="73"/>
    <n v="238424"/>
    <n v="5"/>
    <x v="9"/>
    <d v="2017-01-02T00:00:00"/>
    <n v="0"/>
    <n v="1"/>
  </r>
  <r>
    <n v="201"/>
    <x v="10"/>
    <n v="238428"/>
    <n v="5"/>
    <x v="9"/>
    <d v="2017-01-02T00:00:00"/>
    <n v="0"/>
    <n v="1"/>
  </r>
  <r>
    <n v="201"/>
    <x v="20"/>
    <n v="238431"/>
    <n v="5"/>
    <x v="9"/>
    <d v="2017-01-02T00:00:00"/>
    <n v="0"/>
    <n v="1"/>
  </r>
  <r>
    <n v="201"/>
    <x v="24"/>
    <n v="238433"/>
    <n v="5"/>
    <x v="9"/>
    <d v="2017-01-02T00:00:00"/>
    <n v="0"/>
    <n v="1"/>
  </r>
  <r>
    <n v="201"/>
    <x v="2"/>
    <n v="238434"/>
    <n v="5"/>
    <x v="9"/>
    <d v="2017-01-02T00:00:00"/>
    <n v="0"/>
    <n v="1"/>
  </r>
  <r>
    <n v="201"/>
    <x v="32"/>
    <n v="71158"/>
    <n v="5"/>
    <x v="9"/>
    <d v="2011-10-05T00:00:00"/>
    <n v="1"/>
    <n v="0"/>
  </r>
  <r>
    <n v="201"/>
    <x v="32"/>
    <n v="140000000284"/>
    <n v="5"/>
    <x v="9"/>
    <d v="2007-10-18T00:00:00"/>
    <n v="1"/>
    <n v="0"/>
  </r>
  <r>
    <n v="201"/>
    <x v="27"/>
    <n v="238437"/>
    <n v="5"/>
    <x v="9"/>
    <d v="2017-01-02T00:00:00"/>
    <n v="0"/>
    <n v="1"/>
  </r>
  <r>
    <n v="201"/>
    <x v="55"/>
    <n v="238439"/>
    <n v="29"/>
    <x v="9"/>
    <d v="2017-01-02T00:00:00"/>
    <n v="0"/>
    <n v="1"/>
  </r>
  <r>
    <n v="201"/>
    <x v="28"/>
    <n v="238440"/>
    <n v="5"/>
    <x v="9"/>
    <d v="2017-01-02T00:00:00"/>
    <n v="0"/>
    <n v="1"/>
  </r>
  <r>
    <n v="201"/>
    <x v="10"/>
    <n v="8010000004124"/>
    <n v="5"/>
    <x v="15"/>
    <d v="2017-01-02T00:00:00"/>
    <n v="0"/>
    <n v="1"/>
  </r>
  <r>
    <n v="201"/>
    <x v="67"/>
    <n v="80000009610"/>
    <n v="5"/>
    <x v="10"/>
    <d v="2009-11-11T00:00:00"/>
    <n v="1"/>
    <n v="0"/>
  </r>
  <r>
    <n v="201"/>
    <x v="1"/>
    <n v="238445"/>
    <n v="5"/>
    <x v="9"/>
    <d v="2017-01-02T00:00:00"/>
    <n v="0"/>
    <n v="1"/>
  </r>
  <r>
    <n v="201"/>
    <x v="31"/>
    <n v="238446"/>
    <n v="5"/>
    <x v="9"/>
    <d v="2017-01-02T00:00:00"/>
    <n v="0"/>
    <n v="1"/>
  </r>
  <r>
    <n v="201"/>
    <x v="20"/>
    <n v="238447"/>
    <n v="5"/>
    <x v="9"/>
    <d v="2017-01-02T00:00:00"/>
    <n v="0"/>
    <n v="1"/>
  </r>
  <r>
    <n v="201"/>
    <x v="3"/>
    <n v="6010000001674"/>
    <n v="12"/>
    <x v="9"/>
    <d v="2017-01-02T00:00:00"/>
    <n v="0"/>
    <n v="1"/>
  </r>
  <r>
    <n v="201"/>
    <x v="67"/>
    <n v="80000001447"/>
    <n v="21"/>
    <x v="9"/>
    <d v="2006-06-26T00:00:00"/>
    <n v="1"/>
    <n v="0"/>
  </r>
  <r>
    <n v="201"/>
    <x v="40"/>
    <n v="238453"/>
    <n v="5"/>
    <x v="11"/>
    <d v="2017-01-02T00:00:00"/>
    <n v="0"/>
    <n v="1"/>
  </r>
  <r>
    <n v="201"/>
    <x v="2"/>
    <n v="238454"/>
    <n v="5"/>
    <x v="9"/>
    <d v="2017-01-02T00:00:00"/>
    <n v="0"/>
    <n v="1"/>
  </r>
  <r>
    <n v="201"/>
    <x v="13"/>
    <n v="238458"/>
    <n v="5"/>
    <x v="9"/>
    <d v="2017-01-02T00:00:00"/>
    <n v="0"/>
    <n v="1"/>
  </r>
  <r>
    <n v="201"/>
    <x v="74"/>
    <n v="238460"/>
    <n v="5"/>
    <x v="9"/>
    <d v="2017-01-02T00:00:00"/>
    <n v="0"/>
    <n v="1"/>
  </r>
  <r>
    <n v="201"/>
    <x v="73"/>
    <n v="238463"/>
    <n v="5"/>
    <x v="9"/>
    <d v="2017-01-02T00:00:00"/>
    <n v="0"/>
    <n v="1"/>
  </r>
  <r>
    <n v="201"/>
    <x v="59"/>
    <n v="26236"/>
    <n v="5"/>
    <x v="9"/>
    <d v="2010-05-12T00:00:00"/>
    <n v="1"/>
    <n v="0"/>
  </r>
  <r>
    <n v="201"/>
    <x v="17"/>
    <n v="238468"/>
    <n v="17"/>
    <x v="16"/>
    <d v="2017-01-02T00:00:00"/>
    <n v="0"/>
    <n v="1"/>
  </r>
  <r>
    <n v="201"/>
    <x v="35"/>
    <n v="238470"/>
    <n v="5"/>
    <x v="9"/>
    <d v="2017-01-02T00:00:00"/>
    <n v="0"/>
    <n v="1"/>
  </r>
  <r>
    <n v="201"/>
    <x v="48"/>
    <n v="238475"/>
    <n v="5"/>
    <x v="9"/>
    <d v="2017-01-02T00:00:00"/>
    <n v="0"/>
    <n v="1"/>
  </r>
  <r>
    <n v="201"/>
    <x v="10"/>
    <n v="238485"/>
    <n v="5"/>
    <x v="9"/>
    <d v="2017-01-02T00:00:00"/>
    <n v="0"/>
    <n v="1"/>
  </r>
  <r>
    <n v="201"/>
    <x v="47"/>
    <n v="152099"/>
    <n v="5"/>
    <x v="9"/>
    <d v="2014-08-07T00:00:00"/>
    <n v="1"/>
    <n v="0"/>
  </r>
  <r>
    <n v="201"/>
    <x v="45"/>
    <n v="238497"/>
    <n v="5"/>
    <x v="9"/>
    <d v="2017-01-02T00:00:00"/>
    <n v="0"/>
    <n v="1"/>
  </r>
  <r>
    <n v="201"/>
    <x v="55"/>
    <n v="238500"/>
    <n v="5"/>
    <x v="9"/>
    <d v="2017-01-02T00:00:00"/>
    <n v="0"/>
    <n v="1"/>
  </r>
  <r>
    <n v="201"/>
    <x v="25"/>
    <n v="3010000006735"/>
    <n v="5"/>
    <x v="9"/>
    <d v="2006-11-16T00:00:00"/>
    <n v="1"/>
    <n v="0"/>
  </r>
  <r>
    <n v="201"/>
    <x v="69"/>
    <n v="238508"/>
    <n v="5"/>
    <x v="9"/>
    <d v="2017-01-02T00:00:00"/>
    <n v="0"/>
    <n v="1"/>
  </r>
  <r>
    <n v="201"/>
    <x v="67"/>
    <n v="80000002754"/>
    <n v="14"/>
    <x v="11"/>
    <d v="2006-09-24T00:00:00"/>
    <n v="1"/>
    <n v="0"/>
  </r>
  <r>
    <n v="201"/>
    <x v="31"/>
    <n v="238519"/>
    <n v="5"/>
    <x v="9"/>
    <d v="2017-01-02T00:00:00"/>
    <n v="0"/>
    <n v="1"/>
  </r>
  <r>
    <n v="201"/>
    <x v="38"/>
    <n v="238523"/>
    <n v="15"/>
    <x v="10"/>
    <d v="2017-01-02T00:00:00"/>
    <n v="0"/>
    <n v="1"/>
  </r>
  <r>
    <n v="201"/>
    <x v="12"/>
    <n v="238525"/>
    <n v="5"/>
    <x v="9"/>
    <d v="2017-01-02T00:00:00"/>
    <n v="0"/>
    <n v="1"/>
  </r>
  <r>
    <n v="201"/>
    <x v="31"/>
    <n v="238528"/>
    <n v="5"/>
    <x v="9"/>
    <d v="2017-01-02T00:00:00"/>
    <n v="0"/>
    <n v="1"/>
  </r>
  <r>
    <n v="201"/>
    <x v="12"/>
    <n v="40000007299"/>
    <n v="7"/>
    <x v="8"/>
    <d v="2017-01-02T00:00:00"/>
    <n v="0"/>
    <n v="1"/>
  </r>
  <r>
    <n v="201"/>
    <x v="38"/>
    <n v="238538"/>
    <n v="5"/>
    <x v="10"/>
    <d v="2017-01-02T00:00:00"/>
    <n v="0"/>
    <n v="1"/>
  </r>
  <r>
    <n v="201"/>
    <x v="7"/>
    <n v="238539"/>
    <n v="5"/>
    <x v="9"/>
    <d v="2017-01-02T00:00:00"/>
    <n v="0"/>
    <n v="1"/>
  </r>
  <r>
    <n v="201"/>
    <x v="51"/>
    <n v="238545"/>
    <n v="5"/>
    <x v="9"/>
    <d v="2017-01-02T00:00:00"/>
    <n v="0"/>
    <n v="1"/>
  </r>
  <r>
    <n v="201"/>
    <x v="70"/>
    <n v="238546"/>
    <n v="5"/>
    <x v="9"/>
    <d v="2017-01-02T00:00:00"/>
    <n v="0"/>
    <n v="1"/>
  </r>
  <r>
    <n v="201"/>
    <x v="22"/>
    <n v="238550"/>
    <n v="5"/>
    <x v="9"/>
    <d v="2017-01-02T00:00:00"/>
    <n v="0"/>
    <n v="1"/>
  </r>
  <r>
    <n v="201"/>
    <x v="38"/>
    <n v="132531"/>
    <n v="5"/>
    <x v="9"/>
    <d v="2013-09-26T00:00:00"/>
    <n v="1"/>
    <n v="0"/>
  </r>
  <r>
    <n v="201"/>
    <x v="46"/>
    <n v="238553"/>
    <n v="5"/>
    <x v="9"/>
    <d v="2017-01-02T00:00:00"/>
    <n v="0"/>
    <n v="1"/>
  </r>
  <r>
    <n v="201"/>
    <x v="8"/>
    <n v="163204"/>
    <n v="5"/>
    <x v="9"/>
    <d v="2017-01-02T00:00:00"/>
    <n v="0"/>
    <n v="1"/>
  </r>
  <r>
    <n v="201"/>
    <x v="53"/>
    <n v="122286"/>
    <n v="5"/>
    <x v="10"/>
    <d v="2013-05-05T00:00:00"/>
    <n v="1"/>
    <n v="0"/>
  </r>
  <r>
    <n v="201"/>
    <x v="4"/>
    <n v="7510000000188"/>
    <n v="5"/>
    <x v="10"/>
    <d v="2017-01-03T00:00:00"/>
    <n v="0"/>
    <n v="1"/>
  </r>
  <r>
    <n v="201"/>
    <x v="34"/>
    <n v="238573"/>
    <n v="5"/>
    <x v="10"/>
    <d v="2017-01-03T00:00:00"/>
    <n v="0"/>
    <n v="1"/>
  </r>
  <r>
    <n v="201"/>
    <x v="24"/>
    <n v="238578"/>
    <n v="5"/>
    <x v="10"/>
    <d v="2017-01-03T00:00:00"/>
    <n v="0"/>
    <n v="1"/>
  </r>
  <r>
    <n v="201"/>
    <x v="63"/>
    <n v="238579"/>
    <n v="5"/>
    <x v="10"/>
    <d v="2017-01-03T00:00:00"/>
    <n v="0"/>
    <n v="1"/>
  </r>
  <r>
    <n v="201"/>
    <x v="5"/>
    <n v="238580"/>
    <n v="5"/>
    <x v="10"/>
    <d v="2017-01-03T00:00:00"/>
    <n v="0"/>
    <n v="1"/>
  </r>
  <r>
    <n v="201"/>
    <x v="3"/>
    <n v="96239"/>
    <n v="5"/>
    <x v="10"/>
    <d v="2012-06-24T00:00:00"/>
    <n v="1"/>
    <n v="0"/>
  </r>
  <r>
    <n v="201"/>
    <x v="65"/>
    <n v="238584"/>
    <n v="5"/>
    <x v="10"/>
    <d v="2017-01-03T00:00:00"/>
    <n v="0"/>
    <n v="1"/>
  </r>
  <r>
    <n v="201"/>
    <x v="55"/>
    <n v="238585"/>
    <n v="5"/>
    <x v="10"/>
    <d v="2017-01-03T00:00:00"/>
    <n v="0"/>
    <n v="1"/>
  </r>
  <r>
    <n v="201"/>
    <x v="67"/>
    <n v="238593"/>
    <n v="5"/>
    <x v="10"/>
    <d v="2017-01-03T00:00:00"/>
    <n v="0"/>
    <n v="1"/>
  </r>
  <r>
    <n v="201"/>
    <x v="24"/>
    <n v="238595"/>
    <n v="5"/>
    <x v="10"/>
    <d v="2017-01-03T00:00:00"/>
    <n v="0"/>
    <n v="1"/>
  </r>
  <r>
    <n v="201"/>
    <x v="5"/>
    <n v="238597"/>
    <n v="5"/>
    <x v="10"/>
    <d v="2017-01-03T00:00:00"/>
    <n v="0"/>
    <n v="1"/>
  </r>
  <r>
    <n v="201"/>
    <x v="34"/>
    <n v="238598"/>
    <n v="5"/>
    <x v="10"/>
    <d v="2017-01-03T00:00:00"/>
    <n v="0"/>
    <n v="1"/>
  </r>
  <r>
    <n v="201"/>
    <x v="55"/>
    <n v="238605"/>
    <n v="5"/>
    <x v="10"/>
    <d v="2017-01-03T00:00:00"/>
    <n v="0"/>
    <n v="1"/>
  </r>
  <r>
    <n v="201"/>
    <x v="12"/>
    <n v="31325"/>
    <n v="21"/>
    <x v="10"/>
    <d v="2010-07-22T00:00:00"/>
    <n v="1"/>
    <n v="0"/>
  </r>
  <r>
    <n v="201"/>
    <x v="25"/>
    <n v="3010000000631"/>
    <n v="18"/>
    <x v="10"/>
    <d v="2005-07-24T00:00:00"/>
    <n v="1"/>
    <n v="0"/>
  </r>
  <r>
    <n v="201"/>
    <x v="55"/>
    <n v="238612"/>
    <n v="5"/>
    <x v="10"/>
    <d v="2017-01-03T00:00:00"/>
    <n v="0"/>
    <n v="1"/>
  </r>
  <r>
    <n v="201"/>
    <x v="16"/>
    <n v="238615"/>
    <n v="18"/>
    <x v="10"/>
    <d v="2017-01-03T00:00:00"/>
    <n v="0"/>
    <n v="1"/>
  </r>
  <r>
    <n v="201"/>
    <x v="34"/>
    <n v="238618"/>
    <n v="5"/>
    <x v="10"/>
    <d v="2017-01-03T00:00:00"/>
    <n v="0"/>
    <n v="1"/>
  </r>
  <r>
    <n v="201"/>
    <x v="64"/>
    <n v="238621"/>
    <n v="5"/>
    <x v="10"/>
    <d v="2017-01-03T00:00:00"/>
    <n v="0"/>
    <n v="1"/>
  </r>
  <r>
    <n v="201"/>
    <x v="24"/>
    <n v="238624"/>
    <n v="18"/>
    <x v="10"/>
    <d v="2017-01-03T00:00:00"/>
    <n v="0"/>
    <n v="1"/>
  </r>
  <r>
    <n v="201"/>
    <x v="16"/>
    <n v="238626"/>
    <n v="18"/>
    <x v="10"/>
    <d v="2017-01-03T00:00:00"/>
    <n v="0"/>
    <n v="1"/>
  </r>
  <r>
    <n v="201"/>
    <x v="22"/>
    <n v="238627"/>
    <n v="5"/>
    <x v="10"/>
    <d v="2017-01-03T00:00:00"/>
    <n v="0"/>
    <n v="1"/>
  </r>
  <r>
    <n v="201"/>
    <x v="3"/>
    <n v="6010000005783"/>
    <n v="15"/>
    <x v="10"/>
    <d v="2007-12-05T00:00:00"/>
    <n v="1"/>
    <n v="0"/>
  </r>
  <r>
    <n v="201"/>
    <x v="44"/>
    <n v="238631"/>
    <n v="5"/>
    <x v="10"/>
    <d v="2017-01-03T00:00:00"/>
    <n v="0"/>
    <n v="1"/>
  </r>
  <r>
    <n v="201"/>
    <x v="31"/>
    <n v="238632"/>
    <n v="5"/>
    <x v="10"/>
    <d v="2017-01-03T00:00:00"/>
    <n v="0"/>
    <n v="1"/>
  </r>
  <r>
    <n v="201"/>
    <x v="52"/>
    <n v="238633"/>
    <n v="5"/>
    <x v="10"/>
    <d v="2017-01-03T00:00:00"/>
    <n v="0"/>
    <n v="1"/>
  </r>
  <r>
    <n v="201"/>
    <x v="22"/>
    <n v="238634"/>
    <n v="5"/>
    <x v="10"/>
    <d v="2017-01-03T00:00:00"/>
    <n v="0"/>
    <n v="1"/>
  </r>
  <r>
    <n v="201"/>
    <x v="39"/>
    <n v="238635"/>
    <n v="12"/>
    <x v="7"/>
    <d v="2017-01-03T00:00:00"/>
    <n v="0"/>
    <n v="1"/>
  </r>
  <r>
    <n v="201"/>
    <x v="34"/>
    <n v="238637"/>
    <n v="5"/>
    <x v="10"/>
    <d v="2017-01-03T00:00:00"/>
    <n v="0"/>
    <n v="1"/>
  </r>
  <r>
    <n v="201"/>
    <x v="25"/>
    <n v="238640"/>
    <n v="5"/>
    <x v="10"/>
    <d v="2017-01-03T00:00:00"/>
    <n v="0"/>
    <n v="1"/>
  </r>
  <r>
    <n v="201"/>
    <x v="52"/>
    <n v="238642"/>
    <n v="5"/>
    <x v="16"/>
    <d v="2017-01-03T00:00:00"/>
    <n v="0"/>
    <n v="1"/>
  </r>
  <r>
    <n v="201"/>
    <x v="34"/>
    <n v="238644"/>
    <n v="5"/>
    <x v="10"/>
    <d v="2017-01-03T00:00:00"/>
    <n v="0"/>
    <n v="1"/>
  </r>
  <r>
    <n v="201"/>
    <x v="4"/>
    <n v="238645"/>
    <n v="5"/>
    <x v="10"/>
    <d v="2017-01-03T00:00:00"/>
    <n v="0"/>
    <n v="1"/>
  </r>
  <r>
    <n v="201"/>
    <x v="19"/>
    <n v="238646"/>
    <n v="8"/>
    <x v="10"/>
    <d v="2017-01-03T00:00:00"/>
    <n v="0"/>
    <n v="1"/>
  </r>
  <r>
    <n v="201"/>
    <x v="28"/>
    <n v="73845"/>
    <n v="5"/>
    <x v="10"/>
    <d v="2017-01-03T00:00:00"/>
    <n v="0"/>
    <n v="1"/>
  </r>
  <r>
    <n v="201"/>
    <x v="64"/>
    <n v="238649"/>
    <n v="5"/>
    <x v="10"/>
    <d v="2017-01-03T00:00:00"/>
    <n v="0"/>
    <n v="1"/>
  </r>
  <r>
    <n v="201"/>
    <x v="34"/>
    <n v="238653"/>
    <n v="5"/>
    <x v="11"/>
    <d v="2017-01-04T00:00:00"/>
    <n v="0"/>
    <n v="1"/>
  </r>
  <r>
    <n v="201"/>
    <x v="64"/>
    <n v="238658"/>
    <n v="5"/>
    <x v="10"/>
    <d v="2017-01-03T00:00:00"/>
    <n v="0"/>
    <n v="1"/>
  </r>
  <r>
    <n v="201"/>
    <x v="3"/>
    <n v="6010000005666"/>
    <n v="21"/>
    <x v="10"/>
    <d v="2007-11-22T00:00:00"/>
    <n v="1"/>
    <n v="0"/>
  </r>
  <r>
    <n v="201"/>
    <x v="20"/>
    <n v="238666"/>
    <n v="5"/>
    <x v="10"/>
    <d v="2017-01-03T00:00:00"/>
    <n v="0"/>
    <n v="1"/>
  </r>
  <r>
    <n v="201"/>
    <x v="39"/>
    <n v="84524"/>
    <n v="5"/>
    <x v="10"/>
    <d v="2012-02-20T00:00:00"/>
    <n v="1"/>
    <n v="0"/>
  </r>
  <r>
    <n v="201"/>
    <x v="27"/>
    <n v="238675"/>
    <n v="5"/>
    <x v="10"/>
    <d v="2017-01-03T00:00:00"/>
    <n v="0"/>
    <n v="1"/>
  </r>
  <r>
    <n v="201"/>
    <x v="22"/>
    <n v="238681"/>
    <n v="5"/>
    <x v="10"/>
    <d v="2017-01-03T00:00:00"/>
    <n v="0"/>
    <n v="1"/>
  </r>
  <r>
    <n v="201"/>
    <x v="45"/>
    <n v="238683"/>
    <n v="5"/>
    <x v="10"/>
    <d v="2017-01-03T00:00:00"/>
    <n v="0"/>
    <n v="1"/>
  </r>
  <r>
    <n v="201"/>
    <x v="40"/>
    <n v="238689"/>
    <n v="21"/>
    <x v="11"/>
    <d v="2017-01-03T00:00:00"/>
    <n v="0"/>
    <n v="1"/>
  </r>
  <r>
    <n v="201"/>
    <x v="51"/>
    <n v="238694"/>
    <n v="18"/>
    <x v="10"/>
    <d v="2017-01-03T00:00:00"/>
    <n v="0"/>
    <n v="1"/>
  </r>
  <r>
    <n v="201"/>
    <x v="27"/>
    <n v="238697"/>
    <n v="5"/>
    <x v="10"/>
    <d v="2017-01-03T00:00:00"/>
    <n v="0"/>
    <n v="1"/>
  </r>
  <r>
    <n v="201"/>
    <x v="1"/>
    <n v="238699"/>
    <n v="5"/>
    <x v="10"/>
    <d v="2017-01-03T00:00:00"/>
    <n v="0"/>
    <n v="1"/>
  </r>
  <r>
    <n v="201"/>
    <x v="25"/>
    <n v="238703"/>
    <n v="12"/>
    <x v="10"/>
    <d v="2017-01-03T00:00:00"/>
    <n v="0"/>
    <n v="1"/>
  </r>
  <r>
    <n v="201"/>
    <x v="31"/>
    <n v="238704"/>
    <n v="5"/>
    <x v="10"/>
    <d v="2017-01-03T00:00:00"/>
    <n v="0"/>
    <n v="1"/>
  </r>
  <r>
    <n v="201"/>
    <x v="69"/>
    <n v="238705"/>
    <n v="5"/>
    <x v="10"/>
    <d v="2017-01-03T00:00:00"/>
    <n v="0"/>
    <n v="1"/>
  </r>
  <r>
    <n v="201"/>
    <x v="64"/>
    <n v="238708"/>
    <n v="5"/>
    <x v="10"/>
    <d v="2017-01-03T00:00:00"/>
    <n v="0"/>
    <n v="1"/>
  </r>
  <r>
    <n v="201"/>
    <x v="64"/>
    <n v="238711"/>
    <n v="5"/>
    <x v="10"/>
    <d v="2017-01-03T00:00:00"/>
    <n v="0"/>
    <n v="1"/>
  </r>
  <r>
    <n v="201"/>
    <x v="64"/>
    <n v="238712"/>
    <n v="5"/>
    <x v="10"/>
    <d v="2017-01-03T00:00:00"/>
    <n v="0"/>
    <n v="1"/>
  </r>
  <r>
    <n v="201"/>
    <x v="52"/>
    <n v="238713"/>
    <n v="18"/>
    <x v="10"/>
    <d v="2017-01-03T00:00:00"/>
    <n v="0"/>
    <n v="1"/>
  </r>
  <r>
    <n v="201"/>
    <x v="13"/>
    <n v="238715"/>
    <n v="5"/>
    <x v="10"/>
    <d v="2017-01-03T00:00:00"/>
    <n v="0"/>
    <n v="1"/>
  </r>
  <r>
    <n v="201"/>
    <x v="70"/>
    <n v="238717"/>
    <n v="5"/>
    <x v="10"/>
    <d v="2017-01-03T00:00:00"/>
    <n v="0"/>
    <n v="1"/>
  </r>
  <r>
    <n v="201"/>
    <x v="40"/>
    <n v="238718"/>
    <n v="5"/>
    <x v="11"/>
    <d v="2017-01-03T00:00:00"/>
    <n v="0"/>
    <n v="1"/>
  </r>
  <r>
    <n v="201"/>
    <x v="70"/>
    <n v="238721"/>
    <n v="5"/>
    <x v="10"/>
    <d v="2017-01-03T00:00:00"/>
    <n v="0"/>
    <n v="1"/>
  </r>
  <r>
    <n v="201"/>
    <x v="50"/>
    <n v="90000003675"/>
    <n v="5"/>
    <x v="10"/>
    <d v="2008-03-02T00:00:00"/>
    <n v="1"/>
    <n v="0"/>
  </r>
  <r>
    <n v="201"/>
    <x v="22"/>
    <n v="238722"/>
    <n v="5"/>
    <x v="10"/>
    <d v="2017-01-03T00:00:00"/>
    <n v="0"/>
    <n v="1"/>
  </r>
  <r>
    <n v="201"/>
    <x v="52"/>
    <n v="238724"/>
    <n v="5"/>
    <x v="10"/>
    <d v="2017-01-03T00:00:00"/>
    <n v="0"/>
    <n v="1"/>
  </r>
  <r>
    <n v="201"/>
    <x v="22"/>
    <n v="238728"/>
    <n v="5"/>
    <x v="10"/>
    <d v="2017-01-03T00:00:00"/>
    <n v="0"/>
    <n v="1"/>
  </r>
  <r>
    <n v="201"/>
    <x v="53"/>
    <n v="238734"/>
    <n v="5"/>
    <x v="10"/>
    <d v="2017-01-03T00:00:00"/>
    <n v="0"/>
    <n v="1"/>
  </r>
  <r>
    <n v="201"/>
    <x v="37"/>
    <n v="238737"/>
    <n v="5"/>
    <x v="10"/>
    <d v="2017-01-03T00:00:00"/>
    <n v="0"/>
    <n v="1"/>
  </r>
  <r>
    <n v="201"/>
    <x v="3"/>
    <n v="6010000005271"/>
    <n v="5"/>
    <x v="10"/>
    <d v="2007-09-23T00:00:00"/>
    <n v="1"/>
    <n v="0"/>
  </r>
  <r>
    <n v="201"/>
    <x v="67"/>
    <n v="238742"/>
    <n v="21"/>
    <x v="10"/>
    <d v="2017-01-03T00:00:00"/>
    <n v="0"/>
    <n v="1"/>
  </r>
  <r>
    <n v="201"/>
    <x v="52"/>
    <n v="238743"/>
    <n v="5"/>
    <x v="10"/>
    <d v="2017-01-03T00:00:00"/>
    <n v="0"/>
    <n v="1"/>
  </r>
  <r>
    <n v="201"/>
    <x v="70"/>
    <n v="238746"/>
    <n v="5"/>
    <x v="10"/>
    <d v="2017-01-03T00:00:00"/>
    <n v="0"/>
    <n v="1"/>
  </r>
  <r>
    <n v="201"/>
    <x v="55"/>
    <n v="238751"/>
    <n v="29"/>
    <x v="10"/>
    <d v="2017-01-03T00:00:00"/>
    <n v="0"/>
    <n v="1"/>
  </r>
  <r>
    <n v="201"/>
    <x v="31"/>
    <n v="153414"/>
    <n v="21"/>
    <x v="10"/>
    <d v="2014-08-31T00:00:00"/>
    <n v="1"/>
    <n v="0"/>
  </r>
  <r>
    <n v="201"/>
    <x v="48"/>
    <n v="238754"/>
    <n v="29"/>
    <x v="10"/>
    <d v="2017-01-03T00:00:00"/>
    <n v="0"/>
    <n v="1"/>
  </r>
  <r>
    <n v="201"/>
    <x v="64"/>
    <n v="110098"/>
    <n v="11"/>
    <x v="10"/>
    <d v="2012-12-09T00:00:00"/>
    <n v="1"/>
    <n v="0"/>
  </r>
  <r>
    <n v="201"/>
    <x v="70"/>
    <n v="238759"/>
    <n v="5"/>
    <x v="10"/>
    <d v="2017-01-03T00:00:00"/>
    <n v="0"/>
    <n v="1"/>
  </r>
  <r>
    <n v="201"/>
    <x v="55"/>
    <n v="238760"/>
    <n v="29"/>
    <x v="13"/>
    <d v="2017-01-03T00:00:00"/>
    <n v="0"/>
    <n v="1"/>
  </r>
  <r>
    <n v="201"/>
    <x v="26"/>
    <n v="238761"/>
    <n v="5"/>
    <x v="10"/>
    <d v="2017-01-03T00:00:00"/>
    <n v="0"/>
    <n v="1"/>
  </r>
  <r>
    <n v="201"/>
    <x v="21"/>
    <n v="238768"/>
    <n v="5"/>
    <x v="10"/>
    <d v="2017-01-03T00:00:00"/>
    <n v="0"/>
    <n v="1"/>
  </r>
  <r>
    <n v="201"/>
    <x v="70"/>
    <n v="238769"/>
    <n v="5"/>
    <x v="10"/>
    <d v="2017-01-03T00:00:00"/>
    <n v="0"/>
    <n v="1"/>
  </r>
  <r>
    <n v="201"/>
    <x v="31"/>
    <n v="238770"/>
    <n v="5"/>
    <x v="10"/>
    <d v="2017-01-03T00:00:00"/>
    <n v="0"/>
    <n v="1"/>
  </r>
  <r>
    <n v="201"/>
    <x v="74"/>
    <n v="238771"/>
    <n v="13"/>
    <x v="10"/>
    <d v="2017-01-03T00:00:00"/>
    <n v="0"/>
    <n v="1"/>
  </r>
  <r>
    <n v="201"/>
    <x v="64"/>
    <n v="87506"/>
    <n v="5"/>
    <x v="10"/>
    <d v="2012-03-20T00:00:00"/>
    <n v="1"/>
    <n v="0"/>
  </r>
  <r>
    <n v="201"/>
    <x v="60"/>
    <n v="238776"/>
    <n v="5"/>
    <x v="10"/>
    <d v="2017-01-03T00:00:00"/>
    <n v="0"/>
    <n v="1"/>
  </r>
  <r>
    <n v="201"/>
    <x v="31"/>
    <n v="238782"/>
    <n v="5"/>
    <x v="10"/>
    <d v="2017-01-03T00:00:00"/>
    <n v="0"/>
    <n v="1"/>
  </r>
  <r>
    <n v="201"/>
    <x v="31"/>
    <n v="238783"/>
    <n v="5"/>
    <x v="10"/>
    <d v="2017-01-03T00:00:00"/>
    <n v="0"/>
    <n v="1"/>
  </r>
  <r>
    <n v="201"/>
    <x v="68"/>
    <n v="238787"/>
    <n v="5"/>
    <x v="11"/>
    <d v="2017-01-04T00:00:00"/>
    <n v="0"/>
    <n v="1"/>
  </r>
  <r>
    <n v="201"/>
    <x v="13"/>
    <n v="51989"/>
    <n v="5"/>
    <x v="11"/>
    <d v="2013-04-14T00:00:00"/>
    <n v="1"/>
    <n v="0"/>
  </r>
  <r>
    <n v="201"/>
    <x v="68"/>
    <n v="238789"/>
    <n v="5"/>
    <x v="11"/>
    <d v="2017-01-04T00:00:00"/>
    <n v="0"/>
    <n v="1"/>
  </r>
  <r>
    <n v="201"/>
    <x v="67"/>
    <n v="80000009199"/>
    <n v="15"/>
    <x v="11"/>
    <d v="2009-01-08T00:00:00"/>
    <n v="1"/>
    <n v="0"/>
  </r>
  <r>
    <n v="201"/>
    <x v="25"/>
    <n v="238791"/>
    <n v="5"/>
    <x v="11"/>
    <d v="2017-01-04T00:00:00"/>
    <n v="0"/>
    <n v="1"/>
  </r>
  <r>
    <n v="201"/>
    <x v="63"/>
    <n v="238793"/>
    <n v="5"/>
    <x v="11"/>
    <d v="2017-01-04T00:00:00"/>
    <n v="0"/>
    <n v="1"/>
  </r>
  <r>
    <n v="201"/>
    <x v="1"/>
    <n v="238794"/>
    <n v="5"/>
    <x v="11"/>
    <d v="2017-01-04T00:00:00"/>
    <n v="0"/>
    <n v="1"/>
  </r>
  <r>
    <n v="201"/>
    <x v="13"/>
    <n v="1010000000284"/>
    <n v="5"/>
    <x v="11"/>
    <d v="2011-11-23T00:00:00"/>
    <n v="1"/>
    <n v="0"/>
  </r>
  <r>
    <n v="201"/>
    <x v="31"/>
    <n v="238796"/>
    <n v="5"/>
    <x v="11"/>
    <d v="2017-01-04T00:00:00"/>
    <n v="0"/>
    <n v="1"/>
  </r>
  <r>
    <n v="201"/>
    <x v="74"/>
    <n v="238797"/>
    <n v="13"/>
    <x v="11"/>
    <d v="2017-01-04T00:00:00"/>
    <n v="0"/>
    <n v="1"/>
  </r>
  <r>
    <n v="201"/>
    <x v="13"/>
    <n v="120302"/>
    <n v="5"/>
    <x v="11"/>
    <d v="2013-04-10T00:00:00"/>
    <n v="1"/>
    <n v="0"/>
  </r>
  <r>
    <n v="201"/>
    <x v="63"/>
    <n v="238800"/>
    <n v="5"/>
    <x v="11"/>
    <d v="2017-01-04T00:00:00"/>
    <n v="0"/>
    <n v="1"/>
  </r>
  <r>
    <n v="201"/>
    <x v="46"/>
    <n v="238801"/>
    <n v="5"/>
    <x v="11"/>
    <d v="2017-01-04T00:00:00"/>
    <n v="0"/>
    <n v="1"/>
  </r>
  <r>
    <n v="201"/>
    <x v="70"/>
    <n v="238802"/>
    <n v="5"/>
    <x v="11"/>
    <d v="2017-01-04T00:00:00"/>
    <n v="0"/>
    <n v="1"/>
  </r>
  <r>
    <n v="201"/>
    <x v="1"/>
    <n v="198215"/>
    <n v="5"/>
    <x v="11"/>
    <d v="2017-01-04T00:00:00"/>
    <n v="0"/>
    <n v="1"/>
  </r>
  <r>
    <n v="201"/>
    <x v="38"/>
    <n v="238803"/>
    <n v="23"/>
    <x v="16"/>
    <d v="2017-01-04T00:00:00"/>
    <n v="0"/>
    <n v="1"/>
  </r>
  <r>
    <n v="201"/>
    <x v="1"/>
    <n v="238805"/>
    <n v="5"/>
    <x v="11"/>
    <d v="2017-01-04T00:00:00"/>
    <n v="0"/>
    <n v="1"/>
  </r>
  <r>
    <n v="201"/>
    <x v="59"/>
    <n v="238814"/>
    <n v="5"/>
    <x v="11"/>
    <d v="2017-01-04T00:00:00"/>
    <n v="0"/>
    <n v="1"/>
  </r>
  <r>
    <n v="201"/>
    <x v="24"/>
    <n v="238815"/>
    <n v="5"/>
    <x v="11"/>
    <d v="2017-01-04T00:00:00"/>
    <n v="0"/>
    <n v="1"/>
  </r>
  <r>
    <n v="201"/>
    <x v="66"/>
    <n v="238817"/>
    <n v="5"/>
    <x v="11"/>
    <d v="2017-01-04T00:00:00"/>
    <n v="0"/>
    <n v="1"/>
  </r>
  <r>
    <n v="201"/>
    <x v="50"/>
    <n v="238818"/>
    <n v="5"/>
    <x v="11"/>
    <d v="2017-01-04T00:00:00"/>
    <n v="0"/>
    <n v="1"/>
  </r>
  <r>
    <n v="201"/>
    <x v="59"/>
    <n v="5020000006786"/>
    <n v="5"/>
    <x v="11"/>
    <d v="2017-01-04T00:00:00"/>
    <n v="0"/>
    <n v="1"/>
  </r>
  <r>
    <n v="201"/>
    <x v="64"/>
    <n v="238821"/>
    <n v="5"/>
    <x v="11"/>
    <d v="2017-01-04T00:00:00"/>
    <n v="0"/>
    <n v="1"/>
  </r>
  <r>
    <n v="201"/>
    <x v="34"/>
    <n v="238822"/>
    <n v="5"/>
    <x v="11"/>
    <d v="2017-01-04T00:00:00"/>
    <n v="0"/>
    <n v="1"/>
  </r>
  <r>
    <n v="201"/>
    <x v="66"/>
    <n v="238826"/>
    <n v="5"/>
    <x v="7"/>
    <d v="2017-01-04T00:00:00"/>
    <n v="0"/>
    <n v="1"/>
  </r>
  <r>
    <n v="201"/>
    <x v="31"/>
    <n v="238830"/>
    <n v="5"/>
    <x v="11"/>
    <d v="2017-01-04T00:00:00"/>
    <n v="0"/>
    <n v="1"/>
  </r>
  <r>
    <n v="201"/>
    <x v="34"/>
    <n v="238831"/>
    <n v="5"/>
    <x v="11"/>
    <d v="2017-01-04T00:00:00"/>
    <n v="0"/>
    <n v="1"/>
  </r>
  <r>
    <n v="201"/>
    <x v="22"/>
    <n v="238836"/>
    <n v="7"/>
    <x v="11"/>
    <d v="2017-01-04T00:00:00"/>
    <n v="0"/>
    <n v="1"/>
  </r>
  <r>
    <n v="201"/>
    <x v="64"/>
    <n v="238839"/>
    <n v="5"/>
    <x v="11"/>
    <d v="2017-01-04T00:00:00"/>
    <n v="0"/>
    <n v="1"/>
  </r>
  <r>
    <n v="201"/>
    <x v="3"/>
    <n v="238842"/>
    <n v="5"/>
    <x v="11"/>
    <d v="2017-01-04T00:00:00"/>
    <n v="0"/>
    <n v="1"/>
  </r>
  <r>
    <n v="201"/>
    <x v="64"/>
    <n v="238845"/>
    <n v="5"/>
    <x v="11"/>
    <d v="2017-01-04T00:00:00"/>
    <n v="0"/>
    <n v="1"/>
  </r>
  <r>
    <n v="201"/>
    <x v="1"/>
    <n v="7010000002530"/>
    <n v="5"/>
    <x v="11"/>
    <d v="2007-05-13T00:00:00"/>
    <n v="1"/>
    <n v="0"/>
  </r>
  <r>
    <n v="201"/>
    <x v="24"/>
    <n v="238846"/>
    <n v="18"/>
    <x v="11"/>
    <d v="2017-01-04T00:00:00"/>
    <n v="0"/>
    <n v="1"/>
  </r>
  <r>
    <n v="201"/>
    <x v="65"/>
    <n v="238848"/>
    <n v="5"/>
    <x v="11"/>
    <d v="2017-01-04T00:00:00"/>
    <n v="0"/>
    <n v="1"/>
  </r>
  <r>
    <n v="201"/>
    <x v="42"/>
    <n v="238850"/>
    <n v="5"/>
    <x v="11"/>
    <d v="2017-01-04T00:00:00"/>
    <n v="0"/>
    <n v="1"/>
  </r>
  <r>
    <n v="201"/>
    <x v="34"/>
    <n v="40000000808"/>
    <n v="14"/>
    <x v="11"/>
    <d v="2004-02-19T00:00:00"/>
    <n v="1"/>
    <n v="0"/>
  </r>
  <r>
    <n v="201"/>
    <x v="64"/>
    <n v="238852"/>
    <n v="5"/>
    <x v="11"/>
    <d v="2017-01-04T00:00:00"/>
    <n v="0"/>
    <n v="1"/>
  </r>
  <r>
    <n v="201"/>
    <x v="30"/>
    <n v="238854"/>
    <n v="5"/>
    <x v="11"/>
    <d v="2017-01-04T00:00:00"/>
    <n v="0"/>
    <n v="1"/>
  </r>
  <r>
    <n v="201"/>
    <x v="50"/>
    <n v="238855"/>
    <n v="5"/>
    <x v="11"/>
    <d v="2017-01-04T00:00:00"/>
    <n v="0"/>
    <n v="1"/>
  </r>
  <r>
    <n v="201"/>
    <x v="20"/>
    <n v="238856"/>
    <n v="5"/>
    <x v="11"/>
    <d v="2017-01-04T00:00:00"/>
    <n v="0"/>
    <n v="1"/>
  </r>
  <r>
    <n v="201"/>
    <x v="70"/>
    <n v="1020000003109"/>
    <n v="23"/>
    <x v="11"/>
    <d v="2017-01-04T00:00:00"/>
    <n v="0"/>
    <n v="1"/>
  </r>
  <r>
    <n v="201"/>
    <x v="65"/>
    <n v="238858"/>
    <n v="5"/>
    <x v="11"/>
    <d v="2017-01-04T00:00:00"/>
    <n v="0"/>
    <n v="1"/>
  </r>
  <r>
    <n v="201"/>
    <x v="56"/>
    <n v="238860"/>
    <n v="12"/>
    <x v="11"/>
    <d v="2017-01-04T00:00:00"/>
    <n v="0"/>
    <n v="1"/>
  </r>
  <r>
    <n v="201"/>
    <x v="31"/>
    <n v="238861"/>
    <n v="5"/>
    <x v="11"/>
    <d v="2017-01-04T00:00:00"/>
    <n v="0"/>
    <n v="1"/>
  </r>
  <r>
    <n v="201"/>
    <x v="64"/>
    <n v="238864"/>
    <n v="5"/>
    <x v="11"/>
    <d v="2017-01-04T00:00:00"/>
    <n v="0"/>
    <n v="1"/>
  </r>
  <r>
    <n v="201"/>
    <x v="51"/>
    <n v="43099"/>
    <n v="5"/>
    <x v="11"/>
    <d v="2017-01-04T00:00:00"/>
    <n v="0"/>
    <n v="1"/>
  </r>
  <r>
    <n v="201"/>
    <x v="34"/>
    <n v="238866"/>
    <n v="5"/>
    <x v="11"/>
    <d v="2017-01-04T00:00:00"/>
    <n v="0"/>
    <n v="1"/>
  </r>
  <r>
    <n v="201"/>
    <x v="1"/>
    <n v="238867"/>
    <n v="5"/>
    <x v="11"/>
    <d v="2017-01-04T00:00:00"/>
    <n v="0"/>
    <n v="1"/>
  </r>
  <r>
    <n v="201"/>
    <x v="65"/>
    <n v="238869"/>
    <n v="5"/>
    <x v="11"/>
    <d v="2017-01-04T00:00:00"/>
    <n v="0"/>
    <n v="1"/>
  </r>
  <r>
    <n v="201"/>
    <x v="70"/>
    <n v="238870"/>
    <n v="5"/>
    <x v="11"/>
    <d v="2017-01-04T00:00:00"/>
    <n v="0"/>
    <n v="1"/>
  </r>
  <r>
    <n v="201"/>
    <x v="50"/>
    <n v="90000004261"/>
    <n v="18"/>
    <x v="11"/>
    <d v="2008-07-02T00:00:00"/>
    <n v="1"/>
    <n v="0"/>
  </r>
  <r>
    <n v="201"/>
    <x v="64"/>
    <n v="238871"/>
    <n v="5"/>
    <x v="11"/>
    <d v="2017-01-04T00:00:00"/>
    <n v="0"/>
    <n v="1"/>
  </r>
  <r>
    <n v="201"/>
    <x v="34"/>
    <n v="238873"/>
    <n v="5"/>
    <x v="11"/>
    <d v="2017-01-04T00:00:00"/>
    <n v="0"/>
    <n v="1"/>
  </r>
  <r>
    <n v="201"/>
    <x v="37"/>
    <n v="238874"/>
    <n v="5"/>
    <x v="11"/>
    <d v="2017-01-04T00:00:00"/>
    <n v="0"/>
    <n v="1"/>
  </r>
  <r>
    <n v="201"/>
    <x v="1"/>
    <n v="238875"/>
    <n v="5"/>
    <x v="11"/>
    <d v="2017-01-04T00:00:00"/>
    <n v="0"/>
    <n v="1"/>
  </r>
  <r>
    <n v="201"/>
    <x v="34"/>
    <n v="238877"/>
    <n v="5"/>
    <x v="11"/>
    <d v="2017-01-04T00:00:00"/>
    <n v="0"/>
    <n v="1"/>
  </r>
  <r>
    <n v="201"/>
    <x v="34"/>
    <n v="238880"/>
    <n v="5"/>
    <x v="11"/>
    <d v="2017-01-04T00:00:00"/>
    <n v="0"/>
    <n v="1"/>
  </r>
  <r>
    <n v="201"/>
    <x v="48"/>
    <n v="230000000676"/>
    <n v="21"/>
    <x v="11"/>
    <d v="2017-01-04T00:00:00"/>
    <n v="0"/>
    <n v="1"/>
  </r>
  <r>
    <n v="201"/>
    <x v="31"/>
    <n v="238884"/>
    <n v="25"/>
    <x v="11"/>
    <d v="2017-01-04T00:00:00"/>
    <n v="0"/>
    <n v="1"/>
  </r>
  <r>
    <n v="201"/>
    <x v="26"/>
    <n v="238885"/>
    <n v="5"/>
    <x v="11"/>
    <d v="2017-01-04T00:00:00"/>
    <n v="0"/>
    <n v="1"/>
  </r>
  <r>
    <n v="201"/>
    <x v="70"/>
    <n v="238888"/>
    <n v="5"/>
    <x v="11"/>
    <d v="2017-01-04T00:00:00"/>
    <n v="0"/>
    <n v="1"/>
  </r>
  <r>
    <n v="201"/>
    <x v="10"/>
    <n v="149357"/>
    <n v="5"/>
    <x v="11"/>
    <d v="2014-06-22T00:00:00"/>
    <n v="1"/>
    <n v="0"/>
  </r>
  <r>
    <n v="201"/>
    <x v="70"/>
    <n v="238890"/>
    <n v="5"/>
    <x v="11"/>
    <d v="2017-01-04T00:00:00"/>
    <n v="0"/>
    <n v="1"/>
  </r>
  <r>
    <n v="201"/>
    <x v="44"/>
    <n v="238892"/>
    <n v="5"/>
    <x v="11"/>
    <d v="2017-01-04T00:00:00"/>
    <n v="0"/>
    <n v="1"/>
  </r>
  <r>
    <n v="201"/>
    <x v="63"/>
    <n v="138923"/>
    <n v="5"/>
    <x v="11"/>
    <d v="2017-01-04T00:00:00"/>
    <n v="0"/>
    <n v="1"/>
  </r>
  <r>
    <n v="201"/>
    <x v="31"/>
    <n v="238896"/>
    <n v="5"/>
    <x v="11"/>
    <d v="2017-01-04T00:00:00"/>
    <n v="0"/>
    <n v="1"/>
  </r>
  <r>
    <n v="201"/>
    <x v="22"/>
    <n v="238900"/>
    <n v="5"/>
    <x v="11"/>
    <d v="2017-01-04T00:00:00"/>
    <n v="0"/>
    <n v="1"/>
  </r>
  <r>
    <n v="201"/>
    <x v="67"/>
    <n v="80000001788"/>
    <n v="21"/>
    <x v="11"/>
    <d v="2006-07-23T00:00:00"/>
    <n v="1"/>
    <n v="0"/>
  </r>
  <r>
    <n v="201"/>
    <x v="68"/>
    <n v="238902"/>
    <n v="5"/>
    <x v="11"/>
    <d v="2017-01-04T00:00:00"/>
    <n v="0"/>
    <n v="1"/>
  </r>
  <r>
    <n v="201"/>
    <x v="1"/>
    <n v="238909"/>
    <n v="5"/>
    <x v="11"/>
    <d v="2017-01-04T00:00:00"/>
    <n v="0"/>
    <n v="1"/>
  </r>
  <r>
    <n v="201"/>
    <x v="24"/>
    <n v="238913"/>
    <n v="5"/>
    <x v="11"/>
    <d v="2017-01-04T00:00:00"/>
    <n v="0"/>
    <n v="1"/>
  </r>
  <r>
    <n v="201"/>
    <x v="12"/>
    <n v="238916"/>
    <n v="5"/>
    <x v="11"/>
    <d v="2017-01-04T00:00:00"/>
    <n v="0"/>
    <n v="1"/>
  </r>
  <r>
    <n v="201"/>
    <x v="67"/>
    <n v="80000008231"/>
    <n v="21"/>
    <x v="11"/>
    <d v="2008-03-27T00:00:00"/>
    <n v="1"/>
    <n v="0"/>
  </r>
  <r>
    <n v="201"/>
    <x v="27"/>
    <n v="238917"/>
    <n v="5"/>
    <x v="11"/>
    <d v="2017-01-04T00:00:00"/>
    <n v="0"/>
    <n v="1"/>
  </r>
  <r>
    <n v="201"/>
    <x v="70"/>
    <n v="238918"/>
    <n v="5"/>
    <x v="11"/>
    <d v="2017-01-04T00:00:00"/>
    <n v="0"/>
    <n v="1"/>
  </r>
  <r>
    <n v="201"/>
    <x v="63"/>
    <n v="238920"/>
    <n v="5"/>
    <x v="11"/>
    <d v="2017-01-04T00:00:00"/>
    <n v="0"/>
    <n v="1"/>
  </r>
  <r>
    <n v="201"/>
    <x v="56"/>
    <n v="238923"/>
    <n v="12"/>
    <x v="11"/>
    <d v="2017-01-04T00:00:00"/>
    <n v="0"/>
    <n v="1"/>
  </r>
  <r>
    <n v="201"/>
    <x v="14"/>
    <n v="238926"/>
    <n v="21"/>
    <x v="11"/>
    <d v="2017-01-04T00:00:00"/>
    <n v="0"/>
    <n v="1"/>
  </r>
  <r>
    <n v="201"/>
    <x v="63"/>
    <n v="238927"/>
    <n v="5"/>
    <x v="11"/>
    <d v="2017-01-04T00:00:00"/>
    <n v="0"/>
    <n v="1"/>
  </r>
  <r>
    <n v="201"/>
    <x v="63"/>
    <n v="238930"/>
    <n v="5"/>
    <x v="11"/>
    <d v="2017-01-04T00:00:00"/>
    <n v="0"/>
    <n v="1"/>
  </r>
  <r>
    <n v="201"/>
    <x v="65"/>
    <n v="238933"/>
    <n v="5"/>
    <x v="11"/>
    <d v="2017-01-04T00:00:00"/>
    <n v="0"/>
    <n v="1"/>
  </r>
  <r>
    <n v="201"/>
    <x v="63"/>
    <n v="238934"/>
    <n v="5"/>
    <x v="11"/>
    <d v="2017-01-04T00:00:00"/>
    <n v="0"/>
    <n v="1"/>
  </r>
  <r>
    <n v="201"/>
    <x v="55"/>
    <n v="238935"/>
    <n v="5"/>
    <x v="11"/>
    <d v="2017-01-04T00:00:00"/>
    <n v="0"/>
    <n v="1"/>
  </r>
  <r>
    <n v="201"/>
    <x v="58"/>
    <n v="70000000590"/>
    <n v="21"/>
    <x v="11"/>
    <d v="2006-02-15T00:00:00"/>
    <n v="1"/>
    <n v="0"/>
  </r>
  <r>
    <n v="201"/>
    <x v="63"/>
    <n v="238936"/>
    <n v="5"/>
    <x v="11"/>
    <d v="2017-01-04T00:00:00"/>
    <n v="0"/>
    <n v="1"/>
  </r>
  <r>
    <n v="201"/>
    <x v="63"/>
    <n v="238937"/>
    <n v="5"/>
    <x v="11"/>
    <d v="2017-01-04T00:00:00"/>
    <n v="0"/>
    <n v="1"/>
  </r>
  <r>
    <n v="201"/>
    <x v="64"/>
    <n v="290000001067"/>
    <n v="21"/>
    <x v="11"/>
    <d v="2009-07-21T00:00:00"/>
    <n v="1"/>
    <n v="0"/>
  </r>
  <r>
    <n v="201"/>
    <x v="65"/>
    <n v="238939"/>
    <n v="5"/>
    <x v="11"/>
    <d v="2017-01-04T00:00:00"/>
    <n v="0"/>
    <n v="1"/>
  </r>
  <r>
    <n v="201"/>
    <x v="63"/>
    <n v="238941"/>
    <n v="5"/>
    <x v="11"/>
    <d v="2017-01-04T00:00:00"/>
    <n v="0"/>
    <n v="1"/>
  </r>
  <r>
    <n v="201"/>
    <x v="6"/>
    <n v="238943"/>
    <n v="7"/>
    <x v="13"/>
    <d v="2017-01-04T00:00:00"/>
    <n v="0"/>
    <n v="1"/>
  </r>
  <r>
    <n v="201"/>
    <x v="63"/>
    <n v="238944"/>
    <n v="5"/>
    <x v="11"/>
    <d v="2017-01-04T00:00:00"/>
    <n v="0"/>
    <n v="1"/>
  </r>
  <r>
    <n v="201"/>
    <x v="63"/>
    <n v="238947"/>
    <n v="5"/>
    <x v="11"/>
    <d v="2017-01-04T00:00:00"/>
    <n v="0"/>
    <n v="1"/>
  </r>
  <r>
    <n v="201"/>
    <x v="6"/>
    <n v="238948"/>
    <n v="18"/>
    <x v="13"/>
    <d v="2017-01-04T00:00:00"/>
    <n v="0"/>
    <n v="1"/>
  </r>
  <r>
    <n v="201"/>
    <x v="63"/>
    <n v="238950"/>
    <n v="5"/>
    <x v="11"/>
    <d v="2017-01-04T00:00:00"/>
    <n v="0"/>
    <n v="1"/>
  </r>
  <r>
    <n v="201"/>
    <x v="63"/>
    <n v="238952"/>
    <n v="5"/>
    <x v="11"/>
    <d v="2017-01-04T00:00:00"/>
    <n v="0"/>
    <n v="1"/>
  </r>
  <r>
    <n v="201"/>
    <x v="62"/>
    <n v="238955"/>
    <n v="5"/>
    <x v="11"/>
    <d v="2017-01-04T00:00:00"/>
    <n v="0"/>
    <n v="1"/>
  </r>
  <r>
    <n v="201"/>
    <x v="40"/>
    <n v="104444"/>
    <n v="21"/>
    <x v="11"/>
    <d v="2017-01-04T00:00:00"/>
    <n v="0"/>
    <n v="1"/>
  </r>
  <r>
    <n v="201"/>
    <x v="22"/>
    <n v="238964"/>
    <n v="5"/>
    <x v="7"/>
    <d v="2017-01-05T00:00:00"/>
    <n v="0"/>
    <n v="1"/>
  </r>
  <r>
    <n v="201"/>
    <x v="20"/>
    <n v="238966"/>
    <n v="5"/>
    <x v="7"/>
    <d v="2017-01-05T00:00:00"/>
    <n v="0"/>
    <n v="1"/>
  </r>
  <r>
    <n v="201"/>
    <x v="67"/>
    <n v="238970"/>
    <n v="12"/>
    <x v="7"/>
    <d v="2017-01-05T00:00:00"/>
    <n v="0"/>
    <n v="1"/>
  </r>
  <r>
    <n v="201"/>
    <x v="31"/>
    <n v="238973"/>
    <n v="5"/>
    <x v="7"/>
    <d v="2017-01-05T00:00:00"/>
    <n v="0"/>
    <n v="1"/>
  </r>
  <r>
    <n v="201"/>
    <x v="50"/>
    <n v="90000001800"/>
    <n v="5"/>
    <x v="7"/>
    <d v="2007-03-25T00:00:00"/>
    <n v="1"/>
    <n v="0"/>
  </r>
  <r>
    <n v="201"/>
    <x v="44"/>
    <n v="71212"/>
    <n v="5"/>
    <x v="7"/>
    <d v="2015-06-16T00:00:00"/>
    <n v="1"/>
    <n v="0"/>
  </r>
  <r>
    <n v="201"/>
    <x v="55"/>
    <n v="238976"/>
    <n v="5"/>
    <x v="7"/>
    <d v="2017-01-05T00:00:00"/>
    <n v="0"/>
    <n v="1"/>
  </r>
  <r>
    <n v="201"/>
    <x v="75"/>
    <n v="238977"/>
    <n v="5"/>
    <x v="7"/>
    <d v="2017-01-05T00:00:00"/>
    <n v="0"/>
    <n v="1"/>
  </r>
  <r>
    <n v="201"/>
    <x v="38"/>
    <n v="111091"/>
    <n v="7"/>
    <x v="7"/>
    <d v="2012-12-20T00:00:00"/>
    <n v="1"/>
    <n v="0"/>
  </r>
  <r>
    <n v="201"/>
    <x v="71"/>
    <n v="145474"/>
    <n v="5"/>
    <x v="7"/>
    <d v="2014-04-27T00:00:00"/>
    <n v="1"/>
    <n v="0"/>
  </r>
  <r>
    <n v="201"/>
    <x v="50"/>
    <n v="90000004406"/>
    <n v="18"/>
    <x v="7"/>
    <d v="2008-08-13T00:00:00"/>
    <n v="1"/>
    <n v="0"/>
  </r>
  <r>
    <n v="201"/>
    <x v="1"/>
    <n v="238985"/>
    <n v="5"/>
    <x v="7"/>
    <d v="2017-01-05T00:00:00"/>
    <n v="0"/>
    <n v="1"/>
  </r>
  <r>
    <n v="201"/>
    <x v="50"/>
    <n v="90000005273"/>
    <n v="5"/>
    <x v="7"/>
    <d v="2009-07-21T00:00:00"/>
    <n v="1"/>
    <n v="0"/>
  </r>
  <r>
    <n v="201"/>
    <x v="63"/>
    <n v="238989"/>
    <n v="5"/>
    <x v="7"/>
    <d v="2017-01-05T00:00:00"/>
    <n v="0"/>
    <n v="1"/>
  </r>
  <r>
    <n v="201"/>
    <x v="44"/>
    <n v="238991"/>
    <n v="5"/>
    <x v="7"/>
    <d v="2017-01-05T00:00:00"/>
    <n v="0"/>
    <n v="1"/>
  </r>
  <r>
    <n v="201"/>
    <x v="50"/>
    <n v="90000002131"/>
    <n v="5"/>
    <x v="7"/>
    <d v="2007-04-24T00:00:00"/>
    <n v="1"/>
    <n v="0"/>
  </r>
  <r>
    <n v="201"/>
    <x v="50"/>
    <n v="83994"/>
    <n v="5"/>
    <x v="7"/>
    <d v="2012-02-15T00:00:00"/>
    <n v="1"/>
    <n v="0"/>
  </r>
  <r>
    <n v="201"/>
    <x v="63"/>
    <n v="239000"/>
    <n v="5"/>
    <x v="7"/>
    <d v="2017-01-05T00:00:00"/>
    <n v="0"/>
    <n v="1"/>
  </r>
  <r>
    <n v="201"/>
    <x v="62"/>
    <n v="22177"/>
    <n v="29"/>
    <x v="7"/>
    <d v="2016-11-22T00:00:00"/>
    <n v="1"/>
    <n v="0"/>
  </r>
  <r>
    <n v="201"/>
    <x v="59"/>
    <n v="239003"/>
    <n v="5"/>
    <x v="7"/>
    <d v="2017-01-05T00:00:00"/>
    <n v="0"/>
    <n v="1"/>
  </r>
  <r>
    <n v="201"/>
    <x v="27"/>
    <n v="239005"/>
    <n v="5"/>
    <x v="7"/>
    <d v="2017-01-05T00:00:00"/>
    <n v="0"/>
    <n v="1"/>
  </r>
  <r>
    <n v="201"/>
    <x v="24"/>
    <n v="239008"/>
    <n v="5"/>
    <x v="7"/>
    <d v="2017-01-05T00:00:00"/>
    <n v="0"/>
    <n v="1"/>
  </r>
  <r>
    <n v="201"/>
    <x v="27"/>
    <n v="239009"/>
    <n v="5"/>
    <x v="7"/>
    <d v="2017-01-05T00:00:00"/>
    <n v="0"/>
    <n v="1"/>
  </r>
  <r>
    <n v="201"/>
    <x v="55"/>
    <n v="239011"/>
    <n v="5"/>
    <x v="7"/>
    <d v="2017-01-05T00:00:00"/>
    <n v="0"/>
    <n v="1"/>
  </r>
  <r>
    <n v="201"/>
    <x v="33"/>
    <n v="3020000000929"/>
    <n v="5"/>
    <x v="7"/>
    <d v="2007-03-19T00:00:00"/>
    <n v="1"/>
    <n v="0"/>
  </r>
  <r>
    <n v="201"/>
    <x v="51"/>
    <n v="239019"/>
    <n v="5"/>
    <x v="7"/>
    <d v="2017-01-05T00:00:00"/>
    <n v="0"/>
    <n v="1"/>
  </r>
  <r>
    <n v="201"/>
    <x v="62"/>
    <n v="239020"/>
    <n v="5"/>
    <x v="7"/>
    <d v="2017-01-05T00:00:00"/>
    <n v="0"/>
    <n v="1"/>
  </r>
  <r>
    <n v="201"/>
    <x v="55"/>
    <n v="239024"/>
    <n v="5"/>
    <x v="7"/>
    <d v="2017-01-05T00:00:00"/>
    <n v="0"/>
    <n v="1"/>
  </r>
  <r>
    <n v="201"/>
    <x v="43"/>
    <n v="239025"/>
    <n v="5"/>
    <x v="4"/>
    <d v="2017-01-05T00:00:00"/>
    <n v="0"/>
    <n v="1"/>
  </r>
  <r>
    <n v="201"/>
    <x v="59"/>
    <n v="239026"/>
    <n v="5"/>
    <x v="7"/>
    <d v="2017-01-05T00:00:00"/>
    <n v="0"/>
    <n v="1"/>
  </r>
  <r>
    <n v="201"/>
    <x v="3"/>
    <n v="239029"/>
    <n v="5"/>
    <x v="7"/>
    <d v="2017-01-05T00:00:00"/>
    <n v="0"/>
    <n v="1"/>
  </r>
  <r>
    <n v="201"/>
    <x v="28"/>
    <n v="239034"/>
    <n v="5"/>
    <x v="7"/>
    <d v="2017-01-05T00:00:00"/>
    <n v="0"/>
    <n v="1"/>
  </r>
  <r>
    <n v="201"/>
    <x v="22"/>
    <n v="239035"/>
    <n v="15"/>
    <x v="7"/>
    <d v="2017-01-05T00:00:00"/>
    <n v="0"/>
    <n v="1"/>
  </r>
  <r>
    <n v="201"/>
    <x v="49"/>
    <n v="239036"/>
    <n v="5"/>
    <x v="7"/>
    <d v="2017-01-05T00:00:00"/>
    <n v="0"/>
    <n v="1"/>
  </r>
  <r>
    <n v="201"/>
    <x v="31"/>
    <n v="239037"/>
    <n v="5"/>
    <x v="7"/>
    <d v="2017-01-05T00:00:00"/>
    <n v="0"/>
    <n v="1"/>
  </r>
  <r>
    <n v="201"/>
    <x v="15"/>
    <n v="239039"/>
    <n v="12"/>
    <x v="7"/>
    <d v="2017-01-05T00:00:00"/>
    <n v="0"/>
    <n v="1"/>
  </r>
  <r>
    <n v="201"/>
    <x v="34"/>
    <n v="40000006914"/>
    <n v="12"/>
    <x v="7"/>
    <d v="2008-08-27T00:00:00"/>
    <n v="1"/>
    <n v="0"/>
  </r>
  <r>
    <n v="201"/>
    <x v="55"/>
    <n v="239046"/>
    <n v="5"/>
    <x v="7"/>
    <d v="2017-01-05T00:00:00"/>
    <n v="0"/>
    <n v="1"/>
  </r>
  <r>
    <n v="201"/>
    <x v="63"/>
    <n v="239047"/>
    <n v="5"/>
    <x v="7"/>
    <d v="2017-01-05T00:00:00"/>
    <n v="0"/>
    <n v="1"/>
  </r>
  <r>
    <n v="201"/>
    <x v="37"/>
    <n v="239049"/>
    <n v="14"/>
    <x v="7"/>
    <d v="2017-01-05T00:00:00"/>
    <n v="0"/>
    <n v="1"/>
  </r>
  <r>
    <n v="201"/>
    <x v="31"/>
    <n v="239051"/>
    <n v="5"/>
    <x v="7"/>
    <d v="2017-01-05T00:00:00"/>
    <n v="0"/>
    <n v="1"/>
  </r>
  <r>
    <n v="201"/>
    <x v="51"/>
    <n v="239054"/>
    <n v="5"/>
    <x v="7"/>
    <d v="2017-01-05T00:00:00"/>
    <n v="0"/>
    <n v="1"/>
  </r>
  <r>
    <n v="201"/>
    <x v="27"/>
    <n v="239060"/>
    <n v="5"/>
    <x v="7"/>
    <d v="2017-01-05T00:00:00"/>
    <n v="0"/>
    <n v="1"/>
  </r>
  <r>
    <n v="201"/>
    <x v="31"/>
    <n v="239062"/>
    <n v="5"/>
    <x v="7"/>
    <d v="2017-01-05T00:00:00"/>
    <n v="0"/>
    <n v="1"/>
  </r>
  <r>
    <n v="201"/>
    <x v="34"/>
    <n v="239067"/>
    <n v="5"/>
    <x v="7"/>
    <d v="2017-01-05T00:00:00"/>
    <n v="0"/>
    <n v="1"/>
  </r>
  <r>
    <n v="201"/>
    <x v="47"/>
    <n v="237120"/>
    <n v="5"/>
    <x v="7"/>
    <d v="2016-12-18T00:00:00"/>
    <n v="1"/>
    <n v="0"/>
  </r>
  <r>
    <n v="201"/>
    <x v="17"/>
    <n v="135066"/>
    <n v="5"/>
    <x v="7"/>
    <d v="2013-11-11T00:00:00"/>
    <n v="1"/>
    <n v="0"/>
  </r>
  <r>
    <n v="201"/>
    <x v="2"/>
    <n v="5010000001531"/>
    <n v="5"/>
    <x v="7"/>
    <d v="2006-07-06T00:00:00"/>
    <n v="1"/>
    <n v="0"/>
  </r>
  <r>
    <n v="201"/>
    <x v="60"/>
    <n v="239079"/>
    <n v="5"/>
    <x v="7"/>
    <d v="2017-01-05T00:00:00"/>
    <n v="0"/>
    <n v="1"/>
  </r>
  <r>
    <n v="201"/>
    <x v="15"/>
    <n v="239081"/>
    <n v="12"/>
    <x v="7"/>
    <d v="2017-01-05T00:00:00"/>
    <n v="0"/>
    <n v="1"/>
  </r>
  <r>
    <n v="201"/>
    <x v="17"/>
    <n v="94830"/>
    <n v="5"/>
    <x v="7"/>
    <d v="2012-06-06T00:00:00"/>
    <n v="1"/>
    <n v="0"/>
  </r>
  <r>
    <n v="201"/>
    <x v="17"/>
    <n v="93778"/>
    <n v="5"/>
    <x v="7"/>
    <d v="2012-05-24T00:00:00"/>
    <n v="1"/>
    <n v="0"/>
  </r>
  <r>
    <n v="201"/>
    <x v="17"/>
    <n v="92926"/>
    <n v="5"/>
    <x v="7"/>
    <d v="2012-05-17T00:00:00"/>
    <n v="1"/>
    <n v="0"/>
  </r>
  <r>
    <n v="201"/>
    <x v="60"/>
    <n v="239085"/>
    <n v="5"/>
    <x v="7"/>
    <d v="2017-01-05T00:00:00"/>
    <n v="0"/>
    <n v="1"/>
  </r>
  <r>
    <n v="201"/>
    <x v="17"/>
    <n v="88709"/>
    <n v="8"/>
    <x v="7"/>
    <d v="2012-04-03T00:00:00"/>
    <n v="1"/>
    <n v="0"/>
  </r>
  <r>
    <n v="201"/>
    <x v="17"/>
    <n v="87684"/>
    <n v="5"/>
    <x v="7"/>
    <d v="2012-03-22T00:00:00"/>
    <n v="1"/>
    <n v="0"/>
  </r>
  <r>
    <n v="201"/>
    <x v="17"/>
    <n v="51471"/>
    <n v="13"/>
    <x v="7"/>
    <d v="2013-07-02T00:00:00"/>
    <n v="1"/>
    <n v="0"/>
  </r>
  <r>
    <n v="201"/>
    <x v="17"/>
    <n v="153614"/>
    <n v="5"/>
    <x v="7"/>
    <d v="2014-09-02T00:00:00"/>
    <n v="1"/>
    <n v="0"/>
  </r>
  <r>
    <n v="201"/>
    <x v="17"/>
    <n v="25307"/>
    <n v="5"/>
    <x v="7"/>
    <d v="2010-05-02T00:00:00"/>
    <n v="1"/>
    <n v="0"/>
  </r>
  <r>
    <n v="201"/>
    <x v="17"/>
    <n v="13496"/>
    <n v="8"/>
    <x v="7"/>
    <d v="2009-12-01T00:00:00"/>
    <n v="1"/>
    <n v="0"/>
  </r>
  <r>
    <n v="201"/>
    <x v="17"/>
    <n v="123626"/>
    <n v="8"/>
    <x v="7"/>
    <d v="2013-05-20T00:00:00"/>
    <n v="1"/>
    <n v="0"/>
  </r>
  <r>
    <n v="201"/>
    <x v="17"/>
    <n v="110781"/>
    <n v="5"/>
    <x v="7"/>
    <d v="2012-12-17T00:00:00"/>
    <n v="1"/>
    <n v="0"/>
  </r>
  <r>
    <n v="201"/>
    <x v="17"/>
    <n v="110436"/>
    <n v="5"/>
    <x v="7"/>
    <d v="2012-12-12T00:00:00"/>
    <n v="1"/>
    <n v="0"/>
  </r>
  <r>
    <n v="201"/>
    <x v="17"/>
    <n v="106002"/>
    <n v="5"/>
    <x v="7"/>
    <d v="2012-10-22T00:00:00"/>
    <n v="1"/>
    <n v="0"/>
  </r>
  <r>
    <n v="201"/>
    <x v="28"/>
    <n v="239095"/>
    <n v="5"/>
    <x v="7"/>
    <d v="2017-01-05T00:00:00"/>
    <n v="0"/>
    <n v="1"/>
  </r>
  <r>
    <n v="201"/>
    <x v="60"/>
    <n v="38285"/>
    <n v="5"/>
    <x v="7"/>
    <d v="2010-10-20T00:00:00"/>
    <n v="1"/>
    <n v="0"/>
  </r>
  <r>
    <n v="201"/>
    <x v="17"/>
    <n v="103255"/>
    <n v="5"/>
    <x v="7"/>
    <d v="2012-09-23T00:00:00"/>
    <n v="1"/>
    <n v="0"/>
  </r>
  <r>
    <n v="201"/>
    <x v="63"/>
    <n v="239098"/>
    <n v="5"/>
    <x v="7"/>
    <d v="2017-01-05T00:00:00"/>
    <n v="0"/>
    <n v="1"/>
  </r>
  <r>
    <n v="201"/>
    <x v="37"/>
    <n v="239099"/>
    <n v="5"/>
    <x v="7"/>
    <d v="2017-01-05T00:00:00"/>
    <n v="0"/>
    <n v="1"/>
  </r>
  <r>
    <n v="201"/>
    <x v="45"/>
    <n v="239102"/>
    <n v="5"/>
    <x v="4"/>
    <d v="2017-01-05T00:00:00"/>
    <n v="0"/>
    <n v="1"/>
  </r>
  <r>
    <n v="201"/>
    <x v="17"/>
    <n v="100457"/>
    <n v="5"/>
    <x v="7"/>
    <d v="2012-08-14T00:00:00"/>
    <n v="1"/>
    <n v="0"/>
  </r>
  <r>
    <n v="201"/>
    <x v="38"/>
    <n v="239110"/>
    <n v="5"/>
    <x v="14"/>
    <d v="2017-01-05T00:00:00"/>
    <n v="0"/>
    <n v="1"/>
  </r>
  <r>
    <n v="201"/>
    <x v="47"/>
    <n v="239111"/>
    <n v="5"/>
    <x v="7"/>
    <d v="2017-01-05T00:00:00"/>
    <n v="0"/>
    <n v="1"/>
  </r>
  <r>
    <n v="201"/>
    <x v="10"/>
    <n v="225050"/>
    <n v="18"/>
    <x v="7"/>
    <d v="2016-09-07T00:00:00"/>
    <n v="1"/>
    <n v="0"/>
  </r>
  <r>
    <n v="201"/>
    <x v="63"/>
    <n v="146537"/>
    <n v="15"/>
    <x v="7"/>
    <d v="2014-05-12T00:00:00"/>
    <n v="1"/>
    <n v="0"/>
  </r>
  <r>
    <n v="201"/>
    <x v="21"/>
    <n v="239113"/>
    <n v="5"/>
    <x v="7"/>
    <d v="2017-01-05T00:00:00"/>
    <n v="0"/>
    <n v="1"/>
  </r>
  <r>
    <n v="201"/>
    <x v="31"/>
    <n v="239115"/>
    <n v="5"/>
    <x v="7"/>
    <d v="2017-01-05T00:00:00"/>
    <n v="0"/>
    <n v="1"/>
  </r>
  <r>
    <n v="201"/>
    <x v="52"/>
    <n v="239117"/>
    <n v="21"/>
    <x v="7"/>
    <d v="2017-01-05T00:00:00"/>
    <n v="0"/>
    <n v="1"/>
  </r>
  <r>
    <n v="201"/>
    <x v="14"/>
    <n v="239118"/>
    <n v="5"/>
    <x v="7"/>
    <d v="2017-01-05T00:00:00"/>
    <n v="0"/>
    <n v="1"/>
  </r>
  <r>
    <n v="201"/>
    <x v="66"/>
    <n v="2010000008213"/>
    <n v="12"/>
    <x v="7"/>
    <d v="2011-10-19T00:00:00"/>
    <n v="1"/>
    <n v="0"/>
  </r>
  <r>
    <n v="201"/>
    <x v="17"/>
    <n v="100389"/>
    <n v="8"/>
    <x v="7"/>
    <d v="2012-08-14T00:00:00"/>
    <n v="1"/>
    <n v="0"/>
  </r>
  <r>
    <n v="201"/>
    <x v="4"/>
    <n v="239119"/>
    <n v="5"/>
    <x v="7"/>
    <d v="2017-01-05T00:00:00"/>
    <n v="0"/>
    <n v="1"/>
  </r>
  <r>
    <n v="201"/>
    <x v="59"/>
    <n v="78144"/>
    <n v="21"/>
    <x v="7"/>
    <d v="2017-01-05T00:00:00"/>
    <n v="0"/>
    <n v="1"/>
  </r>
  <r>
    <n v="201"/>
    <x v="66"/>
    <n v="2010000006478"/>
    <n v="12"/>
    <x v="12"/>
    <d v="2011-06-27T00:00:00"/>
    <n v="1"/>
    <n v="0"/>
  </r>
  <r>
    <n v="201"/>
    <x v="17"/>
    <n v="100356"/>
    <n v="5"/>
    <x v="7"/>
    <d v="2012-08-14T00:00:00"/>
    <n v="1"/>
    <n v="0"/>
  </r>
  <r>
    <n v="201"/>
    <x v="6"/>
    <n v="110000000593"/>
    <n v="29"/>
    <x v="7"/>
    <d v="2007-03-14T00:00:00"/>
    <n v="1"/>
    <n v="0"/>
  </r>
  <r>
    <n v="201"/>
    <x v="17"/>
    <n v="99554"/>
    <n v="8"/>
    <x v="7"/>
    <d v="2012-08-02T00:00:00"/>
    <n v="1"/>
    <n v="0"/>
  </r>
  <r>
    <n v="201"/>
    <x v="17"/>
    <n v="127900"/>
    <n v="5"/>
    <x v="7"/>
    <d v="2013-07-15T00:00:00"/>
    <n v="1"/>
    <n v="0"/>
  </r>
  <r>
    <n v="201"/>
    <x v="31"/>
    <n v="239122"/>
    <n v="5"/>
    <x v="7"/>
    <d v="2017-01-05T00:00:00"/>
    <n v="0"/>
    <n v="1"/>
  </r>
  <r>
    <n v="201"/>
    <x v="6"/>
    <n v="221235"/>
    <n v="21"/>
    <x v="8"/>
    <d v="2016-08-01T00:00:00"/>
    <n v="1"/>
    <n v="0"/>
  </r>
  <r>
    <n v="201"/>
    <x v="66"/>
    <n v="2010000003512"/>
    <n v="5"/>
    <x v="7"/>
    <d v="2010-07-28T00:00:00"/>
    <n v="1"/>
    <n v="0"/>
  </r>
  <r>
    <n v="201"/>
    <x v="66"/>
    <n v="2010000002763"/>
    <n v="5"/>
    <x v="7"/>
    <d v="2010-07-21T00:00:00"/>
    <n v="1"/>
    <n v="0"/>
  </r>
  <r>
    <n v="201"/>
    <x v="63"/>
    <n v="2010000008366"/>
    <n v="23"/>
    <x v="7"/>
    <d v="2009-06-25T00:00:00"/>
    <n v="1"/>
    <n v="0"/>
  </r>
  <r>
    <n v="201"/>
    <x v="37"/>
    <n v="86058"/>
    <n v="14"/>
    <x v="7"/>
    <d v="2012-03-05T00:00:00"/>
    <n v="1"/>
    <n v="0"/>
  </r>
  <r>
    <n v="201"/>
    <x v="66"/>
    <n v="135941"/>
    <n v="5"/>
    <x v="7"/>
    <d v="2013-11-27T00:00:00"/>
    <n v="1"/>
    <n v="0"/>
  </r>
  <r>
    <n v="201"/>
    <x v="66"/>
    <n v="111447"/>
    <n v="5"/>
    <x v="7"/>
    <d v="2012-12-25T00:00:00"/>
    <n v="1"/>
    <n v="0"/>
  </r>
  <r>
    <n v="201"/>
    <x v="46"/>
    <n v="235803"/>
    <n v="5"/>
    <x v="7"/>
    <d v="2017-01-02T00:00:00"/>
    <n v="0"/>
    <n v="1"/>
  </r>
  <r>
    <n v="201"/>
    <x v="66"/>
    <n v="76615"/>
    <n v="12"/>
    <x v="7"/>
    <d v="2011-11-24T00:00:00"/>
    <n v="1"/>
    <n v="0"/>
  </r>
  <r>
    <n v="201"/>
    <x v="14"/>
    <n v="239131"/>
    <n v="5"/>
    <x v="7"/>
    <d v="2017-01-05T00:00:00"/>
    <n v="0"/>
    <n v="1"/>
  </r>
  <r>
    <n v="201"/>
    <x v="66"/>
    <n v="66249"/>
    <n v="5"/>
    <x v="7"/>
    <d v="2012-06-13T00:00:00"/>
    <n v="1"/>
    <n v="0"/>
  </r>
  <r>
    <n v="201"/>
    <x v="66"/>
    <n v="53308"/>
    <n v="12"/>
    <x v="7"/>
    <d v="2011-04-12T00:00:00"/>
    <n v="1"/>
    <n v="0"/>
  </r>
  <r>
    <n v="201"/>
    <x v="66"/>
    <n v="44569"/>
    <n v="5"/>
    <x v="7"/>
    <d v="2011-04-06T00:00:00"/>
    <n v="1"/>
    <n v="0"/>
  </r>
  <r>
    <n v="201"/>
    <x v="14"/>
    <n v="239133"/>
    <n v="5"/>
    <x v="7"/>
    <d v="2017-01-05T00:00:00"/>
    <n v="0"/>
    <n v="1"/>
  </r>
  <r>
    <n v="201"/>
    <x v="6"/>
    <n v="110000002549"/>
    <n v="5"/>
    <x v="7"/>
    <d v="2008-02-24T00:00:00"/>
    <n v="1"/>
    <n v="0"/>
  </r>
  <r>
    <n v="201"/>
    <x v="6"/>
    <n v="110000004049"/>
    <n v="5"/>
    <x v="7"/>
    <d v="2009-03-05T00:00:00"/>
    <n v="1"/>
    <n v="0"/>
  </r>
  <r>
    <n v="201"/>
    <x v="17"/>
    <n v="239135"/>
    <n v="5"/>
    <x v="7"/>
    <d v="2017-01-05T00:00:00"/>
    <n v="0"/>
    <n v="1"/>
  </r>
  <r>
    <n v="201"/>
    <x v="40"/>
    <n v="239138"/>
    <n v="5"/>
    <x v="7"/>
    <d v="2017-01-05T00:00:00"/>
    <n v="0"/>
    <n v="1"/>
  </r>
  <r>
    <n v="201"/>
    <x v="6"/>
    <n v="110000003018"/>
    <n v="5"/>
    <x v="7"/>
    <d v="2008-05-04T00:00:00"/>
    <n v="1"/>
    <n v="0"/>
  </r>
  <r>
    <n v="201"/>
    <x v="6"/>
    <n v="110000001384"/>
    <n v="12"/>
    <x v="7"/>
    <d v="2007-06-18T00:00:00"/>
    <n v="1"/>
    <n v="0"/>
  </r>
  <r>
    <n v="201"/>
    <x v="41"/>
    <n v="129037"/>
    <n v="5"/>
    <x v="7"/>
    <d v="2013-07-31T00:00:00"/>
    <n v="1"/>
    <n v="0"/>
  </r>
  <r>
    <n v="201"/>
    <x v="7"/>
    <n v="142537"/>
    <n v="5"/>
    <x v="7"/>
    <d v="2017-01-05T00:00:00"/>
    <n v="0"/>
    <n v="1"/>
  </r>
  <r>
    <n v="201"/>
    <x v="24"/>
    <n v="49571"/>
    <n v="5"/>
    <x v="4"/>
    <d v="2016-12-07T00:00:00"/>
    <n v="1"/>
    <n v="0"/>
  </r>
  <r>
    <n v="201"/>
    <x v="4"/>
    <n v="13676"/>
    <n v="12"/>
    <x v="4"/>
    <d v="2009-12-02T00:00:00"/>
    <n v="1"/>
    <n v="0"/>
  </r>
  <r>
    <n v="201"/>
    <x v="4"/>
    <n v="35946"/>
    <n v="5"/>
    <x v="4"/>
    <d v="2010-09-22T00:00:00"/>
    <n v="1"/>
    <n v="0"/>
  </r>
  <r>
    <n v="201"/>
    <x v="60"/>
    <n v="239156"/>
    <n v="5"/>
    <x v="4"/>
    <d v="2017-01-08T00:00:00"/>
    <n v="0"/>
    <n v="1"/>
  </r>
  <r>
    <n v="201"/>
    <x v="4"/>
    <n v="52839"/>
    <n v="5"/>
    <x v="4"/>
    <d v="2011-04-07T00:00:00"/>
    <n v="1"/>
    <n v="0"/>
  </r>
  <r>
    <n v="201"/>
    <x v="4"/>
    <n v="79636"/>
    <n v="5"/>
    <x v="4"/>
    <d v="2016-06-21T00:00:00"/>
    <n v="1"/>
    <n v="0"/>
  </r>
  <r>
    <n v="201"/>
    <x v="4"/>
    <n v="101085"/>
    <n v="5"/>
    <x v="4"/>
    <d v="2012-08-26T00:00:00"/>
    <n v="1"/>
    <n v="0"/>
  </r>
  <r>
    <n v="201"/>
    <x v="50"/>
    <n v="85340"/>
    <n v="5"/>
    <x v="4"/>
    <d v="2012-02-27T00:00:00"/>
    <n v="1"/>
    <n v="0"/>
  </r>
  <r>
    <n v="201"/>
    <x v="4"/>
    <n v="129525"/>
    <n v="5"/>
    <x v="4"/>
    <d v="2013-08-07T00:00:00"/>
    <n v="1"/>
    <n v="0"/>
  </r>
  <r>
    <n v="201"/>
    <x v="22"/>
    <n v="239160"/>
    <n v="5"/>
    <x v="4"/>
    <d v="2017-01-08T00:00:00"/>
    <n v="0"/>
    <n v="1"/>
  </r>
  <r>
    <n v="201"/>
    <x v="4"/>
    <n v="139312"/>
    <n v="12"/>
    <x v="4"/>
    <d v="2016-10-19T00:00:00"/>
    <n v="1"/>
    <n v="0"/>
  </r>
  <r>
    <n v="201"/>
    <x v="4"/>
    <n v="193435"/>
    <n v="5"/>
    <x v="4"/>
    <d v="2015-12-09T00:00:00"/>
    <n v="1"/>
    <n v="0"/>
  </r>
  <r>
    <n v="201"/>
    <x v="4"/>
    <n v="197573"/>
    <n v="5"/>
    <x v="4"/>
    <d v="2016-01-26T00:00:00"/>
    <n v="1"/>
    <n v="0"/>
  </r>
  <r>
    <n v="201"/>
    <x v="4"/>
    <n v="198891"/>
    <n v="5"/>
    <x v="4"/>
    <d v="2016-02-04T00:00:00"/>
    <n v="1"/>
    <n v="0"/>
  </r>
  <r>
    <n v="201"/>
    <x v="4"/>
    <n v="219489"/>
    <n v="5"/>
    <x v="4"/>
    <d v="2016-07-13T00:00:00"/>
    <n v="1"/>
    <n v="0"/>
  </r>
  <r>
    <n v="201"/>
    <x v="4"/>
    <n v="219492"/>
    <n v="5"/>
    <x v="4"/>
    <d v="2016-07-13T00:00:00"/>
    <n v="1"/>
    <n v="0"/>
  </r>
  <r>
    <n v="201"/>
    <x v="4"/>
    <n v="223597"/>
    <n v="5"/>
    <x v="4"/>
    <d v="2016-08-23T00:00:00"/>
    <n v="1"/>
    <n v="0"/>
  </r>
  <r>
    <n v="201"/>
    <x v="1"/>
    <n v="239173"/>
    <n v="5"/>
    <x v="4"/>
    <d v="2017-01-08T00:00:00"/>
    <n v="0"/>
    <n v="1"/>
  </r>
  <r>
    <n v="201"/>
    <x v="56"/>
    <n v="239176"/>
    <n v="5"/>
    <x v="4"/>
    <d v="2017-01-08T00:00:00"/>
    <n v="0"/>
    <n v="1"/>
  </r>
  <r>
    <n v="201"/>
    <x v="1"/>
    <n v="239177"/>
    <n v="5"/>
    <x v="4"/>
    <d v="2017-01-08T00:00:00"/>
    <n v="0"/>
    <n v="1"/>
  </r>
  <r>
    <n v="201"/>
    <x v="19"/>
    <n v="239178"/>
    <n v="8"/>
    <x v="4"/>
    <d v="2017-01-08T00:00:00"/>
    <n v="0"/>
    <n v="1"/>
  </r>
  <r>
    <n v="201"/>
    <x v="25"/>
    <n v="239180"/>
    <n v="5"/>
    <x v="4"/>
    <d v="2017-01-08T00:00:00"/>
    <n v="0"/>
    <n v="1"/>
  </r>
  <r>
    <n v="201"/>
    <x v="40"/>
    <n v="239181"/>
    <n v="29"/>
    <x v="1"/>
    <d v="2017-01-08T00:00:00"/>
    <n v="0"/>
    <n v="1"/>
  </r>
  <r>
    <n v="201"/>
    <x v="54"/>
    <n v="239182"/>
    <n v="21"/>
    <x v="4"/>
    <d v="2017-01-08T00:00:00"/>
    <n v="0"/>
    <n v="1"/>
  </r>
  <r>
    <n v="201"/>
    <x v="12"/>
    <n v="239185"/>
    <n v="5"/>
    <x v="4"/>
    <d v="2017-01-08T00:00:00"/>
    <n v="0"/>
    <n v="1"/>
  </r>
  <r>
    <n v="201"/>
    <x v="46"/>
    <n v="239186"/>
    <n v="5"/>
    <x v="4"/>
    <d v="2017-01-08T00:00:00"/>
    <n v="0"/>
    <n v="1"/>
  </r>
  <r>
    <n v="201"/>
    <x v="35"/>
    <n v="239188"/>
    <n v="5"/>
    <x v="4"/>
    <d v="2017-01-08T00:00:00"/>
    <n v="0"/>
    <n v="1"/>
  </r>
  <r>
    <n v="201"/>
    <x v="22"/>
    <n v="3030000000305"/>
    <n v="5"/>
    <x v="4"/>
    <d v="2006-12-17T00:00:00"/>
    <n v="1"/>
    <n v="0"/>
  </r>
  <r>
    <n v="201"/>
    <x v="4"/>
    <n v="235841"/>
    <n v="5"/>
    <x v="4"/>
    <d v="2016-12-06T00:00:00"/>
    <n v="1"/>
    <n v="0"/>
  </r>
  <r>
    <n v="201"/>
    <x v="4"/>
    <n v="238051"/>
    <n v="5"/>
    <x v="4"/>
    <d v="2016-12-27T00:00:00"/>
    <n v="1"/>
    <n v="0"/>
  </r>
  <r>
    <n v="201"/>
    <x v="72"/>
    <n v="239196"/>
    <n v="5"/>
    <x v="4"/>
    <d v="2017-01-08T00:00:00"/>
    <n v="0"/>
    <n v="1"/>
  </r>
  <r>
    <n v="201"/>
    <x v="2"/>
    <n v="239197"/>
    <n v="5"/>
    <x v="4"/>
    <d v="2017-01-08T00:00:00"/>
    <n v="0"/>
    <n v="1"/>
  </r>
  <r>
    <n v="201"/>
    <x v="4"/>
    <n v="7510000000012"/>
    <n v="5"/>
    <x v="4"/>
    <d v="2013-10-03T00:00:00"/>
    <n v="1"/>
    <n v="0"/>
  </r>
  <r>
    <n v="201"/>
    <x v="55"/>
    <n v="239198"/>
    <n v="5"/>
    <x v="4"/>
    <d v="2017-01-08T00:00:00"/>
    <n v="0"/>
    <n v="1"/>
  </r>
  <r>
    <n v="201"/>
    <x v="40"/>
    <n v="239199"/>
    <n v="5"/>
    <x v="14"/>
    <d v="2017-01-08T00:00:00"/>
    <n v="0"/>
    <n v="1"/>
  </r>
  <r>
    <n v="201"/>
    <x v="42"/>
    <n v="117053"/>
    <n v="5"/>
    <x v="4"/>
    <d v="2013-02-28T00:00:00"/>
    <n v="1"/>
    <n v="0"/>
  </r>
  <r>
    <n v="201"/>
    <x v="54"/>
    <n v="239211"/>
    <n v="5"/>
    <x v="4"/>
    <d v="2017-01-08T00:00:00"/>
    <n v="0"/>
    <n v="1"/>
  </r>
  <r>
    <n v="201"/>
    <x v="4"/>
    <n v="239212"/>
    <n v="5"/>
    <x v="4"/>
    <d v="2017-01-08T00:00:00"/>
    <n v="0"/>
    <n v="1"/>
  </r>
  <r>
    <n v="201"/>
    <x v="13"/>
    <n v="239215"/>
    <n v="5"/>
    <x v="4"/>
    <d v="2017-01-08T00:00:00"/>
    <n v="0"/>
    <n v="1"/>
  </r>
  <r>
    <n v="201"/>
    <x v="68"/>
    <n v="239217"/>
    <n v="5"/>
    <x v="4"/>
    <d v="2017-01-08T00:00:00"/>
    <n v="0"/>
    <n v="1"/>
  </r>
  <r>
    <n v="201"/>
    <x v="24"/>
    <n v="239220"/>
    <n v="5"/>
    <x v="4"/>
    <d v="2017-01-08T00:00:00"/>
    <n v="0"/>
    <n v="1"/>
  </r>
  <r>
    <n v="201"/>
    <x v="12"/>
    <n v="239222"/>
    <n v="9"/>
    <x v="4"/>
    <d v="2017-01-08T00:00:00"/>
    <n v="0"/>
    <n v="1"/>
  </r>
  <r>
    <n v="201"/>
    <x v="26"/>
    <n v="239225"/>
    <n v="5"/>
    <x v="4"/>
    <d v="2017-01-08T00:00:00"/>
    <n v="0"/>
    <n v="1"/>
  </r>
  <r>
    <n v="201"/>
    <x v="8"/>
    <n v="239226"/>
    <n v="5"/>
    <x v="4"/>
    <d v="2017-01-08T00:00:00"/>
    <n v="0"/>
    <n v="1"/>
  </r>
  <r>
    <n v="201"/>
    <x v="1"/>
    <n v="239227"/>
    <n v="5"/>
    <x v="4"/>
    <d v="2017-01-08T00:00:00"/>
    <n v="0"/>
    <n v="1"/>
  </r>
  <r>
    <n v="201"/>
    <x v="22"/>
    <n v="239229"/>
    <n v="21"/>
    <x v="4"/>
    <d v="2017-01-08T00:00:00"/>
    <n v="0"/>
    <n v="1"/>
  </r>
  <r>
    <n v="201"/>
    <x v="25"/>
    <n v="3010000008633"/>
    <n v="5"/>
    <x v="4"/>
    <d v="2008-06-22T00:00:00"/>
    <n v="1"/>
    <n v="0"/>
  </r>
  <r>
    <n v="201"/>
    <x v="6"/>
    <n v="239233"/>
    <n v="12"/>
    <x v="4"/>
    <d v="2017-01-08T00:00:00"/>
    <n v="0"/>
    <n v="1"/>
  </r>
  <r>
    <n v="201"/>
    <x v="70"/>
    <n v="239235"/>
    <n v="5"/>
    <x v="4"/>
    <d v="2017-01-08T00:00:00"/>
    <n v="0"/>
    <n v="1"/>
  </r>
  <r>
    <n v="201"/>
    <x v="48"/>
    <n v="76751"/>
    <n v="12"/>
    <x v="4"/>
    <d v="2011-11-27T00:00:00"/>
    <n v="1"/>
    <n v="0"/>
  </r>
  <r>
    <n v="201"/>
    <x v="64"/>
    <n v="239242"/>
    <n v="5"/>
    <x v="4"/>
    <d v="2017-01-08T00:00:00"/>
    <n v="0"/>
    <n v="1"/>
  </r>
  <r>
    <n v="201"/>
    <x v="2"/>
    <n v="239244"/>
    <n v="5"/>
    <x v="4"/>
    <d v="2017-01-08T00:00:00"/>
    <n v="0"/>
    <n v="1"/>
  </r>
  <r>
    <n v="201"/>
    <x v="9"/>
    <n v="239245"/>
    <n v="29"/>
    <x v="4"/>
    <d v="2017-01-08T00:00:00"/>
    <n v="0"/>
    <n v="1"/>
  </r>
  <r>
    <n v="201"/>
    <x v="48"/>
    <n v="239246"/>
    <n v="5"/>
    <x v="4"/>
    <d v="2017-01-08T00:00:00"/>
    <n v="0"/>
    <n v="1"/>
  </r>
  <r>
    <n v="201"/>
    <x v="25"/>
    <n v="239247"/>
    <n v="5"/>
    <x v="4"/>
    <d v="2017-01-08T00:00:00"/>
    <n v="0"/>
    <n v="1"/>
  </r>
  <r>
    <n v="201"/>
    <x v="45"/>
    <n v="239248"/>
    <n v="5"/>
    <x v="4"/>
    <d v="2017-01-08T00:00:00"/>
    <n v="0"/>
    <n v="1"/>
  </r>
  <r>
    <n v="201"/>
    <x v="26"/>
    <n v="239250"/>
    <n v="5"/>
    <x v="4"/>
    <d v="2017-01-08T00:00:00"/>
    <n v="0"/>
    <n v="1"/>
  </r>
  <r>
    <n v="201"/>
    <x v="40"/>
    <n v="239253"/>
    <n v="21"/>
    <x v="5"/>
    <d v="2017-01-08T00:00:00"/>
    <n v="0"/>
    <n v="1"/>
  </r>
  <r>
    <n v="201"/>
    <x v="31"/>
    <n v="239255"/>
    <n v="5"/>
    <x v="4"/>
    <d v="2017-01-08T00:00:00"/>
    <n v="0"/>
    <n v="1"/>
  </r>
  <r>
    <n v="201"/>
    <x v="3"/>
    <n v="139321"/>
    <n v="12"/>
    <x v="4"/>
    <d v="2014-01-22T00:00:00"/>
    <n v="1"/>
    <n v="0"/>
  </r>
  <r>
    <n v="201"/>
    <x v="28"/>
    <n v="250000000711"/>
    <n v="21"/>
    <x v="4"/>
    <d v="2008-09-18T00:00:00"/>
    <n v="1"/>
    <n v="0"/>
  </r>
  <r>
    <n v="201"/>
    <x v="39"/>
    <n v="239260"/>
    <n v="12"/>
    <x v="4"/>
    <d v="2017-01-08T00:00:00"/>
    <n v="0"/>
    <n v="1"/>
  </r>
  <r>
    <n v="201"/>
    <x v="62"/>
    <n v="239262"/>
    <n v="5"/>
    <x v="4"/>
    <d v="2017-01-08T00:00:00"/>
    <n v="0"/>
    <n v="1"/>
  </r>
  <r>
    <n v="201"/>
    <x v="48"/>
    <n v="239264"/>
    <n v="5"/>
    <x v="4"/>
    <d v="2017-01-08T00:00:00"/>
    <n v="0"/>
    <n v="1"/>
  </r>
  <r>
    <n v="201"/>
    <x v="1"/>
    <n v="239266"/>
    <n v="5"/>
    <x v="4"/>
    <d v="2017-01-08T00:00:00"/>
    <n v="0"/>
    <n v="1"/>
  </r>
  <r>
    <n v="201"/>
    <x v="13"/>
    <n v="239270"/>
    <n v="18"/>
    <x v="4"/>
    <d v="2017-01-08T00:00:00"/>
    <n v="0"/>
    <n v="1"/>
  </r>
  <r>
    <n v="201"/>
    <x v="50"/>
    <n v="239272"/>
    <n v="5"/>
    <x v="4"/>
    <d v="2017-01-08T00:00:00"/>
    <n v="0"/>
    <n v="1"/>
  </r>
  <r>
    <n v="201"/>
    <x v="63"/>
    <n v="2010000002403"/>
    <n v="5"/>
    <x v="4"/>
    <d v="2006-06-22T00:00:00"/>
    <n v="1"/>
    <n v="0"/>
  </r>
  <r>
    <n v="201"/>
    <x v="9"/>
    <n v="239274"/>
    <n v="5"/>
    <x v="4"/>
    <d v="2017-01-08T00:00:00"/>
    <n v="0"/>
    <n v="1"/>
  </r>
  <r>
    <n v="201"/>
    <x v="63"/>
    <n v="2010000005549"/>
    <n v="5"/>
    <x v="4"/>
    <d v="2007-08-09T00:00:00"/>
    <n v="1"/>
    <n v="0"/>
  </r>
  <r>
    <n v="201"/>
    <x v="59"/>
    <n v="239278"/>
    <n v="5"/>
    <x v="4"/>
    <d v="2017-01-08T00:00:00"/>
    <n v="0"/>
    <n v="1"/>
  </r>
  <r>
    <n v="201"/>
    <x v="63"/>
    <n v="2010000005964"/>
    <n v="5"/>
    <x v="4"/>
    <d v="2007-12-11T00:00:00"/>
    <n v="1"/>
    <n v="0"/>
  </r>
  <r>
    <n v="201"/>
    <x v="46"/>
    <n v="239280"/>
    <n v="5"/>
    <x v="4"/>
    <d v="2017-01-08T00:00:00"/>
    <n v="0"/>
    <n v="1"/>
  </r>
  <r>
    <n v="201"/>
    <x v="63"/>
    <n v="2010000002412"/>
    <n v="5"/>
    <x v="4"/>
    <d v="2006-06-25T00:00:00"/>
    <n v="1"/>
    <n v="0"/>
  </r>
  <r>
    <n v="201"/>
    <x v="63"/>
    <n v="2010000007989"/>
    <n v="5"/>
    <x v="4"/>
    <d v="2009-02-19T00:00:00"/>
    <n v="1"/>
    <n v="0"/>
  </r>
  <r>
    <n v="201"/>
    <x v="63"/>
    <n v="2010000007095"/>
    <n v="5"/>
    <x v="4"/>
    <d v="2008-07-27T00:00:00"/>
    <n v="1"/>
    <n v="0"/>
  </r>
  <r>
    <n v="201"/>
    <x v="50"/>
    <n v="239288"/>
    <n v="5"/>
    <x v="13"/>
    <d v="2017-01-08T00:00:00"/>
    <n v="0"/>
    <n v="1"/>
  </r>
  <r>
    <n v="201"/>
    <x v="63"/>
    <n v="2010000007422"/>
    <n v="5"/>
    <x v="4"/>
    <d v="2008-09-14T00:00:00"/>
    <n v="1"/>
    <n v="0"/>
  </r>
  <r>
    <n v="201"/>
    <x v="25"/>
    <n v="239292"/>
    <n v="5"/>
    <x v="4"/>
    <d v="2017-01-08T00:00:00"/>
    <n v="0"/>
    <n v="1"/>
  </r>
  <r>
    <n v="201"/>
    <x v="37"/>
    <n v="239293"/>
    <n v="29"/>
    <x v="4"/>
    <d v="2017-01-08T00:00:00"/>
    <n v="0"/>
    <n v="1"/>
  </r>
  <r>
    <n v="201"/>
    <x v="1"/>
    <n v="239294"/>
    <n v="5"/>
    <x v="4"/>
    <d v="2017-01-08T00:00:00"/>
    <n v="0"/>
    <n v="1"/>
  </r>
  <r>
    <n v="201"/>
    <x v="65"/>
    <n v="239298"/>
    <n v="5"/>
    <x v="4"/>
    <d v="2017-01-08T00:00:00"/>
    <n v="0"/>
    <n v="1"/>
  </r>
  <r>
    <n v="201"/>
    <x v="14"/>
    <n v="60000002754"/>
    <n v="5"/>
    <x v="4"/>
    <d v="2016-10-23T00:00:00"/>
    <n v="1"/>
    <n v="0"/>
  </r>
  <r>
    <n v="201"/>
    <x v="70"/>
    <n v="239300"/>
    <n v="5"/>
    <x v="4"/>
    <d v="2017-01-08T00:00:00"/>
    <n v="0"/>
    <n v="1"/>
  </r>
  <r>
    <n v="201"/>
    <x v="63"/>
    <n v="28698"/>
    <n v="5"/>
    <x v="4"/>
    <d v="2010-06-16T00:00:00"/>
    <n v="1"/>
    <n v="0"/>
  </r>
  <r>
    <n v="201"/>
    <x v="63"/>
    <n v="2010000008450"/>
    <n v="5"/>
    <x v="4"/>
    <d v="2009-08-05T00:00:00"/>
    <n v="1"/>
    <n v="0"/>
  </r>
  <r>
    <n v="201"/>
    <x v="63"/>
    <n v="2010000008202"/>
    <n v="5"/>
    <x v="4"/>
    <d v="2009-04-13T00:00:00"/>
    <n v="1"/>
    <n v="0"/>
  </r>
  <r>
    <n v="201"/>
    <x v="63"/>
    <n v="133981"/>
    <n v="5"/>
    <x v="4"/>
    <d v="2013-10-23T00:00:00"/>
    <n v="1"/>
    <n v="0"/>
  </r>
  <r>
    <n v="201"/>
    <x v="63"/>
    <n v="2010000008599"/>
    <n v="8"/>
    <x v="4"/>
    <d v="2009-10-13T00:00:00"/>
    <n v="1"/>
    <n v="0"/>
  </r>
  <r>
    <n v="201"/>
    <x v="63"/>
    <n v="2010000002903"/>
    <n v="5"/>
    <x v="4"/>
    <d v="2006-09-26T00:00:00"/>
    <n v="1"/>
    <n v="0"/>
  </r>
  <r>
    <n v="201"/>
    <x v="63"/>
    <n v="2010000003384"/>
    <n v="5"/>
    <x v="4"/>
    <d v="2006-11-22T00:00:00"/>
    <n v="1"/>
    <n v="0"/>
  </r>
  <r>
    <n v="201"/>
    <x v="63"/>
    <n v="2010000004531"/>
    <n v="5"/>
    <x v="4"/>
    <d v="2007-04-04T00:00:00"/>
    <n v="1"/>
    <n v="0"/>
  </r>
  <r>
    <n v="201"/>
    <x v="63"/>
    <n v="210000001513"/>
    <n v="5"/>
    <x v="4"/>
    <d v="2014-05-22T00:00:00"/>
    <n v="1"/>
    <n v="0"/>
  </r>
  <r>
    <n v="201"/>
    <x v="63"/>
    <n v="2010000005898"/>
    <n v="5"/>
    <x v="4"/>
    <d v="2007-11-27T00:00:00"/>
    <n v="1"/>
    <n v="0"/>
  </r>
  <r>
    <n v="201"/>
    <x v="63"/>
    <n v="2010000001266"/>
    <n v="5"/>
    <x v="4"/>
    <d v="2005-09-15T00:00:00"/>
    <n v="1"/>
    <n v="0"/>
  </r>
  <r>
    <n v="201"/>
    <x v="63"/>
    <n v="2010000008070"/>
    <n v="5"/>
    <x v="4"/>
    <d v="2009-03-22T00:00:00"/>
    <n v="1"/>
    <n v="0"/>
  </r>
  <r>
    <n v="201"/>
    <x v="63"/>
    <n v="55091"/>
    <n v="8"/>
    <x v="4"/>
    <d v="2011-04-27T00:00:00"/>
    <n v="1"/>
    <n v="0"/>
  </r>
  <r>
    <n v="201"/>
    <x v="63"/>
    <n v="50167"/>
    <n v="5"/>
    <x v="4"/>
    <d v="2011-03-10T00:00:00"/>
    <n v="1"/>
    <n v="0"/>
  </r>
  <r>
    <n v="201"/>
    <x v="61"/>
    <n v="40000005158"/>
    <n v="5"/>
    <x v="4"/>
    <d v="2017-01-02T00:00:00"/>
    <n v="0"/>
    <n v="1"/>
  </r>
  <r>
    <n v="201"/>
    <x v="63"/>
    <n v="104896"/>
    <n v="5"/>
    <x v="4"/>
    <d v="2012-10-09T00:00:00"/>
    <n v="1"/>
    <n v="0"/>
  </r>
  <r>
    <n v="201"/>
    <x v="63"/>
    <n v="2010000008141"/>
    <n v="5"/>
    <x v="4"/>
    <d v="2009-04-02T00:00:00"/>
    <n v="1"/>
    <n v="0"/>
  </r>
  <r>
    <n v="201"/>
    <x v="13"/>
    <n v="239312"/>
    <n v="12"/>
    <x v="4"/>
    <d v="2017-01-08T00:00:00"/>
    <n v="0"/>
    <n v="1"/>
  </r>
  <r>
    <n v="201"/>
    <x v="63"/>
    <n v="6020000002379"/>
    <n v="5"/>
    <x v="4"/>
    <d v="2013-04-28T00:00:00"/>
    <n v="1"/>
    <n v="0"/>
  </r>
  <r>
    <n v="201"/>
    <x v="63"/>
    <n v="2010000002877"/>
    <n v="5"/>
    <x v="4"/>
    <d v="2006-09-24T00:00:00"/>
    <n v="1"/>
    <n v="0"/>
  </r>
  <r>
    <n v="201"/>
    <x v="63"/>
    <n v="99825"/>
    <n v="5"/>
    <x v="4"/>
    <d v="2012-08-07T00:00:00"/>
    <n v="1"/>
    <n v="0"/>
  </r>
  <r>
    <n v="201"/>
    <x v="63"/>
    <n v="65870"/>
    <n v="5"/>
    <x v="4"/>
    <d v="2011-08-15T00:00:00"/>
    <n v="1"/>
    <n v="0"/>
  </r>
  <r>
    <n v="201"/>
    <x v="13"/>
    <n v="239320"/>
    <n v="12"/>
    <x v="13"/>
    <d v="2017-01-09T00:00:00"/>
    <n v="0"/>
    <n v="1"/>
  </r>
  <r>
    <n v="201"/>
    <x v="1"/>
    <n v="239324"/>
    <n v="5"/>
    <x v="13"/>
    <d v="2017-01-09T00:00:00"/>
    <n v="0"/>
    <n v="1"/>
  </r>
  <r>
    <n v="201"/>
    <x v="22"/>
    <n v="239328"/>
    <n v="5"/>
    <x v="13"/>
    <d v="2017-01-09T00:00:00"/>
    <n v="0"/>
    <n v="1"/>
  </r>
  <r>
    <n v="201"/>
    <x v="65"/>
    <n v="239339"/>
    <n v="5"/>
    <x v="13"/>
    <d v="2017-01-09T00:00:00"/>
    <n v="0"/>
    <n v="1"/>
  </r>
  <r>
    <n v="201"/>
    <x v="57"/>
    <n v="239340"/>
    <n v="5"/>
    <x v="13"/>
    <d v="2017-01-09T00:00:00"/>
    <n v="0"/>
    <n v="1"/>
  </r>
  <r>
    <n v="201"/>
    <x v="12"/>
    <n v="239343"/>
    <n v="5"/>
    <x v="13"/>
    <d v="2017-01-09T00:00:00"/>
    <n v="0"/>
    <n v="1"/>
  </r>
  <r>
    <n v="201"/>
    <x v="55"/>
    <n v="239344"/>
    <n v="29"/>
    <x v="13"/>
    <d v="2017-01-09T00:00:00"/>
    <n v="0"/>
    <n v="1"/>
  </r>
  <r>
    <n v="201"/>
    <x v="57"/>
    <n v="239345"/>
    <n v="5"/>
    <x v="13"/>
    <d v="2017-01-09T00:00:00"/>
    <n v="0"/>
    <n v="1"/>
  </r>
  <r>
    <n v="201"/>
    <x v="54"/>
    <n v="5010000004352"/>
    <n v="5"/>
    <x v="13"/>
    <d v="2017-01-09T00:00:00"/>
    <n v="0"/>
    <n v="1"/>
  </r>
  <r>
    <n v="201"/>
    <x v="24"/>
    <n v="239349"/>
    <n v="5"/>
    <x v="13"/>
    <d v="2017-01-09T00:00:00"/>
    <n v="0"/>
    <n v="1"/>
  </r>
  <r>
    <n v="201"/>
    <x v="23"/>
    <n v="239350"/>
    <n v="5"/>
    <x v="13"/>
    <d v="2017-01-09T00:00:00"/>
    <n v="0"/>
    <n v="1"/>
  </r>
  <r>
    <n v="201"/>
    <x v="44"/>
    <n v="239353"/>
    <n v="5"/>
    <x v="13"/>
    <d v="2017-01-09T00:00:00"/>
    <n v="0"/>
    <n v="1"/>
  </r>
  <r>
    <n v="201"/>
    <x v="26"/>
    <n v="239354"/>
    <n v="5"/>
    <x v="13"/>
    <d v="2017-01-09T00:00:00"/>
    <n v="0"/>
    <n v="1"/>
  </r>
  <r>
    <n v="201"/>
    <x v="70"/>
    <n v="239355"/>
    <n v="5"/>
    <x v="13"/>
    <d v="2017-01-09T00:00:00"/>
    <n v="0"/>
    <n v="1"/>
  </r>
  <r>
    <n v="201"/>
    <x v="34"/>
    <n v="239357"/>
    <n v="5"/>
    <x v="13"/>
    <d v="2017-01-09T00:00:00"/>
    <n v="0"/>
    <n v="1"/>
  </r>
  <r>
    <n v="201"/>
    <x v="9"/>
    <n v="239359"/>
    <n v="5"/>
    <x v="13"/>
    <d v="2017-01-09T00:00:00"/>
    <n v="0"/>
    <n v="1"/>
  </r>
  <r>
    <n v="201"/>
    <x v="19"/>
    <n v="239364"/>
    <n v="29"/>
    <x v="13"/>
    <d v="2017-01-09T00:00:00"/>
    <n v="0"/>
    <n v="1"/>
  </r>
  <r>
    <n v="201"/>
    <x v="21"/>
    <n v="239365"/>
    <n v="15"/>
    <x v="13"/>
    <d v="2017-01-09T00:00:00"/>
    <n v="0"/>
    <n v="1"/>
  </r>
  <r>
    <n v="201"/>
    <x v="44"/>
    <n v="239370"/>
    <n v="5"/>
    <x v="13"/>
    <d v="2017-01-09T00:00:00"/>
    <n v="0"/>
    <n v="1"/>
  </r>
  <r>
    <n v="201"/>
    <x v="46"/>
    <n v="239373"/>
    <n v="5"/>
    <x v="13"/>
    <d v="2017-01-09T00:00:00"/>
    <n v="0"/>
    <n v="1"/>
  </r>
  <r>
    <n v="201"/>
    <x v="1"/>
    <n v="106693"/>
    <n v="5"/>
    <x v="13"/>
    <d v="2017-01-09T00:00:00"/>
    <n v="0"/>
    <n v="1"/>
  </r>
  <r>
    <n v="201"/>
    <x v="18"/>
    <n v="239375"/>
    <n v="5"/>
    <x v="13"/>
    <d v="2017-01-09T00:00:00"/>
    <n v="0"/>
    <n v="1"/>
  </r>
  <r>
    <n v="201"/>
    <x v="26"/>
    <n v="104780"/>
    <n v="5"/>
    <x v="13"/>
    <d v="2012-10-08T00:00:00"/>
    <n v="1"/>
    <n v="0"/>
  </r>
  <r>
    <n v="201"/>
    <x v="3"/>
    <n v="113014"/>
    <n v="5"/>
    <x v="13"/>
    <d v="2013-01-16T00:00:00"/>
    <n v="1"/>
    <n v="0"/>
  </r>
  <r>
    <n v="201"/>
    <x v="53"/>
    <n v="239380"/>
    <n v="5"/>
    <x v="13"/>
    <d v="2017-01-09T00:00:00"/>
    <n v="0"/>
    <n v="1"/>
  </r>
  <r>
    <n v="201"/>
    <x v="54"/>
    <n v="239381"/>
    <n v="5"/>
    <x v="13"/>
    <d v="2017-01-09T00:00:00"/>
    <n v="0"/>
    <n v="1"/>
  </r>
  <r>
    <n v="201"/>
    <x v="18"/>
    <n v="239384"/>
    <n v="15"/>
    <x v="13"/>
    <d v="2017-01-09T00:00:00"/>
    <n v="0"/>
    <n v="1"/>
  </r>
  <r>
    <n v="201"/>
    <x v="52"/>
    <n v="239385"/>
    <n v="5"/>
    <x v="13"/>
    <d v="2017-01-09T00:00:00"/>
    <n v="0"/>
    <n v="1"/>
  </r>
  <r>
    <n v="201"/>
    <x v="61"/>
    <n v="239386"/>
    <n v="5"/>
    <x v="13"/>
    <d v="2017-01-09T00:00:00"/>
    <n v="0"/>
    <n v="1"/>
  </r>
  <r>
    <n v="201"/>
    <x v="62"/>
    <n v="239388"/>
    <n v="18"/>
    <x v="13"/>
    <d v="2017-01-09T00:00:00"/>
    <n v="0"/>
    <n v="1"/>
  </r>
  <r>
    <n v="201"/>
    <x v="53"/>
    <n v="239389"/>
    <n v="5"/>
    <x v="13"/>
    <d v="2017-01-09T00:00:00"/>
    <n v="0"/>
    <n v="1"/>
  </r>
  <r>
    <n v="201"/>
    <x v="6"/>
    <n v="239390"/>
    <n v="5"/>
    <x v="13"/>
    <d v="2017-01-09T00:00:00"/>
    <n v="0"/>
    <n v="1"/>
  </r>
  <r>
    <n v="201"/>
    <x v="34"/>
    <n v="239391"/>
    <n v="5"/>
    <x v="13"/>
    <d v="2017-01-09T00:00:00"/>
    <n v="0"/>
    <n v="1"/>
  </r>
  <r>
    <n v="201"/>
    <x v="50"/>
    <n v="90000003541"/>
    <n v="5"/>
    <x v="13"/>
    <d v="2008-02-11T00:00:00"/>
    <n v="1"/>
    <n v="0"/>
  </r>
  <r>
    <n v="201"/>
    <x v="26"/>
    <n v="159884"/>
    <n v="5"/>
    <x v="13"/>
    <d v="2014-11-24T00:00:00"/>
    <n v="1"/>
    <n v="0"/>
  </r>
  <r>
    <n v="201"/>
    <x v="29"/>
    <n v="239393"/>
    <n v="5"/>
    <x v="13"/>
    <d v="2017-01-09T00:00:00"/>
    <n v="0"/>
    <n v="1"/>
  </r>
  <r>
    <n v="201"/>
    <x v="57"/>
    <n v="239394"/>
    <n v="5"/>
    <x v="13"/>
    <d v="2017-01-09T00:00:00"/>
    <n v="0"/>
    <n v="1"/>
  </r>
  <r>
    <n v="201"/>
    <x v="50"/>
    <n v="239396"/>
    <n v="5"/>
    <x v="13"/>
    <d v="2017-01-09T00:00:00"/>
    <n v="0"/>
    <n v="1"/>
  </r>
  <r>
    <n v="201"/>
    <x v="26"/>
    <n v="80000000271"/>
    <n v="5"/>
    <x v="13"/>
    <d v="2010-08-25T00:00:00"/>
    <n v="1"/>
    <n v="0"/>
  </r>
  <r>
    <n v="201"/>
    <x v="3"/>
    <n v="239398"/>
    <n v="18"/>
    <x v="13"/>
    <d v="2017-01-09T00:00:00"/>
    <n v="0"/>
    <n v="1"/>
  </r>
  <r>
    <n v="201"/>
    <x v="12"/>
    <n v="239399"/>
    <n v="5"/>
    <x v="13"/>
    <d v="2017-01-09T00:00:00"/>
    <n v="0"/>
    <n v="1"/>
  </r>
  <r>
    <n v="201"/>
    <x v="13"/>
    <n v="239400"/>
    <n v="5"/>
    <x v="13"/>
    <d v="2017-01-09T00:00:00"/>
    <n v="0"/>
    <n v="1"/>
  </r>
  <r>
    <n v="201"/>
    <x v="50"/>
    <n v="239404"/>
    <n v="15"/>
    <x v="13"/>
    <d v="2017-01-09T00:00:00"/>
    <n v="0"/>
    <n v="1"/>
  </r>
  <r>
    <n v="201"/>
    <x v="26"/>
    <n v="1010000012244"/>
    <n v="5"/>
    <x v="13"/>
    <d v="2012-06-11T00:00:00"/>
    <n v="1"/>
    <n v="0"/>
  </r>
  <r>
    <n v="201"/>
    <x v="41"/>
    <n v="111082"/>
    <n v="5"/>
    <x v="13"/>
    <d v="2012-12-20T00:00:00"/>
    <n v="1"/>
    <n v="0"/>
  </r>
  <r>
    <n v="201"/>
    <x v="72"/>
    <n v="239409"/>
    <n v="5"/>
    <x v="13"/>
    <d v="2017-01-09T00:00:00"/>
    <n v="0"/>
    <n v="1"/>
  </r>
  <r>
    <n v="201"/>
    <x v="26"/>
    <n v="1020000003325"/>
    <n v="5"/>
    <x v="13"/>
    <d v="2011-11-17T00:00:00"/>
    <n v="1"/>
    <n v="0"/>
  </r>
  <r>
    <n v="201"/>
    <x v="57"/>
    <n v="239411"/>
    <n v="5"/>
    <x v="13"/>
    <d v="2017-01-09T00:00:00"/>
    <n v="0"/>
    <n v="1"/>
  </r>
  <r>
    <n v="201"/>
    <x v="47"/>
    <n v="239414"/>
    <n v="5"/>
    <x v="13"/>
    <d v="2017-01-09T00:00:00"/>
    <n v="0"/>
    <n v="1"/>
  </r>
  <r>
    <n v="201"/>
    <x v="4"/>
    <n v="226589"/>
    <n v="5"/>
    <x v="13"/>
    <d v="2016-09-29T00:00:00"/>
    <n v="1"/>
    <n v="0"/>
  </r>
  <r>
    <n v="201"/>
    <x v="55"/>
    <n v="239415"/>
    <n v="5"/>
    <x v="13"/>
    <d v="2017-01-09T00:00:00"/>
    <n v="0"/>
    <n v="1"/>
  </r>
  <r>
    <n v="201"/>
    <x v="57"/>
    <n v="239420"/>
    <n v="5"/>
    <x v="13"/>
    <d v="2017-01-09T00:00:00"/>
    <n v="0"/>
    <n v="1"/>
  </r>
  <r>
    <n v="201"/>
    <x v="30"/>
    <n v="239423"/>
    <n v="5"/>
    <x v="13"/>
    <d v="2017-01-09T00:00:00"/>
    <n v="0"/>
    <n v="1"/>
  </r>
  <r>
    <n v="201"/>
    <x v="31"/>
    <n v="239432"/>
    <n v="5"/>
    <x v="13"/>
    <d v="2017-01-09T00:00:00"/>
    <n v="0"/>
    <n v="1"/>
  </r>
  <r>
    <n v="201"/>
    <x v="70"/>
    <n v="239438"/>
    <n v="5"/>
    <x v="13"/>
    <d v="2017-01-09T00:00:00"/>
    <n v="0"/>
    <n v="1"/>
  </r>
  <r>
    <n v="201"/>
    <x v="13"/>
    <n v="184040"/>
    <n v="5"/>
    <x v="13"/>
    <d v="2017-01-08T00:00:00"/>
    <n v="0"/>
    <n v="1"/>
  </r>
  <r>
    <n v="201"/>
    <x v="2"/>
    <n v="5010000009137"/>
    <n v="5"/>
    <x v="13"/>
    <d v="2017-01-09T00:00:00"/>
    <n v="0"/>
    <n v="1"/>
  </r>
  <r>
    <n v="201"/>
    <x v="21"/>
    <n v="40000004912"/>
    <n v="5"/>
    <x v="13"/>
    <d v="2017-01-09T00:00:00"/>
    <n v="0"/>
    <n v="1"/>
  </r>
  <r>
    <n v="201"/>
    <x v="67"/>
    <n v="239441"/>
    <n v="5"/>
    <x v="3"/>
    <d v="2017-01-09T00:00:00"/>
    <n v="0"/>
    <n v="1"/>
  </r>
  <r>
    <n v="201"/>
    <x v="31"/>
    <n v="239442"/>
    <n v="5"/>
    <x v="13"/>
    <d v="2017-01-09T00:00:00"/>
    <n v="0"/>
    <n v="1"/>
  </r>
  <r>
    <n v="201"/>
    <x v="37"/>
    <n v="4783"/>
    <n v="15"/>
    <x v="13"/>
    <d v="2017-01-09T00:00:00"/>
    <n v="0"/>
    <n v="1"/>
  </r>
  <r>
    <n v="201"/>
    <x v="50"/>
    <n v="239444"/>
    <n v="5"/>
    <x v="13"/>
    <d v="2017-01-09T00:00:00"/>
    <n v="0"/>
    <n v="1"/>
  </r>
  <r>
    <n v="201"/>
    <x v="26"/>
    <n v="239445"/>
    <n v="5"/>
    <x v="13"/>
    <d v="2017-01-09T00:00:00"/>
    <n v="0"/>
    <n v="1"/>
  </r>
  <r>
    <n v="201"/>
    <x v="63"/>
    <n v="239449"/>
    <n v="5"/>
    <x v="13"/>
    <d v="2017-01-09T00:00:00"/>
    <n v="0"/>
    <n v="1"/>
  </r>
  <r>
    <n v="201"/>
    <x v="6"/>
    <n v="239455"/>
    <n v="5"/>
    <x v="13"/>
    <d v="2017-01-09T00:00:00"/>
    <n v="0"/>
    <n v="1"/>
  </r>
  <r>
    <n v="201"/>
    <x v="26"/>
    <n v="1510000000061"/>
    <n v="5"/>
    <x v="13"/>
    <d v="2008-12-02T00:00:00"/>
    <n v="1"/>
    <n v="0"/>
  </r>
  <r>
    <n v="201"/>
    <x v="34"/>
    <n v="40000007112"/>
    <n v="15"/>
    <x v="13"/>
    <d v="2008-11-04T00:00:00"/>
    <n v="1"/>
    <n v="0"/>
  </r>
  <r>
    <n v="201"/>
    <x v="21"/>
    <n v="239459"/>
    <n v="5"/>
    <x v="13"/>
    <d v="2017-01-09T00:00:00"/>
    <n v="0"/>
    <n v="1"/>
  </r>
  <r>
    <n v="201"/>
    <x v="26"/>
    <n v="1510000000446"/>
    <n v="5"/>
    <x v="13"/>
    <d v="2009-02-23T00:00:00"/>
    <n v="1"/>
    <n v="0"/>
  </r>
  <r>
    <n v="201"/>
    <x v="26"/>
    <n v="239464"/>
    <n v="5"/>
    <x v="13"/>
    <d v="2017-01-09T00:00:00"/>
    <n v="0"/>
    <n v="1"/>
  </r>
  <r>
    <n v="201"/>
    <x v="21"/>
    <n v="239465"/>
    <n v="5"/>
    <x v="13"/>
    <d v="2017-01-09T00:00:00"/>
    <n v="0"/>
    <n v="1"/>
  </r>
  <r>
    <n v="201"/>
    <x v="14"/>
    <n v="104218"/>
    <n v="5"/>
    <x v="13"/>
    <d v="2012-10-01T00:00:00"/>
    <n v="1"/>
    <n v="0"/>
  </r>
  <r>
    <n v="201"/>
    <x v="26"/>
    <n v="1510000000633"/>
    <n v="5"/>
    <x v="13"/>
    <d v="2009-04-01T00:00:00"/>
    <n v="1"/>
    <n v="0"/>
  </r>
  <r>
    <n v="201"/>
    <x v="39"/>
    <n v="239469"/>
    <n v="12"/>
    <x v="13"/>
    <d v="2017-01-09T00:00:00"/>
    <n v="0"/>
    <n v="1"/>
  </r>
  <r>
    <n v="201"/>
    <x v="5"/>
    <n v="239471"/>
    <n v="5"/>
    <x v="13"/>
    <d v="2017-01-09T00:00:00"/>
    <n v="0"/>
    <n v="1"/>
  </r>
  <r>
    <n v="201"/>
    <x v="26"/>
    <n v="239472"/>
    <n v="5"/>
    <x v="13"/>
    <d v="2017-01-09T00:00:00"/>
    <n v="0"/>
    <n v="1"/>
  </r>
  <r>
    <n v="201"/>
    <x v="68"/>
    <n v="239475"/>
    <n v="5"/>
    <x v="13"/>
    <d v="2017-01-09T00:00:00"/>
    <n v="0"/>
    <n v="1"/>
  </r>
  <r>
    <n v="201"/>
    <x v="3"/>
    <n v="151098"/>
    <n v="5"/>
    <x v="13"/>
    <d v="2014-09-16T00:00:00"/>
    <n v="1"/>
    <n v="0"/>
  </r>
  <r>
    <n v="201"/>
    <x v="38"/>
    <n v="239482"/>
    <n v="7"/>
    <x v="5"/>
    <d v="2017-01-09T00:00:00"/>
    <n v="0"/>
    <n v="1"/>
  </r>
  <r>
    <n v="201"/>
    <x v="64"/>
    <n v="239486"/>
    <n v="5"/>
    <x v="13"/>
    <d v="2017-01-09T00:00:00"/>
    <n v="0"/>
    <n v="1"/>
  </r>
  <r>
    <n v="201"/>
    <x v="4"/>
    <n v="239487"/>
    <n v="5"/>
    <x v="13"/>
    <d v="2017-01-09T00:00:00"/>
    <n v="0"/>
    <n v="1"/>
  </r>
  <r>
    <n v="201"/>
    <x v="28"/>
    <n v="239490"/>
    <n v="5"/>
    <x v="13"/>
    <d v="2017-01-09T00:00:00"/>
    <n v="0"/>
    <n v="1"/>
  </r>
  <r>
    <n v="201"/>
    <x v="33"/>
    <n v="15687"/>
    <n v="8"/>
    <x v="13"/>
    <d v="2016-12-11T00:00:00"/>
    <n v="1"/>
    <n v="0"/>
  </r>
  <r>
    <n v="201"/>
    <x v="25"/>
    <n v="239493"/>
    <n v="5"/>
    <x v="13"/>
    <d v="2017-01-09T00:00:00"/>
    <n v="0"/>
    <n v="1"/>
  </r>
  <r>
    <n v="201"/>
    <x v="60"/>
    <n v="30000006586"/>
    <n v="21"/>
    <x v="13"/>
    <d v="2009-01-22T00:00:00"/>
    <n v="1"/>
    <n v="0"/>
  </r>
  <r>
    <n v="201"/>
    <x v="59"/>
    <n v="239502"/>
    <n v="5"/>
    <x v="13"/>
    <d v="2017-01-09T00:00:00"/>
    <n v="0"/>
    <n v="1"/>
  </r>
  <r>
    <n v="201"/>
    <x v="28"/>
    <n v="239507"/>
    <n v="5"/>
    <x v="13"/>
    <d v="2017-01-09T00:00:00"/>
    <n v="0"/>
    <n v="1"/>
  </r>
  <r>
    <n v="201"/>
    <x v="33"/>
    <n v="239512"/>
    <n v="5"/>
    <x v="13"/>
    <d v="2017-01-09T00:00:00"/>
    <n v="0"/>
    <n v="1"/>
  </r>
  <r>
    <n v="201"/>
    <x v="66"/>
    <n v="43721"/>
    <n v="5"/>
    <x v="13"/>
    <d v="2010-12-27T00:00:00"/>
    <n v="1"/>
    <n v="0"/>
  </r>
  <r>
    <n v="201"/>
    <x v="61"/>
    <n v="239520"/>
    <n v="5"/>
    <x v="13"/>
    <d v="2017-01-09T00:00:00"/>
    <n v="0"/>
    <n v="1"/>
  </r>
  <r>
    <n v="201"/>
    <x v="59"/>
    <n v="239522"/>
    <n v="5"/>
    <x v="13"/>
    <d v="2017-01-09T00:00:00"/>
    <n v="0"/>
    <n v="1"/>
  </r>
  <r>
    <n v="201"/>
    <x v="60"/>
    <n v="239525"/>
    <n v="5"/>
    <x v="13"/>
    <d v="2017-01-09T00:00:00"/>
    <n v="0"/>
    <n v="1"/>
  </r>
  <r>
    <n v="201"/>
    <x v="21"/>
    <n v="239527"/>
    <n v="5"/>
    <x v="16"/>
    <d v="2017-01-09T00:00:00"/>
    <n v="0"/>
    <n v="1"/>
  </r>
  <r>
    <n v="201"/>
    <x v="21"/>
    <n v="239528"/>
    <n v="5"/>
    <x v="13"/>
    <d v="2017-01-09T00:00:00"/>
    <n v="0"/>
    <n v="1"/>
  </r>
  <r>
    <n v="201"/>
    <x v="26"/>
    <n v="1510000000648"/>
    <n v="5"/>
    <x v="13"/>
    <d v="2009-04-06T00:00:00"/>
    <n v="1"/>
    <n v="0"/>
  </r>
  <r>
    <n v="201"/>
    <x v="7"/>
    <n v="239529"/>
    <n v="5"/>
    <x v="13"/>
    <d v="2017-01-09T00:00:00"/>
    <n v="0"/>
    <n v="1"/>
  </r>
  <r>
    <n v="201"/>
    <x v="45"/>
    <n v="239530"/>
    <n v="5"/>
    <x v="13"/>
    <d v="2017-01-09T00:00:00"/>
    <n v="0"/>
    <n v="1"/>
  </r>
  <r>
    <n v="201"/>
    <x v="26"/>
    <n v="1510000000689"/>
    <n v="5"/>
    <x v="13"/>
    <d v="2009-04-13T00:00:00"/>
    <n v="1"/>
    <n v="0"/>
  </r>
  <r>
    <n v="201"/>
    <x v="28"/>
    <n v="239532"/>
    <n v="5"/>
    <x v="13"/>
    <d v="2017-01-09T00:00:00"/>
    <n v="0"/>
    <n v="1"/>
  </r>
  <r>
    <n v="201"/>
    <x v="26"/>
    <n v="1510000001084"/>
    <n v="5"/>
    <x v="13"/>
    <d v="2009-06-15T00:00:00"/>
    <n v="1"/>
    <n v="0"/>
  </r>
  <r>
    <n v="201"/>
    <x v="55"/>
    <n v="239538"/>
    <n v="5"/>
    <x v="13"/>
    <d v="2017-01-09T00:00:00"/>
    <n v="0"/>
    <n v="1"/>
  </r>
  <r>
    <n v="201"/>
    <x v="68"/>
    <n v="239539"/>
    <n v="5"/>
    <x v="13"/>
    <d v="2017-01-09T00:00:00"/>
    <n v="0"/>
    <n v="1"/>
  </r>
  <r>
    <n v="201"/>
    <x v="70"/>
    <n v="239542"/>
    <n v="5"/>
    <x v="13"/>
    <d v="2017-01-09T00:00:00"/>
    <n v="0"/>
    <n v="1"/>
  </r>
  <r>
    <n v="201"/>
    <x v="67"/>
    <n v="80000000679"/>
    <n v="21"/>
    <x v="5"/>
    <d v="2006-04-23T00:00:00"/>
    <n v="1"/>
    <n v="0"/>
  </r>
  <r>
    <n v="201"/>
    <x v="46"/>
    <n v="239546"/>
    <n v="5"/>
    <x v="5"/>
    <d v="2017-01-10T00:00:00"/>
    <n v="0"/>
    <n v="1"/>
  </r>
  <r>
    <n v="201"/>
    <x v="29"/>
    <n v="239548"/>
    <n v="5"/>
    <x v="13"/>
    <d v="2017-01-09T00:00:00"/>
    <n v="0"/>
    <n v="1"/>
  </r>
  <r>
    <n v="201"/>
    <x v="69"/>
    <n v="239551"/>
    <n v="5"/>
    <x v="5"/>
    <d v="2017-01-10T00:00:00"/>
    <n v="0"/>
    <n v="1"/>
  </r>
  <r>
    <n v="201"/>
    <x v="52"/>
    <n v="239201"/>
    <n v="5"/>
    <x v="5"/>
    <d v="2017-01-08T00:00:00"/>
    <n v="0"/>
    <n v="1"/>
  </r>
  <r>
    <n v="201"/>
    <x v="25"/>
    <n v="239556"/>
    <n v="5"/>
    <x v="5"/>
    <d v="2017-01-10T00:00:00"/>
    <n v="0"/>
    <n v="1"/>
  </r>
  <r>
    <n v="201"/>
    <x v="13"/>
    <n v="67931"/>
    <n v="5"/>
    <x v="5"/>
    <d v="2011-09-07T00:00:00"/>
    <n v="1"/>
    <n v="0"/>
  </r>
  <r>
    <n v="201"/>
    <x v="3"/>
    <n v="6010000001239"/>
    <n v="5"/>
    <x v="5"/>
    <d v="2006-08-14T00:00:00"/>
    <n v="1"/>
    <n v="0"/>
  </r>
  <r>
    <n v="201"/>
    <x v="57"/>
    <n v="50000000399"/>
    <n v="15"/>
    <x v="5"/>
    <d v="2005-07-07T00:00:00"/>
    <n v="1"/>
    <n v="0"/>
  </r>
  <r>
    <n v="201"/>
    <x v="22"/>
    <n v="239558"/>
    <n v="5"/>
    <x v="5"/>
    <d v="2017-01-10T00:00:00"/>
    <n v="0"/>
    <n v="1"/>
  </r>
  <r>
    <n v="201"/>
    <x v="44"/>
    <n v="239564"/>
    <n v="5"/>
    <x v="5"/>
    <d v="2017-01-10T00:00:00"/>
    <n v="0"/>
    <n v="1"/>
  </r>
  <r>
    <n v="201"/>
    <x v="1"/>
    <n v="239568"/>
    <n v="5"/>
    <x v="5"/>
    <d v="2017-01-10T00:00:00"/>
    <n v="0"/>
    <n v="1"/>
  </r>
  <r>
    <n v="201"/>
    <x v="48"/>
    <n v="2566"/>
    <n v="21"/>
    <x v="5"/>
    <d v="2014-10-20T00:00:00"/>
    <n v="1"/>
    <n v="0"/>
  </r>
  <r>
    <n v="201"/>
    <x v="21"/>
    <n v="239576"/>
    <n v="5"/>
    <x v="5"/>
    <d v="2017-01-10T00:00:00"/>
    <n v="0"/>
    <n v="1"/>
  </r>
  <r>
    <n v="201"/>
    <x v="48"/>
    <n v="204291"/>
    <n v="14"/>
    <x v="5"/>
    <d v="2016-11-08T00:00:00"/>
    <n v="1"/>
    <n v="0"/>
  </r>
  <r>
    <n v="201"/>
    <x v="3"/>
    <n v="239583"/>
    <n v="12"/>
    <x v="5"/>
    <d v="2017-01-10T00:00:00"/>
    <n v="0"/>
    <n v="1"/>
  </r>
  <r>
    <n v="201"/>
    <x v="42"/>
    <n v="239588"/>
    <n v="5"/>
    <x v="5"/>
    <d v="2017-01-10T00:00:00"/>
    <n v="0"/>
    <n v="1"/>
  </r>
  <r>
    <n v="201"/>
    <x v="28"/>
    <n v="239594"/>
    <n v="5"/>
    <x v="5"/>
    <d v="2017-01-10T00:00:00"/>
    <n v="0"/>
    <n v="1"/>
  </r>
  <r>
    <n v="201"/>
    <x v="46"/>
    <n v="239595"/>
    <n v="5"/>
    <x v="5"/>
    <d v="2017-01-10T00:00:00"/>
    <n v="0"/>
    <n v="1"/>
  </r>
  <r>
    <n v="201"/>
    <x v="62"/>
    <n v="239598"/>
    <n v="5"/>
    <x v="5"/>
    <d v="2017-01-10T00:00:00"/>
    <n v="0"/>
    <n v="1"/>
  </r>
  <r>
    <n v="201"/>
    <x v="58"/>
    <n v="239602"/>
    <n v="18"/>
    <x v="5"/>
    <d v="2017-01-10T00:00:00"/>
    <n v="0"/>
    <n v="1"/>
  </r>
  <r>
    <n v="201"/>
    <x v="33"/>
    <n v="3020000000855"/>
    <n v="5"/>
    <x v="5"/>
    <d v="2007-03-11T00:00:00"/>
    <n v="1"/>
    <n v="0"/>
  </r>
  <r>
    <n v="201"/>
    <x v="31"/>
    <n v="239605"/>
    <n v="5"/>
    <x v="5"/>
    <d v="2017-01-10T00:00:00"/>
    <n v="0"/>
    <n v="1"/>
  </r>
  <r>
    <n v="201"/>
    <x v="33"/>
    <n v="3020000001089"/>
    <n v="5"/>
    <x v="5"/>
    <d v="2007-04-11T00:00:00"/>
    <n v="1"/>
    <n v="0"/>
  </r>
  <r>
    <n v="201"/>
    <x v="22"/>
    <n v="239608"/>
    <n v="12"/>
    <x v="5"/>
    <d v="2017-01-10T00:00:00"/>
    <n v="0"/>
    <n v="1"/>
  </r>
  <r>
    <n v="201"/>
    <x v="1"/>
    <n v="7010000002632"/>
    <n v="5"/>
    <x v="5"/>
    <d v="2007-05-20T00:00:00"/>
    <n v="1"/>
    <n v="0"/>
  </r>
  <r>
    <n v="201"/>
    <x v="5"/>
    <n v="239615"/>
    <n v="5"/>
    <x v="5"/>
    <d v="2017-01-10T00:00:00"/>
    <n v="0"/>
    <n v="1"/>
  </r>
  <r>
    <n v="201"/>
    <x v="57"/>
    <n v="239618"/>
    <n v="5"/>
    <x v="5"/>
    <d v="2017-01-10T00:00:00"/>
    <n v="0"/>
    <n v="1"/>
  </r>
  <r>
    <n v="201"/>
    <x v="44"/>
    <n v="239622"/>
    <n v="5"/>
    <x v="5"/>
    <d v="2017-01-10T00:00:00"/>
    <n v="0"/>
    <n v="1"/>
  </r>
  <r>
    <n v="201"/>
    <x v="42"/>
    <n v="239625"/>
    <n v="5"/>
    <x v="5"/>
    <d v="2017-01-10T00:00:00"/>
    <n v="0"/>
    <n v="1"/>
  </r>
  <r>
    <n v="201"/>
    <x v="40"/>
    <n v="239630"/>
    <n v="21"/>
    <x v="14"/>
    <d v="2017-01-10T00:00:00"/>
    <n v="0"/>
    <n v="1"/>
  </r>
  <r>
    <n v="201"/>
    <x v="26"/>
    <n v="239632"/>
    <n v="5"/>
    <x v="5"/>
    <d v="2017-01-10T00:00:00"/>
    <n v="0"/>
    <n v="1"/>
  </r>
  <r>
    <n v="201"/>
    <x v="72"/>
    <n v="239634"/>
    <n v="5"/>
    <x v="5"/>
    <d v="2017-01-10T00:00:00"/>
    <n v="0"/>
    <n v="1"/>
  </r>
  <r>
    <n v="201"/>
    <x v="26"/>
    <n v="239647"/>
    <n v="5"/>
    <x v="5"/>
    <d v="2017-01-10T00:00:00"/>
    <n v="0"/>
    <n v="1"/>
  </r>
  <r>
    <n v="201"/>
    <x v="40"/>
    <n v="239652"/>
    <n v="29"/>
    <x v="14"/>
    <d v="2017-01-10T00:00:00"/>
    <n v="0"/>
    <n v="1"/>
  </r>
  <r>
    <n v="201"/>
    <x v="31"/>
    <n v="239654"/>
    <n v="5"/>
    <x v="5"/>
    <d v="2017-01-10T00:00:00"/>
    <n v="0"/>
    <n v="1"/>
  </r>
  <r>
    <n v="201"/>
    <x v="69"/>
    <n v="239655"/>
    <n v="5"/>
    <x v="5"/>
    <d v="2017-01-10T00:00:00"/>
    <n v="0"/>
    <n v="1"/>
  </r>
  <r>
    <n v="201"/>
    <x v="21"/>
    <n v="239661"/>
    <n v="5"/>
    <x v="5"/>
    <d v="2017-01-10T00:00:00"/>
    <n v="0"/>
    <n v="1"/>
  </r>
  <r>
    <n v="201"/>
    <x v="62"/>
    <n v="239662"/>
    <n v="5"/>
    <x v="5"/>
    <d v="2017-01-10T00:00:00"/>
    <n v="0"/>
    <n v="1"/>
  </r>
  <r>
    <n v="201"/>
    <x v="44"/>
    <n v="239664"/>
    <n v="5"/>
    <x v="5"/>
    <d v="2017-01-10T00:00:00"/>
    <n v="0"/>
    <n v="1"/>
  </r>
  <r>
    <n v="201"/>
    <x v="13"/>
    <n v="102173"/>
    <n v="5"/>
    <x v="5"/>
    <d v="2012-09-10T00:00:00"/>
    <n v="1"/>
    <n v="0"/>
  </r>
  <r>
    <n v="201"/>
    <x v="70"/>
    <n v="239666"/>
    <n v="5"/>
    <x v="5"/>
    <d v="2017-01-10T00:00:00"/>
    <n v="0"/>
    <n v="1"/>
  </r>
  <r>
    <n v="201"/>
    <x v="1"/>
    <n v="239668"/>
    <n v="5"/>
    <x v="5"/>
    <d v="2017-01-10T00:00:00"/>
    <n v="0"/>
    <n v="1"/>
  </r>
  <r>
    <n v="201"/>
    <x v="52"/>
    <n v="239676"/>
    <n v="5"/>
    <x v="5"/>
    <d v="2017-01-10T00:00:00"/>
    <n v="0"/>
    <n v="1"/>
  </r>
  <r>
    <n v="201"/>
    <x v="62"/>
    <n v="239681"/>
    <n v="5"/>
    <x v="5"/>
    <d v="2017-01-10T00:00:00"/>
    <n v="0"/>
    <n v="1"/>
  </r>
  <r>
    <n v="201"/>
    <x v="29"/>
    <n v="239686"/>
    <n v="5"/>
    <x v="5"/>
    <d v="2017-01-10T00:00:00"/>
    <n v="0"/>
    <n v="1"/>
  </r>
  <r>
    <n v="201"/>
    <x v="60"/>
    <n v="239692"/>
    <n v="21"/>
    <x v="5"/>
    <d v="2017-01-10T00:00:00"/>
    <n v="0"/>
    <n v="1"/>
  </r>
  <r>
    <n v="201"/>
    <x v="34"/>
    <n v="40000000987"/>
    <n v="5"/>
    <x v="5"/>
    <d v="2004-07-26T00:00:00"/>
    <n v="1"/>
    <n v="0"/>
  </r>
  <r>
    <n v="201"/>
    <x v="47"/>
    <n v="239696"/>
    <n v="5"/>
    <x v="5"/>
    <d v="2017-01-10T00:00:00"/>
    <n v="0"/>
    <n v="1"/>
  </r>
  <r>
    <n v="201"/>
    <x v="60"/>
    <n v="239698"/>
    <n v="21"/>
    <x v="5"/>
    <d v="2017-01-10T00:00:00"/>
    <n v="0"/>
    <n v="1"/>
  </r>
  <r>
    <n v="201"/>
    <x v="28"/>
    <n v="239699"/>
    <n v="5"/>
    <x v="5"/>
    <d v="2017-01-10T00:00:00"/>
    <n v="0"/>
    <n v="1"/>
  </r>
  <r>
    <n v="201"/>
    <x v="63"/>
    <n v="239701"/>
    <n v="21"/>
    <x v="5"/>
    <d v="2017-01-10T00:00:00"/>
    <n v="0"/>
    <n v="1"/>
  </r>
  <r>
    <n v="201"/>
    <x v="12"/>
    <n v="239708"/>
    <n v="5"/>
    <x v="5"/>
    <d v="2017-01-10T00:00:00"/>
    <n v="0"/>
    <n v="1"/>
  </r>
  <r>
    <n v="201"/>
    <x v="46"/>
    <n v="239714"/>
    <n v="5"/>
    <x v="5"/>
    <d v="2017-01-10T00:00:00"/>
    <n v="0"/>
    <n v="1"/>
  </r>
  <r>
    <n v="201"/>
    <x v="38"/>
    <n v="239719"/>
    <n v="7"/>
    <x v="14"/>
    <d v="2017-01-10T00:00:00"/>
    <n v="0"/>
    <n v="1"/>
  </r>
  <r>
    <n v="201"/>
    <x v="64"/>
    <n v="239722"/>
    <n v="5"/>
    <x v="5"/>
    <d v="2017-01-10T00:00:00"/>
    <n v="0"/>
    <n v="1"/>
  </r>
  <r>
    <n v="201"/>
    <x v="40"/>
    <n v="200000000569"/>
    <n v="21"/>
    <x v="21"/>
    <d v="2008-04-30T00:00:00"/>
    <n v="1"/>
    <n v="0"/>
  </r>
  <r>
    <n v="201"/>
    <x v="38"/>
    <n v="239728"/>
    <n v="14"/>
    <x v="14"/>
    <d v="2017-01-10T00:00:00"/>
    <n v="0"/>
    <n v="1"/>
  </r>
  <r>
    <n v="201"/>
    <x v="21"/>
    <n v="239730"/>
    <n v="5"/>
    <x v="5"/>
    <d v="2017-01-10T00:00:00"/>
    <n v="0"/>
    <n v="1"/>
  </r>
  <r>
    <n v="201"/>
    <x v="31"/>
    <n v="239732"/>
    <n v="5"/>
    <x v="5"/>
    <d v="2017-01-10T00:00:00"/>
    <n v="0"/>
    <n v="1"/>
  </r>
  <r>
    <n v="201"/>
    <x v="70"/>
    <n v="239734"/>
    <n v="5"/>
    <x v="5"/>
    <d v="2017-01-10T00:00:00"/>
    <n v="0"/>
    <n v="1"/>
  </r>
  <r>
    <n v="201"/>
    <x v="21"/>
    <n v="239735"/>
    <n v="5"/>
    <x v="5"/>
    <d v="2017-01-10T00:00:00"/>
    <n v="0"/>
    <n v="1"/>
  </r>
  <r>
    <n v="201"/>
    <x v="10"/>
    <n v="161697"/>
    <n v="5"/>
    <x v="5"/>
    <d v="2017-01-10T00:00:00"/>
    <n v="0"/>
    <n v="1"/>
  </r>
  <r>
    <n v="201"/>
    <x v="3"/>
    <n v="6010000003886"/>
    <n v="12"/>
    <x v="5"/>
    <d v="2007-04-18T00:00:00"/>
    <n v="1"/>
    <n v="0"/>
  </r>
  <r>
    <n v="201"/>
    <x v="55"/>
    <n v="239745"/>
    <n v="5"/>
    <x v="3"/>
    <d v="2017-01-11T00:00:00"/>
    <n v="0"/>
    <n v="1"/>
  </r>
  <r>
    <n v="201"/>
    <x v="20"/>
    <n v="239748"/>
    <n v="5"/>
    <x v="3"/>
    <d v="2017-01-11T00:00:00"/>
    <n v="0"/>
    <n v="1"/>
  </r>
  <r>
    <n v="201"/>
    <x v="54"/>
    <n v="239750"/>
    <n v="14"/>
    <x v="3"/>
    <d v="2017-01-11T00:00:00"/>
    <n v="0"/>
    <n v="1"/>
  </r>
  <r>
    <n v="201"/>
    <x v="3"/>
    <n v="6010000002787"/>
    <n v="5"/>
    <x v="3"/>
    <d v="2007-01-09T00:00:00"/>
    <n v="1"/>
    <n v="0"/>
  </r>
  <r>
    <n v="201"/>
    <x v="6"/>
    <n v="239751"/>
    <n v="5"/>
    <x v="3"/>
    <d v="2017-01-11T00:00:00"/>
    <n v="0"/>
    <n v="1"/>
  </r>
  <r>
    <n v="201"/>
    <x v="46"/>
    <n v="239753"/>
    <n v="5"/>
    <x v="3"/>
    <d v="2017-01-11T00:00:00"/>
    <n v="0"/>
    <n v="1"/>
  </r>
  <r>
    <n v="201"/>
    <x v="13"/>
    <n v="239754"/>
    <n v="5"/>
    <x v="3"/>
    <d v="2017-01-11T00:00:00"/>
    <n v="0"/>
    <n v="1"/>
  </r>
  <r>
    <n v="201"/>
    <x v="3"/>
    <n v="6010000005140"/>
    <n v="5"/>
    <x v="3"/>
    <d v="2007-08-30T00:00:00"/>
    <n v="1"/>
    <n v="0"/>
  </r>
  <r>
    <n v="201"/>
    <x v="24"/>
    <n v="239757"/>
    <n v="5"/>
    <x v="3"/>
    <d v="2017-01-11T00:00:00"/>
    <n v="0"/>
    <n v="1"/>
  </r>
  <r>
    <n v="201"/>
    <x v="54"/>
    <n v="239758"/>
    <n v="14"/>
    <x v="3"/>
    <d v="2017-01-11T00:00:00"/>
    <n v="0"/>
    <n v="1"/>
  </r>
  <r>
    <n v="201"/>
    <x v="63"/>
    <n v="239759"/>
    <n v="5"/>
    <x v="3"/>
    <d v="2017-01-11T00:00:00"/>
    <n v="0"/>
    <n v="1"/>
  </r>
  <r>
    <n v="201"/>
    <x v="3"/>
    <n v="239760"/>
    <n v="7"/>
    <x v="3"/>
    <d v="2017-01-11T00:00:00"/>
    <n v="0"/>
    <n v="1"/>
  </r>
  <r>
    <n v="201"/>
    <x v="33"/>
    <n v="3020000000318"/>
    <n v="5"/>
    <x v="3"/>
    <d v="2007-01-09T00:00:00"/>
    <n v="1"/>
    <n v="0"/>
  </r>
  <r>
    <n v="201"/>
    <x v="55"/>
    <n v="239761"/>
    <n v="5"/>
    <x v="3"/>
    <d v="2017-01-11T00:00:00"/>
    <n v="0"/>
    <n v="1"/>
  </r>
  <r>
    <n v="201"/>
    <x v="50"/>
    <n v="239766"/>
    <n v="5"/>
    <x v="3"/>
    <d v="2017-01-11T00:00:00"/>
    <n v="0"/>
    <n v="1"/>
  </r>
  <r>
    <n v="201"/>
    <x v="24"/>
    <n v="239769"/>
    <n v="5"/>
    <x v="3"/>
    <d v="2017-01-11T00:00:00"/>
    <n v="0"/>
    <n v="1"/>
  </r>
  <r>
    <n v="201"/>
    <x v="11"/>
    <n v="239770"/>
    <n v="12"/>
    <x v="1"/>
    <d v="2017-01-11T00:00:00"/>
    <n v="0"/>
    <n v="1"/>
  </r>
  <r>
    <n v="201"/>
    <x v="55"/>
    <n v="239771"/>
    <n v="5"/>
    <x v="3"/>
    <d v="2017-01-11T00:00:00"/>
    <n v="0"/>
    <n v="1"/>
  </r>
  <r>
    <n v="201"/>
    <x v="50"/>
    <n v="239772"/>
    <n v="5"/>
    <x v="3"/>
    <d v="2017-01-11T00:00:00"/>
    <n v="0"/>
    <n v="1"/>
  </r>
  <r>
    <n v="201"/>
    <x v="24"/>
    <n v="159878"/>
    <n v="5"/>
    <x v="3"/>
    <d v="2017-01-11T00:00:00"/>
    <n v="0"/>
    <n v="1"/>
  </r>
  <r>
    <n v="201"/>
    <x v="33"/>
    <n v="239774"/>
    <n v="5"/>
    <x v="12"/>
    <d v="2017-01-11T00:00:00"/>
    <n v="0"/>
    <n v="1"/>
  </r>
  <r>
    <n v="201"/>
    <x v="48"/>
    <n v="239778"/>
    <n v="18"/>
    <x v="3"/>
    <d v="2017-01-11T00:00:00"/>
    <n v="0"/>
    <n v="1"/>
  </r>
  <r>
    <n v="201"/>
    <x v="44"/>
    <n v="239779"/>
    <n v="5"/>
    <x v="3"/>
    <d v="2017-01-11T00:00:00"/>
    <n v="0"/>
    <n v="1"/>
  </r>
  <r>
    <n v="201"/>
    <x v="55"/>
    <n v="239783"/>
    <n v="5"/>
    <x v="3"/>
    <d v="2017-01-11T00:00:00"/>
    <n v="0"/>
    <n v="1"/>
  </r>
  <r>
    <n v="201"/>
    <x v="23"/>
    <n v="239786"/>
    <n v="5"/>
    <x v="3"/>
    <d v="2017-01-11T00:00:00"/>
    <n v="0"/>
    <n v="1"/>
  </r>
  <r>
    <n v="201"/>
    <x v="60"/>
    <n v="239788"/>
    <n v="5"/>
    <x v="3"/>
    <d v="2017-01-11T00:00:00"/>
    <n v="0"/>
    <n v="1"/>
  </r>
  <r>
    <n v="201"/>
    <x v="67"/>
    <n v="80000008233"/>
    <n v="5"/>
    <x v="3"/>
    <d v="2008-03-27T00:00:00"/>
    <n v="1"/>
    <n v="0"/>
  </r>
  <r>
    <n v="201"/>
    <x v="24"/>
    <n v="239791"/>
    <n v="5"/>
    <x v="3"/>
    <d v="2017-01-11T00:00:00"/>
    <n v="0"/>
    <n v="1"/>
  </r>
  <r>
    <n v="201"/>
    <x v="18"/>
    <n v="74796"/>
    <n v="5"/>
    <x v="3"/>
    <d v="2017-01-08T00:00:00"/>
    <n v="0"/>
    <n v="1"/>
  </r>
  <r>
    <n v="201"/>
    <x v="25"/>
    <n v="239792"/>
    <n v="5"/>
    <x v="3"/>
    <d v="2017-01-11T00:00:00"/>
    <n v="0"/>
    <n v="1"/>
  </r>
  <r>
    <n v="201"/>
    <x v="10"/>
    <n v="239793"/>
    <n v="5"/>
    <x v="3"/>
    <d v="2017-01-11T00:00:00"/>
    <n v="0"/>
    <n v="1"/>
  </r>
  <r>
    <n v="201"/>
    <x v="45"/>
    <n v="239796"/>
    <n v="5"/>
    <x v="3"/>
    <d v="2017-01-11T00:00:00"/>
    <n v="0"/>
    <n v="1"/>
  </r>
  <r>
    <n v="201"/>
    <x v="31"/>
    <n v="239802"/>
    <n v="5"/>
    <x v="3"/>
    <d v="2017-01-11T00:00:00"/>
    <n v="0"/>
    <n v="1"/>
  </r>
  <r>
    <n v="201"/>
    <x v="13"/>
    <n v="111412"/>
    <n v="5"/>
    <x v="3"/>
    <d v="2012-12-24T00:00:00"/>
    <n v="1"/>
    <n v="0"/>
  </r>
  <r>
    <n v="201"/>
    <x v="69"/>
    <n v="239807"/>
    <n v="5"/>
    <x v="3"/>
    <d v="2017-01-11T00:00:00"/>
    <n v="0"/>
    <n v="1"/>
  </r>
  <r>
    <n v="201"/>
    <x v="13"/>
    <n v="1020000004959"/>
    <n v="23"/>
    <x v="3"/>
    <d v="2012-01-29T00:00:00"/>
    <n v="1"/>
    <n v="0"/>
  </r>
  <r>
    <n v="201"/>
    <x v="17"/>
    <n v="239812"/>
    <n v="5"/>
    <x v="3"/>
    <d v="2017-01-11T00:00:00"/>
    <n v="0"/>
    <n v="1"/>
  </r>
  <r>
    <n v="201"/>
    <x v="13"/>
    <n v="138009"/>
    <n v="5"/>
    <x v="3"/>
    <d v="2013-12-30T00:00:00"/>
    <n v="1"/>
    <n v="0"/>
  </r>
  <r>
    <n v="201"/>
    <x v="10"/>
    <n v="239815"/>
    <n v="5"/>
    <x v="3"/>
    <d v="2017-01-11T00:00:00"/>
    <n v="0"/>
    <n v="1"/>
  </r>
  <r>
    <n v="201"/>
    <x v="13"/>
    <n v="133001"/>
    <n v="5"/>
    <x v="3"/>
    <d v="2013-10-03T00:00:00"/>
    <n v="1"/>
    <n v="0"/>
  </r>
  <r>
    <n v="201"/>
    <x v="24"/>
    <n v="239818"/>
    <n v="5"/>
    <x v="3"/>
    <d v="2017-01-11T00:00:00"/>
    <n v="0"/>
    <n v="1"/>
  </r>
  <r>
    <n v="201"/>
    <x v="66"/>
    <n v="194134"/>
    <n v="5"/>
    <x v="3"/>
    <d v="2015-12-17T00:00:00"/>
    <n v="1"/>
    <n v="0"/>
  </r>
  <r>
    <n v="201"/>
    <x v="54"/>
    <n v="239821"/>
    <n v="5"/>
    <x v="3"/>
    <d v="2017-01-11T00:00:00"/>
    <n v="0"/>
    <n v="1"/>
  </r>
  <r>
    <n v="201"/>
    <x v="55"/>
    <n v="239822"/>
    <n v="5"/>
    <x v="3"/>
    <d v="2017-01-11T00:00:00"/>
    <n v="0"/>
    <n v="1"/>
  </r>
  <r>
    <n v="201"/>
    <x v="67"/>
    <n v="80000009175"/>
    <n v="15"/>
    <x v="3"/>
    <d v="2008-12-21T00:00:00"/>
    <n v="1"/>
    <n v="0"/>
  </r>
  <r>
    <n v="201"/>
    <x v="45"/>
    <n v="147067"/>
    <n v="5"/>
    <x v="3"/>
    <d v="2017-01-11T00:00:00"/>
    <n v="0"/>
    <n v="1"/>
  </r>
  <r>
    <n v="201"/>
    <x v="54"/>
    <n v="239825"/>
    <n v="5"/>
    <x v="3"/>
    <d v="2017-01-11T00:00:00"/>
    <n v="0"/>
    <n v="1"/>
  </r>
  <r>
    <n v="201"/>
    <x v="5"/>
    <n v="239828"/>
    <n v="5"/>
    <x v="3"/>
    <d v="2017-01-11T00:00:00"/>
    <n v="0"/>
    <n v="1"/>
  </r>
  <r>
    <n v="201"/>
    <x v="47"/>
    <n v="64366"/>
    <n v="5"/>
    <x v="3"/>
    <d v="2011-07-28T00:00:00"/>
    <n v="1"/>
    <n v="0"/>
  </r>
  <r>
    <n v="201"/>
    <x v="24"/>
    <n v="239833"/>
    <n v="5"/>
    <x v="3"/>
    <d v="2017-01-11T00:00:00"/>
    <n v="0"/>
    <n v="1"/>
  </r>
  <r>
    <n v="201"/>
    <x v="1"/>
    <n v="239835"/>
    <n v="5"/>
    <x v="3"/>
    <d v="2017-01-11T00:00:00"/>
    <n v="0"/>
    <n v="1"/>
  </r>
  <r>
    <n v="201"/>
    <x v="51"/>
    <n v="100000001081"/>
    <n v="21"/>
    <x v="3"/>
    <d v="2008-06-22T00:00:00"/>
    <n v="1"/>
    <n v="0"/>
  </r>
  <r>
    <n v="201"/>
    <x v="55"/>
    <n v="239836"/>
    <n v="29"/>
    <x v="3"/>
    <d v="2017-01-11T00:00:00"/>
    <n v="0"/>
    <n v="1"/>
  </r>
  <r>
    <n v="201"/>
    <x v="28"/>
    <n v="52038"/>
    <n v="5"/>
    <x v="3"/>
    <d v="2011-03-30T00:00:00"/>
    <n v="1"/>
    <n v="0"/>
  </r>
  <r>
    <n v="201"/>
    <x v="1"/>
    <n v="239837"/>
    <n v="5"/>
    <x v="3"/>
    <d v="2017-01-11T00:00:00"/>
    <n v="0"/>
    <n v="1"/>
  </r>
  <r>
    <n v="201"/>
    <x v="28"/>
    <n v="239838"/>
    <n v="5"/>
    <x v="3"/>
    <d v="2017-01-11T00:00:00"/>
    <n v="0"/>
    <n v="1"/>
  </r>
  <r>
    <n v="201"/>
    <x v="60"/>
    <n v="239839"/>
    <n v="15"/>
    <x v="3"/>
    <d v="2017-01-11T00:00:00"/>
    <n v="0"/>
    <n v="1"/>
  </r>
  <r>
    <n v="201"/>
    <x v="25"/>
    <n v="239840"/>
    <n v="18"/>
    <x v="3"/>
    <d v="2017-01-11T00:00:00"/>
    <n v="0"/>
    <n v="1"/>
  </r>
  <r>
    <n v="201"/>
    <x v="21"/>
    <n v="239841"/>
    <n v="5"/>
    <x v="3"/>
    <d v="2017-01-11T00:00:00"/>
    <n v="0"/>
    <n v="1"/>
  </r>
  <r>
    <n v="201"/>
    <x v="63"/>
    <n v="239844"/>
    <n v="5"/>
    <x v="3"/>
    <d v="2017-01-11T00:00:00"/>
    <n v="0"/>
    <n v="1"/>
  </r>
  <r>
    <n v="201"/>
    <x v="31"/>
    <n v="239846"/>
    <n v="5"/>
    <x v="3"/>
    <d v="2017-01-11T00:00:00"/>
    <n v="0"/>
    <n v="1"/>
  </r>
  <r>
    <n v="201"/>
    <x v="41"/>
    <n v="91229"/>
    <n v="5"/>
    <x v="3"/>
    <d v="2012-04-29T00:00:00"/>
    <n v="1"/>
    <n v="0"/>
  </r>
  <r>
    <n v="201"/>
    <x v="40"/>
    <n v="239847"/>
    <n v="5"/>
    <x v="14"/>
    <d v="2017-01-11T00:00:00"/>
    <n v="0"/>
    <n v="1"/>
  </r>
  <r>
    <n v="201"/>
    <x v="2"/>
    <n v="239850"/>
    <n v="5"/>
    <x v="3"/>
    <d v="2017-01-11T00:00:00"/>
    <n v="0"/>
    <n v="1"/>
  </r>
  <r>
    <n v="201"/>
    <x v="2"/>
    <n v="239855"/>
    <n v="5"/>
    <x v="3"/>
    <d v="2017-01-11T00:00:00"/>
    <n v="0"/>
    <n v="1"/>
  </r>
  <r>
    <n v="201"/>
    <x v="42"/>
    <n v="239856"/>
    <n v="5"/>
    <x v="3"/>
    <d v="2017-01-11T00:00:00"/>
    <n v="0"/>
    <n v="1"/>
  </r>
  <r>
    <n v="201"/>
    <x v="1"/>
    <n v="239857"/>
    <n v="5"/>
    <x v="3"/>
    <d v="2017-01-11T00:00:00"/>
    <n v="0"/>
    <n v="1"/>
  </r>
  <r>
    <n v="201"/>
    <x v="55"/>
    <n v="239858"/>
    <n v="5"/>
    <x v="3"/>
    <d v="2017-01-11T00:00:00"/>
    <n v="0"/>
    <n v="1"/>
  </r>
  <r>
    <n v="201"/>
    <x v="55"/>
    <n v="239862"/>
    <n v="5"/>
    <x v="3"/>
    <d v="2017-01-11T00:00:00"/>
    <n v="0"/>
    <n v="1"/>
  </r>
  <r>
    <n v="201"/>
    <x v="22"/>
    <n v="239863"/>
    <n v="29"/>
    <x v="3"/>
    <d v="2017-01-11T00:00:00"/>
    <n v="0"/>
    <n v="1"/>
  </r>
  <r>
    <n v="201"/>
    <x v="13"/>
    <n v="113219"/>
    <n v="5"/>
    <x v="3"/>
    <d v="2013-01-17T00:00:00"/>
    <n v="1"/>
    <n v="0"/>
  </r>
  <r>
    <n v="201"/>
    <x v="41"/>
    <n v="40000002509"/>
    <n v="5"/>
    <x v="3"/>
    <d v="2012-11-07T00:00:00"/>
    <n v="1"/>
    <n v="0"/>
  </r>
  <r>
    <n v="201"/>
    <x v="44"/>
    <n v="239866"/>
    <n v="5"/>
    <x v="3"/>
    <d v="2017-01-11T00:00:00"/>
    <n v="0"/>
    <n v="1"/>
  </r>
  <r>
    <n v="201"/>
    <x v="51"/>
    <n v="239868"/>
    <n v="23"/>
    <x v="3"/>
    <d v="2017-01-11T00:00:00"/>
    <n v="0"/>
    <n v="1"/>
  </r>
  <r>
    <n v="201"/>
    <x v="60"/>
    <n v="239869"/>
    <n v="7"/>
    <x v="3"/>
    <d v="2017-01-11T00:00:00"/>
    <n v="0"/>
    <n v="1"/>
  </r>
  <r>
    <n v="201"/>
    <x v="22"/>
    <n v="3030000002326"/>
    <n v="5"/>
    <x v="3"/>
    <d v="2007-07-03T00:00:00"/>
    <n v="1"/>
    <n v="0"/>
  </r>
  <r>
    <n v="201"/>
    <x v="21"/>
    <n v="239875"/>
    <n v="5"/>
    <x v="3"/>
    <d v="2017-01-11T00:00:00"/>
    <n v="0"/>
    <n v="1"/>
  </r>
  <r>
    <n v="201"/>
    <x v="67"/>
    <n v="80000005008"/>
    <n v="15"/>
    <x v="3"/>
    <d v="2007-01-16T00:00:00"/>
    <n v="1"/>
    <n v="0"/>
  </r>
  <r>
    <n v="201"/>
    <x v="67"/>
    <n v="80000005087"/>
    <n v="15"/>
    <x v="3"/>
    <d v="2007-01-25T00:00:00"/>
    <n v="1"/>
    <n v="0"/>
  </r>
  <r>
    <n v="201"/>
    <x v="48"/>
    <n v="146696"/>
    <n v="13"/>
    <x v="3"/>
    <d v="2016-12-05T00:00:00"/>
    <n v="1"/>
    <n v="0"/>
  </r>
  <r>
    <n v="201"/>
    <x v="55"/>
    <n v="239878"/>
    <n v="5"/>
    <x v="3"/>
    <d v="2017-01-11T00:00:00"/>
    <n v="0"/>
    <n v="1"/>
  </r>
  <r>
    <n v="201"/>
    <x v="41"/>
    <n v="94269"/>
    <n v="5"/>
    <x v="3"/>
    <d v="2012-05-30T00:00:00"/>
    <n v="1"/>
    <n v="0"/>
  </r>
  <r>
    <n v="201"/>
    <x v="58"/>
    <n v="239882"/>
    <n v="5"/>
    <x v="3"/>
    <d v="2017-01-11T00:00:00"/>
    <n v="0"/>
    <n v="1"/>
  </r>
  <r>
    <n v="201"/>
    <x v="23"/>
    <n v="239886"/>
    <n v="5"/>
    <x v="3"/>
    <d v="2017-01-11T00:00:00"/>
    <n v="0"/>
    <n v="1"/>
  </r>
  <r>
    <n v="201"/>
    <x v="28"/>
    <n v="239903"/>
    <n v="5"/>
    <x v="3"/>
    <d v="2017-01-11T00:00:00"/>
    <n v="0"/>
    <n v="1"/>
  </r>
  <r>
    <n v="201"/>
    <x v="23"/>
    <n v="239904"/>
    <n v="5"/>
    <x v="3"/>
    <d v="2017-01-11T00:00:00"/>
    <n v="0"/>
    <n v="1"/>
  </r>
  <r>
    <n v="201"/>
    <x v="28"/>
    <n v="239907"/>
    <n v="5"/>
    <x v="3"/>
    <d v="2017-01-11T00:00:00"/>
    <n v="0"/>
    <n v="1"/>
  </r>
  <r>
    <n v="201"/>
    <x v="1"/>
    <n v="239908"/>
    <n v="5"/>
    <x v="3"/>
    <d v="2017-01-11T00:00:00"/>
    <n v="0"/>
    <n v="1"/>
  </r>
  <r>
    <n v="201"/>
    <x v="72"/>
    <n v="239914"/>
    <n v="5"/>
    <x v="3"/>
    <d v="2017-01-11T00:00:00"/>
    <n v="0"/>
    <n v="1"/>
  </r>
  <r>
    <n v="201"/>
    <x v="65"/>
    <n v="239919"/>
    <n v="5"/>
    <x v="3"/>
    <d v="2017-01-11T00:00:00"/>
    <n v="0"/>
    <n v="1"/>
  </r>
  <r>
    <n v="201"/>
    <x v="41"/>
    <n v="91222"/>
    <n v="5"/>
    <x v="3"/>
    <d v="2012-04-29T00:00:00"/>
    <n v="1"/>
    <n v="0"/>
  </r>
  <r>
    <n v="201"/>
    <x v="61"/>
    <n v="239927"/>
    <n v="5"/>
    <x v="3"/>
    <d v="2017-01-11T00:00:00"/>
    <n v="0"/>
    <n v="1"/>
  </r>
  <r>
    <n v="201"/>
    <x v="41"/>
    <n v="111954"/>
    <n v="5"/>
    <x v="3"/>
    <d v="2013-01-02T00:00:00"/>
    <n v="1"/>
    <n v="0"/>
  </r>
  <r>
    <n v="201"/>
    <x v="25"/>
    <n v="3010000004723"/>
    <n v="5"/>
    <x v="3"/>
    <d v="2006-08-03T00:00:00"/>
    <n v="1"/>
    <n v="0"/>
  </r>
  <r>
    <n v="201"/>
    <x v="5"/>
    <n v="239930"/>
    <n v="5"/>
    <x v="3"/>
    <d v="2017-01-11T00:00:00"/>
    <n v="0"/>
    <n v="1"/>
  </r>
  <r>
    <n v="201"/>
    <x v="60"/>
    <n v="239933"/>
    <n v="5"/>
    <x v="3"/>
    <d v="2017-01-11T00:00:00"/>
    <n v="0"/>
    <n v="1"/>
  </r>
  <r>
    <n v="201"/>
    <x v="41"/>
    <n v="101981"/>
    <n v="5"/>
    <x v="3"/>
    <d v="2012-09-06T00:00:00"/>
    <n v="1"/>
    <n v="0"/>
  </r>
  <r>
    <n v="201"/>
    <x v="51"/>
    <n v="239943"/>
    <n v="21"/>
    <x v="3"/>
    <d v="2017-01-11T00:00:00"/>
    <n v="0"/>
    <n v="1"/>
  </r>
  <r>
    <n v="201"/>
    <x v="59"/>
    <n v="239948"/>
    <n v="5"/>
    <x v="3"/>
    <d v="2017-01-11T00:00:00"/>
    <n v="0"/>
    <n v="1"/>
  </r>
  <r>
    <n v="201"/>
    <x v="41"/>
    <n v="136983"/>
    <n v="5"/>
    <x v="3"/>
    <d v="2013-12-15T00:00:00"/>
    <n v="1"/>
    <n v="0"/>
  </r>
  <r>
    <n v="201"/>
    <x v="25"/>
    <n v="239953"/>
    <n v="5"/>
    <x v="3"/>
    <d v="2017-01-11T00:00:00"/>
    <n v="0"/>
    <n v="1"/>
  </r>
  <r>
    <n v="201"/>
    <x v="44"/>
    <n v="239954"/>
    <n v="5"/>
    <x v="3"/>
    <d v="2017-01-11T00:00:00"/>
    <n v="0"/>
    <n v="1"/>
  </r>
  <r>
    <n v="201"/>
    <x v="2"/>
    <n v="239955"/>
    <n v="5"/>
    <x v="3"/>
    <d v="2017-01-11T00:00:00"/>
    <n v="0"/>
    <n v="1"/>
  </r>
  <r>
    <n v="201"/>
    <x v="41"/>
    <n v="157684"/>
    <n v="5"/>
    <x v="3"/>
    <d v="2014-11-02T00:00:00"/>
    <n v="1"/>
    <n v="0"/>
  </r>
  <r>
    <n v="201"/>
    <x v="41"/>
    <n v="129052"/>
    <n v="5"/>
    <x v="3"/>
    <d v="2013-07-31T00:00:00"/>
    <n v="1"/>
    <n v="0"/>
  </r>
  <r>
    <n v="201"/>
    <x v="41"/>
    <n v="505550"/>
    <n v="5"/>
    <x v="3"/>
    <d v="2012-05-31T00:00:00"/>
    <n v="1"/>
    <n v="0"/>
  </r>
  <r>
    <n v="201"/>
    <x v="41"/>
    <n v="113365"/>
    <n v="5"/>
    <x v="3"/>
    <d v="2013-01-20T00:00:00"/>
    <n v="1"/>
    <n v="0"/>
  </r>
  <r>
    <n v="201"/>
    <x v="45"/>
    <n v="239969"/>
    <n v="5"/>
    <x v="3"/>
    <d v="2017-01-11T00:00:00"/>
    <n v="0"/>
    <n v="1"/>
  </r>
  <r>
    <n v="201"/>
    <x v="58"/>
    <n v="239972"/>
    <n v="5"/>
    <x v="3"/>
    <d v="2017-01-11T00:00:00"/>
    <n v="0"/>
    <n v="1"/>
  </r>
  <r>
    <n v="201"/>
    <x v="41"/>
    <n v="129029"/>
    <n v="5"/>
    <x v="3"/>
    <d v="2013-07-30T00:00:00"/>
    <n v="1"/>
    <n v="0"/>
  </r>
  <r>
    <n v="201"/>
    <x v="58"/>
    <n v="239980"/>
    <n v="5"/>
    <x v="3"/>
    <d v="2017-01-11T00:00:00"/>
    <n v="0"/>
    <n v="1"/>
  </r>
  <r>
    <n v="201"/>
    <x v="29"/>
    <n v="239983"/>
    <n v="5"/>
    <x v="3"/>
    <d v="2017-01-11T00:00:00"/>
    <n v="0"/>
    <n v="1"/>
  </r>
  <r>
    <n v="201"/>
    <x v="41"/>
    <n v="2010000005420"/>
    <n v="5"/>
    <x v="3"/>
    <d v="2013-10-21T00:00:00"/>
    <n v="1"/>
    <n v="0"/>
  </r>
  <r>
    <n v="201"/>
    <x v="59"/>
    <n v="35514"/>
    <n v="21"/>
    <x v="14"/>
    <d v="2010-09-19T00:00:00"/>
    <n v="1"/>
    <n v="0"/>
  </r>
  <r>
    <n v="201"/>
    <x v="58"/>
    <n v="239985"/>
    <n v="5"/>
    <x v="3"/>
    <d v="2017-01-11T00:00:00"/>
    <n v="0"/>
    <n v="1"/>
  </r>
  <r>
    <n v="201"/>
    <x v="10"/>
    <n v="9980000007014"/>
    <n v="18"/>
    <x v="3"/>
    <d v="2017-01-09T00:00:00"/>
    <n v="0"/>
    <n v="1"/>
  </r>
  <r>
    <n v="201"/>
    <x v="67"/>
    <n v="17573"/>
    <n v="5"/>
    <x v="3"/>
    <d v="2015-11-18T00:00:00"/>
    <n v="1"/>
    <n v="0"/>
  </r>
  <r>
    <n v="201"/>
    <x v="70"/>
    <n v="239991"/>
    <n v="5"/>
    <x v="3"/>
    <d v="2017-01-11T00:00:00"/>
    <n v="0"/>
    <n v="1"/>
  </r>
  <r>
    <n v="201"/>
    <x v="13"/>
    <n v="1020000002102"/>
    <n v="5"/>
    <x v="3"/>
    <d v="2011-08-11T00:00:00"/>
    <n v="1"/>
    <n v="0"/>
  </r>
  <r>
    <n v="201"/>
    <x v="44"/>
    <n v="141109"/>
    <n v="5"/>
    <x v="3"/>
    <d v="2014-02-23T00:00:00"/>
    <n v="1"/>
    <n v="0"/>
  </r>
  <r>
    <n v="201"/>
    <x v="41"/>
    <n v="153889"/>
    <n v="5"/>
    <x v="14"/>
    <d v="2014-09-09T00:00:00"/>
    <n v="1"/>
    <n v="0"/>
  </r>
  <r>
    <n v="201"/>
    <x v="41"/>
    <n v="2010000004216"/>
    <n v="5"/>
    <x v="14"/>
    <d v="2014-01-22T00:00:00"/>
    <n v="1"/>
    <n v="0"/>
  </r>
  <r>
    <n v="201"/>
    <x v="41"/>
    <n v="129017"/>
    <n v="5"/>
    <x v="14"/>
    <d v="2013-07-30T00:00:00"/>
    <n v="1"/>
    <n v="0"/>
  </r>
  <r>
    <n v="201"/>
    <x v="41"/>
    <n v="136411"/>
    <n v="5"/>
    <x v="14"/>
    <d v="2013-12-04T00:00:00"/>
    <n v="1"/>
    <n v="0"/>
  </r>
  <r>
    <n v="201"/>
    <x v="2"/>
    <n v="175012"/>
    <n v="5"/>
    <x v="14"/>
    <d v="2015-05-13T00:00:00"/>
    <n v="1"/>
    <n v="0"/>
  </r>
  <r>
    <n v="201"/>
    <x v="9"/>
    <n v="240023"/>
    <n v="29"/>
    <x v="14"/>
    <d v="2017-01-12T00:00:00"/>
    <n v="0"/>
    <n v="1"/>
  </r>
  <r>
    <n v="201"/>
    <x v="20"/>
    <n v="240027"/>
    <n v="5"/>
    <x v="14"/>
    <d v="2017-01-12T00:00:00"/>
    <n v="0"/>
    <n v="1"/>
  </r>
  <r>
    <n v="201"/>
    <x v="73"/>
    <n v="240028"/>
    <n v="5"/>
    <x v="14"/>
    <d v="2017-01-12T00:00:00"/>
    <n v="0"/>
    <n v="1"/>
  </r>
  <r>
    <n v="201"/>
    <x v="62"/>
    <n v="240032"/>
    <n v="5"/>
    <x v="14"/>
    <d v="2017-01-12T00:00:00"/>
    <n v="0"/>
    <n v="1"/>
  </r>
  <r>
    <n v="201"/>
    <x v="31"/>
    <n v="240036"/>
    <n v="5"/>
    <x v="14"/>
    <d v="2017-01-12T00:00:00"/>
    <n v="0"/>
    <n v="1"/>
  </r>
  <r>
    <n v="201"/>
    <x v="3"/>
    <n v="6010000004473"/>
    <n v="23"/>
    <x v="14"/>
    <d v="2007-06-13T00:00:00"/>
    <n v="1"/>
    <n v="0"/>
  </r>
  <r>
    <n v="201"/>
    <x v="22"/>
    <n v="240039"/>
    <n v="5"/>
    <x v="14"/>
    <d v="2017-01-12T00:00:00"/>
    <n v="0"/>
    <n v="1"/>
  </r>
  <r>
    <n v="201"/>
    <x v="52"/>
    <n v="240052"/>
    <n v="5"/>
    <x v="14"/>
    <d v="2017-01-12T00:00:00"/>
    <n v="0"/>
    <n v="1"/>
  </r>
  <r>
    <n v="201"/>
    <x v="13"/>
    <n v="240056"/>
    <n v="18"/>
    <x v="14"/>
    <d v="2017-01-12T00:00:00"/>
    <n v="0"/>
    <n v="1"/>
  </r>
  <r>
    <n v="201"/>
    <x v="54"/>
    <n v="240061"/>
    <n v="5"/>
    <x v="14"/>
    <d v="2017-01-12T00:00:00"/>
    <n v="0"/>
    <n v="1"/>
  </r>
  <r>
    <n v="201"/>
    <x v="2"/>
    <n v="240062"/>
    <n v="5"/>
    <x v="14"/>
    <d v="2017-01-12T00:00:00"/>
    <n v="0"/>
    <n v="1"/>
  </r>
  <r>
    <n v="201"/>
    <x v="50"/>
    <n v="90000000295"/>
    <n v="5"/>
    <x v="14"/>
    <d v="2006-07-09T00:00:00"/>
    <n v="1"/>
    <n v="0"/>
  </r>
  <r>
    <n v="201"/>
    <x v="50"/>
    <n v="21027"/>
    <n v="5"/>
    <x v="14"/>
    <d v="2010-03-03T00:00:00"/>
    <n v="1"/>
    <n v="0"/>
  </r>
  <r>
    <n v="201"/>
    <x v="3"/>
    <n v="6010000008354"/>
    <n v="5"/>
    <x v="14"/>
    <d v="2008-08-13T00:00:00"/>
    <n v="1"/>
    <n v="0"/>
  </r>
  <r>
    <n v="201"/>
    <x v="31"/>
    <n v="240069"/>
    <n v="5"/>
    <x v="14"/>
    <d v="2017-01-12T00:00:00"/>
    <n v="0"/>
    <n v="1"/>
  </r>
  <r>
    <n v="201"/>
    <x v="30"/>
    <n v="240074"/>
    <n v="5"/>
    <x v="14"/>
    <d v="2017-01-12T00:00:00"/>
    <n v="0"/>
    <n v="1"/>
  </r>
  <r>
    <n v="201"/>
    <x v="6"/>
    <n v="110000002483"/>
    <n v="21"/>
    <x v="14"/>
    <d v="2008-02-28T00:00:00"/>
    <n v="1"/>
    <n v="0"/>
  </r>
  <r>
    <n v="201"/>
    <x v="23"/>
    <n v="240080"/>
    <n v="5"/>
    <x v="14"/>
    <d v="2017-01-12T00:00:00"/>
    <n v="0"/>
    <n v="1"/>
  </r>
  <r>
    <n v="201"/>
    <x v="55"/>
    <n v="240083"/>
    <n v="5"/>
    <x v="14"/>
    <d v="2017-01-12T00:00:00"/>
    <n v="0"/>
    <n v="1"/>
  </r>
  <r>
    <n v="201"/>
    <x v="29"/>
    <n v="240086"/>
    <n v="5"/>
    <x v="14"/>
    <d v="2017-01-12T00:00:00"/>
    <n v="0"/>
    <n v="1"/>
  </r>
  <r>
    <n v="201"/>
    <x v="10"/>
    <n v="32758"/>
    <n v="5"/>
    <x v="14"/>
    <d v="2010-08-10T00:00:00"/>
    <n v="1"/>
    <n v="0"/>
  </r>
  <r>
    <n v="201"/>
    <x v="25"/>
    <n v="240089"/>
    <n v="5"/>
    <x v="14"/>
    <d v="2017-01-12T00:00:00"/>
    <n v="0"/>
    <n v="1"/>
  </r>
  <r>
    <n v="201"/>
    <x v="5"/>
    <n v="240091"/>
    <n v="5"/>
    <x v="14"/>
    <d v="2017-01-12T00:00:00"/>
    <n v="0"/>
    <n v="1"/>
  </r>
  <r>
    <n v="201"/>
    <x v="55"/>
    <n v="240092"/>
    <n v="5"/>
    <x v="14"/>
    <d v="2017-01-12T00:00:00"/>
    <n v="0"/>
    <n v="1"/>
  </r>
  <r>
    <n v="201"/>
    <x v="14"/>
    <n v="240093"/>
    <n v="5"/>
    <x v="14"/>
    <d v="2017-01-12T00:00:00"/>
    <n v="0"/>
    <n v="1"/>
  </r>
  <r>
    <n v="201"/>
    <x v="5"/>
    <n v="240097"/>
    <n v="5"/>
    <x v="14"/>
    <d v="2017-01-12T00:00:00"/>
    <n v="0"/>
    <n v="1"/>
  </r>
  <r>
    <n v="201"/>
    <x v="25"/>
    <n v="240098"/>
    <n v="5"/>
    <x v="14"/>
    <d v="2017-01-12T00:00:00"/>
    <n v="0"/>
    <n v="1"/>
  </r>
  <r>
    <n v="201"/>
    <x v="21"/>
    <n v="240102"/>
    <n v="5"/>
    <x v="14"/>
    <d v="2017-01-12T00:00:00"/>
    <n v="0"/>
    <n v="1"/>
  </r>
  <r>
    <n v="201"/>
    <x v="6"/>
    <n v="84195"/>
    <n v="29"/>
    <x v="14"/>
    <d v="2012-02-16T00:00:00"/>
    <n v="1"/>
    <n v="0"/>
  </r>
  <r>
    <n v="201"/>
    <x v="6"/>
    <n v="110000003474"/>
    <n v="14"/>
    <x v="14"/>
    <d v="2008-08-04T00:00:00"/>
    <n v="1"/>
    <n v="0"/>
  </r>
  <r>
    <n v="201"/>
    <x v="6"/>
    <n v="110000001652"/>
    <n v="14"/>
    <x v="14"/>
    <d v="2007-09-16T00:00:00"/>
    <n v="1"/>
    <n v="0"/>
  </r>
  <r>
    <n v="201"/>
    <x v="63"/>
    <n v="240107"/>
    <n v="5"/>
    <x v="14"/>
    <d v="2017-01-12T00:00:00"/>
    <n v="0"/>
    <n v="1"/>
  </r>
  <r>
    <n v="201"/>
    <x v="5"/>
    <n v="240111"/>
    <n v="5"/>
    <x v="14"/>
    <d v="2017-01-12T00:00:00"/>
    <n v="0"/>
    <n v="1"/>
  </r>
  <r>
    <n v="201"/>
    <x v="46"/>
    <n v="240120"/>
    <n v="5"/>
    <x v="14"/>
    <d v="2017-01-12T00:00:00"/>
    <n v="0"/>
    <n v="1"/>
  </r>
  <r>
    <n v="201"/>
    <x v="15"/>
    <n v="181265"/>
    <n v="12"/>
    <x v="14"/>
    <d v="2017-01-09T00:00:00"/>
    <n v="0"/>
    <n v="1"/>
  </r>
  <r>
    <n v="201"/>
    <x v="63"/>
    <n v="240126"/>
    <n v="5"/>
    <x v="14"/>
    <d v="2017-01-12T00:00:00"/>
    <n v="0"/>
    <n v="1"/>
  </r>
  <r>
    <n v="201"/>
    <x v="6"/>
    <n v="240127"/>
    <n v="5"/>
    <x v="14"/>
    <d v="2017-01-12T00:00:00"/>
    <n v="0"/>
    <n v="1"/>
  </r>
  <r>
    <n v="201"/>
    <x v="7"/>
    <n v="240129"/>
    <n v="29"/>
    <x v="14"/>
    <d v="2017-01-12T00:00:00"/>
    <n v="0"/>
    <n v="1"/>
  </r>
  <r>
    <n v="201"/>
    <x v="63"/>
    <n v="240132"/>
    <n v="5"/>
    <x v="14"/>
    <d v="2017-01-12T00:00:00"/>
    <n v="0"/>
    <n v="1"/>
  </r>
  <r>
    <n v="201"/>
    <x v="64"/>
    <n v="240136"/>
    <n v="5"/>
    <x v="14"/>
    <d v="2017-01-12T00:00:00"/>
    <n v="0"/>
    <n v="1"/>
  </r>
  <r>
    <n v="201"/>
    <x v="20"/>
    <n v="240137"/>
    <n v="5"/>
    <x v="14"/>
    <d v="2017-01-12T00:00:00"/>
    <n v="0"/>
    <n v="1"/>
  </r>
  <r>
    <n v="201"/>
    <x v="70"/>
    <n v="240138"/>
    <n v="5"/>
    <x v="14"/>
    <d v="2017-01-12T00:00:00"/>
    <n v="0"/>
    <n v="1"/>
  </r>
  <r>
    <n v="201"/>
    <x v="21"/>
    <n v="240139"/>
    <n v="5"/>
    <x v="14"/>
    <d v="2017-01-12T00:00:00"/>
    <n v="0"/>
    <n v="1"/>
  </r>
  <r>
    <n v="201"/>
    <x v="13"/>
    <n v="240140"/>
    <n v="21"/>
    <x v="15"/>
    <d v="2017-01-12T00:00:00"/>
    <n v="0"/>
    <n v="1"/>
  </r>
  <r>
    <n v="201"/>
    <x v="70"/>
    <n v="240143"/>
    <n v="5"/>
    <x v="14"/>
    <d v="2017-01-12T00:00:00"/>
    <n v="0"/>
    <n v="1"/>
  </r>
  <r>
    <n v="201"/>
    <x v="16"/>
    <n v="173642"/>
    <n v="5"/>
    <x v="14"/>
    <d v="2016-11-16T00:00:00"/>
    <n v="1"/>
    <n v="0"/>
  </r>
  <r>
    <n v="201"/>
    <x v="70"/>
    <n v="240147"/>
    <n v="5"/>
    <x v="14"/>
    <d v="2017-01-12T00:00:00"/>
    <n v="0"/>
    <n v="1"/>
  </r>
  <r>
    <n v="201"/>
    <x v="31"/>
    <n v="135236"/>
    <n v="5"/>
    <x v="14"/>
    <d v="2013-11-13T00:00:00"/>
    <n v="1"/>
    <n v="0"/>
  </r>
  <r>
    <n v="201"/>
    <x v="60"/>
    <n v="240148"/>
    <n v="29"/>
    <x v="14"/>
    <d v="2017-01-12T00:00:00"/>
    <n v="0"/>
    <n v="1"/>
  </r>
  <r>
    <n v="201"/>
    <x v="10"/>
    <n v="138174"/>
    <n v="5"/>
    <x v="14"/>
    <d v="2014-01-05T00:00:00"/>
    <n v="1"/>
    <n v="0"/>
  </r>
  <r>
    <n v="201"/>
    <x v="3"/>
    <n v="6010000005348"/>
    <n v="5"/>
    <x v="14"/>
    <d v="2007-10-08T00:00:00"/>
    <n v="1"/>
    <n v="0"/>
  </r>
  <r>
    <n v="201"/>
    <x v="63"/>
    <n v="240150"/>
    <n v="5"/>
    <x v="14"/>
    <d v="2017-01-12T00:00:00"/>
    <n v="0"/>
    <n v="1"/>
  </r>
  <r>
    <n v="201"/>
    <x v="60"/>
    <n v="240153"/>
    <n v="29"/>
    <x v="14"/>
    <d v="2017-01-12T00:00:00"/>
    <n v="0"/>
    <n v="1"/>
  </r>
  <r>
    <n v="201"/>
    <x v="36"/>
    <n v="240154"/>
    <n v="5"/>
    <x v="14"/>
    <d v="2017-01-12T00:00:00"/>
    <n v="0"/>
    <n v="1"/>
  </r>
  <r>
    <n v="201"/>
    <x v="62"/>
    <n v="240155"/>
    <n v="5"/>
    <x v="14"/>
    <d v="2017-01-12T00:00:00"/>
    <n v="0"/>
    <n v="1"/>
  </r>
  <r>
    <n v="201"/>
    <x v="25"/>
    <n v="240162"/>
    <n v="5"/>
    <x v="14"/>
    <d v="2017-01-12T00:00:00"/>
    <n v="0"/>
    <n v="1"/>
  </r>
  <r>
    <n v="201"/>
    <x v="72"/>
    <n v="240163"/>
    <n v="5"/>
    <x v="14"/>
    <d v="2017-01-12T00:00:00"/>
    <n v="0"/>
    <n v="1"/>
  </r>
  <r>
    <n v="201"/>
    <x v="63"/>
    <n v="240164"/>
    <n v="5"/>
    <x v="14"/>
    <d v="2017-01-12T00:00:00"/>
    <n v="0"/>
    <n v="1"/>
  </r>
  <r>
    <n v="201"/>
    <x v="28"/>
    <n v="240170"/>
    <n v="5"/>
    <x v="14"/>
    <d v="2017-01-12T00:00:00"/>
    <n v="0"/>
    <n v="1"/>
  </r>
  <r>
    <n v="201"/>
    <x v="63"/>
    <n v="240171"/>
    <n v="5"/>
    <x v="14"/>
    <d v="2017-01-12T00:00:00"/>
    <n v="0"/>
    <n v="1"/>
  </r>
  <r>
    <n v="201"/>
    <x v="28"/>
    <n v="240172"/>
    <n v="5"/>
    <x v="14"/>
    <d v="2017-01-12T00:00:00"/>
    <n v="0"/>
    <n v="1"/>
  </r>
  <r>
    <n v="201"/>
    <x v="72"/>
    <n v="240173"/>
    <n v="5"/>
    <x v="14"/>
    <d v="2017-01-12T00:00:00"/>
    <n v="0"/>
    <n v="1"/>
  </r>
  <r>
    <n v="201"/>
    <x v="63"/>
    <n v="240175"/>
    <n v="5"/>
    <x v="14"/>
    <d v="2017-01-12T00:00:00"/>
    <n v="0"/>
    <n v="1"/>
  </r>
  <r>
    <n v="201"/>
    <x v="10"/>
    <n v="240176"/>
    <n v="5"/>
    <x v="14"/>
    <d v="2017-01-12T00:00:00"/>
    <n v="0"/>
    <n v="1"/>
  </r>
  <r>
    <n v="201"/>
    <x v="3"/>
    <n v="6010000009853"/>
    <n v="15"/>
    <x v="14"/>
    <d v="2009-06-25T00:00:00"/>
    <n v="1"/>
    <n v="0"/>
  </r>
  <r>
    <n v="201"/>
    <x v="72"/>
    <n v="240177"/>
    <n v="5"/>
    <x v="14"/>
    <d v="2017-01-12T00:00:00"/>
    <n v="0"/>
    <n v="1"/>
  </r>
  <r>
    <n v="201"/>
    <x v="59"/>
    <n v="240178"/>
    <n v="5"/>
    <x v="14"/>
    <d v="2017-01-12T00:00:00"/>
    <n v="0"/>
    <n v="1"/>
  </r>
  <r>
    <n v="201"/>
    <x v="28"/>
    <n v="240179"/>
    <n v="5"/>
    <x v="14"/>
    <d v="2017-01-12T00:00:00"/>
    <n v="0"/>
    <n v="1"/>
  </r>
  <r>
    <n v="201"/>
    <x v="72"/>
    <n v="240180"/>
    <n v="5"/>
    <x v="14"/>
    <d v="2017-01-12T00:00:00"/>
    <n v="0"/>
    <n v="1"/>
  </r>
  <r>
    <n v="201"/>
    <x v="66"/>
    <n v="240182"/>
    <n v="5"/>
    <x v="14"/>
    <d v="2017-01-12T00:00:00"/>
    <n v="0"/>
    <n v="1"/>
  </r>
  <r>
    <n v="201"/>
    <x v="63"/>
    <n v="240183"/>
    <n v="8"/>
    <x v="14"/>
    <d v="2017-01-12T00:00:00"/>
    <n v="0"/>
    <n v="1"/>
  </r>
  <r>
    <n v="201"/>
    <x v="63"/>
    <n v="240185"/>
    <n v="5"/>
    <x v="14"/>
    <d v="2017-01-12T00:00:00"/>
    <n v="0"/>
    <n v="1"/>
  </r>
  <r>
    <n v="201"/>
    <x v="63"/>
    <n v="240187"/>
    <n v="5"/>
    <x v="14"/>
    <d v="2017-01-12T00:00:00"/>
    <n v="0"/>
    <n v="1"/>
  </r>
  <r>
    <n v="201"/>
    <x v="28"/>
    <n v="240188"/>
    <n v="5"/>
    <x v="14"/>
    <d v="2017-01-12T00:00:00"/>
    <n v="0"/>
    <n v="1"/>
  </r>
  <r>
    <n v="201"/>
    <x v="72"/>
    <n v="240190"/>
    <n v="5"/>
    <x v="14"/>
    <d v="2017-01-12T00:00:00"/>
    <n v="0"/>
    <n v="1"/>
  </r>
  <r>
    <n v="201"/>
    <x v="70"/>
    <n v="240191"/>
    <n v="5"/>
    <x v="14"/>
    <d v="2017-01-12T00:00:00"/>
    <n v="0"/>
    <n v="1"/>
  </r>
  <r>
    <n v="201"/>
    <x v="33"/>
    <n v="240193"/>
    <n v="5"/>
    <x v="14"/>
    <d v="2017-01-12T00:00:00"/>
    <n v="0"/>
    <n v="1"/>
  </r>
  <r>
    <n v="201"/>
    <x v="59"/>
    <n v="240194"/>
    <n v="5"/>
    <x v="14"/>
    <d v="2017-01-12T00:00:00"/>
    <n v="0"/>
    <n v="1"/>
  </r>
  <r>
    <n v="201"/>
    <x v="63"/>
    <n v="240196"/>
    <n v="5"/>
    <x v="14"/>
    <d v="2017-01-12T00:00:00"/>
    <n v="0"/>
    <n v="1"/>
  </r>
  <r>
    <n v="201"/>
    <x v="41"/>
    <n v="114168"/>
    <n v="5"/>
    <x v="14"/>
    <d v="2013-01-28T00:00:00"/>
    <n v="1"/>
    <n v="0"/>
  </r>
  <r>
    <n v="201"/>
    <x v="63"/>
    <n v="240197"/>
    <n v="5"/>
    <x v="14"/>
    <d v="2017-01-12T00:00:00"/>
    <n v="0"/>
    <n v="1"/>
  </r>
  <r>
    <n v="201"/>
    <x v="45"/>
    <n v="240200"/>
    <n v="5"/>
    <x v="14"/>
    <d v="2017-01-12T00:00:00"/>
    <n v="0"/>
    <n v="1"/>
  </r>
  <r>
    <n v="201"/>
    <x v="27"/>
    <n v="53327"/>
    <n v="18"/>
    <x v="14"/>
    <d v="2011-04-12T00:00:00"/>
    <n v="1"/>
    <n v="0"/>
  </r>
  <r>
    <n v="201"/>
    <x v="70"/>
    <n v="240205"/>
    <n v="5"/>
    <x v="14"/>
    <d v="2017-01-12T00:00:00"/>
    <n v="0"/>
    <n v="1"/>
  </r>
  <r>
    <n v="201"/>
    <x v="61"/>
    <n v="240208"/>
    <n v="5"/>
    <x v="14"/>
    <d v="2017-01-12T00:00:00"/>
    <n v="0"/>
    <n v="1"/>
  </r>
  <r>
    <n v="201"/>
    <x v="7"/>
    <n v="1510000000286"/>
    <n v="5"/>
    <x v="14"/>
    <d v="2017-01-12T00:00:00"/>
    <n v="0"/>
    <n v="1"/>
  </r>
  <r>
    <n v="201"/>
    <x v="55"/>
    <n v="240210"/>
    <n v="5"/>
    <x v="14"/>
    <d v="2017-01-12T00:00:00"/>
    <n v="0"/>
    <n v="1"/>
  </r>
  <r>
    <n v="201"/>
    <x v="52"/>
    <n v="240213"/>
    <n v="5"/>
    <x v="14"/>
    <d v="2017-01-12T00:00:00"/>
    <n v="0"/>
    <n v="1"/>
  </r>
  <r>
    <n v="201"/>
    <x v="39"/>
    <n v="240215"/>
    <n v="12"/>
    <x v="14"/>
    <d v="2017-01-12T00:00:00"/>
    <n v="0"/>
    <n v="1"/>
  </r>
  <r>
    <n v="201"/>
    <x v="70"/>
    <n v="240217"/>
    <n v="5"/>
    <x v="14"/>
    <d v="2017-01-12T00:00:00"/>
    <n v="0"/>
    <n v="1"/>
  </r>
  <r>
    <n v="201"/>
    <x v="27"/>
    <n v="92235"/>
    <n v="5"/>
    <x v="14"/>
    <d v="2016-09-22T00:00:00"/>
    <n v="1"/>
    <n v="0"/>
  </r>
  <r>
    <n v="201"/>
    <x v="27"/>
    <n v="118923"/>
    <n v="5"/>
    <x v="14"/>
    <d v="2013-03-24T00:00:00"/>
    <n v="1"/>
    <n v="0"/>
  </r>
  <r>
    <n v="201"/>
    <x v="27"/>
    <n v="125360"/>
    <n v="12"/>
    <x v="14"/>
    <d v="2013-06-09T00:00:00"/>
    <n v="1"/>
    <n v="0"/>
  </r>
  <r>
    <n v="201"/>
    <x v="19"/>
    <n v="240224"/>
    <n v="8"/>
    <x v="14"/>
    <d v="2017-01-12T00:00:00"/>
    <n v="0"/>
    <n v="1"/>
  </r>
  <r>
    <n v="201"/>
    <x v="27"/>
    <n v="188933"/>
    <n v="5"/>
    <x v="14"/>
    <d v="2016-11-29T00:00:00"/>
    <n v="1"/>
    <n v="0"/>
  </r>
  <r>
    <n v="201"/>
    <x v="27"/>
    <n v="227575"/>
    <n v="5"/>
    <x v="14"/>
    <d v="2016-10-04T00:00:00"/>
    <n v="1"/>
    <n v="0"/>
  </r>
  <r>
    <n v="201"/>
    <x v="27"/>
    <n v="1010000000121"/>
    <n v="12"/>
    <x v="14"/>
    <d v="2010-03-25T00:00:00"/>
    <n v="1"/>
    <n v="0"/>
  </r>
  <r>
    <n v="201"/>
    <x v="27"/>
    <n v="1010000000125"/>
    <n v="15"/>
    <x v="14"/>
    <d v="2011-03-02T00:00:00"/>
    <n v="1"/>
    <n v="0"/>
  </r>
  <r>
    <n v="201"/>
    <x v="59"/>
    <n v="240227"/>
    <n v="5"/>
    <x v="14"/>
    <d v="2017-01-12T00:00:00"/>
    <n v="0"/>
    <n v="1"/>
  </r>
  <r>
    <n v="201"/>
    <x v="40"/>
    <n v="213530"/>
    <n v="5"/>
    <x v="14"/>
    <d v="2017-01-08T00:00:00"/>
    <n v="0"/>
    <n v="1"/>
  </r>
  <r>
    <n v="201"/>
    <x v="27"/>
    <n v="1010000001158"/>
    <n v="6"/>
    <x v="14"/>
    <d v="2005-02-09T00:00:00"/>
    <n v="1"/>
    <n v="0"/>
  </r>
  <r>
    <n v="201"/>
    <x v="55"/>
    <n v="240232"/>
    <n v="5"/>
    <x v="14"/>
    <d v="2017-01-12T00:00:00"/>
    <n v="0"/>
    <n v="1"/>
  </r>
  <r>
    <n v="201"/>
    <x v="63"/>
    <n v="2010000007458"/>
    <n v="5"/>
    <x v="4"/>
    <d v="2008-09-21T00:00:00"/>
    <n v="1"/>
    <n v="0"/>
  </r>
  <r>
    <n v="201"/>
    <x v="60"/>
    <n v="30000005497"/>
    <n v="5"/>
    <x v="14"/>
    <d v="2007-10-01T00:00:00"/>
    <n v="1"/>
    <n v="0"/>
  </r>
  <r>
    <n v="201"/>
    <x v="8"/>
    <n v="4010000001978"/>
    <n v="5"/>
    <x v="14"/>
    <d v="2015-11-29T00:00:00"/>
    <n v="1"/>
    <n v="0"/>
  </r>
  <r>
    <n v="201"/>
    <x v="63"/>
    <n v="132601"/>
    <n v="5"/>
    <x v="4"/>
    <d v="2013-09-29T00:00:00"/>
    <n v="1"/>
    <n v="0"/>
  </r>
  <r>
    <n v="201"/>
    <x v="26"/>
    <n v="240236"/>
    <n v="5"/>
    <x v="14"/>
    <d v="2017-01-12T00:00:00"/>
    <n v="0"/>
    <n v="1"/>
  </r>
  <r>
    <n v="201"/>
    <x v="6"/>
    <n v="71540"/>
    <n v="18"/>
    <x v="15"/>
    <d v="2017-01-15T00:00:00"/>
    <n v="0"/>
    <n v="1"/>
  </r>
  <r>
    <n v="201"/>
    <x v="18"/>
    <n v="240243"/>
    <n v="5"/>
    <x v="15"/>
    <d v="2017-01-15T00:00:00"/>
    <n v="0"/>
    <n v="1"/>
  </r>
  <r>
    <n v="201"/>
    <x v="34"/>
    <n v="13655"/>
    <n v="5"/>
    <x v="15"/>
    <d v="2009-12-02T00:00:00"/>
    <n v="1"/>
    <n v="0"/>
  </r>
  <r>
    <n v="201"/>
    <x v="67"/>
    <n v="80000009466"/>
    <n v="5"/>
    <x v="15"/>
    <d v="2009-07-12T00:00:00"/>
    <n v="1"/>
    <n v="0"/>
  </r>
  <r>
    <n v="201"/>
    <x v="31"/>
    <n v="240245"/>
    <n v="5"/>
    <x v="15"/>
    <d v="2017-01-15T00:00:00"/>
    <n v="0"/>
    <n v="1"/>
  </r>
  <r>
    <n v="201"/>
    <x v="68"/>
    <n v="240250"/>
    <n v="5"/>
    <x v="15"/>
    <d v="2017-01-15T00:00:00"/>
    <n v="0"/>
    <n v="1"/>
  </r>
  <r>
    <n v="201"/>
    <x v="63"/>
    <n v="2010000007836"/>
    <n v="5"/>
    <x v="15"/>
    <d v="2008-12-18T00:00:00"/>
    <n v="1"/>
    <n v="0"/>
  </r>
  <r>
    <n v="201"/>
    <x v="63"/>
    <n v="2010000008017"/>
    <n v="5"/>
    <x v="15"/>
    <d v="2009-03-02T00:00:00"/>
    <n v="1"/>
    <n v="0"/>
  </r>
  <r>
    <n v="201"/>
    <x v="54"/>
    <n v="240256"/>
    <n v="5"/>
    <x v="15"/>
    <d v="2017-01-15T00:00:00"/>
    <n v="0"/>
    <n v="1"/>
  </r>
  <r>
    <n v="201"/>
    <x v="13"/>
    <n v="240258"/>
    <n v="5"/>
    <x v="15"/>
    <d v="2017-01-15T00:00:00"/>
    <n v="0"/>
    <n v="1"/>
  </r>
  <r>
    <n v="201"/>
    <x v="42"/>
    <n v="120000002135"/>
    <n v="5"/>
    <x v="15"/>
    <d v="2009-08-10T00:00:00"/>
    <n v="1"/>
    <n v="0"/>
  </r>
  <r>
    <n v="201"/>
    <x v="59"/>
    <n v="240259"/>
    <n v="5"/>
    <x v="15"/>
    <d v="2017-01-15T00:00:00"/>
    <n v="0"/>
    <n v="1"/>
  </r>
  <r>
    <n v="201"/>
    <x v="63"/>
    <n v="240263"/>
    <n v="5"/>
    <x v="15"/>
    <d v="2017-01-15T00:00:00"/>
    <n v="0"/>
    <n v="1"/>
  </r>
  <r>
    <n v="201"/>
    <x v="5"/>
    <n v="240265"/>
    <n v="14"/>
    <x v="15"/>
    <d v="2017-01-15T00:00:00"/>
    <n v="0"/>
    <n v="1"/>
  </r>
  <r>
    <n v="201"/>
    <x v="24"/>
    <n v="6010000005555"/>
    <n v="5"/>
    <x v="15"/>
    <d v="2016-11-15T00:00:00"/>
    <n v="1"/>
    <n v="0"/>
  </r>
  <r>
    <n v="201"/>
    <x v="42"/>
    <n v="121734"/>
    <n v="5"/>
    <x v="15"/>
    <d v="2013-04-28T00:00:00"/>
    <n v="1"/>
    <n v="0"/>
  </r>
  <r>
    <n v="201"/>
    <x v="10"/>
    <n v="240269"/>
    <n v="5"/>
    <x v="18"/>
    <d v="2017-01-15T00:00:00"/>
    <n v="0"/>
    <n v="1"/>
  </r>
  <r>
    <n v="201"/>
    <x v="42"/>
    <n v="146932"/>
    <n v="5"/>
    <x v="15"/>
    <d v="2014-05-18T00:00:00"/>
    <n v="1"/>
    <n v="0"/>
  </r>
  <r>
    <n v="201"/>
    <x v="25"/>
    <n v="3010000005648"/>
    <n v="5"/>
    <x v="15"/>
    <d v="2006-09-21T00:00:00"/>
    <n v="1"/>
    <n v="0"/>
  </r>
  <r>
    <n v="201"/>
    <x v="42"/>
    <n v="117282"/>
    <n v="5"/>
    <x v="15"/>
    <d v="2013-03-04T00:00:00"/>
    <n v="1"/>
    <n v="0"/>
  </r>
  <r>
    <n v="201"/>
    <x v="70"/>
    <n v="240276"/>
    <n v="5"/>
    <x v="15"/>
    <d v="2017-01-15T00:00:00"/>
    <n v="0"/>
    <n v="1"/>
  </r>
  <r>
    <n v="201"/>
    <x v="42"/>
    <n v="110338"/>
    <n v="5"/>
    <x v="15"/>
    <d v="2012-12-11T00:00:00"/>
    <n v="1"/>
    <n v="0"/>
  </r>
  <r>
    <n v="201"/>
    <x v="40"/>
    <n v="240278"/>
    <n v="5"/>
    <x v="15"/>
    <d v="2017-01-15T00:00:00"/>
    <n v="0"/>
    <n v="1"/>
  </r>
  <r>
    <n v="201"/>
    <x v="42"/>
    <n v="84273"/>
    <n v="5"/>
    <x v="15"/>
    <d v="2012-02-19T00:00:00"/>
    <n v="1"/>
    <n v="0"/>
  </r>
  <r>
    <n v="201"/>
    <x v="42"/>
    <n v="41430"/>
    <n v="5"/>
    <x v="15"/>
    <d v="2010-11-30T00:00:00"/>
    <n v="1"/>
    <n v="0"/>
  </r>
  <r>
    <n v="201"/>
    <x v="10"/>
    <n v="240284"/>
    <n v="5"/>
    <x v="15"/>
    <d v="2017-01-15T00:00:00"/>
    <n v="0"/>
    <n v="1"/>
  </r>
  <r>
    <n v="201"/>
    <x v="3"/>
    <n v="240290"/>
    <n v="12"/>
    <x v="15"/>
    <d v="2017-01-15T00:00:00"/>
    <n v="0"/>
    <n v="1"/>
  </r>
  <r>
    <n v="201"/>
    <x v="31"/>
    <n v="240293"/>
    <n v="5"/>
    <x v="15"/>
    <d v="2017-01-15T00:00:00"/>
    <n v="0"/>
    <n v="1"/>
  </r>
  <r>
    <n v="201"/>
    <x v="52"/>
    <n v="7511"/>
    <n v="18"/>
    <x v="15"/>
    <d v="2017-01-15T00:00:00"/>
    <n v="0"/>
    <n v="1"/>
  </r>
  <r>
    <n v="201"/>
    <x v="8"/>
    <n v="240297"/>
    <n v="5"/>
    <x v="15"/>
    <d v="2017-01-15T00:00:00"/>
    <n v="0"/>
    <n v="1"/>
  </r>
  <r>
    <n v="201"/>
    <x v="20"/>
    <n v="240298"/>
    <n v="5"/>
    <x v="15"/>
    <d v="2017-01-15T00:00:00"/>
    <n v="0"/>
    <n v="1"/>
  </r>
  <r>
    <n v="201"/>
    <x v="72"/>
    <n v="240299"/>
    <n v="5"/>
    <x v="15"/>
    <d v="2017-01-15T00:00:00"/>
    <n v="0"/>
    <n v="1"/>
  </r>
  <r>
    <n v="201"/>
    <x v="24"/>
    <n v="240300"/>
    <n v="5"/>
    <x v="15"/>
    <d v="2017-01-15T00:00:00"/>
    <n v="0"/>
    <n v="1"/>
  </r>
  <r>
    <n v="201"/>
    <x v="48"/>
    <n v="240301"/>
    <n v="5"/>
    <x v="15"/>
    <d v="2017-01-15T00:00:00"/>
    <n v="0"/>
    <n v="1"/>
  </r>
  <r>
    <n v="201"/>
    <x v="60"/>
    <n v="30000005338"/>
    <n v="5"/>
    <x v="15"/>
    <d v="2007-07-01T00:00:00"/>
    <n v="1"/>
    <n v="0"/>
  </r>
  <r>
    <n v="201"/>
    <x v="22"/>
    <n v="240304"/>
    <n v="7"/>
    <x v="15"/>
    <d v="2017-01-15T00:00:00"/>
    <n v="0"/>
    <n v="1"/>
  </r>
  <r>
    <n v="201"/>
    <x v="42"/>
    <n v="120000002100"/>
    <n v="5"/>
    <x v="15"/>
    <d v="2009-07-23T00:00:00"/>
    <n v="1"/>
    <n v="0"/>
  </r>
  <r>
    <n v="201"/>
    <x v="23"/>
    <n v="153854"/>
    <n v="5"/>
    <x v="15"/>
    <d v="2014-09-08T00:00:00"/>
    <n v="1"/>
    <n v="0"/>
  </r>
  <r>
    <n v="201"/>
    <x v="26"/>
    <n v="240308"/>
    <n v="5"/>
    <x v="15"/>
    <d v="2017-01-15T00:00:00"/>
    <n v="0"/>
    <n v="1"/>
  </r>
  <r>
    <n v="201"/>
    <x v="19"/>
    <n v="240310"/>
    <n v="8"/>
    <x v="15"/>
    <d v="2017-01-15T00:00:00"/>
    <n v="0"/>
    <n v="1"/>
  </r>
  <r>
    <n v="201"/>
    <x v="4"/>
    <n v="240313"/>
    <n v="18"/>
    <x v="15"/>
    <d v="2017-01-15T00:00:00"/>
    <n v="0"/>
    <n v="1"/>
  </r>
  <r>
    <n v="201"/>
    <x v="50"/>
    <n v="240314"/>
    <n v="5"/>
    <x v="15"/>
    <d v="2017-01-15T00:00:00"/>
    <n v="0"/>
    <n v="1"/>
  </r>
  <r>
    <n v="201"/>
    <x v="46"/>
    <n v="240317"/>
    <n v="5"/>
    <x v="15"/>
    <d v="2017-01-15T00:00:00"/>
    <n v="0"/>
    <n v="1"/>
  </r>
  <r>
    <n v="201"/>
    <x v="42"/>
    <n v="82585"/>
    <n v="5"/>
    <x v="15"/>
    <d v="2012-01-25T00:00:00"/>
    <n v="1"/>
    <n v="0"/>
  </r>
  <r>
    <n v="201"/>
    <x v="45"/>
    <n v="240319"/>
    <n v="5"/>
    <x v="15"/>
    <d v="2017-01-15T00:00:00"/>
    <n v="0"/>
    <n v="1"/>
  </r>
  <r>
    <n v="201"/>
    <x v="60"/>
    <n v="240321"/>
    <n v="7"/>
    <x v="15"/>
    <d v="2017-01-15T00:00:00"/>
    <n v="0"/>
    <n v="1"/>
  </r>
  <r>
    <n v="201"/>
    <x v="9"/>
    <n v="240325"/>
    <n v="23"/>
    <x v="16"/>
    <d v="2017-01-15T00:00:00"/>
    <n v="0"/>
    <n v="1"/>
  </r>
  <r>
    <n v="201"/>
    <x v="50"/>
    <n v="240326"/>
    <n v="5"/>
    <x v="15"/>
    <d v="2017-01-15T00:00:00"/>
    <n v="0"/>
    <n v="1"/>
  </r>
  <r>
    <n v="201"/>
    <x v="42"/>
    <n v="237953"/>
    <n v="5"/>
    <x v="15"/>
    <d v="2016-12-26T00:00:00"/>
    <n v="1"/>
    <n v="0"/>
  </r>
  <r>
    <n v="201"/>
    <x v="42"/>
    <n v="120000002259"/>
    <n v="5"/>
    <x v="15"/>
    <d v="2009-11-26T00:00:00"/>
    <n v="1"/>
    <n v="0"/>
  </r>
  <r>
    <n v="201"/>
    <x v="65"/>
    <n v="240328"/>
    <n v="5"/>
    <x v="15"/>
    <d v="2017-01-15T00:00:00"/>
    <n v="0"/>
    <n v="1"/>
  </r>
  <r>
    <n v="201"/>
    <x v="15"/>
    <n v="240331"/>
    <n v="15"/>
    <x v="15"/>
    <d v="2017-01-15T00:00:00"/>
    <n v="0"/>
    <n v="1"/>
  </r>
  <r>
    <n v="201"/>
    <x v="54"/>
    <n v="240332"/>
    <n v="5"/>
    <x v="15"/>
    <d v="2017-01-15T00:00:00"/>
    <n v="0"/>
    <n v="1"/>
  </r>
  <r>
    <n v="201"/>
    <x v="60"/>
    <n v="240334"/>
    <n v="5"/>
    <x v="15"/>
    <d v="2017-01-15T00:00:00"/>
    <n v="0"/>
    <n v="1"/>
  </r>
  <r>
    <n v="201"/>
    <x v="9"/>
    <n v="240335"/>
    <n v="23"/>
    <x v="15"/>
    <d v="2017-01-15T00:00:00"/>
    <n v="0"/>
    <n v="1"/>
  </r>
  <r>
    <n v="201"/>
    <x v="42"/>
    <n v="121600"/>
    <n v="5"/>
    <x v="15"/>
    <d v="2016-03-31T00:00:00"/>
    <n v="1"/>
    <n v="0"/>
  </r>
  <r>
    <n v="201"/>
    <x v="14"/>
    <n v="240337"/>
    <n v="21"/>
    <x v="15"/>
    <d v="2017-01-15T00:00:00"/>
    <n v="0"/>
    <n v="1"/>
  </r>
  <r>
    <n v="201"/>
    <x v="42"/>
    <n v="65026"/>
    <n v="5"/>
    <x v="15"/>
    <d v="2011-08-04T00:00:00"/>
    <n v="1"/>
    <n v="0"/>
  </r>
  <r>
    <n v="201"/>
    <x v="57"/>
    <n v="50000000254"/>
    <n v="5"/>
    <x v="15"/>
    <d v="2017-01-15T00:00:00"/>
    <n v="0"/>
    <n v="1"/>
  </r>
  <r>
    <n v="201"/>
    <x v="31"/>
    <n v="240341"/>
    <n v="5"/>
    <x v="15"/>
    <d v="2017-01-15T00:00:00"/>
    <n v="0"/>
    <n v="1"/>
  </r>
  <r>
    <n v="201"/>
    <x v="42"/>
    <n v="23106"/>
    <n v="5"/>
    <x v="15"/>
    <d v="2010-04-01T00:00:00"/>
    <n v="1"/>
    <n v="0"/>
  </r>
  <r>
    <n v="201"/>
    <x v="16"/>
    <n v="240342"/>
    <n v="5"/>
    <x v="15"/>
    <d v="2017-01-15T00:00:00"/>
    <n v="0"/>
    <n v="1"/>
  </r>
  <r>
    <n v="201"/>
    <x v="40"/>
    <n v="240343"/>
    <n v="14"/>
    <x v="16"/>
    <d v="2017-01-15T00:00:00"/>
    <n v="0"/>
    <n v="1"/>
  </r>
  <r>
    <n v="201"/>
    <x v="14"/>
    <n v="240344"/>
    <n v="5"/>
    <x v="15"/>
    <d v="2017-01-15T00:00:00"/>
    <n v="0"/>
    <n v="1"/>
  </r>
  <r>
    <n v="201"/>
    <x v="72"/>
    <n v="240346"/>
    <n v="5"/>
    <x v="15"/>
    <d v="2017-01-15T00:00:00"/>
    <n v="0"/>
    <n v="1"/>
  </r>
  <r>
    <n v="201"/>
    <x v="72"/>
    <n v="240347"/>
    <n v="5"/>
    <x v="15"/>
    <d v="2017-01-15T00:00:00"/>
    <n v="0"/>
    <n v="1"/>
  </r>
  <r>
    <n v="201"/>
    <x v="49"/>
    <n v="240351"/>
    <n v="5"/>
    <x v="15"/>
    <d v="2017-01-15T00:00:00"/>
    <n v="0"/>
    <n v="1"/>
  </r>
  <r>
    <n v="201"/>
    <x v="25"/>
    <n v="240352"/>
    <n v="5"/>
    <x v="15"/>
    <d v="2017-01-15T00:00:00"/>
    <n v="0"/>
    <n v="1"/>
  </r>
  <r>
    <n v="201"/>
    <x v="10"/>
    <n v="240354"/>
    <n v="5"/>
    <x v="15"/>
    <d v="2017-01-15T00:00:00"/>
    <n v="0"/>
    <n v="1"/>
  </r>
  <r>
    <n v="201"/>
    <x v="6"/>
    <n v="110000003873"/>
    <n v="21"/>
    <x v="15"/>
    <d v="2008-12-22T00:00:00"/>
    <n v="1"/>
    <n v="0"/>
  </r>
  <r>
    <n v="201"/>
    <x v="10"/>
    <n v="240358"/>
    <n v="5"/>
    <x v="15"/>
    <d v="2017-01-15T00:00:00"/>
    <n v="0"/>
    <n v="1"/>
  </r>
  <r>
    <n v="201"/>
    <x v="63"/>
    <n v="2010000008104"/>
    <n v="5"/>
    <x v="15"/>
    <d v="2009-03-30T00:00:00"/>
    <n v="1"/>
    <n v="0"/>
  </r>
  <r>
    <n v="201"/>
    <x v="63"/>
    <n v="2010000004541"/>
    <n v="5"/>
    <x v="15"/>
    <d v="2007-04-08T00:00:00"/>
    <n v="1"/>
    <n v="0"/>
  </r>
  <r>
    <n v="201"/>
    <x v="28"/>
    <n v="240362"/>
    <n v="5"/>
    <x v="15"/>
    <d v="2017-01-15T00:00:00"/>
    <n v="0"/>
    <n v="1"/>
  </r>
  <r>
    <n v="201"/>
    <x v="9"/>
    <n v="18959"/>
    <n v="5"/>
    <x v="15"/>
    <d v="2010-02-08T00:00:00"/>
    <n v="1"/>
    <n v="0"/>
  </r>
  <r>
    <n v="201"/>
    <x v="63"/>
    <n v="22375"/>
    <n v="5"/>
    <x v="15"/>
    <d v="2010-03-23T00:00:00"/>
    <n v="1"/>
    <n v="0"/>
  </r>
  <r>
    <n v="201"/>
    <x v="12"/>
    <n v="240368"/>
    <n v="5"/>
    <x v="15"/>
    <d v="2017-01-15T00:00:00"/>
    <n v="0"/>
    <n v="1"/>
  </r>
  <r>
    <n v="201"/>
    <x v="31"/>
    <n v="240369"/>
    <n v="5"/>
    <x v="15"/>
    <d v="2017-01-15T00:00:00"/>
    <n v="0"/>
    <n v="1"/>
  </r>
  <r>
    <n v="201"/>
    <x v="63"/>
    <n v="2010000004528"/>
    <n v="5"/>
    <x v="15"/>
    <d v="2007-04-04T00:00:00"/>
    <n v="1"/>
    <n v="0"/>
  </r>
  <r>
    <n v="201"/>
    <x v="63"/>
    <n v="2010000008387"/>
    <n v="5"/>
    <x v="15"/>
    <d v="2009-07-08T00:00:00"/>
    <n v="1"/>
    <n v="0"/>
  </r>
  <r>
    <n v="201"/>
    <x v="4"/>
    <n v="240372"/>
    <n v="5"/>
    <x v="15"/>
    <d v="2017-01-15T00:00:00"/>
    <n v="0"/>
    <n v="1"/>
  </r>
  <r>
    <n v="201"/>
    <x v="63"/>
    <n v="2010000004175"/>
    <n v="5"/>
    <x v="15"/>
    <d v="2007-02-26T00:00:00"/>
    <n v="1"/>
    <n v="0"/>
  </r>
  <r>
    <n v="201"/>
    <x v="63"/>
    <n v="2010000002302"/>
    <n v="5"/>
    <x v="15"/>
    <d v="2006-06-11T00:00:00"/>
    <n v="1"/>
    <n v="0"/>
  </r>
  <r>
    <n v="201"/>
    <x v="26"/>
    <n v="240375"/>
    <n v="5"/>
    <x v="15"/>
    <d v="2017-01-15T00:00:00"/>
    <n v="0"/>
    <n v="1"/>
  </r>
  <r>
    <n v="201"/>
    <x v="63"/>
    <n v="2010000005892"/>
    <n v="5"/>
    <x v="15"/>
    <d v="2007-11-25T00:00:00"/>
    <n v="1"/>
    <n v="0"/>
  </r>
  <r>
    <n v="201"/>
    <x v="63"/>
    <n v="62443"/>
    <n v="5"/>
    <x v="15"/>
    <d v="2011-07-06T00:00:00"/>
    <n v="1"/>
    <n v="0"/>
  </r>
  <r>
    <n v="201"/>
    <x v="63"/>
    <n v="2010000004029"/>
    <n v="5"/>
    <x v="15"/>
    <d v="2007-02-11T00:00:00"/>
    <n v="1"/>
    <n v="0"/>
  </r>
  <r>
    <n v="201"/>
    <x v="70"/>
    <n v="240379"/>
    <n v="5"/>
    <x v="15"/>
    <d v="2017-01-15T00:00:00"/>
    <n v="0"/>
    <n v="1"/>
  </r>
  <r>
    <n v="201"/>
    <x v="63"/>
    <n v="136031"/>
    <n v="5"/>
    <x v="15"/>
    <d v="2013-11-28T00:00:00"/>
    <n v="1"/>
    <n v="0"/>
  </r>
  <r>
    <n v="201"/>
    <x v="63"/>
    <n v="67654"/>
    <n v="5"/>
    <x v="15"/>
    <d v="2011-09-05T00:00:00"/>
    <n v="1"/>
    <n v="0"/>
  </r>
  <r>
    <n v="201"/>
    <x v="63"/>
    <n v="2010000008304"/>
    <n v="5"/>
    <x v="15"/>
    <d v="2009-06-02T00:00:00"/>
    <n v="1"/>
    <n v="0"/>
  </r>
  <r>
    <n v="201"/>
    <x v="28"/>
    <n v="240384"/>
    <n v="5"/>
    <x v="15"/>
    <d v="2017-01-15T00:00:00"/>
    <n v="0"/>
    <n v="1"/>
  </r>
  <r>
    <n v="201"/>
    <x v="63"/>
    <n v="2010000004914"/>
    <n v="5"/>
    <x v="15"/>
    <d v="2007-05-14T00:00:00"/>
    <n v="1"/>
    <n v="0"/>
  </r>
  <r>
    <n v="201"/>
    <x v="12"/>
    <n v="240385"/>
    <n v="8"/>
    <x v="16"/>
    <d v="2017-01-15T00:00:00"/>
    <n v="0"/>
    <n v="1"/>
  </r>
  <r>
    <n v="201"/>
    <x v="5"/>
    <n v="240388"/>
    <n v="5"/>
    <x v="15"/>
    <d v="2017-01-15T00:00:00"/>
    <n v="0"/>
    <n v="1"/>
  </r>
  <r>
    <n v="201"/>
    <x v="19"/>
    <n v="240389"/>
    <n v="8"/>
    <x v="15"/>
    <d v="2017-01-15T00:00:00"/>
    <n v="0"/>
    <n v="1"/>
  </r>
  <r>
    <n v="201"/>
    <x v="43"/>
    <n v="310000002143"/>
    <n v="5"/>
    <x v="15"/>
    <d v="2009-07-15T00:00:00"/>
    <n v="1"/>
    <n v="0"/>
  </r>
  <r>
    <n v="201"/>
    <x v="43"/>
    <n v="57111"/>
    <n v="5"/>
    <x v="15"/>
    <d v="2011-05-15T00:00:00"/>
    <n v="1"/>
    <n v="0"/>
  </r>
  <r>
    <n v="201"/>
    <x v="43"/>
    <n v="55210"/>
    <n v="5"/>
    <x v="15"/>
    <d v="2015-04-12T00:00:00"/>
    <n v="1"/>
    <n v="0"/>
  </r>
  <r>
    <n v="201"/>
    <x v="43"/>
    <n v="85590"/>
    <n v="5"/>
    <x v="15"/>
    <d v="2012-02-29T00:00:00"/>
    <n v="1"/>
    <n v="0"/>
  </r>
  <r>
    <n v="201"/>
    <x v="63"/>
    <n v="2010000001077"/>
    <n v="5"/>
    <x v="15"/>
    <d v="2005-06-28T00:00:00"/>
    <n v="1"/>
    <n v="0"/>
  </r>
  <r>
    <n v="201"/>
    <x v="63"/>
    <n v="60675"/>
    <n v="5"/>
    <x v="15"/>
    <d v="2011-06-14T00:00:00"/>
    <n v="1"/>
    <n v="0"/>
  </r>
  <r>
    <n v="201"/>
    <x v="35"/>
    <n v="240399"/>
    <n v="12"/>
    <x v="15"/>
    <d v="2017-01-15T00:00:00"/>
    <n v="0"/>
    <n v="1"/>
  </r>
  <r>
    <n v="201"/>
    <x v="63"/>
    <n v="59970"/>
    <n v="5"/>
    <x v="15"/>
    <d v="2011-06-07T00:00:00"/>
    <n v="1"/>
    <n v="0"/>
  </r>
  <r>
    <n v="201"/>
    <x v="10"/>
    <n v="240402"/>
    <n v="5"/>
    <x v="15"/>
    <d v="2017-01-15T00:00:00"/>
    <n v="0"/>
    <n v="1"/>
  </r>
  <r>
    <n v="201"/>
    <x v="63"/>
    <n v="2010000003972"/>
    <n v="5"/>
    <x v="15"/>
    <d v="2007-02-04T00:00:00"/>
    <n v="1"/>
    <n v="0"/>
  </r>
  <r>
    <n v="201"/>
    <x v="59"/>
    <n v="5020000007129"/>
    <n v="5"/>
    <x v="16"/>
    <d v="2009-01-27T00:00:00"/>
    <n v="1"/>
    <n v="0"/>
  </r>
  <r>
    <n v="201"/>
    <x v="33"/>
    <n v="240412"/>
    <n v="5"/>
    <x v="16"/>
    <d v="2017-01-16T00:00:00"/>
    <n v="0"/>
    <n v="1"/>
  </r>
  <r>
    <n v="201"/>
    <x v="33"/>
    <n v="3020000002563"/>
    <n v="5"/>
    <x v="16"/>
    <d v="2007-11-18T00:00:00"/>
    <n v="1"/>
    <n v="0"/>
  </r>
  <r>
    <n v="201"/>
    <x v="24"/>
    <n v="240421"/>
    <n v="5"/>
    <x v="16"/>
    <d v="2017-01-16T00:00:00"/>
    <n v="0"/>
    <n v="1"/>
  </r>
  <r>
    <n v="201"/>
    <x v="54"/>
    <n v="19459"/>
    <n v="5"/>
    <x v="16"/>
    <d v="2010-02-14T00:00:00"/>
    <n v="1"/>
    <n v="0"/>
  </r>
  <r>
    <n v="201"/>
    <x v="34"/>
    <n v="240426"/>
    <n v="5"/>
    <x v="16"/>
    <d v="2017-01-16T00:00:00"/>
    <n v="0"/>
    <n v="1"/>
  </r>
  <r>
    <n v="201"/>
    <x v="32"/>
    <n v="240430"/>
    <n v="5"/>
    <x v="16"/>
    <d v="2017-01-16T00:00:00"/>
    <n v="0"/>
    <n v="1"/>
  </r>
  <r>
    <n v="201"/>
    <x v="42"/>
    <n v="140944"/>
    <n v="5"/>
    <x v="16"/>
    <d v="2014-02-19T00:00:00"/>
    <n v="1"/>
    <n v="0"/>
  </r>
  <r>
    <n v="201"/>
    <x v="50"/>
    <n v="90000004081"/>
    <n v="5"/>
    <x v="16"/>
    <d v="2008-05-19T00:00:00"/>
    <n v="1"/>
    <n v="0"/>
  </r>
  <r>
    <n v="201"/>
    <x v="40"/>
    <n v="240432"/>
    <n v="5"/>
    <x v="17"/>
    <d v="2017-01-16T00:00:00"/>
    <n v="0"/>
    <n v="1"/>
  </r>
  <r>
    <n v="201"/>
    <x v="55"/>
    <n v="240435"/>
    <n v="5"/>
    <x v="16"/>
    <d v="2017-01-16T00:00:00"/>
    <n v="0"/>
    <n v="1"/>
  </r>
  <r>
    <n v="201"/>
    <x v="42"/>
    <n v="120000000054"/>
    <n v="5"/>
    <x v="16"/>
    <d v="2007-06-27T00:00:00"/>
    <n v="1"/>
    <n v="0"/>
  </r>
  <r>
    <n v="201"/>
    <x v="34"/>
    <n v="240436"/>
    <n v="5"/>
    <x v="16"/>
    <d v="2017-01-16T00:00:00"/>
    <n v="0"/>
    <n v="1"/>
  </r>
  <r>
    <n v="201"/>
    <x v="42"/>
    <n v="59763"/>
    <n v="5"/>
    <x v="16"/>
    <d v="2011-06-05T00:00:00"/>
    <n v="1"/>
    <n v="0"/>
  </r>
  <r>
    <n v="201"/>
    <x v="55"/>
    <n v="240438"/>
    <n v="5"/>
    <x v="16"/>
    <d v="2017-01-16T00:00:00"/>
    <n v="0"/>
    <n v="1"/>
  </r>
  <r>
    <n v="201"/>
    <x v="42"/>
    <n v="61194"/>
    <n v="5"/>
    <x v="16"/>
    <d v="2011-06-21T00:00:00"/>
    <n v="1"/>
    <n v="0"/>
  </r>
  <r>
    <n v="201"/>
    <x v="33"/>
    <n v="3020000000200"/>
    <n v="5"/>
    <x v="16"/>
    <d v="2017-01-16T00:00:00"/>
    <n v="0"/>
    <n v="1"/>
  </r>
  <r>
    <n v="201"/>
    <x v="50"/>
    <n v="144278"/>
    <n v="5"/>
    <x v="16"/>
    <d v="2014-04-08T00:00:00"/>
    <n v="1"/>
    <n v="0"/>
  </r>
  <r>
    <n v="201"/>
    <x v="1"/>
    <n v="240439"/>
    <n v="5"/>
    <x v="16"/>
    <d v="2017-01-16T00:00:00"/>
    <n v="0"/>
    <n v="1"/>
  </r>
  <r>
    <n v="201"/>
    <x v="42"/>
    <n v="120000000913"/>
    <n v="5"/>
    <x v="16"/>
    <d v="2008-04-21T00:00:00"/>
    <n v="1"/>
    <n v="0"/>
  </r>
  <r>
    <n v="201"/>
    <x v="57"/>
    <n v="240442"/>
    <n v="5"/>
    <x v="16"/>
    <d v="2017-01-16T00:00:00"/>
    <n v="0"/>
    <n v="1"/>
  </r>
  <r>
    <n v="201"/>
    <x v="13"/>
    <n v="147999"/>
    <n v="5"/>
    <x v="16"/>
    <d v="2014-06-02T00:00:00"/>
    <n v="1"/>
    <n v="0"/>
  </r>
  <r>
    <n v="201"/>
    <x v="55"/>
    <n v="240444"/>
    <n v="14"/>
    <x v="17"/>
    <d v="2017-01-16T00:00:00"/>
    <n v="0"/>
    <n v="1"/>
  </r>
  <r>
    <n v="201"/>
    <x v="50"/>
    <n v="90000004758"/>
    <n v="18"/>
    <x v="16"/>
    <d v="2017-01-16T00:00:00"/>
    <n v="0"/>
    <n v="1"/>
  </r>
  <r>
    <n v="201"/>
    <x v="25"/>
    <n v="240445"/>
    <n v="5"/>
    <x v="16"/>
    <d v="2017-01-16T00:00:00"/>
    <n v="0"/>
    <n v="1"/>
  </r>
  <r>
    <n v="201"/>
    <x v="8"/>
    <n v="240447"/>
    <n v="5"/>
    <x v="16"/>
    <d v="2017-01-16T00:00:00"/>
    <n v="0"/>
    <n v="1"/>
  </r>
  <r>
    <n v="201"/>
    <x v="59"/>
    <n v="183240"/>
    <n v="5"/>
    <x v="16"/>
    <d v="2017-01-16T00:00:00"/>
    <n v="0"/>
    <n v="1"/>
  </r>
  <r>
    <n v="201"/>
    <x v="23"/>
    <n v="130565"/>
    <n v="5"/>
    <x v="16"/>
    <d v="2013-08-26T00:00:00"/>
    <n v="1"/>
    <n v="0"/>
  </r>
  <r>
    <n v="201"/>
    <x v="42"/>
    <n v="120000001011"/>
    <n v="5"/>
    <x v="16"/>
    <d v="2008-05-08T00:00:00"/>
    <n v="1"/>
    <n v="0"/>
  </r>
  <r>
    <n v="201"/>
    <x v="33"/>
    <n v="240452"/>
    <n v="5"/>
    <x v="16"/>
    <d v="2017-01-16T00:00:00"/>
    <n v="0"/>
    <n v="1"/>
  </r>
  <r>
    <n v="201"/>
    <x v="70"/>
    <n v="240454"/>
    <n v="5"/>
    <x v="16"/>
    <d v="2017-01-16T00:00:00"/>
    <n v="0"/>
    <n v="1"/>
  </r>
  <r>
    <n v="201"/>
    <x v="68"/>
    <n v="240456"/>
    <n v="5"/>
    <x v="16"/>
    <d v="2017-01-16T00:00:00"/>
    <n v="0"/>
    <n v="1"/>
  </r>
  <r>
    <n v="201"/>
    <x v="59"/>
    <n v="240457"/>
    <n v="5"/>
    <x v="16"/>
    <d v="2017-01-16T00:00:00"/>
    <n v="0"/>
    <n v="1"/>
  </r>
  <r>
    <n v="201"/>
    <x v="27"/>
    <n v="240459"/>
    <n v="5"/>
    <x v="16"/>
    <d v="2017-01-16T00:00:00"/>
    <n v="0"/>
    <n v="1"/>
  </r>
  <r>
    <n v="201"/>
    <x v="59"/>
    <n v="117454"/>
    <n v="5"/>
    <x v="16"/>
    <d v="2017-01-16T00:00:00"/>
    <n v="0"/>
    <n v="1"/>
  </r>
  <r>
    <n v="201"/>
    <x v="63"/>
    <n v="2010000006956"/>
    <n v="5"/>
    <x v="16"/>
    <d v="2008-06-29T00:00:00"/>
    <n v="1"/>
    <n v="0"/>
  </r>
  <r>
    <n v="201"/>
    <x v="52"/>
    <n v="196950"/>
    <n v="5"/>
    <x v="6"/>
    <d v="2017-01-16T00:00:00"/>
    <n v="0"/>
    <n v="1"/>
  </r>
  <r>
    <n v="201"/>
    <x v="52"/>
    <n v="184664"/>
    <n v="5"/>
    <x v="6"/>
    <d v="2017-01-16T00:00:00"/>
    <n v="0"/>
    <n v="1"/>
  </r>
  <r>
    <n v="201"/>
    <x v="52"/>
    <n v="182812"/>
    <n v="5"/>
    <x v="6"/>
    <d v="2017-01-16T00:00:00"/>
    <n v="0"/>
    <n v="1"/>
  </r>
  <r>
    <n v="201"/>
    <x v="60"/>
    <n v="236855"/>
    <n v="5"/>
    <x v="16"/>
    <d v="2016-12-14T00:00:00"/>
    <n v="1"/>
    <n v="0"/>
  </r>
  <r>
    <n v="201"/>
    <x v="31"/>
    <n v="240472"/>
    <n v="5"/>
    <x v="16"/>
    <d v="2017-01-16T00:00:00"/>
    <n v="0"/>
    <n v="1"/>
  </r>
  <r>
    <n v="201"/>
    <x v="16"/>
    <n v="240474"/>
    <n v="5"/>
    <x v="16"/>
    <d v="2017-01-16T00:00:00"/>
    <n v="0"/>
    <n v="1"/>
  </r>
  <r>
    <n v="201"/>
    <x v="63"/>
    <n v="240477"/>
    <n v="8"/>
    <x v="16"/>
    <d v="2017-01-16T00:00:00"/>
    <n v="0"/>
    <n v="1"/>
  </r>
  <r>
    <n v="201"/>
    <x v="34"/>
    <n v="240478"/>
    <n v="5"/>
    <x v="16"/>
    <d v="2017-01-16T00:00:00"/>
    <n v="0"/>
    <n v="1"/>
  </r>
  <r>
    <n v="201"/>
    <x v="17"/>
    <n v="240479"/>
    <n v="5"/>
    <x v="16"/>
    <d v="2017-01-16T00:00:00"/>
    <n v="0"/>
    <n v="1"/>
  </r>
  <r>
    <n v="201"/>
    <x v="64"/>
    <n v="240483"/>
    <n v="5"/>
    <x v="16"/>
    <d v="2017-01-16T00:00:00"/>
    <n v="0"/>
    <n v="1"/>
  </r>
  <r>
    <n v="201"/>
    <x v="47"/>
    <n v="240487"/>
    <n v="5"/>
    <x v="16"/>
    <d v="2017-01-16T00:00:00"/>
    <n v="0"/>
    <n v="1"/>
  </r>
  <r>
    <n v="201"/>
    <x v="49"/>
    <n v="240488"/>
    <n v="5"/>
    <x v="16"/>
    <d v="2017-01-16T00:00:00"/>
    <n v="0"/>
    <n v="1"/>
  </r>
  <r>
    <n v="201"/>
    <x v="66"/>
    <n v="240496"/>
    <n v="5"/>
    <x v="16"/>
    <d v="2017-01-16T00:00:00"/>
    <n v="0"/>
    <n v="1"/>
  </r>
  <r>
    <n v="201"/>
    <x v="44"/>
    <n v="240497"/>
    <n v="5"/>
    <x v="16"/>
    <d v="2017-01-16T00:00:00"/>
    <n v="0"/>
    <n v="1"/>
  </r>
  <r>
    <n v="201"/>
    <x v="24"/>
    <n v="6010000003785"/>
    <n v="5"/>
    <x v="16"/>
    <d v="2017-01-09T00:00:00"/>
    <n v="0"/>
    <n v="1"/>
  </r>
  <r>
    <n v="201"/>
    <x v="33"/>
    <n v="240499"/>
    <n v="5"/>
    <x v="16"/>
    <d v="2017-01-16T00:00:00"/>
    <n v="0"/>
    <n v="1"/>
  </r>
  <r>
    <n v="201"/>
    <x v="60"/>
    <n v="240500"/>
    <n v="18"/>
    <x v="16"/>
    <d v="2017-01-16T00:00:00"/>
    <n v="0"/>
    <n v="1"/>
  </r>
  <r>
    <n v="201"/>
    <x v="33"/>
    <n v="240503"/>
    <n v="5"/>
    <x v="16"/>
    <d v="2017-01-16T00:00:00"/>
    <n v="0"/>
    <n v="1"/>
  </r>
  <r>
    <n v="201"/>
    <x v="31"/>
    <n v="240505"/>
    <n v="5"/>
    <x v="16"/>
    <d v="2017-01-16T00:00:00"/>
    <n v="0"/>
    <n v="1"/>
  </r>
  <r>
    <n v="201"/>
    <x v="33"/>
    <n v="240508"/>
    <n v="5"/>
    <x v="16"/>
    <d v="2017-01-16T00:00:00"/>
    <n v="0"/>
    <n v="1"/>
  </r>
  <r>
    <n v="201"/>
    <x v="23"/>
    <n v="135415"/>
    <n v="5"/>
    <x v="16"/>
    <d v="2013-11-18T00:00:00"/>
    <n v="1"/>
    <n v="0"/>
  </r>
  <r>
    <n v="201"/>
    <x v="23"/>
    <n v="147330"/>
    <n v="5"/>
    <x v="16"/>
    <d v="2014-05-22T00:00:00"/>
    <n v="1"/>
    <n v="0"/>
  </r>
  <r>
    <n v="201"/>
    <x v="62"/>
    <n v="240510"/>
    <n v="5"/>
    <x v="16"/>
    <d v="2017-01-16T00:00:00"/>
    <n v="0"/>
    <n v="1"/>
  </r>
  <r>
    <n v="201"/>
    <x v="23"/>
    <n v="147535"/>
    <n v="5"/>
    <x v="16"/>
    <d v="2014-05-26T00:00:00"/>
    <n v="1"/>
    <n v="0"/>
  </r>
  <r>
    <n v="201"/>
    <x v="23"/>
    <n v="147724"/>
    <n v="5"/>
    <x v="16"/>
    <d v="2014-05-28T00:00:00"/>
    <n v="1"/>
    <n v="0"/>
  </r>
  <r>
    <n v="201"/>
    <x v="33"/>
    <n v="240511"/>
    <n v="5"/>
    <x v="16"/>
    <d v="2017-01-16T00:00:00"/>
    <n v="0"/>
    <n v="1"/>
  </r>
  <r>
    <n v="201"/>
    <x v="23"/>
    <n v="149548"/>
    <n v="5"/>
    <x v="16"/>
    <d v="2014-06-24T00:00:00"/>
    <n v="1"/>
    <n v="0"/>
  </r>
  <r>
    <n v="201"/>
    <x v="23"/>
    <n v="149712"/>
    <n v="5"/>
    <x v="16"/>
    <d v="2014-06-26T00:00:00"/>
    <n v="1"/>
    <n v="0"/>
  </r>
  <r>
    <n v="201"/>
    <x v="23"/>
    <n v="150187"/>
    <n v="5"/>
    <x v="16"/>
    <d v="2014-07-03T00:00:00"/>
    <n v="1"/>
    <n v="0"/>
  </r>
  <r>
    <n v="201"/>
    <x v="45"/>
    <n v="240515"/>
    <n v="5"/>
    <x v="16"/>
    <d v="2017-01-16T00:00:00"/>
    <n v="0"/>
    <n v="1"/>
  </r>
  <r>
    <n v="201"/>
    <x v="23"/>
    <n v="150498"/>
    <n v="5"/>
    <x v="16"/>
    <d v="2014-07-09T00:00:00"/>
    <n v="1"/>
    <n v="0"/>
  </r>
  <r>
    <n v="201"/>
    <x v="33"/>
    <n v="240516"/>
    <n v="5"/>
    <x v="16"/>
    <d v="2017-01-16T00:00:00"/>
    <n v="0"/>
    <n v="1"/>
  </r>
  <r>
    <n v="201"/>
    <x v="6"/>
    <n v="240519"/>
    <n v="5"/>
    <x v="16"/>
    <d v="2017-01-16T00:00:00"/>
    <n v="0"/>
    <n v="1"/>
  </r>
  <r>
    <n v="201"/>
    <x v="23"/>
    <n v="151472"/>
    <n v="5"/>
    <x v="16"/>
    <d v="2014-07-23T00:00:00"/>
    <n v="1"/>
    <n v="0"/>
  </r>
  <r>
    <n v="201"/>
    <x v="39"/>
    <n v="240520"/>
    <n v="12"/>
    <x v="16"/>
    <d v="2017-01-16T00:00:00"/>
    <n v="0"/>
    <n v="1"/>
  </r>
  <r>
    <n v="201"/>
    <x v="33"/>
    <n v="240521"/>
    <n v="5"/>
    <x v="16"/>
    <d v="2017-01-16T00:00:00"/>
    <n v="0"/>
    <n v="1"/>
  </r>
  <r>
    <n v="201"/>
    <x v="55"/>
    <n v="240523"/>
    <n v="5"/>
    <x v="16"/>
    <d v="2017-01-16T00:00:00"/>
    <n v="0"/>
    <n v="1"/>
  </r>
  <r>
    <n v="201"/>
    <x v="55"/>
    <n v="240527"/>
    <n v="5"/>
    <x v="16"/>
    <d v="2017-01-16T00:00:00"/>
    <n v="0"/>
    <n v="1"/>
  </r>
  <r>
    <n v="201"/>
    <x v="55"/>
    <n v="240528"/>
    <n v="5"/>
    <x v="16"/>
    <d v="2017-01-16T00:00:00"/>
    <n v="0"/>
    <n v="1"/>
  </r>
  <r>
    <n v="201"/>
    <x v="9"/>
    <n v="240531"/>
    <n v="5"/>
    <x v="16"/>
    <d v="2017-01-16T00:00:00"/>
    <n v="0"/>
    <n v="1"/>
  </r>
  <r>
    <n v="201"/>
    <x v="54"/>
    <n v="5030000004370"/>
    <n v="15"/>
    <x v="16"/>
    <d v="2017-01-16T00:00:00"/>
    <n v="0"/>
    <n v="1"/>
  </r>
  <r>
    <n v="201"/>
    <x v="29"/>
    <n v="240532"/>
    <n v="5"/>
    <x v="16"/>
    <d v="2017-01-16T00:00:00"/>
    <n v="0"/>
    <n v="1"/>
  </r>
  <r>
    <n v="201"/>
    <x v="60"/>
    <n v="99239"/>
    <n v="15"/>
    <x v="16"/>
    <d v="2017-01-16T00:00:00"/>
    <n v="0"/>
    <n v="1"/>
  </r>
  <r>
    <n v="201"/>
    <x v="22"/>
    <n v="240534"/>
    <n v="5"/>
    <x v="16"/>
    <d v="2017-01-16T00:00:00"/>
    <n v="0"/>
    <n v="1"/>
  </r>
  <r>
    <n v="201"/>
    <x v="13"/>
    <n v="240535"/>
    <n v="5"/>
    <x v="16"/>
    <d v="2017-01-16T00:00:00"/>
    <n v="0"/>
    <n v="1"/>
  </r>
  <r>
    <n v="201"/>
    <x v="55"/>
    <n v="240537"/>
    <n v="5"/>
    <x v="16"/>
    <d v="2017-01-16T00:00:00"/>
    <n v="0"/>
    <n v="1"/>
  </r>
  <r>
    <n v="201"/>
    <x v="65"/>
    <n v="240539"/>
    <n v="5"/>
    <x v="16"/>
    <d v="2017-01-16T00:00:00"/>
    <n v="0"/>
    <n v="1"/>
  </r>
  <r>
    <n v="201"/>
    <x v="28"/>
    <n v="240541"/>
    <n v="5"/>
    <x v="16"/>
    <d v="2017-01-16T00:00:00"/>
    <n v="0"/>
    <n v="1"/>
  </r>
  <r>
    <n v="201"/>
    <x v="33"/>
    <n v="240543"/>
    <n v="5"/>
    <x v="16"/>
    <d v="2017-01-16T00:00:00"/>
    <n v="0"/>
    <n v="1"/>
  </r>
  <r>
    <n v="201"/>
    <x v="21"/>
    <n v="240553"/>
    <n v="5"/>
    <x v="16"/>
    <d v="2017-01-16T00:00:00"/>
    <n v="0"/>
    <n v="1"/>
  </r>
  <r>
    <n v="201"/>
    <x v="22"/>
    <n v="240555"/>
    <n v="5"/>
    <x v="16"/>
    <d v="2017-01-16T00:00:00"/>
    <n v="0"/>
    <n v="1"/>
  </r>
  <r>
    <n v="201"/>
    <x v="37"/>
    <n v="240559"/>
    <n v="5"/>
    <x v="16"/>
    <d v="2017-01-16T00:00:00"/>
    <n v="0"/>
    <n v="1"/>
  </r>
  <r>
    <n v="201"/>
    <x v="18"/>
    <n v="240563"/>
    <n v="5"/>
    <x v="16"/>
    <d v="2017-01-16T00:00:00"/>
    <n v="0"/>
    <n v="1"/>
  </r>
  <r>
    <n v="201"/>
    <x v="10"/>
    <n v="240565"/>
    <n v="5"/>
    <x v="16"/>
    <d v="2017-01-16T00:00:00"/>
    <n v="0"/>
    <n v="1"/>
  </r>
  <r>
    <n v="201"/>
    <x v="28"/>
    <n v="171756"/>
    <n v="21"/>
    <x v="16"/>
    <d v="2017-01-16T00:00:00"/>
    <n v="0"/>
    <n v="1"/>
  </r>
  <r>
    <n v="201"/>
    <x v="18"/>
    <n v="240567"/>
    <n v="5"/>
    <x v="16"/>
    <d v="2017-01-16T00:00:00"/>
    <n v="0"/>
    <n v="1"/>
  </r>
  <r>
    <n v="201"/>
    <x v="6"/>
    <n v="240570"/>
    <n v="5"/>
    <x v="16"/>
    <d v="2017-01-16T00:00:00"/>
    <n v="0"/>
    <n v="1"/>
  </r>
  <r>
    <n v="201"/>
    <x v="35"/>
    <n v="240572"/>
    <n v="15"/>
    <x v="16"/>
    <d v="2017-01-16T00:00:00"/>
    <n v="0"/>
    <n v="1"/>
  </r>
  <r>
    <n v="201"/>
    <x v="52"/>
    <n v="2827"/>
    <n v="18"/>
    <x v="16"/>
    <d v="2017-01-16T00:00:00"/>
    <n v="0"/>
    <n v="1"/>
  </r>
  <r>
    <n v="201"/>
    <x v="55"/>
    <n v="240575"/>
    <n v="5"/>
    <x v="16"/>
    <d v="2017-01-16T00:00:00"/>
    <n v="0"/>
    <n v="1"/>
  </r>
  <r>
    <n v="201"/>
    <x v="18"/>
    <n v="240578"/>
    <n v="5"/>
    <x v="16"/>
    <d v="2017-01-16T00:00:00"/>
    <n v="0"/>
    <n v="1"/>
  </r>
  <r>
    <n v="201"/>
    <x v="47"/>
    <n v="310000001621"/>
    <n v="5"/>
    <x v="16"/>
    <d v="2013-06-24T00:00:00"/>
    <n v="1"/>
    <n v="0"/>
  </r>
  <r>
    <n v="201"/>
    <x v="46"/>
    <n v="240582"/>
    <n v="5"/>
    <x v="16"/>
    <d v="2017-01-16T00:00:00"/>
    <n v="0"/>
    <n v="1"/>
  </r>
  <r>
    <n v="201"/>
    <x v="6"/>
    <n v="240583"/>
    <n v="5"/>
    <x v="16"/>
    <d v="2017-01-16T00:00:00"/>
    <n v="0"/>
    <n v="1"/>
  </r>
  <r>
    <n v="201"/>
    <x v="33"/>
    <n v="240587"/>
    <n v="5"/>
    <x v="16"/>
    <d v="2017-01-16T00:00:00"/>
    <n v="0"/>
    <n v="1"/>
  </r>
  <r>
    <n v="201"/>
    <x v="22"/>
    <n v="240588"/>
    <n v="5"/>
    <x v="16"/>
    <d v="2017-01-16T00:00:00"/>
    <n v="0"/>
    <n v="1"/>
  </r>
  <r>
    <n v="201"/>
    <x v="16"/>
    <n v="37576"/>
    <n v="21"/>
    <x v="16"/>
    <d v="2010-10-11T00:00:00"/>
    <n v="1"/>
    <n v="0"/>
  </r>
  <r>
    <n v="201"/>
    <x v="12"/>
    <n v="240606"/>
    <n v="5"/>
    <x v="16"/>
    <d v="2017-01-16T00:00:00"/>
    <n v="0"/>
    <n v="1"/>
  </r>
  <r>
    <n v="201"/>
    <x v="34"/>
    <n v="240607"/>
    <n v="5"/>
    <x v="16"/>
    <d v="2017-01-16T00:00:00"/>
    <n v="0"/>
    <n v="1"/>
  </r>
  <r>
    <n v="201"/>
    <x v="44"/>
    <n v="90134"/>
    <n v="5"/>
    <x v="16"/>
    <d v="2012-04-18T00:00:00"/>
    <n v="1"/>
    <n v="0"/>
  </r>
  <r>
    <n v="201"/>
    <x v="44"/>
    <n v="30756"/>
    <n v="5"/>
    <x v="16"/>
    <d v="2011-02-14T00:00:00"/>
    <n v="1"/>
    <n v="0"/>
  </r>
  <r>
    <n v="201"/>
    <x v="60"/>
    <n v="230000001463"/>
    <n v="21"/>
    <x v="16"/>
    <d v="2017-01-11T00:00:00"/>
    <n v="0"/>
    <n v="1"/>
  </r>
  <r>
    <n v="201"/>
    <x v="59"/>
    <n v="240617"/>
    <n v="5"/>
    <x v="16"/>
    <d v="2017-01-16T00:00:00"/>
    <n v="0"/>
    <n v="1"/>
  </r>
  <r>
    <n v="201"/>
    <x v="25"/>
    <n v="240619"/>
    <n v="5"/>
    <x v="1"/>
    <d v="2017-01-17T00:00:00"/>
    <n v="0"/>
    <n v="1"/>
  </r>
  <r>
    <n v="201"/>
    <x v="59"/>
    <n v="100695"/>
    <n v="5"/>
    <x v="1"/>
    <d v="2012-08-21T00:00:00"/>
    <n v="1"/>
    <n v="0"/>
  </r>
  <r>
    <n v="201"/>
    <x v="33"/>
    <n v="240621"/>
    <n v="5"/>
    <x v="1"/>
    <d v="2017-01-17T00:00:00"/>
    <n v="0"/>
    <n v="1"/>
  </r>
  <r>
    <n v="201"/>
    <x v="11"/>
    <n v="240622"/>
    <n v="5"/>
    <x v="1"/>
    <d v="2017-01-17T00:00:00"/>
    <n v="0"/>
    <n v="1"/>
  </r>
  <r>
    <n v="201"/>
    <x v="8"/>
    <n v="240623"/>
    <n v="5"/>
    <x v="18"/>
    <d v="2017-01-17T00:00:00"/>
    <n v="0"/>
    <n v="1"/>
  </r>
  <r>
    <n v="201"/>
    <x v="25"/>
    <n v="240624"/>
    <n v="5"/>
    <x v="1"/>
    <d v="2017-01-17T00:00:00"/>
    <n v="0"/>
    <n v="1"/>
  </r>
  <r>
    <n v="201"/>
    <x v="50"/>
    <n v="240625"/>
    <n v="5"/>
    <x v="1"/>
    <d v="2017-01-17T00:00:00"/>
    <n v="0"/>
    <n v="1"/>
  </r>
  <r>
    <n v="201"/>
    <x v="40"/>
    <n v="200000002249"/>
    <n v="5"/>
    <x v="1"/>
    <d v="2009-08-19T00:00:00"/>
    <n v="1"/>
    <n v="0"/>
  </r>
  <r>
    <n v="201"/>
    <x v="66"/>
    <n v="240627"/>
    <n v="5"/>
    <x v="1"/>
    <d v="2017-01-17T00:00:00"/>
    <n v="0"/>
    <n v="1"/>
  </r>
  <r>
    <n v="201"/>
    <x v="31"/>
    <n v="106704"/>
    <n v="5"/>
    <x v="8"/>
    <d v="2017-01-17T00:00:00"/>
    <n v="0"/>
    <n v="1"/>
  </r>
  <r>
    <n v="201"/>
    <x v="22"/>
    <n v="240633"/>
    <n v="5"/>
    <x v="1"/>
    <d v="2017-01-17T00:00:00"/>
    <n v="0"/>
    <n v="1"/>
  </r>
  <r>
    <n v="201"/>
    <x v="62"/>
    <n v="240636"/>
    <n v="5"/>
    <x v="1"/>
    <d v="2017-01-17T00:00:00"/>
    <n v="0"/>
    <n v="1"/>
  </r>
  <r>
    <n v="201"/>
    <x v="33"/>
    <n v="240639"/>
    <n v="5"/>
    <x v="1"/>
    <d v="2017-01-17T00:00:00"/>
    <n v="0"/>
    <n v="1"/>
  </r>
  <r>
    <n v="201"/>
    <x v="63"/>
    <n v="240640"/>
    <n v="5"/>
    <x v="1"/>
    <d v="2017-01-17T00:00:00"/>
    <n v="0"/>
    <n v="1"/>
  </r>
  <r>
    <n v="201"/>
    <x v="34"/>
    <n v="240646"/>
    <n v="5"/>
    <x v="1"/>
    <d v="2017-01-17T00:00:00"/>
    <n v="0"/>
    <n v="1"/>
  </r>
  <r>
    <n v="201"/>
    <x v="64"/>
    <n v="240647"/>
    <n v="5"/>
    <x v="1"/>
    <d v="2017-01-17T00:00:00"/>
    <n v="0"/>
    <n v="1"/>
  </r>
  <r>
    <n v="201"/>
    <x v="46"/>
    <n v="240649"/>
    <n v="5"/>
    <x v="1"/>
    <d v="2017-01-17T00:00:00"/>
    <n v="0"/>
    <n v="1"/>
  </r>
  <r>
    <n v="201"/>
    <x v="62"/>
    <n v="240650"/>
    <n v="5"/>
    <x v="1"/>
    <d v="2017-01-17T00:00:00"/>
    <n v="0"/>
    <n v="1"/>
  </r>
  <r>
    <n v="201"/>
    <x v="22"/>
    <n v="240657"/>
    <n v="5"/>
    <x v="1"/>
    <d v="2017-01-17T00:00:00"/>
    <n v="0"/>
    <n v="1"/>
  </r>
  <r>
    <n v="201"/>
    <x v="54"/>
    <n v="240664"/>
    <n v="5"/>
    <x v="1"/>
    <d v="2017-01-17T00:00:00"/>
    <n v="0"/>
    <n v="1"/>
  </r>
  <r>
    <n v="201"/>
    <x v="45"/>
    <n v="240665"/>
    <n v="5"/>
    <x v="1"/>
    <d v="2017-01-17T00:00:00"/>
    <n v="0"/>
    <n v="1"/>
  </r>
  <r>
    <n v="201"/>
    <x v="60"/>
    <n v="30000000209"/>
    <n v="21"/>
    <x v="1"/>
    <d v="2002-09-11T00:00:00"/>
    <n v="1"/>
    <n v="0"/>
  </r>
  <r>
    <n v="201"/>
    <x v="19"/>
    <n v="240673"/>
    <n v="8"/>
    <x v="1"/>
    <d v="2017-01-17T00:00:00"/>
    <n v="0"/>
    <n v="1"/>
  </r>
  <r>
    <n v="201"/>
    <x v="70"/>
    <n v="240674"/>
    <n v="5"/>
    <x v="1"/>
    <d v="2017-01-17T00:00:00"/>
    <n v="0"/>
    <n v="1"/>
  </r>
  <r>
    <n v="201"/>
    <x v="1"/>
    <n v="240681"/>
    <n v="5"/>
    <x v="1"/>
    <d v="2017-01-17T00:00:00"/>
    <n v="0"/>
    <n v="1"/>
  </r>
  <r>
    <n v="201"/>
    <x v="27"/>
    <n v="240682"/>
    <n v="5"/>
    <x v="1"/>
    <d v="2017-01-17T00:00:00"/>
    <n v="0"/>
    <n v="1"/>
  </r>
  <r>
    <n v="201"/>
    <x v="2"/>
    <n v="240684"/>
    <n v="5"/>
    <x v="1"/>
    <d v="2017-01-17T00:00:00"/>
    <n v="0"/>
    <n v="1"/>
  </r>
  <r>
    <n v="201"/>
    <x v="13"/>
    <n v="240686"/>
    <n v="5"/>
    <x v="1"/>
    <d v="2017-01-17T00:00:00"/>
    <n v="0"/>
    <n v="1"/>
  </r>
  <r>
    <n v="201"/>
    <x v="22"/>
    <n v="240687"/>
    <n v="5"/>
    <x v="1"/>
    <d v="2017-01-17T00:00:00"/>
    <n v="0"/>
    <n v="1"/>
  </r>
  <r>
    <n v="201"/>
    <x v="38"/>
    <n v="240688"/>
    <n v="5"/>
    <x v="17"/>
    <d v="2017-01-17T00:00:00"/>
    <n v="0"/>
    <n v="1"/>
  </r>
  <r>
    <n v="201"/>
    <x v="1"/>
    <n v="240689"/>
    <n v="5"/>
    <x v="17"/>
    <d v="2017-01-17T00:00:00"/>
    <n v="0"/>
    <n v="1"/>
  </r>
  <r>
    <n v="201"/>
    <x v="50"/>
    <n v="88357"/>
    <n v="5"/>
    <x v="1"/>
    <d v="2012-03-29T00:00:00"/>
    <n v="1"/>
    <n v="0"/>
  </r>
  <r>
    <n v="201"/>
    <x v="49"/>
    <n v="240695"/>
    <n v="5"/>
    <x v="1"/>
    <d v="2017-01-17T00:00:00"/>
    <n v="0"/>
    <n v="1"/>
  </r>
  <r>
    <n v="201"/>
    <x v="63"/>
    <n v="2010000005645"/>
    <n v="5"/>
    <x v="1"/>
    <d v="2007-09-05T00:00:00"/>
    <n v="1"/>
    <n v="0"/>
  </r>
  <r>
    <n v="201"/>
    <x v="63"/>
    <n v="2010000006910"/>
    <n v="5"/>
    <x v="1"/>
    <d v="2008-06-15T00:00:00"/>
    <n v="1"/>
    <n v="0"/>
  </r>
  <r>
    <n v="201"/>
    <x v="66"/>
    <n v="240698"/>
    <n v="5"/>
    <x v="1"/>
    <d v="2017-01-17T00:00:00"/>
    <n v="0"/>
    <n v="1"/>
  </r>
  <r>
    <n v="201"/>
    <x v="70"/>
    <n v="240701"/>
    <n v="5"/>
    <x v="1"/>
    <d v="2017-01-17T00:00:00"/>
    <n v="0"/>
    <n v="1"/>
  </r>
  <r>
    <n v="201"/>
    <x v="58"/>
    <n v="240702"/>
    <n v="5"/>
    <x v="1"/>
    <d v="2017-01-17T00:00:00"/>
    <n v="0"/>
    <n v="1"/>
  </r>
  <r>
    <n v="201"/>
    <x v="70"/>
    <n v="240707"/>
    <n v="5"/>
    <x v="1"/>
    <d v="2017-01-17T00:00:00"/>
    <n v="0"/>
    <n v="1"/>
  </r>
  <r>
    <n v="201"/>
    <x v="70"/>
    <n v="240714"/>
    <n v="5"/>
    <x v="1"/>
    <d v="2017-01-17T00:00:00"/>
    <n v="0"/>
    <n v="1"/>
  </r>
  <r>
    <n v="201"/>
    <x v="60"/>
    <n v="240715"/>
    <n v="5"/>
    <x v="1"/>
    <d v="2017-01-17T00:00:00"/>
    <n v="0"/>
    <n v="1"/>
  </r>
  <r>
    <n v="201"/>
    <x v="59"/>
    <n v="240719"/>
    <n v="5"/>
    <x v="1"/>
    <d v="2017-01-17T00:00:00"/>
    <n v="0"/>
    <n v="1"/>
  </r>
  <r>
    <n v="201"/>
    <x v="1"/>
    <n v="240720"/>
    <n v="5"/>
    <x v="17"/>
    <d v="2017-01-17T00:00:00"/>
    <n v="0"/>
    <n v="1"/>
  </r>
  <r>
    <n v="201"/>
    <x v="37"/>
    <n v="504334"/>
    <n v="5"/>
    <x v="1"/>
    <d v="2007-01-16T00:00:00"/>
    <n v="1"/>
    <n v="0"/>
  </r>
  <r>
    <n v="201"/>
    <x v="63"/>
    <n v="140000001976"/>
    <n v="5"/>
    <x v="1"/>
    <d v="2016-03-15T00:00:00"/>
    <n v="1"/>
    <n v="0"/>
  </r>
  <r>
    <n v="201"/>
    <x v="58"/>
    <n v="240725"/>
    <n v="5"/>
    <x v="1"/>
    <d v="2017-01-17T00:00:00"/>
    <n v="0"/>
    <n v="1"/>
  </r>
  <r>
    <n v="201"/>
    <x v="1"/>
    <n v="240726"/>
    <n v="5"/>
    <x v="17"/>
    <d v="2017-01-17T00:00:00"/>
    <n v="0"/>
    <n v="1"/>
  </r>
  <r>
    <n v="201"/>
    <x v="31"/>
    <n v="240730"/>
    <n v="5"/>
    <x v="1"/>
    <d v="2017-01-17T00:00:00"/>
    <n v="0"/>
    <n v="1"/>
  </r>
  <r>
    <n v="201"/>
    <x v="68"/>
    <n v="240731"/>
    <n v="18"/>
    <x v="1"/>
    <d v="2017-01-17T00:00:00"/>
    <n v="0"/>
    <n v="1"/>
  </r>
  <r>
    <n v="201"/>
    <x v="24"/>
    <n v="240732"/>
    <n v="5"/>
    <x v="1"/>
    <d v="2017-01-17T00:00:00"/>
    <n v="0"/>
    <n v="1"/>
  </r>
  <r>
    <n v="201"/>
    <x v="20"/>
    <n v="240733"/>
    <n v="5"/>
    <x v="1"/>
    <d v="2017-01-17T00:00:00"/>
    <n v="0"/>
    <n v="1"/>
  </r>
  <r>
    <n v="201"/>
    <x v="53"/>
    <n v="240737"/>
    <n v="5"/>
    <x v="1"/>
    <d v="2017-01-17T00:00:00"/>
    <n v="0"/>
    <n v="1"/>
  </r>
  <r>
    <n v="201"/>
    <x v="38"/>
    <n v="240738"/>
    <n v="5"/>
    <x v="17"/>
    <d v="2017-01-17T00:00:00"/>
    <n v="0"/>
    <n v="1"/>
  </r>
  <r>
    <n v="201"/>
    <x v="40"/>
    <n v="240739"/>
    <n v="5"/>
    <x v="1"/>
    <d v="2017-01-17T00:00:00"/>
    <n v="0"/>
    <n v="1"/>
  </r>
  <r>
    <n v="201"/>
    <x v="65"/>
    <n v="15757"/>
    <n v="5"/>
    <x v="1"/>
    <d v="2017-01-17T00:00:00"/>
    <n v="0"/>
    <n v="1"/>
  </r>
  <r>
    <n v="201"/>
    <x v="34"/>
    <n v="240742"/>
    <n v="5"/>
    <x v="1"/>
    <d v="2017-01-17T00:00:00"/>
    <n v="0"/>
    <n v="1"/>
  </r>
  <r>
    <n v="201"/>
    <x v="34"/>
    <n v="240747"/>
    <n v="5"/>
    <x v="1"/>
    <d v="2017-01-17T00:00:00"/>
    <n v="0"/>
    <n v="1"/>
  </r>
  <r>
    <n v="201"/>
    <x v="47"/>
    <n v="240748"/>
    <n v="5"/>
    <x v="1"/>
    <d v="2017-01-17T00:00:00"/>
    <n v="0"/>
    <n v="1"/>
  </r>
  <r>
    <n v="201"/>
    <x v="27"/>
    <n v="240751"/>
    <n v="5"/>
    <x v="1"/>
    <d v="2017-01-17T00:00:00"/>
    <n v="0"/>
    <n v="1"/>
  </r>
  <r>
    <n v="201"/>
    <x v="49"/>
    <n v="232320"/>
    <n v="21"/>
    <x v="1"/>
    <d v="2017-01-15T00:00:00"/>
    <n v="0"/>
    <n v="1"/>
  </r>
  <r>
    <n v="201"/>
    <x v="13"/>
    <n v="222066"/>
    <n v="21"/>
    <x v="1"/>
    <d v="2016-12-19T00:00:00"/>
    <n v="1"/>
    <n v="0"/>
  </r>
  <r>
    <n v="201"/>
    <x v="40"/>
    <n v="240753"/>
    <n v="29"/>
    <x v="18"/>
    <d v="2017-01-17T00:00:00"/>
    <n v="0"/>
    <n v="1"/>
  </r>
  <r>
    <n v="201"/>
    <x v="67"/>
    <n v="11075"/>
    <n v="21"/>
    <x v="1"/>
    <d v="2007-10-24T00:00:00"/>
    <n v="1"/>
    <n v="0"/>
  </r>
  <r>
    <n v="201"/>
    <x v="44"/>
    <n v="240755"/>
    <n v="5"/>
    <x v="1"/>
    <d v="2017-01-17T00:00:00"/>
    <n v="0"/>
    <n v="1"/>
  </r>
  <r>
    <n v="201"/>
    <x v="21"/>
    <n v="137633"/>
    <n v="5"/>
    <x v="1"/>
    <d v="2017-01-17T00:00:00"/>
    <n v="0"/>
    <n v="1"/>
  </r>
  <r>
    <n v="201"/>
    <x v="13"/>
    <n v="98030"/>
    <n v="5"/>
    <x v="1"/>
    <d v="2012-07-17T00:00:00"/>
    <n v="1"/>
    <n v="0"/>
  </r>
  <r>
    <n v="201"/>
    <x v="49"/>
    <n v="240759"/>
    <n v="5"/>
    <x v="1"/>
    <d v="2017-01-17T00:00:00"/>
    <n v="0"/>
    <n v="1"/>
  </r>
  <r>
    <n v="201"/>
    <x v="19"/>
    <n v="240764"/>
    <n v="8"/>
    <x v="1"/>
    <d v="2017-01-17T00:00:00"/>
    <n v="0"/>
    <n v="1"/>
  </r>
  <r>
    <n v="201"/>
    <x v="31"/>
    <n v="240767"/>
    <n v="5"/>
    <x v="1"/>
    <d v="2017-01-17T00:00:00"/>
    <n v="0"/>
    <n v="1"/>
  </r>
  <r>
    <n v="201"/>
    <x v="13"/>
    <n v="1020000001283"/>
    <n v="5"/>
    <x v="1"/>
    <d v="2011-06-07T00:00:00"/>
    <n v="1"/>
    <n v="0"/>
  </r>
  <r>
    <n v="201"/>
    <x v="44"/>
    <n v="101547"/>
    <n v="5"/>
    <x v="1"/>
    <d v="2012-09-02T00:00:00"/>
    <n v="1"/>
    <n v="0"/>
  </r>
  <r>
    <n v="201"/>
    <x v="22"/>
    <n v="85022"/>
    <n v="12"/>
    <x v="17"/>
    <d v="2012-02-23T00:00:00"/>
    <n v="1"/>
    <n v="0"/>
  </r>
  <r>
    <n v="201"/>
    <x v="25"/>
    <n v="3010000008182"/>
    <n v="5"/>
    <x v="17"/>
    <d v="2007-12-10T00:00:00"/>
    <n v="1"/>
    <n v="0"/>
  </r>
  <r>
    <n v="201"/>
    <x v="9"/>
    <n v="137421"/>
    <n v="5"/>
    <x v="17"/>
    <d v="2013-12-22T00:00:00"/>
    <n v="1"/>
    <n v="0"/>
  </r>
  <r>
    <n v="201"/>
    <x v="13"/>
    <n v="231435"/>
    <n v="15"/>
    <x v="17"/>
    <d v="2017-01-04T00:00:00"/>
    <n v="0"/>
    <n v="1"/>
  </r>
  <r>
    <n v="201"/>
    <x v="46"/>
    <n v="240782"/>
    <n v="5"/>
    <x v="17"/>
    <d v="2017-01-18T00:00:00"/>
    <n v="0"/>
    <n v="1"/>
  </r>
  <r>
    <n v="201"/>
    <x v="40"/>
    <n v="120692"/>
    <n v="29"/>
    <x v="17"/>
    <d v="2016-12-26T00:00:00"/>
    <n v="1"/>
    <n v="0"/>
  </r>
  <r>
    <n v="201"/>
    <x v="59"/>
    <n v="240784"/>
    <n v="5"/>
    <x v="17"/>
    <d v="2017-01-18T00:00:00"/>
    <n v="0"/>
    <n v="1"/>
  </r>
  <r>
    <n v="201"/>
    <x v="2"/>
    <n v="240785"/>
    <n v="5"/>
    <x v="17"/>
    <d v="2017-01-18T00:00:00"/>
    <n v="0"/>
    <n v="1"/>
  </r>
  <r>
    <n v="201"/>
    <x v="56"/>
    <n v="240788"/>
    <n v="5"/>
    <x v="17"/>
    <d v="2017-01-18T00:00:00"/>
    <n v="0"/>
    <n v="1"/>
  </r>
  <r>
    <n v="201"/>
    <x v="69"/>
    <n v="240791"/>
    <n v="5"/>
    <x v="17"/>
    <d v="2017-01-18T00:00:00"/>
    <n v="0"/>
    <n v="1"/>
  </r>
  <r>
    <n v="201"/>
    <x v="22"/>
    <n v="240792"/>
    <n v="7"/>
    <x v="17"/>
    <d v="2017-01-18T00:00:00"/>
    <n v="0"/>
    <n v="1"/>
  </r>
  <r>
    <n v="201"/>
    <x v="2"/>
    <n v="240794"/>
    <n v="5"/>
    <x v="17"/>
    <d v="2017-01-18T00:00:00"/>
    <n v="0"/>
    <n v="1"/>
  </r>
  <r>
    <n v="201"/>
    <x v="13"/>
    <n v="91025"/>
    <n v="5"/>
    <x v="17"/>
    <d v="2012-04-26T00:00:00"/>
    <n v="1"/>
    <n v="0"/>
  </r>
  <r>
    <n v="201"/>
    <x v="20"/>
    <n v="240803"/>
    <n v="5"/>
    <x v="17"/>
    <d v="2017-01-18T00:00:00"/>
    <n v="0"/>
    <n v="1"/>
  </r>
  <r>
    <n v="201"/>
    <x v="13"/>
    <n v="146512"/>
    <n v="29"/>
    <x v="17"/>
    <d v="2016-11-24T00:00:00"/>
    <n v="1"/>
    <n v="0"/>
  </r>
  <r>
    <n v="201"/>
    <x v="25"/>
    <n v="240808"/>
    <n v="5"/>
    <x v="17"/>
    <d v="2017-01-18T00:00:00"/>
    <n v="0"/>
    <n v="1"/>
  </r>
  <r>
    <n v="201"/>
    <x v="23"/>
    <n v="153831"/>
    <n v="5"/>
    <x v="17"/>
    <d v="2014-09-08T00:00:00"/>
    <n v="1"/>
    <n v="0"/>
  </r>
  <r>
    <n v="201"/>
    <x v="23"/>
    <n v="153834"/>
    <n v="5"/>
    <x v="17"/>
    <d v="2014-09-08T00:00:00"/>
    <n v="1"/>
    <n v="0"/>
  </r>
  <r>
    <n v="201"/>
    <x v="24"/>
    <n v="240810"/>
    <n v="5"/>
    <x v="17"/>
    <d v="2017-01-18T00:00:00"/>
    <n v="0"/>
    <n v="1"/>
  </r>
  <r>
    <n v="201"/>
    <x v="2"/>
    <n v="240811"/>
    <n v="5"/>
    <x v="17"/>
    <d v="2017-01-18T00:00:00"/>
    <n v="0"/>
    <n v="1"/>
  </r>
  <r>
    <n v="201"/>
    <x v="13"/>
    <n v="240815"/>
    <n v="5"/>
    <x v="17"/>
    <d v="2017-01-18T00:00:00"/>
    <n v="0"/>
    <n v="1"/>
  </r>
  <r>
    <n v="201"/>
    <x v="23"/>
    <n v="153856"/>
    <n v="5"/>
    <x v="17"/>
    <d v="2014-09-08T00:00:00"/>
    <n v="1"/>
    <n v="0"/>
  </r>
  <r>
    <n v="201"/>
    <x v="23"/>
    <n v="153858"/>
    <n v="5"/>
    <x v="17"/>
    <d v="2014-09-08T00:00:00"/>
    <n v="1"/>
    <n v="0"/>
  </r>
  <r>
    <n v="201"/>
    <x v="45"/>
    <n v="240816"/>
    <n v="5"/>
    <x v="17"/>
    <d v="2017-01-18T00:00:00"/>
    <n v="0"/>
    <n v="1"/>
  </r>
  <r>
    <n v="201"/>
    <x v="23"/>
    <n v="154767"/>
    <n v="5"/>
    <x v="17"/>
    <d v="2014-09-22T00:00:00"/>
    <n v="1"/>
    <n v="0"/>
  </r>
  <r>
    <n v="201"/>
    <x v="52"/>
    <n v="240819"/>
    <n v="5"/>
    <x v="6"/>
    <d v="2017-01-18T00:00:00"/>
    <n v="0"/>
    <n v="1"/>
  </r>
  <r>
    <n v="201"/>
    <x v="54"/>
    <n v="240820"/>
    <n v="5"/>
    <x v="17"/>
    <d v="2017-01-18T00:00:00"/>
    <n v="0"/>
    <n v="1"/>
  </r>
  <r>
    <n v="201"/>
    <x v="23"/>
    <n v="162864"/>
    <n v="5"/>
    <x v="17"/>
    <d v="2014-12-24T00:00:00"/>
    <n v="1"/>
    <n v="0"/>
  </r>
  <r>
    <n v="201"/>
    <x v="23"/>
    <n v="163174"/>
    <n v="5"/>
    <x v="17"/>
    <d v="2014-12-28T00:00:00"/>
    <n v="1"/>
    <n v="0"/>
  </r>
  <r>
    <n v="201"/>
    <x v="2"/>
    <n v="240822"/>
    <n v="5"/>
    <x v="17"/>
    <d v="2017-01-18T00:00:00"/>
    <n v="0"/>
    <n v="1"/>
  </r>
  <r>
    <n v="201"/>
    <x v="23"/>
    <n v="163179"/>
    <n v="5"/>
    <x v="17"/>
    <d v="2014-12-28T00:00:00"/>
    <n v="1"/>
    <n v="0"/>
  </r>
  <r>
    <n v="201"/>
    <x v="23"/>
    <n v="163821"/>
    <n v="5"/>
    <x v="17"/>
    <d v="2015-11-10T00:00:00"/>
    <n v="1"/>
    <n v="0"/>
  </r>
  <r>
    <n v="201"/>
    <x v="23"/>
    <n v="192252"/>
    <n v="5"/>
    <x v="17"/>
    <d v="2015-11-26T00:00:00"/>
    <n v="1"/>
    <n v="0"/>
  </r>
  <r>
    <n v="201"/>
    <x v="70"/>
    <n v="1020000001766"/>
    <n v="5"/>
    <x v="17"/>
    <d v="2016-11-22T00:00:00"/>
    <n v="1"/>
    <n v="0"/>
  </r>
  <r>
    <n v="201"/>
    <x v="23"/>
    <n v="220705"/>
    <n v="5"/>
    <x v="17"/>
    <d v="2016-07-26T00:00:00"/>
    <n v="1"/>
    <n v="0"/>
  </r>
  <r>
    <n v="201"/>
    <x v="34"/>
    <n v="240836"/>
    <n v="5"/>
    <x v="17"/>
    <d v="2017-01-18T00:00:00"/>
    <n v="0"/>
    <n v="1"/>
  </r>
  <r>
    <n v="201"/>
    <x v="23"/>
    <n v="8010000004094"/>
    <n v="5"/>
    <x v="17"/>
    <d v="2012-10-22T00:00:00"/>
    <n v="1"/>
    <n v="0"/>
  </r>
  <r>
    <n v="201"/>
    <x v="28"/>
    <n v="240839"/>
    <n v="5"/>
    <x v="17"/>
    <d v="2017-01-18T00:00:00"/>
    <n v="0"/>
    <n v="1"/>
  </r>
  <r>
    <n v="201"/>
    <x v="23"/>
    <n v="8010000006628"/>
    <n v="5"/>
    <x v="17"/>
    <d v="2016-07-17T00:00:00"/>
    <n v="1"/>
    <n v="0"/>
  </r>
  <r>
    <n v="201"/>
    <x v="21"/>
    <n v="240841"/>
    <n v="15"/>
    <x v="17"/>
    <d v="2017-01-18T00:00:00"/>
    <n v="0"/>
    <n v="1"/>
  </r>
  <r>
    <n v="201"/>
    <x v="53"/>
    <n v="240843"/>
    <n v="5"/>
    <x v="17"/>
    <d v="2017-01-18T00:00:00"/>
    <n v="0"/>
    <n v="1"/>
  </r>
  <r>
    <n v="201"/>
    <x v="22"/>
    <n v="3030000002822"/>
    <n v="5"/>
    <x v="17"/>
    <d v="2007-10-28T00:00:00"/>
    <n v="1"/>
    <n v="0"/>
  </r>
  <r>
    <n v="201"/>
    <x v="1"/>
    <n v="240844"/>
    <n v="5"/>
    <x v="17"/>
    <d v="2017-01-18T00:00:00"/>
    <n v="0"/>
    <n v="1"/>
  </r>
  <r>
    <n v="201"/>
    <x v="57"/>
    <n v="240846"/>
    <n v="8"/>
    <x v="17"/>
    <d v="2017-01-18T00:00:00"/>
    <n v="0"/>
    <n v="1"/>
  </r>
  <r>
    <n v="201"/>
    <x v="70"/>
    <n v="240847"/>
    <n v="5"/>
    <x v="17"/>
    <d v="2017-01-18T00:00:00"/>
    <n v="0"/>
    <n v="1"/>
  </r>
  <r>
    <n v="201"/>
    <x v="46"/>
    <n v="80000003020"/>
    <n v="5"/>
    <x v="17"/>
    <d v="2016-12-28T00:00:00"/>
    <n v="1"/>
    <n v="0"/>
  </r>
  <r>
    <n v="201"/>
    <x v="15"/>
    <n v="240850"/>
    <n v="12"/>
    <x v="17"/>
    <d v="2017-01-18T00:00:00"/>
    <n v="0"/>
    <n v="1"/>
  </r>
  <r>
    <n v="201"/>
    <x v="13"/>
    <n v="240860"/>
    <n v="5"/>
    <x v="17"/>
    <d v="2017-01-18T00:00:00"/>
    <n v="0"/>
    <n v="1"/>
  </r>
  <r>
    <n v="201"/>
    <x v="2"/>
    <n v="240864"/>
    <n v="15"/>
    <x v="17"/>
    <d v="2017-01-18T00:00:00"/>
    <n v="0"/>
    <n v="1"/>
  </r>
  <r>
    <n v="201"/>
    <x v="50"/>
    <n v="240865"/>
    <n v="5"/>
    <x v="17"/>
    <d v="2017-01-18T00:00:00"/>
    <n v="0"/>
    <n v="1"/>
  </r>
  <r>
    <n v="201"/>
    <x v="34"/>
    <n v="240866"/>
    <n v="5"/>
    <x v="17"/>
    <d v="2017-01-18T00:00:00"/>
    <n v="0"/>
    <n v="1"/>
  </r>
  <r>
    <n v="201"/>
    <x v="6"/>
    <n v="240867"/>
    <n v="12"/>
    <x v="17"/>
    <d v="2017-01-18T00:00:00"/>
    <n v="0"/>
    <n v="1"/>
  </r>
  <r>
    <n v="201"/>
    <x v="60"/>
    <n v="240868"/>
    <n v="5"/>
    <x v="17"/>
    <d v="2017-01-18T00:00:00"/>
    <n v="0"/>
    <n v="1"/>
  </r>
  <r>
    <n v="201"/>
    <x v="6"/>
    <n v="240873"/>
    <n v="5"/>
    <x v="17"/>
    <d v="2017-01-18T00:00:00"/>
    <n v="0"/>
    <n v="1"/>
  </r>
  <r>
    <n v="201"/>
    <x v="70"/>
    <n v="240874"/>
    <n v="5"/>
    <x v="17"/>
    <d v="2017-01-18T00:00:00"/>
    <n v="0"/>
    <n v="1"/>
  </r>
  <r>
    <n v="201"/>
    <x v="72"/>
    <n v="240878"/>
    <n v="5"/>
    <x v="17"/>
    <d v="2017-01-18T00:00:00"/>
    <n v="0"/>
    <n v="1"/>
  </r>
  <r>
    <n v="201"/>
    <x v="25"/>
    <n v="240880"/>
    <n v="5"/>
    <x v="17"/>
    <d v="2017-01-18T00:00:00"/>
    <n v="0"/>
    <n v="1"/>
  </r>
  <r>
    <n v="201"/>
    <x v="33"/>
    <n v="3020000000001"/>
    <n v="5"/>
    <x v="17"/>
    <d v="2006-11-20T00:00:00"/>
    <n v="1"/>
    <n v="0"/>
  </r>
  <r>
    <n v="201"/>
    <x v="72"/>
    <n v="240881"/>
    <n v="5"/>
    <x v="17"/>
    <d v="2017-01-18T00:00:00"/>
    <n v="0"/>
    <n v="1"/>
  </r>
  <r>
    <n v="201"/>
    <x v="62"/>
    <n v="60000006348"/>
    <n v="5"/>
    <x v="17"/>
    <d v="2017-01-18T00:00:00"/>
    <n v="0"/>
    <n v="1"/>
  </r>
  <r>
    <n v="201"/>
    <x v="28"/>
    <n v="240887"/>
    <n v="5"/>
    <x v="17"/>
    <d v="2017-01-18T00:00:00"/>
    <n v="0"/>
    <n v="1"/>
  </r>
  <r>
    <n v="201"/>
    <x v="70"/>
    <n v="240894"/>
    <n v="12"/>
    <x v="17"/>
    <d v="2017-01-18T00:00:00"/>
    <n v="0"/>
    <n v="1"/>
  </r>
  <r>
    <n v="201"/>
    <x v="47"/>
    <n v="240897"/>
    <n v="5"/>
    <x v="17"/>
    <d v="2017-01-18T00:00:00"/>
    <n v="0"/>
    <n v="1"/>
  </r>
  <r>
    <n v="201"/>
    <x v="31"/>
    <n v="240898"/>
    <n v="5"/>
    <x v="17"/>
    <d v="2017-01-18T00:00:00"/>
    <n v="0"/>
    <n v="1"/>
  </r>
  <r>
    <n v="201"/>
    <x v="31"/>
    <n v="240902"/>
    <n v="5"/>
    <x v="17"/>
    <d v="2017-01-18T00:00:00"/>
    <n v="0"/>
    <n v="1"/>
  </r>
  <r>
    <n v="201"/>
    <x v="32"/>
    <n v="240903"/>
    <n v="5"/>
    <x v="17"/>
    <d v="2017-01-18T00:00:00"/>
    <n v="0"/>
    <n v="1"/>
  </r>
  <r>
    <n v="201"/>
    <x v="42"/>
    <n v="240904"/>
    <n v="5"/>
    <x v="17"/>
    <d v="2017-01-18T00:00:00"/>
    <n v="0"/>
    <n v="1"/>
  </r>
  <r>
    <n v="201"/>
    <x v="8"/>
    <n v="4010000002790"/>
    <n v="5"/>
    <x v="17"/>
    <d v="2006-10-03T00:00:00"/>
    <n v="1"/>
    <n v="0"/>
  </r>
  <r>
    <n v="201"/>
    <x v="49"/>
    <n v="62000"/>
    <n v="5"/>
    <x v="17"/>
    <d v="2011-06-29T00:00:00"/>
    <n v="1"/>
    <n v="0"/>
  </r>
  <r>
    <n v="201"/>
    <x v="16"/>
    <n v="240905"/>
    <n v="5"/>
    <x v="17"/>
    <d v="2017-01-18T00:00:00"/>
    <n v="0"/>
    <n v="1"/>
  </r>
  <r>
    <n v="201"/>
    <x v="8"/>
    <n v="4010000002796"/>
    <n v="5"/>
    <x v="17"/>
    <d v="2006-10-04T00:00:00"/>
    <n v="1"/>
    <n v="0"/>
  </r>
  <r>
    <n v="201"/>
    <x v="8"/>
    <n v="4010000002798"/>
    <n v="5"/>
    <x v="17"/>
    <d v="2006-10-04T00:00:00"/>
    <n v="1"/>
    <n v="0"/>
  </r>
  <r>
    <n v="201"/>
    <x v="64"/>
    <n v="240907"/>
    <n v="5"/>
    <x v="17"/>
    <d v="2017-01-18T00:00:00"/>
    <n v="0"/>
    <n v="1"/>
  </r>
  <r>
    <n v="201"/>
    <x v="13"/>
    <n v="17729"/>
    <n v="21"/>
    <x v="17"/>
    <d v="2012-09-13T00:00:00"/>
    <n v="1"/>
    <n v="0"/>
  </r>
  <r>
    <n v="201"/>
    <x v="22"/>
    <n v="240908"/>
    <n v="5"/>
    <x v="17"/>
    <d v="2017-01-18T00:00:00"/>
    <n v="0"/>
    <n v="1"/>
  </r>
  <r>
    <n v="201"/>
    <x v="70"/>
    <n v="1010000002904"/>
    <n v="5"/>
    <x v="17"/>
    <d v="2016-12-04T00:00:00"/>
    <n v="1"/>
    <n v="0"/>
  </r>
  <r>
    <n v="201"/>
    <x v="64"/>
    <n v="86873"/>
    <n v="5"/>
    <x v="17"/>
    <d v="2017-01-18T00:00:00"/>
    <n v="0"/>
    <n v="1"/>
  </r>
  <r>
    <n v="201"/>
    <x v="32"/>
    <n v="140000000172"/>
    <n v="5"/>
    <x v="18"/>
    <d v="2007-09-03T00:00:00"/>
    <n v="1"/>
    <n v="0"/>
  </r>
  <r>
    <n v="201"/>
    <x v="26"/>
    <n v="240913"/>
    <n v="21"/>
    <x v="18"/>
    <d v="2017-01-18T00:00:00"/>
    <n v="0"/>
    <n v="1"/>
  </r>
  <r>
    <n v="201"/>
    <x v="8"/>
    <n v="4010000002835"/>
    <n v="5"/>
    <x v="18"/>
    <d v="2006-10-08T00:00:00"/>
    <n v="1"/>
    <n v="0"/>
  </r>
  <r>
    <n v="201"/>
    <x v="8"/>
    <n v="4010000002846"/>
    <n v="5"/>
    <x v="18"/>
    <d v="2006-10-08T00:00:00"/>
    <n v="1"/>
    <n v="0"/>
  </r>
  <r>
    <n v="201"/>
    <x v="8"/>
    <n v="4010000002849"/>
    <n v="5"/>
    <x v="18"/>
    <d v="2006-10-09T00:00:00"/>
    <n v="1"/>
    <n v="0"/>
  </r>
  <r>
    <n v="201"/>
    <x v="8"/>
    <n v="4010000002862"/>
    <n v="5"/>
    <x v="18"/>
    <d v="2006-10-09T00:00:00"/>
    <n v="1"/>
    <n v="0"/>
  </r>
  <r>
    <n v="201"/>
    <x v="8"/>
    <n v="4010000002867"/>
    <n v="5"/>
    <x v="18"/>
    <d v="2006-10-10T00:00:00"/>
    <n v="1"/>
    <n v="0"/>
  </r>
  <r>
    <n v="201"/>
    <x v="8"/>
    <n v="4010000002868"/>
    <n v="5"/>
    <x v="18"/>
    <d v="2006-10-10T00:00:00"/>
    <n v="1"/>
    <n v="0"/>
  </r>
  <r>
    <n v="201"/>
    <x v="8"/>
    <n v="4010000002932"/>
    <n v="5"/>
    <x v="18"/>
    <d v="2006-10-16T00:00:00"/>
    <n v="1"/>
    <n v="0"/>
  </r>
  <r>
    <n v="201"/>
    <x v="75"/>
    <n v="240915"/>
    <n v="5"/>
    <x v="18"/>
    <d v="2017-01-19T00:00:00"/>
    <n v="0"/>
    <n v="1"/>
  </r>
  <r>
    <n v="201"/>
    <x v="26"/>
    <n v="240916"/>
    <n v="29"/>
    <x v="18"/>
    <d v="2017-01-19T00:00:00"/>
    <n v="0"/>
    <n v="1"/>
  </r>
  <r>
    <n v="201"/>
    <x v="44"/>
    <n v="39647"/>
    <n v="5"/>
    <x v="18"/>
    <d v="2016-03-15T00:00:00"/>
    <n v="1"/>
    <n v="0"/>
  </r>
  <r>
    <n v="201"/>
    <x v="32"/>
    <n v="42478"/>
    <n v="5"/>
    <x v="18"/>
    <d v="2010-12-12T00:00:00"/>
    <n v="1"/>
    <n v="0"/>
  </r>
  <r>
    <n v="201"/>
    <x v="26"/>
    <n v="240923"/>
    <n v="14"/>
    <x v="18"/>
    <d v="2017-01-19T00:00:00"/>
    <n v="0"/>
    <n v="1"/>
  </r>
  <r>
    <n v="201"/>
    <x v="1"/>
    <n v="240924"/>
    <n v="5"/>
    <x v="18"/>
    <d v="2017-01-19T00:00:00"/>
    <n v="0"/>
    <n v="1"/>
  </r>
  <r>
    <n v="201"/>
    <x v="57"/>
    <n v="18586"/>
    <n v="5"/>
    <x v="18"/>
    <d v="2010-02-03T00:00:00"/>
    <n v="1"/>
    <n v="0"/>
  </r>
  <r>
    <n v="201"/>
    <x v="6"/>
    <n v="110000001517"/>
    <n v="21"/>
    <x v="8"/>
    <d v="2007-07-26T00:00:00"/>
    <n v="1"/>
    <n v="0"/>
  </r>
  <r>
    <n v="201"/>
    <x v="44"/>
    <n v="203294"/>
    <n v="5"/>
    <x v="18"/>
    <d v="2016-03-07T00:00:00"/>
    <n v="1"/>
    <n v="0"/>
  </r>
  <r>
    <n v="201"/>
    <x v="32"/>
    <n v="134153"/>
    <n v="5"/>
    <x v="18"/>
    <d v="2013-10-27T00:00:00"/>
    <n v="1"/>
    <n v="0"/>
  </r>
  <r>
    <n v="201"/>
    <x v="59"/>
    <n v="240926"/>
    <n v="21"/>
    <x v="18"/>
    <d v="2017-01-19T00:00:00"/>
    <n v="0"/>
    <n v="1"/>
  </r>
  <r>
    <n v="201"/>
    <x v="34"/>
    <n v="240934"/>
    <n v="14"/>
    <x v="18"/>
    <d v="2017-01-19T00:00:00"/>
    <n v="0"/>
    <n v="1"/>
  </r>
  <r>
    <n v="201"/>
    <x v="46"/>
    <n v="240935"/>
    <n v="5"/>
    <x v="18"/>
    <d v="2017-01-19T00:00:00"/>
    <n v="0"/>
    <n v="1"/>
  </r>
  <r>
    <n v="201"/>
    <x v="26"/>
    <n v="240937"/>
    <n v="5"/>
    <x v="18"/>
    <d v="2017-01-19T00:00:00"/>
    <n v="0"/>
    <n v="1"/>
  </r>
  <r>
    <n v="201"/>
    <x v="27"/>
    <n v="240941"/>
    <n v="5"/>
    <x v="18"/>
    <d v="2017-01-19T00:00:00"/>
    <n v="0"/>
    <n v="1"/>
  </r>
  <r>
    <n v="201"/>
    <x v="1"/>
    <n v="7010000002082"/>
    <n v="5"/>
    <x v="18"/>
    <d v="2007-03-28T00:00:00"/>
    <n v="1"/>
    <n v="0"/>
  </r>
  <r>
    <n v="201"/>
    <x v="25"/>
    <n v="240943"/>
    <n v="18"/>
    <x v="18"/>
    <d v="2017-01-19T00:00:00"/>
    <n v="0"/>
    <n v="1"/>
  </r>
  <r>
    <n v="201"/>
    <x v="48"/>
    <n v="240954"/>
    <n v="5"/>
    <x v="18"/>
    <d v="2017-01-19T00:00:00"/>
    <n v="0"/>
    <n v="1"/>
  </r>
  <r>
    <n v="201"/>
    <x v="26"/>
    <n v="240956"/>
    <n v="5"/>
    <x v="18"/>
    <d v="2017-01-19T00:00:00"/>
    <n v="0"/>
    <n v="1"/>
  </r>
  <r>
    <n v="201"/>
    <x v="32"/>
    <n v="140000000142"/>
    <n v="5"/>
    <x v="18"/>
    <d v="2007-08-15T00:00:00"/>
    <n v="1"/>
    <n v="0"/>
  </r>
  <r>
    <n v="201"/>
    <x v="26"/>
    <n v="240957"/>
    <n v="5"/>
    <x v="18"/>
    <d v="2017-01-19T00:00:00"/>
    <n v="0"/>
    <n v="1"/>
  </r>
  <r>
    <n v="201"/>
    <x v="4"/>
    <n v="7510000003928"/>
    <n v="5"/>
    <x v="18"/>
    <d v="2008-06-03T00:00:00"/>
    <n v="1"/>
    <n v="0"/>
  </r>
  <r>
    <n v="201"/>
    <x v="63"/>
    <n v="240964"/>
    <n v="5"/>
    <x v="18"/>
    <d v="2017-01-19T00:00:00"/>
    <n v="0"/>
    <n v="1"/>
  </r>
  <r>
    <n v="201"/>
    <x v="50"/>
    <n v="122244"/>
    <n v="5"/>
    <x v="18"/>
    <d v="2017-01-12T00:00:00"/>
    <n v="0"/>
    <n v="1"/>
  </r>
  <r>
    <n v="201"/>
    <x v="58"/>
    <n v="240971"/>
    <n v="5"/>
    <x v="18"/>
    <d v="2017-01-19T00:00:00"/>
    <n v="0"/>
    <n v="1"/>
  </r>
  <r>
    <n v="201"/>
    <x v="31"/>
    <n v="240972"/>
    <n v="5"/>
    <x v="18"/>
    <d v="2017-01-19T00:00:00"/>
    <n v="0"/>
    <n v="1"/>
  </r>
  <r>
    <n v="201"/>
    <x v="63"/>
    <n v="240976"/>
    <n v="5"/>
    <x v="18"/>
    <d v="2017-01-19T00:00:00"/>
    <n v="0"/>
    <n v="1"/>
  </r>
  <r>
    <n v="201"/>
    <x v="58"/>
    <n v="240978"/>
    <n v="5"/>
    <x v="18"/>
    <d v="2017-01-19T00:00:00"/>
    <n v="0"/>
    <n v="1"/>
  </r>
  <r>
    <n v="201"/>
    <x v="56"/>
    <n v="240979"/>
    <n v="12"/>
    <x v="18"/>
    <d v="2017-01-19T00:00:00"/>
    <n v="0"/>
    <n v="1"/>
  </r>
  <r>
    <n v="201"/>
    <x v="33"/>
    <n v="240980"/>
    <n v="5"/>
    <x v="18"/>
    <d v="2017-01-19T00:00:00"/>
    <n v="0"/>
    <n v="1"/>
  </r>
  <r>
    <n v="201"/>
    <x v="44"/>
    <n v="240981"/>
    <n v="5"/>
    <x v="18"/>
    <d v="2017-01-19T00:00:00"/>
    <n v="0"/>
    <n v="1"/>
  </r>
  <r>
    <n v="201"/>
    <x v="54"/>
    <n v="240984"/>
    <n v="5"/>
    <x v="18"/>
    <d v="2017-01-19T00:00:00"/>
    <n v="0"/>
    <n v="1"/>
  </r>
  <r>
    <n v="201"/>
    <x v="58"/>
    <n v="240985"/>
    <n v="5"/>
    <x v="18"/>
    <d v="2017-01-19T00:00:00"/>
    <n v="0"/>
    <n v="1"/>
  </r>
  <r>
    <n v="201"/>
    <x v="25"/>
    <n v="240986"/>
    <n v="5"/>
    <x v="18"/>
    <d v="2017-01-19T00:00:00"/>
    <n v="0"/>
    <n v="1"/>
  </r>
  <r>
    <n v="201"/>
    <x v="24"/>
    <n v="240988"/>
    <n v="5"/>
    <x v="18"/>
    <d v="2017-01-19T00:00:00"/>
    <n v="0"/>
    <n v="1"/>
  </r>
  <r>
    <n v="201"/>
    <x v="26"/>
    <n v="240991"/>
    <n v="5"/>
    <x v="18"/>
    <d v="2017-01-19T00:00:00"/>
    <n v="0"/>
    <n v="1"/>
  </r>
  <r>
    <n v="201"/>
    <x v="58"/>
    <n v="240992"/>
    <n v="5"/>
    <x v="18"/>
    <d v="2017-01-19T00:00:00"/>
    <n v="0"/>
    <n v="1"/>
  </r>
  <r>
    <n v="201"/>
    <x v="24"/>
    <n v="6010000008782"/>
    <n v="5"/>
    <x v="18"/>
    <d v="2017-01-18T00:00:00"/>
    <n v="0"/>
    <n v="1"/>
  </r>
  <r>
    <n v="201"/>
    <x v="59"/>
    <n v="240993"/>
    <n v="5"/>
    <x v="18"/>
    <d v="2017-01-19T00:00:00"/>
    <n v="0"/>
    <n v="1"/>
  </r>
  <r>
    <n v="201"/>
    <x v="66"/>
    <n v="240998"/>
    <n v="5"/>
    <x v="18"/>
    <d v="2017-01-19T00:00:00"/>
    <n v="0"/>
    <n v="1"/>
  </r>
  <r>
    <n v="201"/>
    <x v="12"/>
    <n v="241000"/>
    <n v="5"/>
    <x v="18"/>
    <d v="2017-01-19T00:00:00"/>
    <n v="0"/>
    <n v="1"/>
  </r>
  <r>
    <n v="201"/>
    <x v="22"/>
    <n v="241001"/>
    <n v="5"/>
    <x v="18"/>
    <d v="2017-01-19T00:00:00"/>
    <n v="0"/>
    <n v="1"/>
  </r>
  <r>
    <n v="201"/>
    <x v="57"/>
    <n v="145139"/>
    <n v="5"/>
    <x v="18"/>
    <d v="2017-01-19T00:00:00"/>
    <n v="0"/>
    <n v="1"/>
  </r>
  <r>
    <n v="201"/>
    <x v="9"/>
    <n v="241005"/>
    <n v="5"/>
    <x v="18"/>
    <d v="2017-01-19T00:00:00"/>
    <n v="0"/>
    <n v="1"/>
  </r>
  <r>
    <n v="201"/>
    <x v="9"/>
    <n v="241012"/>
    <n v="5"/>
    <x v="18"/>
    <d v="2017-01-19T00:00:00"/>
    <n v="0"/>
    <n v="1"/>
  </r>
  <r>
    <n v="201"/>
    <x v="31"/>
    <n v="149893"/>
    <n v="15"/>
    <x v="18"/>
    <d v="2014-06-30T00:00:00"/>
    <n v="1"/>
    <n v="0"/>
  </r>
  <r>
    <n v="201"/>
    <x v="66"/>
    <n v="2010000006021"/>
    <n v="5"/>
    <x v="18"/>
    <d v="2013-02-06T00:00:00"/>
    <n v="1"/>
    <n v="0"/>
  </r>
  <r>
    <n v="201"/>
    <x v="54"/>
    <n v="241026"/>
    <n v="5"/>
    <x v="18"/>
    <d v="2017-01-19T00:00:00"/>
    <n v="0"/>
    <n v="1"/>
  </r>
  <r>
    <n v="201"/>
    <x v="59"/>
    <n v="241027"/>
    <n v="5"/>
    <x v="18"/>
    <d v="2017-01-19T00:00:00"/>
    <n v="0"/>
    <n v="1"/>
  </r>
  <r>
    <n v="201"/>
    <x v="66"/>
    <n v="241030"/>
    <n v="5"/>
    <x v="18"/>
    <d v="2017-01-19T00:00:00"/>
    <n v="0"/>
    <n v="1"/>
  </r>
  <r>
    <n v="201"/>
    <x v="74"/>
    <n v="241031"/>
    <n v="5"/>
    <x v="18"/>
    <d v="2017-01-19T00:00:00"/>
    <n v="0"/>
    <n v="1"/>
  </r>
  <r>
    <n v="201"/>
    <x v="28"/>
    <n v="241032"/>
    <n v="5"/>
    <x v="18"/>
    <d v="2017-01-19T00:00:00"/>
    <n v="0"/>
    <n v="1"/>
  </r>
  <r>
    <n v="201"/>
    <x v="2"/>
    <n v="241035"/>
    <n v="5"/>
    <x v="18"/>
    <d v="2017-01-19T00:00:00"/>
    <n v="0"/>
    <n v="1"/>
  </r>
  <r>
    <n v="201"/>
    <x v="66"/>
    <n v="241038"/>
    <n v="5"/>
    <x v="18"/>
    <d v="2017-01-19T00:00:00"/>
    <n v="0"/>
    <n v="1"/>
  </r>
  <r>
    <n v="201"/>
    <x v="28"/>
    <n v="241039"/>
    <n v="5"/>
    <x v="18"/>
    <d v="2017-01-19T00:00:00"/>
    <n v="0"/>
    <n v="1"/>
  </r>
  <r>
    <n v="201"/>
    <x v="3"/>
    <n v="6010000003528"/>
    <n v="5"/>
    <x v="18"/>
    <d v="2007-03-14T00:00:00"/>
    <n v="1"/>
    <n v="0"/>
  </r>
  <r>
    <n v="201"/>
    <x v="55"/>
    <n v="241042"/>
    <n v="5"/>
    <x v="18"/>
    <d v="2017-01-19T00:00:00"/>
    <n v="0"/>
    <n v="1"/>
  </r>
  <r>
    <n v="201"/>
    <x v="37"/>
    <n v="241044"/>
    <n v="5"/>
    <x v="18"/>
    <d v="2017-01-19T00:00:00"/>
    <n v="0"/>
    <n v="1"/>
  </r>
  <r>
    <n v="201"/>
    <x v="60"/>
    <n v="241049"/>
    <n v="5"/>
    <x v="18"/>
    <d v="2017-01-19T00:00:00"/>
    <n v="0"/>
    <n v="1"/>
  </r>
  <r>
    <n v="201"/>
    <x v="63"/>
    <n v="241050"/>
    <n v="5"/>
    <x v="18"/>
    <d v="2017-01-19T00:00:00"/>
    <n v="0"/>
    <n v="1"/>
  </r>
  <r>
    <n v="201"/>
    <x v="66"/>
    <n v="241052"/>
    <n v="5"/>
    <x v="18"/>
    <d v="2017-01-19T00:00:00"/>
    <n v="0"/>
    <n v="1"/>
  </r>
  <r>
    <n v="201"/>
    <x v="57"/>
    <n v="241056"/>
    <n v="5"/>
    <x v="18"/>
    <d v="2017-01-19T00:00:00"/>
    <n v="0"/>
    <n v="1"/>
  </r>
  <r>
    <n v="201"/>
    <x v="68"/>
    <n v="241065"/>
    <n v="5"/>
    <x v="18"/>
    <d v="2017-01-19T00:00:00"/>
    <n v="0"/>
    <n v="1"/>
  </r>
  <r>
    <n v="201"/>
    <x v="21"/>
    <n v="241067"/>
    <n v="5"/>
    <x v="18"/>
    <d v="2017-01-19T00:00:00"/>
    <n v="0"/>
    <n v="1"/>
  </r>
  <r>
    <n v="201"/>
    <x v="45"/>
    <n v="241069"/>
    <n v="5"/>
    <x v="18"/>
    <d v="2017-01-19T00:00:00"/>
    <n v="0"/>
    <n v="1"/>
  </r>
  <r>
    <n v="201"/>
    <x v="60"/>
    <n v="241070"/>
    <n v="5"/>
    <x v="18"/>
    <d v="2017-01-19T00:00:00"/>
    <n v="0"/>
    <n v="1"/>
  </r>
  <r>
    <n v="201"/>
    <x v="59"/>
    <n v="5020000004925"/>
    <n v="5"/>
    <x v="18"/>
    <d v="2008-02-03T00:00:00"/>
    <n v="1"/>
    <n v="0"/>
  </r>
  <r>
    <n v="201"/>
    <x v="24"/>
    <n v="241072"/>
    <n v="5"/>
    <x v="18"/>
    <d v="2017-01-19T00:00:00"/>
    <n v="0"/>
    <n v="1"/>
  </r>
  <r>
    <n v="201"/>
    <x v="13"/>
    <n v="241074"/>
    <n v="5"/>
    <x v="18"/>
    <d v="2017-01-19T00:00:00"/>
    <n v="0"/>
    <n v="1"/>
  </r>
  <r>
    <n v="201"/>
    <x v="2"/>
    <n v="5010000004638"/>
    <n v="5"/>
    <x v="18"/>
    <d v="2007-03-15T00:00:00"/>
    <n v="1"/>
    <n v="0"/>
  </r>
  <r>
    <n v="201"/>
    <x v="44"/>
    <n v="241075"/>
    <n v="5"/>
    <x v="18"/>
    <d v="2017-01-19T00:00:00"/>
    <n v="0"/>
    <n v="1"/>
  </r>
  <r>
    <n v="201"/>
    <x v="59"/>
    <n v="241076"/>
    <n v="5"/>
    <x v="18"/>
    <d v="2017-01-19T00:00:00"/>
    <n v="0"/>
    <n v="1"/>
  </r>
  <r>
    <n v="201"/>
    <x v="59"/>
    <n v="241077"/>
    <n v="5"/>
    <x v="18"/>
    <d v="2017-01-19T00:00:00"/>
    <n v="0"/>
    <n v="1"/>
  </r>
  <r>
    <n v="201"/>
    <x v="52"/>
    <n v="241078"/>
    <n v="5"/>
    <x v="6"/>
    <d v="2017-01-19T00:00:00"/>
    <n v="0"/>
    <n v="1"/>
  </r>
  <r>
    <n v="201"/>
    <x v="10"/>
    <n v="241080"/>
    <n v="5"/>
    <x v="18"/>
    <d v="2017-01-19T00:00:00"/>
    <n v="0"/>
    <n v="1"/>
  </r>
  <r>
    <n v="201"/>
    <x v="48"/>
    <n v="16363"/>
    <n v="5"/>
    <x v="18"/>
    <d v="2010-01-07T00:00:00"/>
    <n v="1"/>
    <n v="0"/>
  </r>
  <r>
    <n v="201"/>
    <x v="48"/>
    <n v="44641"/>
    <n v="5"/>
    <x v="18"/>
    <d v="2011-01-06T00:00:00"/>
    <n v="1"/>
    <n v="0"/>
  </r>
  <r>
    <n v="201"/>
    <x v="27"/>
    <n v="241084"/>
    <n v="15"/>
    <x v="18"/>
    <d v="2017-01-19T00:00:00"/>
    <n v="0"/>
    <n v="1"/>
  </r>
  <r>
    <n v="201"/>
    <x v="17"/>
    <n v="241085"/>
    <n v="5"/>
    <x v="18"/>
    <d v="2017-01-19T00:00:00"/>
    <n v="0"/>
    <n v="1"/>
  </r>
  <r>
    <n v="201"/>
    <x v="48"/>
    <n v="48961"/>
    <n v="5"/>
    <x v="18"/>
    <d v="2011-02-24T00:00:00"/>
    <n v="1"/>
    <n v="0"/>
  </r>
  <r>
    <n v="201"/>
    <x v="53"/>
    <n v="241087"/>
    <n v="5"/>
    <x v="18"/>
    <d v="2017-01-19T00:00:00"/>
    <n v="0"/>
    <n v="1"/>
  </r>
  <r>
    <n v="201"/>
    <x v="8"/>
    <n v="4010000002941"/>
    <n v="5"/>
    <x v="18"/>
    <d v="2006-10-16T00:00:00"/>
    <n v="1"/>
    <n v="0"/>
  </r>
  <r>
    <n v="201"/>
    <x v="48"/>
    <n v="51061"/>
    <n v="5"/>
    <x v="18"/>
    <d v="2011-03-21T00:00:00"/>
    <n v="1"/>
    <n v="0"/>
  </r>
  <r>
    <n v="201"/>
    <x v="48"/>
    <n v="55181"/>
    <n v="5"/>
    <x v="18"/>
    <d v="2011-04-28T00:00:00"/>
    <n v="1"/>
    <n v="0"/>
  </r>
  <r>
    <n v="201"/>
    <x v="8"/>
    <n v="4010000002951"/>
    <n v="5"/>
    <x v="18"/>
    <d v="2006-10-18T00:00:00"/>
    <n v="1"/>
    <n v="0"/>
  </r>
  <r>
    <n v="201"/>
    <x v="4"/>
    <n v="241090"/>
    <n v="23"/>
    <x v="18"/>
    <d v="2017-01-19T00:00:00"/>
    <n v="0"/>
    <n v="1"/>
  </r>
  <r>
    <n v="201"/>
    <x v="48"/>
    <n v="56644"/>
    <n v="5"/>
    <x v="18"/>
    <d v="2011-05-10T00:00:00"/>
    <n v="1"/>
    <n v="0"/>
  </r>
  <r>
    <n v="201"/>
    <x v="70"/>
    <n v="241093"/>
    <n v="5"/>
    <x v="18"/>
    <d v="2017-01-19T00:00:00"/>
    <n v="0"/>
    <n v="1"/>
  </r>
  <r>
    <n v="201"/>
    <x v="48"/>
    <n v="58478"/>
    <n v="5"/>
    <x v="18"/>
    <d v="2011-05-25T00:00:00"/>
    <n v="1"/>
    <n v="0"/>
  </r>
  <r>
    <n v="201"/>
    <x v="21"/>
    <n v="241094"/>
    <n v="5"/>
    <x v="18"/>
    <d v="2017-01-19T00:00:00"/>
    <n v="0"/>
    <n v="1"/>
  </r>
  <r>
    <n v="201"/>
    <x v="8"/>
    <n v="4010000002954"/>
    <n v="5"/>
    <x v="18"/>
    <d v="2006-10-18T00:00:00"/>
    <n v="1"/>
    <n v="0"/>
  </r>
  <r>
    <n v="201"/>
    <x v="70"/>
    <n v="241096"/>
    <n v="5"/>
    <x v="18"/>
    <d v="2017-01-19T00:00:00"/>
    <n v="0"/>
    <n v="1"/>
  </r>
  <r>
    <n v="201"/>
    <x v="44"/>
    <n v="62824"/>
    <n v="5"/>
    <x v="18"/>
    <d v="2014-06-24T00:00:00"/>
    <n v="1"/>
    <n v="0"/>
  </r>
  <r>
    <n v="201"/>
    <x v="8"/>
    <n v="4010000002957"/>
    <n v="5"/>
    <x v="18"/>
    <d v="2006-10-18T00:00:00"/>
    <n v="1"/>
    <n v="0"/>
  </r>
  <r>
    <n v="201"/>
    <x v="48"/>
    <n v="58549"/>
    <n v="5"/>
    <x v="18"/>
    <d v="2011-05-25T00:00:00"/>
    <n v="1"/>
    <n v="0"/>
  </r>
  <r>
    <n v="201"/>
    <x v="53"/>
    <n v="241097"/>
    <n v="5"/>
    <x v="18"/>
    <d v="2017-01-19T00:00:00"/>
    <n v="0"/>
    <n v="1"/>
  </r>
  <r>
    <n v="201"/>
    <x v="21"/>
    <n v="241099"/>
    <n v="5"/>
    <x v="18"/>
    <d v="2017-01-19T00:00:00"/>
    <n v="0"/>
    <n v="1"/>
  </r>
  <r>
    <n v="201"/>
    <x v="59"/>
    <n v="241100"/>
    <n v="5"/>
    <x v="18"/>
    <d v="2017-01-19T00:00:00"/>
    <n v="0"/>
    <n v="1"/>
  </r>
  <r>
    <n v="201"/>
    <x v="21"/>
    <n v="241101"/>
    <n v="5"/>
    <x v="18"/>
    <d v="2017-01-19T00:00:00"/>
    <n v="0"/>
    <n v="1"/>
  </r>
  <r>
    <n v="201"/>
    <x v="2"/>
    <n v="5010000006925"/>
    <n v="5"/>
    <x v="6"/>
    <d v="2007-11-12T00:00:00"/>
    <n v="1"/>
    <n v="0"/>
  </r>
  <r>
    <n v="201"/>
    <x v="18"/>
    <n v="241105"/>
    <n v="5"/>
    <x v="6"/>
    <d v="2017-01-22T00:00:00"/>
    <n v="0"/>
    <n v="1"/>
  </r>
  <r>
    <n v="201"/>
    <x v="53"/>
    <n v="210000001333"/>
    <n v="5"/>
    <x v="6"/>
    <d v="2009-01-28T00:00:00"/>
    <n v="1"/>
    <n v="0"/>
  </r>
  <r>
    <n v="201"/>
    <x v="43"/>
    <n v="241117"/>
    <n v="5"/>
    <x v="0"/>
    <d v="2017-01-22T00:00:00"/>
    <n v="0"/>
    <n v="1"/>
  </r>
  <r>
    <n v="201"/>
    <x v="20"/>
    <n v="241118"/>
    <n v="5"/>
    <x v="6"/>
    <d v="2017-01-22T00:00:00"/>
    <n v="0"/>
    <n v="1"/>
  </r>
  <r>
    <n v="201"/>
    <x v="64"/>
    <n v="241120"/>
    <n v="5"/>
    <x v="6"/>
    <d v="2017-01-22T00:00:00"/>
    <n v="0"/>
    <n v="1"/>
  </r>
  <r>
    <n v="201"/>
    <x v="3"/>
    <n v="6010000002143"/>
    <n v="5"/>
    <x v="6"/>
    <d v="2006-11-16T00:00:00"/>
    <n v="1"/>
    <n v="0"/>
  </r>
  <r>
    <n v="201"/>
    <x v="16"/>
    <n v="93047"/>
    <n v="8"/>
    <x v="6"/>
    <d v="2012-05-17T00:00:00"/>
    <n v="1"/>
    <n v="0"/>
  </r>
  <r>
    <n v="201"/>
    <x v="16"/>
    <n v="80946"/>
    <n v="8"/>
    <x v="6"/>
    <d v="2012-01-11T00:00:00"/>
    <n v="1"/>
    <n v="0"/>
  </r>
  <r>
    <n v="201"/>
    <x v="16"/>
    <n v="93312"/>
    <n v="8"/>
    <x v="6"/>
    <d v="2012-05-22T00:00:00"/>
    <n v="1"/>
    <n v="0"/>
  </r>
  <r>
    <n v="201"/>
    <x v="28"/>
    <n v="250000001692"/>
    <n v="5"/>
    <x v="6"/>
    <d v="2017-01-22T00:00:00"/>
    <n v="0"/>
    <n v="1"/>
  </r>
  <r>
    <n v="201"/>
    <x v="60"/>
    <n v="241127"/>
    <n v="5"/>
    <x v="6"/>
    <d v="2017-01-22T00:00:00"/>
    <n v="0"/>
    <n v="1"/>
  </r>
  <r>
    <n v="201"/>
    <x v="14"/>
    <n v="241128"/>
    <n v="5"/>
    <x v="6"/>
    <d v="2017-01-22T00:00:00"/>
    <n v="0"/>
    <n v="1"/>
  </r>
  <r>
    <n v="201"/>
    <x v="60"/>
    <n v="241131"/>
    <n v="5"/>
    <x v="6"/>
    <d v="2017-01-22T00:00:00"/>
    <n v="0"/>
    <n v="1"/>
  </r>
  <r>
    <n v="201"/>
    <x v="18"/>
    <n v="241133"/>
    <n v="18"/>
    <x v="6"/>
    <d v="2017-01-22T00:00:00"/>
    <n v="0"/>
    <n v="1"/>
  </r>
  <r>
    <n v="201"/>
    <x v="50"/>
    <n v="241134"/>
    <n v="5"/>
    <x v="19"/>
    <d v="2017-01-22T00:00:00"/>
    <n v="0"/>
    <n v="1"/>
  </r>
  <r>
    <n v="201"/>
    <x v="12"/>
    <n v="241136"/>
    <n v="5"/>
    <x v="6"/>
    <d v="2017-01-22T00:00:00"/>
    <n v="0"/>
    <n v="1"/>
  </r>
  <r>
    <n v="201"/>
    <x v="43"/>
    <n v="241137"/>
    <n v="5"/>
    <x v="0"/>
    <d v="2017-01-22T00:00:00"/>
    <n v="0"/>
    <n v="1"/>
  </r>
  <r>
    <n v="201"/>
    <x v="37"/>
    <n v="241145"/>
    <n v="18"/>
    <x v="6"/>
    <d v="2017-01-22T00:00:00"/>
    <n v="0"/>
    <n v="1"/>
  </r>
  <r>
    <n v="201"/>
    <x v="2"/>
    <n v="151611"/>
    <n v="5"/>
    <x v="6"/>
    <d v="2014-07-27T00:00:00"/>
    <n v="1"/>
    <n v="0"/>
  </r>
  <r>
    <n v="201"/>
    <x v="6"/>
    <n v="241146"/>
    <n v="5"/>
    <x v="6"/>
    <d v="2017-01-22T00:00:00"/>
    <n v="0"/>
    <n v="1"/>
  </r>
  <r>
    <n v="201"/>
    <x v="4"/>
    <n v="7510000005357"/>
    <n v="5"/>
    <x v="6"/>
    <d v="2008-09-29T00:00:00"/>
    <n v="1"/>
    <n v="0"/>
  </r>
  <r>
    <n v="201"/>
    <x v="67"/>
    <n v="241149"/>
    <n v="5"/>
    <x v="6"/>
    <d v="2017-01-22T00:00:00"/>
    <n v="0"/>
    <n v="1"/>
  </r>
  <r>
    <n v="201"/>
    <x v="37"/>
    <n v="241150"/>
    <n v="18"/>
    <x v="6"/>
    <d v="2017-01-22T00:00:00"/>
    <n v="0"/>
    <n v="1"/>
  </r>
  <r>
    <n v="201"/>
    <x v="3"/>
    <n v="241153"/>
    <n v="5"/>
    <x v="6"/>
    <d v="2017-01-22T00:00:00"/>
    <n v="0"/>
    <n v="1"/>
  </r>
  <r>
    <n v="201"/>
    <x v="22"/>
    <n v="241155"/>
    <n v="5"/>
    <x v="6"/>
    <d v="2017-01-22T00:00:00"/>
    <n v="0"/>
    <n v="1"/>
  </r>
  <r>
    <n v="201"/>
    <x v="13"/>
    <n v="241156"/>
    <n v="5"/>
    <x v="6"/>
    <d v="2017-01-22T00:00:00"/>
    <n v="0"/>
    <n v="1"/>
  </r>
  <r>
    <n v="201"/>
    <x v="18"/>
    <n v="241157"/>
    <n v="18"/>
    <x v="6"/>
    <d v="2017-01-22T00:00:00"/>
    <n v="0"/>
    <n v="1"/>
  </r>
  <r>
    <n v="201"/>
    <x v="6"/>
    <n v="110000000930"/>
    <n v="5"/>
    <x v="6"/>
    <d v="2007-04-17T00:00:00"/>
    <n v="1"/>
    <n v="0"/>
  </r>
  <r>
    <n v="201"/>
    <x v="58"/>
    <n v="241158"/>
    <n v="21"/>
    <x v="6"/>
    <d v="2017-01-22T00:00:00"/>
    <n v="0"/>
    <n v="1"/>
  </r>
  <r>
    <n v="201"/>
    <x v="25"/>
    <n v="241159"/>
    <n v="5"/>
    <x v="6"/>
    <d v="2017-01-22T00:00:00"/>
    <n v="0"/>
    <n v="1"/>
  </r>
  <r>
    <n v="201"/>
    <x v="8"/>
    <n v="4010000003974"/>
    <n v="5"/>
    <x v="6"/>
    <d v="2007-03-05T00:00:00"/>
    <n v="1"/>
    <n v="0"/>
  </r>
  <r>
    <n v="201"/>
    <x v="54"/>
    <n v="241160"/>
    <n v="5"/>
    <x v="6"/>
    <d v="2017-01-22T00:00:00"/>
    <n v="0"/>
    <n v="1"/>
  </r>
  <r>
    <n v="201"/>
    <x v="13"/>
    <n v="241161"/>
    <n v="5"/>
    <x v="6"/>
    <d v="2017-01-22T00:00:00"/>
    <n v="0"/>
    <n v="1"/>
  </r>
  <r>
    <n v="201"/>
    <x v="10"/>
    <n v="241162"/>
    <n v="5"/>
    <x v="6"/>
    <d v="2017-01-22T00:00:00"/>
    <n v="0"/>
    <n v="1"/>
  </r>
  <r>
    <n v="201"/>
    <x v="28"/>
    <n v="166483"/>
    <n v="5"/>
    <x v="6"/>
    <d v="2017-01-22T00:00:00"/>
    <n v="0"/>
    <n v="1"/>
  </r>
  <r>
    <n v="201"/>
    <x v="60"/>
    <n v="70178"/>
    <n v="5"/>
    <x v="6"/>
    <d v="2011-09-25T00:00:00"/>
    <n v="1"/>
    <n v="0"/>
  </r>
  <r>
    <n v="201"/>
    <x v="10"/>
    <n v="241165"/>
    <n v="5"/>
    <x v="6"/>
    <d v="2017-01-22T00:00:00"/>
    <n v="0"/>
    <n v="1"/>
  </r>
  <r>
    <n v="201"/>
    <x v="60"/>
    <n v="30000002755"/>
    <n v="5"/>
    <x v="6"/>
    <d v="2005-12-13T00:00:00"/>
    <n v="1"/>
    <n v="0"/>
  </r>
  <r>
    <n v="201"/>
    <x v="60"/>
    <n v="30000005809"/>
    <n v="5"/>
    <x v="6"/>
    <d v="2007-12-22T00:00:00"/>
    <n v="1"/>
    <n v="0"/>
  </r>
  <r>
    <n v="201"/>
    <x v="15"/>
    <n v="241167"/>
    <n v="12"/>
    <x v="6"/>
    <d v="2017-01-22T00:00:00"/>
    <n v="0"/>
    <n v="1"/>
  </r>
  <r>
    <n v="201"/>
    <x v="1"/>
    <n v="241168"/>
    <n v="5"/>
    <x v="6"/>
    <d v="2017-01-22T00:00:00"/>
    <n v="0"/>
    <n v="1"/>
  </r>
  <r>
    <n v="201"/>
    <x v="70"/>
    <n v="241169"/>
    <n v="5"/>
    <x v="6"/>
    <d v="2017-01-22T00:00:00"/>
    <n v="0"/>
    <n v="1"/>
  </r>
  <r>
    <n v="201"/>
    <x v="50"/>
    <n v="241171"/>
    <n v="5"/>
    <x v="6"/>
    <d v="2017-01-22T00:00:00"/>
    <n v="0"/>
    <n v="1"/>
  </r>
  <r>
    <n v="201"/>
    <x v="56"/>
    <n v="241172"/>
    <n v="5"/>
    <x v="6"/>
    <d v="2017-01-22T00:00:00"/>
    <n v="0"/>
    <n v="1"/>
  </r>
  <r>
    <n v="201"/>
    <x v="24"/>
    <n v="241174"/>
    <n v="5"/>
    <x v="6"/>
    <d v="2017-01-22T00:00:00"/>
    <n v="0"/>
    <n v="1"/>
  </r>
  <r>
    <n v="201"/>
    <x v="25"/>
    <n v="241178"/>
    <n v="5"/>
    <x v="6"/>
    <d v="2017-01-22T00:00:00"/>
    <n v="0"/>
    <n v="1"/>
  </r>
  <r>
    <n v="201"/>
    <x v="27"/>
    <n v="241179"/>
    <n v="5"/>
    <x v="6"/>
    <d v="2017-01-22T00:00:00"/>
    <n v="0"/>
    <n v="1"/>
  </r>
  <r>
    <n v="201"/>
    <x v="57"/>
    <n v="241180"/>
    <n v="5"/>
    <x v="6"/>
    <d v="2017-01-22T00:00:00"/>
    <n v="0"/>
    <n v="1"/>
  </r>
  <r>
    <n v="201"/>
    <x v="25"/>
    <n v="241181"/>
    <n v="5"/>
    <x v="6"/>
    <d v="2017-01-22T00:00:00"/>
    <n v="0"/>
    <n v="1"/>
  </r>
  <r>
    <n v="201"/>
    <x v="14"/>
    <n v="241186"/>
    <n v="5"/>
    <x v="6"/>
    <d v="2017-01-22T00:00:00"/>
    <n v="0"/>
    <n v="1"/>
  </r>
  <r>
    <n v="201"/>
    <x v="34"/>
    <n v="241188"/>
    <n v="5"/>
    <x v="6"/>
    <d v="2017-01-22T00:00:00"/>
    <n v="0"/>
    <n v="1"/>
  </r>
  <r>
    <n v="201"/>
    <x v="68"/>
    <n v="241189"/>
    <n v="5"/>
    <x v="6"/>
    <d v="2017-01-22T00:00:00"/>
    <n v="0"/>
    <n v="1"/>
  </r>
  <r>
    <n v="201"/>
    <x v="27"/>
    <n v="241193"/>
    <n v="5"/>
    <x v="6"/>
    <d v="2017-01-22T00:00:00"/>
    <n v="0"/>
    <n v="1"/>
  </r>
  <r>
    <n v="201"/>
    <x v="14"/>
    <n v="241194"/>
    <n v="5"/>
    <x v="6"/>
    <d v="2017-01-22T00:00:00"/>
    <n v="0"/>
    <n v="1"/>
  </r>
  <r>
    <n v="201"/>
    <x v="70"/>
    <n v="241196"/>
    <n v="5"/>
    <x v="6"/>
    <d v="2017-01-22T00:00:00"/>
    <n v="0"/>
    <n v="1"/>
  </r>
  <r>
    <n v="201"/>
    <x v="25"/>
    <n v="241203"/>
    <n v="5"/>
    <x v="6"/>
    <d v="2017-01-22T00:00:00"/>
    <n v="0"/>
    <n v="1"/>
  </r>
  <r>
    <n v="201"/>
    <x v="40"/>
    <n v="241205"/>
    <n v="14"/>
    <x v="21"/>
    <d v="2017-01-22T00:00:00"/>
    <n v="0"/>
    <n v="1"/>
  </r>
  <r>
    <n v="201"/>
    <x v="70"/>
    <n v="241206"/>
    <n v="5"/>
    <x v="6"/>
    <d v="2017-01-22T00:00:00"/>
    <n v="0"/>
    <n v="1"/>
  </r>
  <r>
    <n v="201"/>
    <x v="25"/>
    <n v="241207"/>
    <n v="5"/>
    <x v="6"/>
    <d v="2017-01-22T00:00:00"/>
    <n v="0"/>
    <n v="1"/>
  </r>
  <r>
    <n v="201"/>
    <x v="40"/>
    <n v="241209"/>
    <n v="5"/>
    <x v="21"/>
    <d v="2017-01-22T00:00:00"/>
    <n v="0"/>
    <n v="1"/>
  </r>
  <r>
    <n v="201"/>
    <x v="28"/>
    <n v="241210"/>
    <n v="5"/>
    <x v="6"/>
    <d v="2017-01-22T00:00:00"/>
    <n v="0"/>
    <n v="1"/>
  </r>
  <r>
    <n v="201"/>
    <x v="31"/>
    <n v="87481"/>
    <n v="5"/>
    <x v="6"/>
    <d v="2012-03-20T00:00:00"/>
    <n v="1"/>
    <n v="0"/>
  </r>
  <r>
    <n v="201"/>
    <x v="22"/>
    <n v="3030000003568"/>
    <n v="18"/>
    <x v="6"/>
    <d v="2008-03-09T00:00:00"/>
    <n v="1"/>
    <n v="0"/>
  </r>
  <r>
    <n v="201"/>
    <x v="60"/>
    <n v="241215"/>
    <n v="21"/>
    <x v="6"/>
    <d v="2017-01-22T00:00:00"/>
    <n v="0"/>
    <n v="1"/>
  </r>
  <r>
    <n v="201"/>
    <x v="16"/>
    <n v="241216"/>
    <n v="8"/>
    <x v="19"/>
    <d v="2017-01-22T00:00:00"/>
    <n v="0"/>
    <n v="1"/>
  </r>
  <r>
    <n v="201"/>
    <x v="6"/>
    <n v="241220"/>
    <n v="5"/>
    <x v="6"/>
    <d v="2017-01-22T00:00:00"/>
    <n v="0"/>
    <n v="1"/>
  </r>
  <r>
    <n v="201"/>
    <x v="9"/>
    <n v="241222"/>
    <n v="5"/>
    <x v="6"/>
    <d v="2017-01-22T00:00:00"/>
    <n v="0"/>
    <n v="1"/>
  </r>
  <r>
    <n v="201"/>
    <x v="25"/>
    <n v="3010000009812"/>
    <n v="5"/>
    <x v="6"/>
    <d v="2006-05-25T00:00:00"/>
    <n v="1"/>
    <n v="0"/>
  </r>
  <r>
    <n v="201"/>
    <x v="34"/>
    <n v="40000000697"/>
    <n v="18"/>
    <x v="6"/>
    <d v="2003-10-27T00:00:00"/>
    <n v="1"/>
    <n v="0"/>
  </r>
  <r>
    <n v="201"/>
    <x v="27"/>
    <n v="241227"/>
    <n v="5"/>
    <x v="6"/>
    <d v="2017-01-22T00:00:00"/>
    <n v="0"/>
    <n v="1"/>
  </r>
  <r>
    <n v="201"/>
    <x v="31"/>
    <n v="241232"/>
    <n v="8"/>
    <x v="6"/>
    <d v="2017-01-22T00:00:00"/>
    <n v="0"/>
    <n v="1"/>
  </r>
  <r>
    <n v="201"/>
    <x v="27"/>
    <n v="241234"/>
    <n v="5"/>
    <x v="6"/>
    <d v="2017-01-22T00:00:00"/>
    <n v="0"/>
    <n v="1"/>
  </r>
  <r>
    <n v="201"/>
    <x v="31"/>
    <n v="8510000006001"/>
    <n v="5"/>
    <x v="6"/>
    <d v="2008-12-28T00:00:00"/>
    <n v="1"/>
    <n v="0"/>
  </r>
  <r>
    <n v="201"/>
    <x v="3"/>
    <n v="241235"/>
    <n v="14"/>
    <x v="6"/>
    <d v="2017-01-22T00:00:00"/>
    <n v="0"/>
    <n v="1"/>
  </r>
  <r>
    <n v="201"/>
    <x v="25"/>
    <n v="208445"/>
    <n v="5"/>
    <x v="6"/>
    <d v="2016-04-13T00:00:00"/>
    <n v="1"/>
    <n v="0"/>
  </r>
  <r>
    <n v="201"/>
    <x v="4"/>
    <n v="7510000005839"/>
    <n v="5"/>
    <x v="6"/>
    <d v="2008-11-20T00:00:00"/>
    <n v="1"/>
    <n v="0"/>
  </r>
  <r>
    <n v="201"/>
    <x v="31"/>
    <n v="241240"/>
    <n v="8"/>
    <x v="6"/>
    <d v="2017-01-22T00:00:00"/>
    <n v="0"/>
    <n v="1"/>
  </r>
  <r>
    <n v="201"/>
    <x v="55"/>
    <n v="241241"/>
    <n v="5"/>
    <x v="6"/>
    <d v="2017-01-22T00:00:00"/>
    <n v="0"/>
    <n v="1"/>
  </r>
  <r>
    <n v="201"/>
    <x v="31"/>
    <n v="241243"/>
    <n v="8"/>
    <x v="6"/>
    <d v="2017-01-22T00:00:00"/>
    <n v="0"/>
    <n v="1"/>
  </r>
  <r>
    <n v="201"/>
    <x v="40"/>
    <n v="241246"/>
    <n v="5"/>
    <x v="19"/>
    <d v="2017-01-22T00:00:00"/>
    <n v="0"/>
    <n v="1"/>
  </r>
  <r>
    <n v="201"/>
    <x v="44"/>
    <n v="241254"/>
    <n v="5"/>
    <x v="6"/>
    <d v="2017-01-22T00:00:00"/>
    <n v="0"/>
    <n v="1"/>
  </r>
  <r>
    <n v="201"/>
    <x v="8"/>
    <n v="241255"/>
    <n v="5"/>
    <x v="6"/>
    <d v="2017-01-22T00:00:00"/>
    <n v="0"/>
    <n v="1"/>
  </r>
  <r>
    <n v="201"/>
    <x v="31"/>
    <n v="241256"/>
    <n v="8"/>
    <x v="6"/>
    <d v="2017-01-22T00:00:00"/>
    <n v="0"/>
    <n v="1"/>
  </r>
  <r>
    <n v="201"/>
    <x v="38"/>
    <n v="241259"/>
    <n v="5"/>
    <x v="20"/>
    <d v="2017-01-22T00:00:00"/>
    <n v="0"/>
    <n v="1"/>
  </r>
  <r>
    <n v="201"/>
    <x v="12"/>
    <n v="241260"/>
    <n v="5"/>
    <x v="6"/>
    <d v="2017-01-22T00:00:00"/>
    <n v="0"/>
    <n v="1"/>
  </r>
  <r>
    <n v="201"/>
    <x v="63"/>
    <n v="241261"/>
    <n v="5"/>
    <x v="6"/>
    <d v="2017-01-22T00:00:00"/>
    <n v="0"/>
    <n v="1"/>
  </r>
  <r>
    <n v="201"/>
    <x v="59"/>
    <n v="5020000006027"/>
    <n v="5"/>
    <x v="6"/>
    <d v="2008-07-06T00:00:00"/>
    <n v="1"/>
    <n v="0"/>
  </r>
  <r>
    <n v="201"/>
    <x v="31"/>
    <n v="241266"/>
    <n v="8"/>
    <x v="6"/>
    <d v="2017-01-22T00:00:00"/>
    <n v="0"/>
    <n v="1"/>
  </r>
  <r>
    <n v="201"/>
    <x v="47"/>
    <n v="148640"/>
    <n v="29"/>
    <x v="0"/>
    <d v="2014-07-02T00:00:00"/>
    <n v="1"/>
    <n v="0"/>
  </r>
  <r>
    <n v="201"/>
    <x v="25"/>
    <n v="241287"/>
    <n v="5"/>
    <x v="19"/>
    <d v="2017-01-23T00:00:00"/>
    <n v="0"/>
    <n v="1"/>
  </r>
  <r>
    <n v="201"/>
    <x v="25"/>
    <n v="241290"/>
    <n v="5"/>
    <x v="19"/>
    <d v="2017-01-23T00:00:00"/>
    <n v="0"/>
    <n v="1"/>
  </r>
  <r>
    <n v="201"/>
    <x v="63"/>
    <n v="2010000008175"/>
    <n v="5"/>
    <x v="19"/>
    <d v="2009-04-05T00:00:00"/>
    <n v="1"/>
    <n v="0"/>
  </r>
  <r>
    <n v="201"/>
    <x v="33"/>
    <n v="241293"/>
    <n v="5"/>
    <x v="19"/>
    <d v="2017-01-23T00:00:00"/>
    <n v="0"/>
    <n v="1"/>
  </r>
  <r>
    <n v="201"/>
    <x v="63"/>
    <n v="26074"/>
    <n v="5"/>
    <x v="19"/>
    <d v="2010-05-10T00:00:00"/>
    <n v="1"/>
    <n v="0"/>
  </r>
  <r>
    <n v="201"/>
    <x v="14"/>
    <n v="241294"/>
    <n v="5"/>
    <x v="19"/>
    <d v="2017-01-23T00:00:00"/>
    <n v="0"/>
    <n v="1"/>
  </r>
  <r>
    <n v="201"/>
    <x v="68"/>
    <n v="241295"/>
    <n v="5"/>
    <x v="19"/>
    <d v="2017-01-23T00:00:00"/>
    <n v="0"/>
    <n v="1"/>
  </r>
  <r>
    <n v="201"/>
    <x v="63"/>
    <n v="141449"/>
    <n v="5"/>
    <x v="19"/>
    <d v="2014-02-26T00:00:00"/>
    <n v="1"/>
    <n v="0"/>
  </r>
  <r>
    <n v="201"/>
    <x v="25"/>
    <n v="241297"/>
    <n v="5"/>
    <x v="19"/>
    <d v="2017-01-23T00:00:00"/>
    <n v="0"/>
    <n v="1"/>
  </r>
  <r>
    <n v="201"/>
    <x v="33"/>
    <n v="241299"/>
    <n v="5"/>
    <x v="19"/>
    <d v="2017-01-23T00:00:00"/>
    <n v="0"/>
    <n v="1"/>
  </r>
  <r>
    <n v="201"/>
    <x v="28"/>
    <n v="241300"/>
    <n v="18"/>
    <x v="19"/>
    <d v="2017-01-23T00:00:00"/>
    <n v="0"/>
    <n v="1"/>
  </r>
  <r>
    <n v="201"/>
    <x v="63"/>
    <n v="2010000002841"/>
    <n v="5"/>
    <x v="19"/>
    <d v="2006-09-21T00:00:00"/>
    <n v="1"/>
    <n v="0"/>
  </r>
  <r>
    <n v="201"/>
    <x v="63"/>
    <n v="2010000002310"/>
    <n v="5"/>
    <x v="19"/>
    <d v="2006-06-12T00:00:00"/>
    <n v="1"/>
    <n v="0"/>
  </r>
  <r>
    <n v="201"/>
    <x v="33"/>
    <n v="241302"/>
    <n v="5"/>
    <x v="19"/>
    <d v="2017-01-23T00:00:00"/>
    <n v="0"/>
    <n v="1"/>
  </r>
  <r>
    <n v="201"/>
    <x v="55"/>
    <n v="241303"/>
    <n v="5"/>
    <x v="19"/>
    <d v="2017-01-23T00:00:00"/>
    <n v="0"/>
    <n v="1"/>
  </r>
  <r>
    <n v="201"/>
    <x v="27"/>
    <n v="241305"/>
    <n v="6"/>
    <x v="19"/>
    <d v="2017-01-23T00:00:00"/>
    <n v="0"/>
    <n v="1"/>
  </r>
  <r>
    <n v="201"/>
    <x v="63"/>
    <n v="149037"/>
    <n v="5"/>
    <x v="19"/>
    <d v="2014-06-17T00:00:00"/>
    <n v="1"/>
    <n v="0"/>
  </r>
  <r>
    <n v="201"/>
    <x v="24"/>
    <n v="241306"/>
    <n v="5"/>
    <x v="19"/>
    <d v="2017-01-23T00:00:00"/>
    <n v="0"/>
    <n v="1"/>
  </r>
  <r>
    <n v="201"/>
    <x v="63"/>
    <n v="2010000002317"/>
    <n v="5"/>
    <x v="19"/>
    <d v="2006-06-13T00:00:00"/>
    <n v="1"/>
    <n v="0"/>
  </r>
  <r>
    <n v="201"/>
    <x v="63"/>
    <n v="2010000002564"/>
    <n v="5"/>
    <x v="19"/>
    <d v="2006-07-20T00:00:00"/>
    <n v="1"/>
    <n v="0"/>
  </r>
  <r>
    <n v="201"/>
    <x v="63"/>
    <n v="2010000001987"/>
    <n v="5"/>
    <x v="19"/>
    <d v="2006-04-19T00:00:00"/>
    <n v="1"/>
    <n v="0"/>
  </r>
  <r>
    <n v="201"/>
    <x v="16"/>
    <n v="241309"/>
    <n v="5"/>
    <x v="19"/>
    <d v="2017-01-23T00:00:00"/>
    <n v="0"/>
    <n v="1"/>
  </r>
  <r>
    <n v="201"/>
    <x v="51"/>
    <n v="241315"/>
    <n v="12"/>
    <x v="19"/>
    <d v="2017-01-23T00:00:00"/>
    <n v="0"/>
    <n v="1"/>
  </r>
  <r>
    <n v="201"/>
    <x v="12"/>
    <n v="241316"/>
    <n v="5"/>
    <x v="19"/>
    <d v="2017-01-23T00:00:00"/>
    <n v="0"/>
    <n v="1"/>
  </r>
  <r>
    <n v="201"/>
    <x v="63"/>
    <n v="2010000004590"/>
    <n v="5"/>
    <x v="19"/>
    <d v="2007-04-10T00:00:00"/>
    <n v="1"/>
    <n v="0"/>
  </r>
  <r>
    <n v="201"/>
    <x v="63"/>
    <n v="139834"/>
    <n v="5"/>
    <x v="19"/>
    <d v="2014-02-02T00:00:00"/>
    <n v="1"/>
    <n v="0"/>
  </r>
  <r>
    <n v="201"/>
    <x v="1"/>
    <n v="241321"/>
    <n v="5"/>
    <x v="19"/>
    <d v="2017-01-23T00:00:00"/>
    <n v="0"/>
    <n v="1"/>
  </r>
  <r>
    <n v="201"/>
    <x v="6"/>
    <n v="241322"/>
    <n v="5"/>
    <x v="19"/>
    <d v="2017-01-23T00:00:00"/>
    <n v="0"/>
    <n v="1"/>
  </r>
  <r>
    <n v="201"/>
    <x v="60"/>
    <n v="241323"/>
    <n v="5"/>
    <x v="19"/>
    <d v="2017-01-23T00:00:00"/>
    <n v="0"/>
    <n v="1"/>
  </r>
  <r>
    <n v="201"/>
    <x v="27"/>
    <n v="241324"/>
    <n v="5"/>
    <x v="19"/>
    <d v="2017-01-23T00:00:00"/>
    <n v="0"/>
    <n v="1"/>
  </r>
  <r>
    <n v="201"/>
    <x v="5"/>
    <n v="241331"/>
    <n v="5"/>
    <x v="19"/>
    <d v="2017-01-23T00:00:00"/>
    <n v="0"/>
    <n v="1"/>
  </r>
  <r>
    <n v="201"/>
    <x v="34"/>
    <n v="241332"/>
    <n v="5"/>
    <x v="19"/>
    <d v="2017-01-23T00:00:00"/>
    <n v="0"/>
    <n v="1"/>
  </r>
  <r>
    <n v="201"/>
    <x v="35"/>
    <n v="241334"/>
    <n v="21"/>
    <x v="19"/>
    <d v="2017-01-23T00:00:00"/>
    <n v="0"/>
    <n v="1"/>
  </r>
  <r>
    <n v="201"/>
    <x v="33"/>
    <n v="241336"/>
    <n v="5"/>
    <x v="19"/>
    <d v="2017-01-23T00:00:00"/>
    <n v="0"/>
    <n v="1"/>
  </r>
  <r>
    <n v="201"/>
    <x v="57"/>
    <n v="50000000040"/>
    <n v="5"/>
    <x v="19"/>
    <d v="2017-01-23T00:00:00"/>
    <n v="0"/>
    <n v="1"/>
  </r>
  <r>
    <n v="201"/>
    <x v="8"/>
    <n v="241340"/>
    <n v="5"/>
    <x v="19"/>
    <d v="2017-01-23T00:00:00"/>
    <n v="0"/>
    <n v="1"/>
  </r>
  <r>
    <n v="201"/>
    <x v="63"/>
    <n v="2010000004134"/>
    <n v="5"/>
    <x v="19"/>
    <d v="2007-02-22T00:00:00"/>
    <n v="1"/>
    <n v="0"/>
  </r>
  <r>
    <n v="201"/>
    <x v="46"/>
    <n v="241349"/>
    <n v="5"/>
    <x v="19"/>
    <d v="2017-01-23T00:00:00"/>
    <n v="0"/>
    <n v="1"/>
  </r>
  <r>
    <n v="201"/>
    <x v="63"/>
    <n v="2010000007056"/>
    <n v="5"/>
    <x v="19"/>
    <d v="2008-07-17T00:00:00"/>
    <n v="1"/>
    <n v="0"/>
  </r>
  <r>
    <n v="201"/>
    <x v="34"/>
    <n v="241350"/>
    <n v="5"/>
    <x v="19"/>
    <d v="2017-01-23T00:00:00"/>
    <n v="0"/>
    <n v="1"/>
  </r>
  <r>
    <n v="201"/>
    <x v="10"/>
    <n v="58317"/>
    <n v="5"/>
    <x v="19"/>
    <d v="2011-05-24T00:00:00"/>
    <n v="1"/>
    <n v="0"/>
  </r>
  <r>
    <n v="201"/>
    <x v="51"/>
    <n v="241352"/>
    <n v="21"/>
    <x v="19"/>
    <d v="2017-01-23T00:00:00"/>
    <n v="0"/>
    <n v="1"/>
  </r>
  <r>
    <n v="201"/>
    <x v="34"/>
    <n v="7264"/>
    <n v="21"/>
    <x v="3"/>
    <d v="2017-01-09T00:00:00"/>
    <n v="0"/>
    <n v="1"/>
  </r>
  <r>
    <n v="201"/>
    <x v="25"/>
    <n v="3010000000773"/>
    <n v="5"/>
    <x v="19"/>
    <d v="2005-08-11T00:00:00"/>
    <n v="1"/>
    <n v="0"/>
  </r>
  <r>
    <n v="201"/>
    <x v="43"/>
    <n v="241365"/>
    <n v="5"/>
    <x v="0"/>
    <d v="2017-01-23T00:00:00"/>
    <n v="0"/>
    <n v="1"/>
  </r>
  <r>
    <n v="201"/>
    <x v="27"/>
    <n v="241367"/>
    <n v="5"/>
    <x v="19"/>
    <d v="2017-01-23T00:00:00"/>
    <n v="0"/>
    <n v="1"/>
  </r>
  <r>
    <n v="201"/>
    <x v="34"/>
    <n v="241368"/>
    <n v="5"/>
    <x v="19"/>
    <d v="2017-01-23T00:00:00"/>
    <n v="0"/>
    <n v="1"/>
  </r>
  <r>
    <n v="201"/>
    <x v="1"/>
    <n v="7010000000451"/>
    <n v="5"/>
    <x v="19"/>
    <d v="2006-09-20T00:00:00"/>
    <n v="1"/>
    <n v="0"/>
  </r>
  <r>
    <n v="201"/>
    <x v="9"/>
    <n v="241374"/>
    <n v="14"/>
    <x v="19"/>
    <d v="2017-01-23T00:00:00"/>
    <n v="0"/>
    <n v="1"/>
  </r>
  <r>
    <n v="201"/>
    <x v="32"/>
    <n v="241375"/>
    <n v="5"/>
    <x v="19"/>
    <d v="2017-01-23T00:00:00"/>
    <n v="0"/>
    <n v="1"/>
  </r>
  <r>
    <n v="201"/>
    <x v="33"/>
    <n v="241376"/>
    <n v="5"/>
    <x v="19"/>
    <d v="2017-01-23T00:00:00"/>
    <n v="0"/>
    <n v="1"/>
  </r>
  <r>
    <n v="201"/>
    <x v="51"/>
    <n v="241381"/>
    <n v="5"/>
    <x v="19"/>
    <d v="2017-01-23T00:00:00"/>
    <n v="0"/>
    <n v="1"/>
  </r>
  <r>
    <n v="201"/>
    <x v="18"/>
    <n v="110915"/>
    <n v="5"/>
    <x v="19"/>
    <d v="2012-12-18T00:00:00"/>
    <n v="1"/>
    <n v="0"/>
  </r>
  <r>
    <n v="201"/>
    <x v="46"/>
    <n v="241383"/>
    <n v="5"/>
    <x v="19"/>
    <d v="2017-01-23T00:00:00"/>
    <n v="0"/>
    <n v="1"/>
  </r>
  <r>
    <n v="201"/>
    <x v="18"/>
    <n v="1030000001441"/>
    <n v="15"/>
    <x v="19"/>
    <d v="2007-10-25T00:00:00"/>
    <n v="1"/>
    <n v="0"/>
  </r>
  <r>
    <n v="201"/>
    <x v="67"/>
    <n v="80000009299"/>
    <n v="8"/>
    <x v="19"/>
    <d v="2009-02-25T00:00:00"/>
    <n v="1"/>
    <n v="0"/>
  </r>
  <r>
    <n v="201"/>
    <x v="40"/>
    <n v="241388"/>
    <n v="5"/>
    <x v="21"/>
    <d v="2017-01-23T00:00:00"/>
    <n v="0"/>
    <n v="1"/>
  </r>
  <r>
    <n v="201"/>
    <x v="40"/>
    <n v="241390"/>
    <n v="5"/>
    <x v="21"/>
    <d v="2017-01-23T00:00:00"/>
    <n v="0"/>
    <n v="1"/>
  </r>
  <r>
    <n v="201"/>
    <x v="18"/>
    <n v="1030000003104"/>
    <n v="12"/>
    <x v="19"/>
    <d v="2008-08-13T00:00:00"/>
    <n v="1"/>
    <n v="0"/>
  </r>
  <r>
    <n v="201"/>
    <x v="40"/>
    <n v="241392"/>
    <n v="5"/>
    <x v="21"/>
    <d v="2017-01-23T00:00:00"/>
    <n v="0"/>
    <n v="1"/>
  </r>
  <r>
    <n v="201"/>
    <x v="40"/>
    <n v="241393"/>
    <n v="5"/>
    <x v="21"/>
    <d v="2017-01-23T00:00:00"/>
    <n v="0"/>
    <n v="1"/>
  </r>
  <r>
    <n v="201"/>
    <x v="31"/>
    <n v="241394"/>
    <n v="5"/>
    <x v="19"/>
    <d v="2017-01-23T00:00:00"/>
    <n v="0"/>
    <n v="1"/>
  </r>
  <r>
    <n v="201"/>
    <x v="40"/>
    <n v="241397"/>
    <n v="5"/>
    <x v="21"/>
    <d v="2017-01-23T00:00:00"/>
    <n v="0"/>
    <n v="1"/>
  </r>
  <r>
    <n v="201"/>
    <x v="62"/>
    <n v="241400"/>
    <n v="5"/>
    <x v="19"/>
    <d v="2017-01-23T00:00:00"/>
    <n v="0"/>
    <n v="1"/>
  </r>
  <r>
    <n v="201"/>
    <x v="3"/>
    <n v="6010000006758"/>
    <n v="12"/>
    <x v="19"/>
    <d v="2008-03-11T00:00:00"/>
    <n v="1"/>
    <n v="0"/>
  </r>
  <r>
    <n v="201"/>
    <x v="67"/>
    <n v="102741"/>
    <n v="5"/>
    <x v="19"/>
    <d v="2012-09-17T00:00:00"/>
    <n v="1"/>
    <n v="0"/>
  </r>
  <r>
    <n v="201"/>
    <x v="42"/>
    <n v="93909"/>
    <n v="5"/>
    <x v="19"/>
    <d v="2012-05-27T00:00:00"/>
    <n v="1"/>
    <n v="0"/>
  </r>
  <r>
    <n v="201"/>
    <x v="74"/>
    <n v="6010000002422"/>
    <n v="5"/>
    <x v="19"/>
    <d v="2012-12-06T00:00:00"/>
    <n v="1"/>
    <n v="0"/>
  </r>
  <r>
    <n v="201"/>
    <x v="1"/>
    <n v="241405"/>
    <n v="5"/>
    <x v="19"/>
    <d v="2017-01-23T00:00:00"/>
    <n v="0"/>
    <n v="1"/>
  </r>
  <r>
    <n v="201"/>
    <x v="40"/>
    <n v="241407"/>
    <n v="29"/>
    <x v="20"/>
    <d v="2017-01-23T00:00:00"/>
    <n v="0"/>
    <n v="1"/>
  </r>
  <r>
    <n v="201"/>
    <x v="31"/>
    <n v="241408"/>
    <n v="5"/>
    <x v="19"/>
    <d v="2017-01-23T00:00:00"/>
    <n v="0"/>
    <n v="1"/>
  </r>
  <r>
    <n v="201"/>
    <x v="49"/>
    <n v="165465"/>
    <n v="14"/>
    <x v="19"/>
    <d v="2016-10-27T00:00:00"/>
    <n v="1"/>
    <n v="0"/>
  </r>
  <r>
    <n v="201"/>
    <x v="63"/>
    <n v="241413"/>
    <n v="5"/>
    <x v="19"/>
    <d v="2017-01-23T00:00:00"/>
    <n v="0"/>
    <n v="1"/>
  </r>
  <r>
    <n v="201"/>
    <x v="63"/>
    <n v="241424"/>
    <n v="5"/>
    <x v="19"/>
    <d v="2017-01-23T00:00:00"/>
    <n v="0"/>
    <n v="1"/>
  </r>
  <r>
    <n v="201"/>
    <x v="34"/>
    <n v="241428"/>
    <n v="23"/>
    <x v="19"/>
    <d v="2017-01-23T00:00:00"/>
    <n v="0"/>
    <n v="1"/>
  </r>
  <r>
    <n v="201"/>
    <x v="20"/>
    <n v="241429"/>
    <n v="5"/>
    <x v="19"/>
    <d v="2017-01-23T00:00:00"/>
    <n v="0"/>
    <n v="1"/>
  </r>
  <r>
    <n v="201"/>
    <x v="60"/>
    <n v="241431"/>
    <n v="5"/>
    <x v="19"/>
    <d v="2017-01-23T00:00:00"/>
    <n v="0"/>
    <n v="1"/>
  </r>
  <r>
    <n v="201"/>
    <x v="28"/>
    <n v="241436"/>
    <n v="5"/>
    <x v="19"/>
    <d v="2017-01-23T00:00:00"/>
    <n v="0"/>
    <n v="1"/>
  </r>
  <r>
    <n v="201"/>
    <x v="6"/>
    <n v="53484"/>
    <n v="5"/>
    <x v="19"/>
    <d v="2017-01-23T00:00:00"/>
    <n v="0"/>
    <n v="1"/>
  </r>
  <r>
    <n v="201"/>
    <x v="3"/>
    <n v="6010000005167"/>
    <n v="12"/>
    <x v="19"/>
    <d v="2007-09-05T00:00:00"/>
    <n v="1"/>
    <n v="0"/>
  </r>
  <r>
    <n v="201"/>
    <x v="72"/>
    <n v="241446"/>
    <n v="5"/>
    <x v="19"/>
    <d v="2017-01-23T00:00:00"/>
    <n v="0"/>
    <n v="1"/>
  </r>
  <r>
    <n v="201"/>
    <x v="72"/>
    <n v="241450"/>
    <n v="5"/>
    <x v="19"/>
    <d v="2017-01-23T00:00:00"/>
    <n v="0"/>
    <n v="1"/>
  </r>
  <r>
    <n v="201"/>
    <x v="59"/>
    <n v="241456"/>
    <n v="5"/>
    <x v="19"/>
    <d v="2017-01-23T00:00:00"/>
    <n v="0"/>
    <n v="1"/>
  </r>
  <r>
    <n v="201"/>
    <x v="43"/>
    <n v="241460"/>
    <n v="5"/>
    <x v="0"/>
    <d v="2017-01-23T00:00:00"/>
    <n v="0"/>
    <n v="1"/>
  </r>
  <r>
    <n v="201"/>
    <x v="25"/>
    <n v="241463"/>
    <n v="5"/>
    <x v="19"/>
    <d v="2017-01-23T00:00:00"/>
    <n v="0"/>
    <n v="1"/>
  </r>
  <r>
    <n v="201"/>
    <x v="13"/>
    <n v="241467"/>
    <n v="5"/>
    <x v="19"/>
    <d v="2017-01-23T00:00:00"/>
    <n v="0"/>
    <n v="1"/>
  </r>
  <r>
    <n v="201"/>
    <x v="34"/>
    <n v="241468"/>
    <n v="5"/>
    <x v="19"/>
    <d v="2017-01-23T00:00:00"/>
    <n v="0"/>
    <n v="1"/>
  </r>
  <r>
    <n v="201"/>
    <x v="72"/>
    <n v="241469"/>
    <n v="5"/>
    <x v="19"/>
    <d v="2017-01-23T00:00:00"/>
    <n v="0"/>
    <n v="1"/>
  </r>
  <r>
    <n v="201"/>
    <x v="10"/>
    <n v="241472"/>
    <n v="5"/>
    <x v="19"/>
    <d v="2017-01-23T00:00:00"/>
    <n v="0"/>
    <n v="1"/>
  </r>
  <r>
    <n v="201"/>
    <x v="47"/>
    <n v="241473"/>
    <n v="5"/>
    <x v="19"/>
    <d v="2017-01-23T00:00:00"/>
    <n v="0"/>
    <n v="1"/>
  </r>
  <r>
    <n v="201"/>
    <x v="10"/>
    <n v="241476"/>
    <n v="5"/>
    <x v="19"/>
    <d v="2017-01-23T00:00:00"/>
    <n v="0"/>
    <n v="1"/>
  </r>
  <r>
    <n v="201"/>
    <x v="54"/>
    <n v="241478"/>
    <n v="5"/>
    <x v="19"/>
    <d v="2017-01-23T00:00:00"/>
    <n v="0"/>
    <n v="1"/>
  </r>
  <r>
    <n v="201"/>
    <x v="18"/>
    <n v="241480"/>
    <n v="5"/>
    <x v="19"/>
    <d v="2017-01-23T00:00:00"/>
    <n v="0"/>
    <n v="1"/>
  </r>
  <r>
    <n v="201"/>
    <x v="34"/>
    <n v="241481"/>
    <n v="5"/>
    <x v="19"/>
    <d v="2017-01-23T00:00:00"/>
    <n v="0"/>
    <n v="1"/>
  </r>
  <r>
    <n v="201"/>
    <x v="2"/>
    <n v="241482"/>
    <n v="5"/>
    <x v="19"/>
    <d v="2017-01-23T00:00:00"/>
    <n v="0"/>
    <n v="1"/>
  </r>
  <r>
    <n v="201"/>
    <x v="3"/>
    <n v="6010000003983"/>
    <n v="15"/>
    <x v="0"/>
    <d v="2007-04-26T00:00:00"/>
    <n v="1"/>
    <n v="0"/>
  </r>
  <r>
    <n v="201"/>
    <x v="33"/>
    <n v="3020000005007"/>
    <n v="8"/>
    <x v="19"/>
    <d v="2008-10-14T00:00:00"/>
    <n v="1"/>
    <n v="0"/>
  </r>
  <r>
    <n v="201"/>
    <x v="33"/>
    <n v="3020000004143"/>
    <n v="8"/>
    <x v="19"/>
    <d v="2008-05-25T00:00:00"/>
    <n v="1"/>
    <n v="0"/>
  </r>
  <r>
    <n v="201"/>
    <x v="32"/>
    <n v="241488"/>
    <n v="5"/>
    <x v="19"/>
    <d v="2017-01-23T00:00:00"/>
    <n v="0"/>
    <n v="1"/>
  </r>
  <r>
    <n v="201"/>
    <x v="40"/>
    <n v="241490"/>
    <n v="5"/>
    <x v="21"/>
    <d v="2017-01-23T00:00:00"/>
    <n v="0"/>
    <n v="1"/>
  </r>
  <r>
    <n v="201"/>
    <x v="66"/>
    <n v="2010000005844"/>
    <n v="5"/>
    <x v="19"/>
    <d v="2017-01-23T00:00:00"/>
    <n v="0"/>
    <n v="1"/>
  </r>
  <r>
    <n v="201"/>
    <x v="25"/>
    <n v="3010000008260"/>
    <n v="5"/>
    <x v="0"/>
    <d v="2008-01-27T00:00:00"/>
    <n v="1"/>
    <n v="0"/>
  </r>
  <r>
    <n v="201"/>
    <x v="24"/>
    <n v="241492"/>
    <n v="5"/>
    <x v="0"/>
    <d v="2017-01-24T00:00:00"/>
    <n v="0"/>
    <n v="1"/>
  </r>
  <r>
    <n v="201"/>
    <x v="36"/>
    <n v="241493"/>
    <n v="5"/>
    <x v="0"/>
    <d v="2017-01-24T00:00:00"/>
    <n v="0"/>
    <n v="1"/>
  </r>
  <r>
    <n v="201"/>
    <x v="59"/>
    <n v="241502"/>
    <n v="5"/>
    <x v="2"/>
    <d v="2017-01-24T00:00:00"/>
    <n v="0"/>
    <n v="1"/>
  </r>
  <r>
    <n v="201"/>
    <x v="13"/>
    <n v="241504"/>
    <n v="5"/>
    <x v="0"/>
    <d v="2017-01-24T00:00:00"/>
    <n v="0"/>
    <n v="1"/>
  </r>
  <r>
    <n v="201"/>
    <x v="6"/>
    <n v="110000001627"/>
    <n v="21"/>
    <x v="8"/>
    <d v="2007-09-06T00:00:00"/>
    <n v="1"/>
    <n v="0"/>
  </r>
  <r>
    <n v="201"/>
    <x v="24"/>
    <n v="241506"/>
    <n v="5"/>
    <x v="0"/>
    <d v="2017-01-24T00:00:00"/>
    <n v="0"/>
    <n v="1"/>
  </r>
  <r>
    <n v="201"/>
    <x v="44"/>
    <n v="270000001474"/>
    <n v="5"/>
    <x v="0"/>
    <d v="2009-04-13T00:00:00"/>
    <n v="1"/>
    <n v="0"/>
  </r>
  <r>
    <n v="201"/>
    <x v="59"/>
    <n v="241509"/>
    <n v="5"/>
    <x v="0"/>
    <d v="2017-01-24T00:00:00"/>
    <n v="0"/>
    <n v="1"/>
  </r>
  <r>
    <n v="201"/>
    <x v="62"/>
    <n v="241510"/>
    <n v="5"/>
    <x v="0"/>
    <d v="2017-01-24T00:00:00"/>
    <n v="0"/>
    <n v="1"/>
  </r>
  <r>
    <n v="201"/>
    <x v="74"/>
    <n v="241513"/>
    <n v="5"/>
    <x v="0"/>
    <d v="2017-01-24T00:00:00"/>
    <n v="0"/>
    <n v="1"/>
  </r>
  <r>
    <n v="201"/>
    <x v="54"/>
    <n v="241520"/>
    <n v="5"/>
    <x v="0"/>
    <d v="2017-01-24T00:00:00"/>
    <n v="0"/>
    <n v="1"/>
  </r>
  <r>
    <n v="201"/>
    <x v="24"/>
    <n v="241528"/>
    <n v="5"/>
    <x v="0"/>
    <d v="2017-01-24T00:00:00"/>
    <n v="0"/>
    <n v="1"/>
  </r>
  <r>
    <n v="201"/>
    <x v="54"/>
    <n v="240721"/>
    <n v="5"/>
    <x v="0"/>
    <d v="2017-01-24T00:00:00"/>
    <n v="0"/>
    <n v="1"/>
  </r>
  <r>
    <n v="201"/>
    <x v="13"/>
    <n v="241531"/>
    <n v="5"/>
    <x v="0"/>
    <d v="2017-01-24T00:00:00"/>
    <n v="0"/>
    <n v="1"/>
  </r>
  <r>
    <n v="201"/>
    <x v="68"/>
    <n v="241532"/>
    <n v="18"/>
    <x v="0"/>
    <d v="2017-01-24T00:00:00"/>
    <n v="0"/>
    <n v="1"/>
  </r>
  <r>
    <n v="201"/>
    <x v="51"/>
    <n v="114977"/>
    <n v="5"/>
    <x v="0"/>
    <d v="2017-01-03T00:00:00"/>
    <n v="0"/>
    <n v="1"/>
  </r>
  <r>
    <n v="201"/>
    <x v="27"/>
    <n v="241536"/>
    <n v="5"/>
    <x v="0"/>
    <d v="2017-01-24T00:00:00"/>
    <n v="0"/>
    <n v="1"/>
  </r>
  <r>
    <n v="201"/>
    <x v="53"/>
    <n v="241538"/>
    <n v="5"/>
    <x v="0"/>
    <d v="2017-01-24T00:00:00"/>
    <n v="0"/>
    <n v="1"/>
  </r>
  <r>
    <n v="201"/>
    <x v="34"/>
    <n v="40000000841"/>
    <n v="8"/>
    <x v="0"/>
    <d v="2017-01-24T00:00:00"/>
    <n v="0"/>
    <n v="1"/>
  </r>
  <r>
    <n v="201"/>
    <x v="37"/>
    <n v="503187"/>
    <n v="15"/>
    <x v="0"/>
    <d v="2006-06-10T00:00:00"/>
    <n v="1"/>
    <n v="0"/>
  </r>
  <r>
    <n v="201"/>
    <x v="8"/>
    <n v="241546"/>
    <n v="5"/>
    <x v="0"/>
    <d v="2017-01-24T00:00:00"/>
    <n v="0"/>
    <n v="1"/>
  </r>
  <r>
    <n v="201"/>
    <x v="38"/>
    <n v="241551"/>
    <n v="5"/>
    <x v="20"/>
    <d v="2017-01-24T00:00:00"/>
    <n v="0"/>
    <n v="1"/>
  </r>
  <r>
    <n v="201"/>
    <x v="34"/>
    <n v="241552"/>
    <n v="8"/>
    <x v="0"/>
    <d v="2017-01-24T00:00:00"/>
    <n v="0"/>
    <n v="1"/>
  </r>
  <r>
    <n v="201"/>
    <x v="51"/>
    <n v="135693"/>
    <n v="5"/>
    <x v="0"/>
    <d v="2013-11-24T00:00:00"/>
    <n v="1"/>
    <n v="0"/>
  </r>
  <r>
    <n v="201"/>
    <x v="2"/>
    <n v="241553"/>
    <n v="5"/>
    <x v="0"/>
    <d v="2017-01-24T00:00:00"/>
    <n v="0"/>
    <n v="1"/>
  </r>
  <r>
    <n v="201"/>
    <x v="38"/>
    <n v="241555"/>
    <n v="5"/>
    <x v="20"/>
    <d v="2017-01-24T00:00:00"/>
    <n v="0"/>
    <n v="1"/>
  </r>
  <r>
    <n v="201"/>
    <x v="24"/>
    <n v="241558"/>
    <n v="5"/>
    <x v="0"/>
    <d v="2017-01-24T00:00:00"/>
    <n v="0"/>
    <n v="1"/>
  </r>
  <r>
    <n v="201"/>
    <x v="38"/>
    <n v="241559"/>
    <n v="5"/>
    <x v="20"/>
    <d v="2017-01-24T00:00:00"/>
    <n v="0"/>
    <n v="1"/>
  </r>
  <r>
    <n v="201"/>
    <x v="9"/>
    <n v="25881"/>
    <n v="5"/>
    <x v="0"/>
    <d v="2010-05-09T00:00:00"/>
    <n v="1"/>
    <n v="0"/>
  </r>
  <r>
    <n v="201"/>
    <x v="38"/>
    <n v="241560"/>
    <n v="5"/>
    <x v="20"/>
    <d v="2017-01-24T00:00:00"/>
    <n v="0"/>
    <n v="1"/>
  </r>
  <r>
    <n v="201"/>
    <x v="63"/>
    <n v="241018"/>
    <n v="5"/>
    <x v="0"/>
    <d v="2017-01-24T00:00:00"/>
    <n v="0"/>
    <n v="1"/>
  </r>
  <r>
    <n v="201"/>
    <x v="38"/>
    <n v="241563"/>
    <n v="5"/>
    <x v="20"/>
    <d v="2017-01-24T00:00:00"/>
    <n v="0"/>
    <n v="1"/>
  </r>
  <r>
    <n v="201"/>
    <x v="40"/>
    <n v="61748"/>
    <n v="5"/>
    <x v="0"/>
    <d v="2017-01-12T00:00:00"/>
    <n v="0"/>
    <n v="1"/>
  </r>
  <r>
    <n v="201"/>
    <x v="31"/>
    <n v="241564"/>
    <n v="5"/>
    <x v="0"/>
    <d v="2017-01-24T00:00:00"/>
    <n v="0"/>
    <n v="1"/>
  </r>
  <r>
    <n v="201"/>
    <x v="13"/>
    <n v="120864"/>
    <n v="5"/>
    <x v="0"/>
    <d v="2013-04-17T00:00:00"/>
    <n v="1"/>
    <n v="0"/>
  </r>
  <r>
    <n v="201"/>
    <x v="51"/>
    <n v="100000000296"/>
    <n v="21"/>
    <x v="0"/>
    <d v="2007-05-16T00:00:00"/>
    <n v="1"/>
    <n v="0"/>
  </r>
  <r>
    <n v="201"/>
    <x v="9"/>
    <n v="80000005230"/>
    <n v="5"/>
    <x v="0"/>
    <d v="2010-10-31T00:00:00"/>
    <n v="1"/>
    <n v="0"/>
  </r>
  <r>
    <n v="201"/>
    <x v="9"/>
    <n v="102794"/>
    <n v="5"/>
    <x v="0"/>
    <d v="2012-09-18T00:00:00"/>
    <n v="1"/>
    <n v="0"/>
  </r>
  <r>
    <n v="201"/>
    <x v="13"/>
    <n v="98169"/>
    <n v="5"/>
    <x v="0"/>
    <d v="2012-07-18T00:00:00"/>
    <n v="1"/>
    <n v="0"/>
  </r>
  <r>
    <n v="201"/>
    <x v="42"/>
    <n v="241569"/>
    <n v="14"/>
    <x v="0"/>
    <d v="2017-01-24T00:00:00"/>
    <n v="0"/>
    <n v="1"/>
  </r>
  <r>
    <n v="201"/>
    <x v="13"/>
    <n v="241571"/>
    <n v="21"/>
    <x v="0"/>
    <d v="2017-01-24T00:00:00"/>
    <n v="0"/>
    <n v="1"/>
  </r>
  <r>
    <n v="201"/>
    <x v="9"/>
    <n v="41088"/>
    <n v="5"/>
    <x v="0"/>
    <d v="2010-11-25T00:00:00"/>
    <n v="1"/>
    <n v="0"/>
  </r>
  <r>
    <n v="201"/>
    <x v="13"/>
    <n v="121514"/>
    <n v="5"/>
    <x v="0"/>
    <d v="2013-04-24T00:00:00"/>
    <n v="1"/>
    <n v="0"/>
  </r>
  <r>
    <n v="201"/>
    <x v="24"/>
    <n v="241572"/>
    <n v="5"/>
    <x v="0"/>
    <d v="2017-01-24T00:00:00"/>
    <n v="0"/>
    <n v="1"/>
  </r>
  <r>
    <n v="201"/>
    <x v="45"/>
    <n v="504082"/>
    <n v="5"/>
    <x v="0"/>
    <d v="2017-01-24T00:00:00"/>
    <n v="0"/>
    <n v="1"/>
  </r>
  <r>
    <n v="201"/>
    <x v="24"/>
    <n v="241576"/>
    <n v="5"/>
    <x v="0"/>
    <d v="2017-01-24T00:00:00"/>
    <n v="0"/>
    <n v="1"/>
  </r>
  <r>
    <n v="201"/>
    <x v="13"/>
    <n v="241578"/>
    <n v="21"/>
    <x v="0"/>
    <d v="2017-01-24T00:00:00"/>
    <n v="0"/>
    <n v="1"/>
  </r>
  <r>
    <n v="201"/>
    <x v="24"/>
    <n v="241579"/>
    <n v="5"/>
    <x v="0"/>
    <d v="2017-01-24T00:00:00"/>
    <n v="0"/>
    <n v="1"/>
  </r>
  <r>
    <n v="201"/>
    <x v="9"/>
    <n v="60360"/>
    <n v="5"/>
    <x v="0"/>
    <d v="2011-06-12T00:00:00"/>
    <n v="1"/>
    <n v="0"/>
  </r>
  <r>
    <n v="201"/>
    <x v="24"/>
    <n v="241582"/>
    <n v="5"/>
    <x v="0"/>
    <d v="2017-01-24T00:00:00"/>
    <n v="0"/>
    <n v="1"/>
  </r>
  <r>
    <n v="201"/>
    <x v="57"/>
    <n v="241585"/>
    <n v="21"/>
    <x v="0"/>
    <d v="2017-01-24T00:00:00"/>
    <n v="0"/>
    <n v="1"/>
  </r>
  <r>
    <n v="201"/>
    <x v="70"/>
    <n v="241588"/>
    <n v="5"/>
    <x v="0"/>
    <d v="2017-01-24T00:00:00"/>
    <n v="0"/>
    <n v="1"/>
  </r>
  <r>
    <n v="201"/>
    <x v="9"/>
    <n v="75401"/>
    <n v="12"/>
    <x v="0"/>
    <d v="2011-11-14T00:00:00"/>
    <n v="1"/>
    <n v="0"/>
  </r>
  <r>
    <n v="201"/>
    <x v="31"/>
    <n v="25984"/>
    <n v="5"/>
    <x v="0"/>
    <d v="2010-05-09T00:00:00"/>
    <n v="1"/>
    <n v="0"/>
  </r>
  <r>
    <n v="201"/>
    <x v="26"/>
    <n v="241591"/>
    <n v="5"/>
    <x v="0"/>
    <d v="2017-01-24T00:00:00"/>
    <n v="0"/>
    <n v="1"/>
  </r>
  <r>
    <n v="201"/>
    <x v="9"/>
    <n v="23453"/>
    <n v="5"/>
    <x v="0"/>
    <d v="2010-04-07T00:00:00"/>
    <n v="1"/>
    <n v="0"/>
  </r>
  <r>
    <n v="201"/>
    <x v="9"/>
    <n v="22978"/>
    <n v="5"/>
    <x v="0"/>
    <d v="2010-03-31T00:00:00"/>
    <n v="1"/>
    <n v="0"/>
  </r>
  <r>
    <n v="201"/>
    <x v="70"/>
    <n v="241594"/>
    <n v="5"/>
    <x v="0"/>
    <d v="2017-01-24T00:00:00"/>
    <n v="0"/>
    <n v="1"/>
  </r>
  <r>
    <n v="201"/>
    <x v="27"/>
    <n v="241595"/>
    <n v="5"/>
    <x v="0"/>
    <d v="2017-01-24T00:00:00"/>
    <n v="0"/>
    <n v="1"/>
  </r>
  <r>
    <n v="201"/>
    <x v="62"/>
    <n v="151698"/>
    <n v="5"/>
    <x v="0"/>
    <d v="2014-07-30T00:00:00"/>
    <n v="1"/>
    <n v="0"/>
  </r>
  <r>
    <n v="201"/>
    <x v="33"/>
    <n v="241597"/>
    <n v="5"/>
    <x v="0"/>
    <d v="2017-01-24T00:00:00"/>
    <n v="0"/>
    <n v="1"/>
  </r>
  <r>
    <n v="201"/>
    <x v="3"/>
    <n v="6010000004579"/>
    <n v="5"/>
    <x v="0"/>
    <d v="2007-06-20T00:00:00"/>
    <n v="1"/>
    <n v="0"/>
  </r>
  <r>
    <n v="201"/>
    <x v="70"/>
    <n v="241598"/>
    <n v="5"/>
    <x v="0"/>
    <d v="2017-01-24T00:00:00"/>
    <n v="0"/>
    <n v="1"/>
  </r>
  <r>
    <n v="201"/>
    <x v="31"/>
    <n v="241599"/>
    <n v="5"/>
    <x v="0"/>
    <d v="2017-01-24T00:00:00"/>
    <n v="0"/>
    <n v="1"/>
  </r>
  <r>
    <n v="201"/>
    <x v="32"/>
    <n v="241601"/>
    <n v="5"/>
    <x v="0"/>
    <d v="2017-01-24T00:00:00"/>
    <n v="0"/>
    <n v="1"/>
  </r>
  <r>
    <n v="201"/>
    <x v="55"/>
    <n v="241602"/>
    <n v="5"/>
    <x v="0"/>
    <d v="2017-01-24T00:00:00"/>
    <n v="0"/>
    <n v="1"/>
  </r>
  <r>
    <n v="201"/>
    <x v="13"/>
    <n v="1020000002470"/>
    <n v="29"/>
    <x v="0"/>
    <d v="2012-10-24T00:00:00"/>
    <n v="1"/>
    <n v="0"/>
  </r>
  <r>
    <n v="201"/>
    <x v="2"/>
    <n v="241603"/>
    <n v="12"/>
    <x v="0"/>
    <d v="2017-01-24T00:00:00"/>
    <n v="0"/>
    <n v="1"/>
  </r>
  <r>
    <n v="201"/>
    <x v="47"/>
    <n v="241604"/>
    <n v="5"/>
    <x v="0"/>
    <d v="2017-01-24T00:00:00"/>
    <n v="0"/>
    <n v="1"/>
  </r>
  <r>
    <n v="201"/>
    <x v="54"/>
    <n v="241605"/>
    <n v="5"/>
    <x v="0"/>
    <d v="2017-01-24T00:00:00"/>
    <n v="0"/>
    <n v="1"/>
  </r>
  <r>
    <n v="201"/>
    <x v="70"/>
    <n v="241606"/>
    <n v="7"/>
    <x v="0"/>
    <d v="2017-01-24T00:00:00"/>
    <n v="0"/>
    <n v="1"/>
  </r>
  <r>
    <n v="201"/>
    <x v="32"/>
    <n v="241608"/>
    <n v="5"/>
    <x v="0"/>
    <d v="2017-01-24T00:00:00"/>
    <n v="0"/>
    <n v="1"/>
  </r>
  <r>
    <n v="201"/>
    <x v="24"/>
    <n v="241609"/>
    <n v="5"/>
    <x v="0"/>
    <d v="2017-01-24T00:00:00"/>
    <n v="0"/>
    <n v="1"/>
  </r>
  <r>
    <n v="201"/>
    <x v="52"/>
    <n v="241610"/>
    <n v="5"/>
    <x v="0"/>
    <d v="2017-01-24T00:00:00"/>
    <n v="0"/>
    <n v="1"/>
  </r>
  <r>
    <n v="201"/>
    <x v="63"/>
    <n v="50936"/>
    <n v="5"/>
    <x v="0"/>
    <d v="2011-03-20T00:00:00"/>
    <n v="1"/>
    <n v="0"/>
  </r>
  <r>
    <n v="201"/>
    <x v="12"/>
    <n v="241612"/>
    <n v="5"/>
    <x v="0"/>
    <d v="2017-01-24T00:00:00"/>
    <n v="0"/>
    <n v="1"/>
  </r>
  <r>
    <n v="201"/>
    <x v="49"/>
    <n v="241616"/>
    <n v="5"/>
    <x v="0"/>
    <d v="2017-01-24T00:00:00"/>
    <n v="0"/>
    <n v="1"/>
  </r>
  <r>
    <n v="201"/>
    <x v="3"/>
    <n v="6010000008886"/>
    <n v="12"/>
    <x v="0"/>
    <d v="2008-10-16T00:00:00"/>
    <n v="1"/>
    <n v="0"/>
  </r>
  <r>
    <n v="201"/>
    <x v="72"/>
    <n v="241618"/>
    <n v="5"/>
    <x v="0"/>
    <d v="2017-01-24T00:00:00"/>
    <n v="0"/>
    <n v="1"/>
  </r>
  <r>
    <n v="201"/>
    <x v="9"/>
    <n v="128838"/>
    <n v="5"/>
    <x v="0"/>
    <d v="2013-07-29T00:00:00"/>
    <n v="1"/>
    <n v="0"/>
  </r>
  <r>
    <n v="201"/>
    <x v="61"/>
    <n v="241619"/>
    <n v="5"/>
    <x v="0"/>
    <d v="2017-01-24T00:00:00"/>
    <n v="0"/>
    <n v="1"/>
  </r>
  <r>
    <n v="201"/>
    <x v="31"/>
    <n v="204012"/>
    <n v="5"/>
    <x v="0"/>
    <d v="2017-01-24T00:00:00"/>
    <n v="0"/>
    <n v="1"/>
  </r>
  <r>
    <n v="201"/>
    <x v="68"/>
    <n v="241620"/>
    <n v="5"/>
    <x v="0"/>
    <d v="2017-01-24T00:00:00"/>
    <n v="0"/>
    <n v="1"/>
  </r>
  <r>
    <n v="201"/>
    <x v="1"/>
    <n v="241621"/>
    <n v="5"/>
    <x v="0"/>
    <d v="2017-01-24T00:00:00"/>
    <n v="0"/>
    <n v="1"/>
  </r>
  <r>
    <n v="201"/>
    <x v="51"/>
    <n v="241624"/>
    <n v="5"/>
    <x v="0"/>
    <d v="2017-01-24T00:00:00"/>
    <n v="0"/>
    <n v="1"/>
  </r>
  <r>
    <n v="201"/>
    <x v="8"/>
    <n v="241626"/>
    <n v="5"/>
    <x v="20"/>
    <d v="2017-01-24T00:00:00"/>
    <n v="0"/>
    <n v="1"/>
  </r>
  <r>
    <n v="201"/>
    <x v="13"/>
    <n v="241631"/>
    <n v="5"/>
    <x v="0"/>
    <d v="2017-01-24T00:00:00"/>
    <n v="0"/>
    <n v="1"/>
  </r>
  <r>
    <n v="201"/>
    <x v="65"/>
    <n v="241632"/>
    <n v="5"/>
    <x v="0"/>
    <d v="2017-01-24T00:00:00"/>
    <n v="0"/>
    <n v="1"/>
  </r>
  <r>
    <n v="201"/>
    <x v="28"/>
    <n v="241634"/>
    <n v="5"/>
    <x v="0"/>
    <d v="2017-01-24T00:00:00"/>
    <n v="0"/>
    <n v="1"/>
  </r>
  <r>
    <n v="201"/>
    <x v="62"/>
    <n v="241635"/>
    <n v="5"/>
    <x v="0"/>
    <d v="2017-01-24T00:00:00"/>
    <n v="0"/>
    <n v="1"/>
  </r>
  <r>
    <n v="201"/>
    <x v="32"/>
    <n v="241637"/>
    <n v="5"/>
    <x v="0"/>
    <d v="2017-01-24T00:00:00"/>
    <n v="0"/>
    <n v="1"/>
  </r>
  <r>
    <n v="201"/>
    <x v="27"/>
    <n v="241638"/>
    <n v="5"/>
    <x v="0"/>
    <d v="2017-01-24T00:00:00"/>
    <n v="0"/>
    <n v="1"/>
  </r>
  <r>
    <n v="201"/>
    <x v="61"/>
    <n v="241639"/>
    <n v="5"/>
    <x v="0"/>
    <d v="2017-01-24T00:00:00"/>
    <n v="0"/>
    <n v="1"/>
  </r>
  <r>
    <n v="201"/>
    <x v="46"/>
    <n v="241641"/>
    <n v="5"/>
    <x v="0"/>
    <d v="2017-01-24T00:00:00"/>
    <n v="0"/>
    <n v="1"/>
  </r>
  <r>
    <n v="201"/>
    <x v="3"/>
    <n v="6010000000213"/>
    <n v="21"/>
    <x v="0"/>
    <d v="2006-05-07T00:00:00"/>
    <n v="1"/>
    <n v="0"/>
  </r>
  <r>
    <n v="201"/>
    <x v="5"/>
    <n v="241644"/>
    <n v="5"/>
    <x v="0"/>
    <d v="2017-01-24T00:00:00"/>
    <n v="0"/>
    <n v="1"/>
  </r>
  <r>
    <n v="201"/>
    <x v="70"/>
    <n v="241645"/>
    <n v="5"/>
    <x v="0"/>
    <d v="2017-01-24T00:00:00"/>
    <n v="0"/>
    <n v="1"/>
  </r>
  <r>
    <n v="201"/>
    <x v="52"/>
    <n v="241646"/>
    <n v="5"/>
    <x v="0"/>
    <d v="2017-01-24T00:00:00"/>
    <n v="0"/>
    <n v="1"/>
  </r>
  <r>
    <n v="201"/>
    <x v="70"/>
    <n v="241649"/>
    <n v="5"/>
    <x v="0"/>
    <d v="2017-01-24T00:00:00"/>
    <n v="0"/>
    <n v="1"/>
  </r>
  <r>
    <n v="201"/>
    <x v="9"/>
    <n v="148836"/>
    <n v="12"/>
    <x v="0"/>
    <d v="2014-06-15T00:00:00"/>
    <n v="1"/>
    <n v="0"/>
  </r>
  <r>
    <n v="201"/>
    <x v="70"/>
    <n v="241654"/>
    <n v="5"/>
    <x v="0"/>
    <d v="2017-01-24T00:00:00"/>
    <n v="0"/>
    <n v="1"/>
  </r>
  <r>
    <n v="201"/>
    <x v="13"/>
    <n v="153368"/>
    <n v="5"/>
    <x v="0"/>
    <d v="2014-08-28T00:00:00"/>
    <n v="1"/>
    <n v="0"/>
  </r>
  <r>
    <n v="201"/>
    <x v="13"/>
    <n v="113076"/>
    <n v="5"/>
    <x v="0"/>
    <d v="2013-01-16T00:00:00"/>
    <n v="1"/>
    <n v="0"/>
  </r>
  <r>
    <n v="201"/>
    <x v="13"/>
    <n v="25273"/>
    <n v="5"/>
    <x v="0"/>
    <d v="2011-06-27T00:00:00"/>
    <n v="1"/>
    <n v="0"/>
  </r>
  <r>
    <n v="201"/>
    <x v="13"/>
    <n v="131714"/>
    <n v="5"/>
    <x v="0"/>
    <d v="2013-09-16T00:00:00"/>
    <n v="1"/>
    <n v="0"/>
  </r>
  <r>
    <n v="201"/>
    <x v="60"/>
    <n v="241659"/>
    <n v="5"/>
    <x v="0"/>
    <d v="2017-01-24T00:00:00"/>
    <n v="0"/>
    <n v="1"/>
  </r>
  <r>
    <n v="201"/>
    <x v="28"/>
    <n v="241660"/>
    <n v="21"/>
    <x v="0"/>
    <d v="2017-01-24T00:00:00"/>
    <n v="0"/>
    <n v="1"/>
  </r>
  <r>
    <n v="201"/>
    <x v="28"/>
    <n v="241661"/>
    <n v="5"/>
    <x v="20"/>
    <d v="2017-01-25T00:00:00"/>
    <n v="0"/>
    <n v="1"/>
  </r>
  <r>
    <n v="201"/>
    <x v="18"/>
    <n v="241662"/>
    <n v="21"/>
    <x v="20"/>
    <d v="2017-01-25T00:00:00"/>
    <n v="0"/>
    <n v="1"/>
  </r>
  <r>
    <n v="201"/>
    <x v="22"/>
    <n v="241664"/>
    <n v="5"/>
    <x v="20"/>
    <d v="2017-01-25T00:00:00"/>
    <n v="0"/>
    <n v="1"/>
  </r>
  <r>
    <n v="201"/>
    <x v="33"/>
    <n v="214733"/>
    <n v="5"/>
    <x v="20"/>
    <d v="2017-01-25T00:00:00"/>
    <n v="0"/>
    <n v="1"/>
  </r>
  <r>
    <n v="201"/>
    <x v="28"/>
    <n v="241668"/>
    <n v="5"/>
    <x v="20"/>
    <d v="2017-01-25T00:00:00"/>
    <n v="0"/>
    <n v="1"/>
  </r>
  <r>
    <n v="201"/>
    <x v="1"/>
    <n v="241669"/>
    <n v="5"/>
    <x v="20"/>
    <d v="2017-01-25T00:00:00"/>
    <n v="0"/>
    <n v="1"/>
  </r>
  <r>
    <n v="201"/>
    <x v="18"/>
    <n v="1030000000202"/>
    <n v="7"/>
    <x v="20"/>
    <d v="2007-01-24T00:00:00"/>
    <n v="1"/>
    <n v="0"/>
  </r>
  <r>
    <n v="201"/>
    <x v="1"/>
    <n v="241671"/>
    <n v="5"/>
    <x v="20"/>
    <d v="2017-01-25T00:00:00"/>
    <n v="0"/>
    <n v="1"/>
  </r>
  <r>
    <n v="201"/>
    <x v="1"/>
    <n v="241675"/>
    <n v="5"/>
    <x v="20"/>
    <d v="2017-01-25T00:00:00"/>
    <n v="0"/>
    <n v="1"/>
  </r>
  <r>
    <n v="201"/>
    <x v="44"/>
    <n v="241679"/>
    <n v="5"/>
    <x v="20"/>
    <d v="2017-01-25T00:00:00"/>
    <n v="0"/>
    <n v="1"/>
  </r>
  <r>
    <n v="201"/>
    <x v="37"/>
    <n v="239531"/>
    <n v="5"/>
    <x v="20"/>
    <d v="2017-01-25T00:00:00"/>
    <n v="0"/>
    <n v="1"/>
  </r>
  <r>
    <n v="201"/>
    <x v="1"/>
    <n v="241681"/>
    <n v="5"/>
    <x v="20"/>
    <d v="2017-01-25T00:00:00"/>
    <n v="0"/>
    <n v="1"/>
  </r>
  <r>
    <n v="201"/>
    <x v="54"/>
    <n v="241684"/>
    <n v="5"/>
    <x v="20"/>
    <d v="2017-01-25T00:00:00"/>
    <n v="0"/>
    <n v="1"/>
  </r>
  <r>
    <n v="201"/>
    <x v="65"/>
    <n v="241687"/>
    <n v="5"/>
    <x v="20"/>
    <d v="2017-01-25T00:00:00"/>
    <n v="0"/>
    <n v="1"/>
  </r>
  <r>
    <n v="201"/>
    <x v="70"/>
    <n v="241688"/>
    <n v="5"/>
    <x v="20"/>
    <d v="2017-01-25T00:00:00"/>
    <n v="0"/>
    <n v="1"/>
  </r>
  <r>
    <n v="201"/>
    <x v="67"/>
    <n v="241689"/>
    <n v="21"/>
    <x v="20"/>
    <d v="2017-01-25T00:00:00"/>
    <n v="0"/>
    <n v="1"/>
  </r>
  <r>
    <n v="201"/>
    <x v="60"/>
    <n v="117189"/>
    <n v="5"/>
    <x v="20"/>
    <d v="2013-03-03T00:00:00"/>
    <n v="1"/>
    <n v="0"/>
  </r>
  <r>
    <n v="201"/>
    <x v="27"/>
    <n v="241691"/>
    <n v="18"/>
    <x v="20"/>
    <d v="2017-01-25T00:00:00"/>
    <n v="0"/>
    <n v="1"/>
  </r>
  <r>
    <n v="201"/>
    <x v="16"/>
    <n v="241693"/>
    <n v="5"/>
    <x v="20"/>
    <d v="2017-01-25T00:00:00"/>
    <n v="0"/>
    <n v="1"/>
  </r>
  <r>
    <n v="201"/>
    <x v="60"/>
    <n v="241694"/>
    <n v="23"/>
    <x v="20"/>
    <d v="2017-01-25T00:00:00"/>
    <n v="0"/>
    <n v="1"/>
  </r>
  <r>
    <n v="201"/>
    <x v="39"/>
    <n v="241700"/>
    <n v="12"/>
    <x v="12"/>
    <d v="2017-01-25T00:00:00"/>
    <n v="0"/>
    <n v="1"/>
  </r>
  <r>
    <n v="201"/>
    <x v="22"/>
    <n v="39758"/>
    <n v="12"/>
    <x v="20"/>
    <d v="2014-03-23T00:00:00"/>
    <n v="1"/>
    <n v="0"/>
  </r>
  <r>
    <n v="201"/>
    <x v="2"/>
    <n v="241704"/>
    <n v="5"/>
    <x v="20"/>
    <d v="2017-01-25T00:00:00"/>
    <n v="0"/>
    <n v="1"/>
  </r>
  <r>
    <n v="201"/>
    <x v="25"/>
    <n v="3010000003018"/>
    <n v="5"/>
    <x v="20"/>
    <d v="2006-03-19T00:00:00"/>
    <n v="1"/>
    <n v="0"/>
  </r>
  <r>
    <n v="201"/>
    <x v="3"/>
    <n v="241707"/>
    <n v="21"/>
    <x v="20"/>
    <d v="2017-01-25T00:00:00"/>
    <n v="0"/>
    <n v="1"/>
  </r>
  <r>
    <n v="201"/>
    <x v="70"/>
    <n v="241709"/>
    <n v="5"/>
    <x v="20"/>
    <d v="2017-01-25T00:00:00"/>
    <n v="0"/>
    <n v="1"/>
  </r>
  <r>
    <n v="201"/>
    <x v="8"/>
    <n v="241713"/>
    <n v="5"/>
    <x v="20"/>
    <d v="2017-01-25T00:00:00"/>
    <n v="0"/>
    <n v="1"/>
  </r>
  <r>
    <n v="201"/>
    <x v="49"/>
    <n v="241714"/>
    <n v="18"/>
    <x v="20"/>
    <d v="2017-01-25T00:00:00"/>
    <n v="0"/>
    <n v="1"/>
  </r>
  <r>
    <n v="201"/>
    <x v="15"/>
    <n v="241715"/>
    <n v="12"/>
    <x v="20"/>
    <d v="2017-01-25T00:00:00"/>
    <n v="0"/>
    <n v="1"/>
  </r>
  <r>
    <n v="201"/>
    <x v="53"/>
    <n v="37564"/>
    <n v="5"/>
    <x v="20"/>
    <d v="2016-06-13T00:00:00"/>
    <n v="1"/>
    <n v="0"/>
  </r>
  <r>
    <n v="201"/>
    <x v="10"/>
    <n v="241718"/>
    <n v="5"/>
    <x v="20"/>
    <d v="2017-01-25T00:00:00"/>
    <n v="0"/>
    <n v="1"/>
  </r>
  <r>
    <n v="201"/>
    <x v="3"/>
    <n v="241721"/>
    <n v="5"/>
    <x v="20"/>
    <d v="2017-01-25T00:00:00"/>
    <n v="0"/>
    <n v="1"/>
  </r>
  <r>
    <n v="201"/>
    <x v="75"/>
    <n v="241722"/>
    <n v="5"/>
    <x v="20"/>
    <d v="2017-01-25T00:00:00"/>
    <n v="0"/>
    <n v="1"/>
  </r>
  <r>
    <n v="201"/>
    <x v="64"/>
    <n v="241723"/>
    <n v="5"/>
    <x v="20"/>
    <d v="2017-01-25T00:00:00"/>
    <n v="0"/>
    <n v="1"/>
  </r>
  <r>
    <n v="201"/>
    <x v="65"/>
    <n v="503149"/>
    <n v="12"/>
    <x v="20"/>
    <d v="2017-01-25T00:00:00"/>
    <n v="0"/>
    <n v="1"/>
  </r>
  <r>
    <n v="201"/>
    <x v="34"/>
    <n v="241724"/>
    <n v="7"/>
    <x v="20"/>
    <d v="2017-01-25T00:00:00"/>
    <n v="0"/>
    <n v="1"/>
  </r>
  <r>
    <n v="201"/>
    <x v="70"/>
    <n v="241727"/>
    <n v="5"/>
    <x v="20"/>
    <d v="2017-01-25T00:00:00"/>
    <n v="0"/>
    <n v="1"/>
  </r>
  <r>
    <n v="201"/>
    <x v="30"/>
    <n v="241728"/>
    <n v="5"/>
    <x v="20"/>
    <d v="2017-01-25T00:00:00"/>
    <n v="0"/>
    <n v="1"/>
  </r>
  <r>
    <n v="201"/>
    <x v="33"/>
    <n v="241729"/>
    <n v="5"/>
    <x v="20"/>
    <d v="2017-01-25T00:00:00"/>
    <n v="0"/>
    <n v="1"/>
  </r>
  <r>
    <n v="201"/>
    <x v="63"/>
    <n v="241730"/>
    <n v="5"/>
    <x v="20"/>
    <d v="2017-01-25T00:00:00"/>
    <n v="0"/>
    <n v="1"/>
  </r>
  <r>
    <n v="201"/>
    <x v="13"/>
    <n v="241731"/>
    <n v="5"/>
    <x v="20"/>
    <d v="2017-01-25T00:00:00"/>
    <n v="0"/>
    <n v="1"/>
  </r>
  <r>
    <n v="201"/>
    <x v="24"/>
    <n v="241732"/>
    <n v="5"/>
    <x v="20"/>
    <d v="2017-01-25T00:00:00"/>
    <n v="0"/>
    <n v="1"/>
  </r>
  <r>
    <n v="201"/>
    <x v="75"/>
    <n v="241734"/>
    <n v="5"/>
    <x v="20"/>
    <d v="2017-01-25T00:00:00"/>
    <n v="0"/>
    <n v="1"/>
  </r>
  <r>
    <n v="201"/>
    <x v="49"/>
    <n v="241736"/>
    <n v="5"/>
    <x v="20"/>
    <d v="2017-01-25T00:00:00"/>
    <n v="0"/>
    <n v="1"/>
  </r>
  <r>
    <n v="201"/>
    <x v="8"/>
    <n v="241738"/>
    <n v="5"/>
    <x v="20"/>
    <d v="2017-01-25T00:00:00"/>
    <n v="0"/>
    <n v="1"/>
  </r>
  <r>
    <n v="201"/>
    <x v="69"/>
    <n v="241743"/>
    <n v="5"/>
    <x v="20"/>
    <d v="2017-01-25T00:00:00"/>
    <n v="0"/>
    <n v="1"/>
  </r>
  <r>
    <n v="201"/>
    <x v="20"/>
    <n v="241745"/>
    <n v="5"/>
    <x v="20"/>
    <d v="2017-01-25T00:00:00"/>
    <n v="0"/>
    <n v="1"/>
  </r>
  <r>
    <n v="201"/>
    <x v="2"/>
    <n v="21724"/>
    <n v="5"/>
    <x v="20"/>
    <d v="2010-03-15T00:00:00"/>
    <n v="1"/>
    <n v="0"/>
  </r>
  <r>
    <n v="201"/>
    <x v="14"/>
    <n v="241749"/>
    <n v="5"/>
    <x v="20"/>
    <d v="2017-01-25T00:00:00"/>
    <n v="0"/>
    <n v="1"/>
  </r>
  <r>
    <n v="201"/>
    <x v="50"/>
    <n v="241751"/>
    <n v="5"/>
    <x v="20"/>
    <d v="2017-01-25T00:00:00"/>
    <n v="0"/>
    <n v="1"/>
  </r>
  <r>
    <n v="201"/>
    <x v="70"/>
    <n v="241756"/>
    <n v="5"/>
    <x v="20"/>
    <d v="2017-01-25T00:00:00"/>
    <n v="0"/>
    <n v="1"/>
  </r>
  <r>
    <n v="201"/>
    <x v="56"/>
    <n v="241758"/>
    <n v="5"/>
    <x v="20"/>
    <d v="2017-01-25T00:00:00"/>
    <n v="0"/>
    <n v="1"/>
  </r>
  <r>
    <n v="201"/>
    <x v="63"/>
    <n v="133166"/>
    <n v="5"/>
    <x v="20"/>
    <d v="2017-01-25T00:00:00"/>
    <n v="0"/>
    <n v="1"/>
  </r>
  <r>
    <n v="201"/>
    <x v="3"/>
    <n v="6010000000170"/>
    <n v="5"/>
    <x v="20"/>
    <d v="2006-04-30T00:00:00"/>
    <n v="1"/>
    <n v="0"/>
  </r>
  <r>
    <n v="201"/>
    <x v="53"/>
    <n v="241766"/>
    <n v="5"/>
    <x v="20"/>
    <d v="2017-01-25T00:00:00"/>
    <n v="0"/>
    <n v="1"/>
  </r>
  <r>
    <n v="201"/>
    <x v="28"/>
    <n v="241771"/>
    <n v="5"/>
    <x v="20"/>
    <d v="2017-01-25T00:00:00"/>
    <n v="0"/>
    <n v="1"/>
  </r>
  <r>
    <n v="201"/>
    <x v="3"/>
    <n v="6010000007912"/>
    <n v="5"/>
    <x v="20"/>
    <d v="2008-06-29T00:00:00"/>
    <n v="1"/>
    <n v="0"/>
  </r>
  <r>
    <n v="201"/>
    <x v="71"/>
    <n v="241773"/>
    <n v="5"/>
    <x v="20"/>
    <d v="2017-01-25T00:00:00"/>
    <n v="0"/>
    <n v="1"/>
  </r>
  <r>
    <n v="201"/>
    <x v="62"/>
    <n v="241774"/>
    <n v="23"/>
    <x v="20"/>
    <d v="2017-01-25T00:00:00"/>
    <n v="0"/>
    <n v="1"/>
  </r>
  <r>
    <n v="201"/>
    <x v="49"/>
    <n v="17428"/>
    <n v="5"/>
    <x v="2"/>
    <d v="2017-01-25T00:00:00"/>
    <n v="0"/>
    <n v="1"/>
  </r>
  <r>
    <n v="201"/>
    <x v="55"/>
    <n v="241776"/>
    <n v="5"/>
    <x v="20"/>
    <d v="2017-01-25T00:00:00"/>
    <n v="0"/>
    <n v="1"/>
  </r>
  <r>
    <n v="201"/>
    <x v="15"/>
    <n v="241777"/>
    <n v="12"/>
    <x v="20"/>
    <d v="2017-01-25T00:00:00"/>
    <n v="0"/>
    <n v="1"/>
  </r>
  <r>
    <n v="201"/>
    <x v="31"/>
    <n v="241781"/>
    <n v="5"/>
    <x v="20"/>
    <d v="2017-01-25T00:00:00"/>
    <n v="0"/>
    <n v="1"/>
  </r>
  <r>
    <n v="201"/>
    <x v="33"/>
    <n v="3020000003017"/>
    <n v="5"/>
    <x v="20"/>
    <d v="2008-01-23T00:00:00"/>
    <n v="1"/>
    <n v="0"/>
  </r>
  <r>
    <n v="201"/>
    <x v="28"/>
    <n v="241782"/>
    <n v="5"/>
    <x v="20"/>
    <d v="2017-01-25T00:00:00"/>
    <n v="0"/>
    <n v="1"/>
  </r>
  <r>
    <n v="201"/>
    <x v="70"/>
    <n v="241789"/>
    <n v="5"/>
    <x v="20"/>
    <d v="2017-01-25T00:00:00"/>
    <n v="0"/>
    <n v="1"/>
  </r>
  <r>
    <n v="201"/>
    <x v="28"/>
    <n v="241800"/>
    <n v="5"/>
    <x v="20"/>
    <d v="2017-01-25T00:00:00"/>
    <n v="0"/>
    <n v="1"/>
  </r>
  <r>
    <n v="201"/>
    <x v="25"/>
    <n v="241811"/>
    <n v="5"/>
    <x v="20"/>
    <d v="2017-01-25T00:00:00"/>
    <n v="0"/>
    <n v="1"/>
  </r>
  <r>
    <n v="201"/>
    <x v="46"/>
    <n v="241812"/>
    <n v="5"/>
    <x v="20"/>
    <d v="2017-01-25T00:00:00"/>
    <n v="0"/>
    <n v="1"/>
  </r>
  <r>
    <n v="201"/>
    <x v="55"/>
    <n v="241816"/>
    <n v="5"/>
    <x v="20"/>
    <d v="2017-01-25T00:00:00"/>
    <n v="0"/>
    <n v="1"/>
  </r>
  <r>
    <n v="201"/>
    <x v="34"/>
    <n v="241821"/>
    <n v="5"/>
    <x v="20"/>
    <d v="2017-01-25T00:00:00"/>
    <n v="0"/>
    <n v="1"/>
  </r>
  <r>
    <n v="201"/>
    <x v="9"/>
    <n v="110000001426"/>
    <n v="5"/>
    <x v="20"/>
    <d v="2012-06-24T00:00:00"/>
    <n v="1"/>
    <n v="0"/>
  </r>
  <r>
    <n v="201"/>
    <x v="3"/>
    <n v="241824"/>
    <n v="5"/>
    <x v="20"/>
    <d v="2017-01-25T00:00:00"/>
    <n v="0"/>
    <n v="1"/>
  </r>
  <r>
    <n v="201"/>
    <x v="9"/>
    <n v="42618"/>
    <n v="12"/>
    <x v="20"/>
    <d v="2010-12-13T00:00:00"/>
    <n v="1"/>
    <n v="0"/>
  </r>
  <r>
    <n v="201"/>
    <x v="37"/>
    <n v="241832"/>
    <n v="5"/>
    <x v="20"/>
    <d v="2017-01-25T00:00:00"/>
    <n v="0"/>
    <n v="1"/>
  </r>
  <r>
    <n v="201"/>
    <x v="6"/>
    <n v="128453"/>
    <n v="21"/>
    <x v="20"/>
    <d v="2013-07-23T00:00:00"/>
    <n v="1"/>
    <n v="0"/>
  </r>
  <r>
    <n v="201"/>
    <x v="34"/>
    <n v="40000000678"/>
    <n v="21"/>
    <x v="20"/>
    <d v="2003-10-09T00:00:00"/>
    <n v="1"/>
    <n v="0"/>
  </r>
  <r>
    <n v="201"/>
    <x v="39"/>
    <n v="6010000005534"/>
    <n v="12"/>
    <x v="20"/>
    <d v="2016-02-09T00:00:00"/>
    <n v="1"/>
    <n v="0"/>
  </r>
  <r>
    <n v="201"/>
    <x v="48"/>
    <n v="60113"/>
    <n v="7"/>
    <x v="20"/>
    <d v="2011-06-08T00:00:00"/>
    <n v="1"/>
    <n v="0"/>
  </r>
  <r>
    <n v="201"/>
    <x v="62"/>
    <n v="241842"/>
    <n v="5"/>
    <x v="20"/>
    <d v="2017-01-25T00:00:00"/>
    <n v="0"/>
    <n v="1"/>
  </r>
  <r>
    <n v="201"/>
    <x v="48"/>
    <n v="69532"/>
    <n v="5"/>
    <x v="20"/>
    <d v="2011-09-18T00:00:00"/>
    <n v="1"/>
    <n v="0"/>
  </r>
  <r>
    <n v="201"/>
    <x v="48"/>
    <n v="73660"/>
    <n v="5"/>
    <x v="20"/>
    <d v="2011-10-24T00:00:00"/>
    <n v="1"/>
    <n v="0"/>
  </r>
  <r>
    <n v="201"/>
    <x v="48"/>
    <n v="73774"/>
    <n v="5"/>
    <x v="20"/>
    <d v="2011-10-25T00:00:00"/>
    <n v="1"/>
    <n v="0"/>
  </r>
  <r>
    <n v="201"/>
    <x v="48"/>
    <n v="73781"/>
    <n v="5"/>
    <x v="20"/>
    <d v="2011-10-25T00:00:00"/>
    <n v="1"/>
    <n v="0"/>
  </r>
  <r>
    <n v="201"/>
    <x v="13"/>
    <n v="77830"/>
    <n v="21"/>
    <x v="20"/>
    <d v="2011-12-08T00:00:00"/>
    <n v="1"/>
    <n v="0"/>
  </r>
  <r>
    <n v="201"/>
    <x v="14"/>
    <n v="241852"/>
    <n v="21"/>
    <x v="20"/>
    <d v="2017-01-25T00:00:00"/>
    <n v="0"/>
    <n v="1"/>
  </r>
  <r>
    <n v="201"/>
    <x v="48"/>
    <n v="83986"/>
    <n v="5"/>
    <x v="20"/>
    <d v="2012-02-14T00:00:00"/>
    <n v="1"/>
    <n v="0"/>
  </r>
  <r>
    <n v="201"/>
    <x v="48"/>
    <n v="86236"/>
    <n v="5"/>
    <x v="20"/>
    <d v="2012-03-06T00:00:00"/>
    <n v="1"/>
    <n v="0"/>
  </r>
  <r>
    <n v="201"/>
    <x v="48"/>
    <n v="91183"/>
    <n v="5"/>
    <x v="20"/>
    <d v="2012-04-29T00:00:00"/>
    <n v="1"/>
    <n v="0"/>
  </r>
  <r>
    <n v="201"/>
    <x v="48"/>
    <n v="91257"/>
    <n v="18"/>
    <x v="20"/>
    <d v="2012-05-03T00:00:00"/>
    <n v="1"/>
    <n v="0"/>
  </r>
  <r>
    <n v="201"/>
    <x v="48"/>
    <n v="95830"/>
    <n v="12"/>
    <x v="20"/>
    <d v="2012-06-19T00:00:00"/>
    <n v="1"/>
    <n v="0"/>
  </r>
  <r>
    <n v="201"/>
    <x v="48"/>
    <n v="103059"/>
    <n v="5"/>
    <x v="20"/>
    <d v="2012-09-20T00:00:00"/>
    <n v="1"/>
    <n v="0"/>
  </r>
  <r>
    <n v="201"/>
    <x v="42"/>
    <n v="38293"/>
    <n v="5"/>
    <x v="20"/>
    <d v="2010-10-20T00:00:00"/>
    <n v="1"/>
    <n v="0"/>
  </r>
  <r>
    <n v="201"/>
    <x v="8"/>
    <n v="4010000002968"/>
    <n v="5"/>
    <x v="20"/>
    <d v="2006-10-19T00:00:00"/>
    <n v="1"/>
    <n v="0"/>
  </r>
  <r>
    <n v="201"/>
    <x v="48"/>
    <n v="111549"/>
    <n v="29"/>
    <x v="20"/>
    <d v="2013-01-14T00:00:00"/>
    <n v="1"/>
    <n v="0"/>
  </r>
  <r>
    <n v="201"/>
    <x v="42"/>
    <n v="120000002218"/>
    <n v="5"/>
    <x v="20"/>
    <d v="2009-09-30T00:00:00"/>
    <n v="1"/>
    <n v="0"/>
  </r>
  <r>
    <n v="201"/>
    <x v="48"/>
    <n v="122257"/>
    <n v="5"/>
    <x v="20"/>
    <d v="2013-05-02T00:00:00"/>
    <n v="1"/>
    <n v="0"/>
  </r>
  <r>
    <n v="201"/>
    <x v="48"/>
    <n v="124879"/>
    <n v="5"/>
    <x v="20"/>
    <d v="2013-06-04T00:00:00"/>
    <n v="1"/>
    <n v="0"/>
  </r>
  <r>
    <n v="201"/>
    <x v="42"/>
    <n v="120000002016"/>
    <n v="5"/>
    <x v="20"/>
    <d v="2009-06-25T00:00:00"/>
    <n v="1"/>
    <n v="0"/>
  </r>
  <r>
    <n v="201"/>
    <x v="60"/>
    <n v="17861"/>
    <n v="5"/>
    <x v="20"/>
    <d v="2010-01-26T00:00:00"/>
    <n v="1"/>
    <n v="0"/>
  </r>
  <r>
    <n v="201"/>
    <x v="13"/>
    <n v="119081"/>
    <n v="5"/>
    <x v="20"/>
    <d v="2013-03-26T00:00:00"/>
    <n v="1"/>
    <n v="0"/>
  </r>
  <r>
    <n v="201"/>
    <x v="42"/>
    <n v="37931"/>
    <n v="5"/>
    <x v="20"/>
    <d v="2010-10-14T00:00:00"/>
    <n v="1"/>
    <n v="0"/>
  </r>
  <r>
    <n v="201"/>
    <x v="42"/>
    <n v="120000000979"/>
    <n v="5"/>
    <x v="20"/>
    <d v="2008-05-04T00:00:00"/>
    <n v="1"/>
    <n v="0"/>
  </r>
  <r>
    <n v="201"/>
    <x v="48"/>
    <n v="128925"/>
    <n v="5"/>
    <x v="20"/>
    <d v="2013-07-30T00:00:00"/>
    <n v="1"/>
    <n v="0"/>
  </r>
  <r>
    <n v="201"/>
    <x v="48"/>
    <n v="130360"/>
    <n v="5"/>
    <x v="20"/>
    <d v="2013-08-25T00:00:00"/>
    <n v="1"/>
    <n v="0"/>
  </r>
  <r>
    <n v="201"/>
    <x v="42"/>
    <n v="136786"/>
    <n v="5"/>
    <x v="20"/>
    <d v="2013-12-11T00:00:00"/>
    <n v="1"/>
    <n v="0"/>
  </r>
  <r>
    <n v="201"/>
    <x v="42"/>
    <n v="43544"/>
    <n v="5"/>
    <x v="20"/>
    <d v="2010-12-26T00:00:00"/>
    <n v="1"/>
    <n v="0"/>
  </r>
  <r>
    <n v="201"/>
    <x v="42"/>
    <n v="120000000993"/>
    <n v="5"/>
    <x v="20"/>
    <d v="2008-05-06T00:00:00"/>
    <n v="1"/>
    <n v="0"/>
  </r>
  <r>
    <n v="201"/>
    <x v="29"/>
    <n v="241863"/>
    <n v="5"/>
    <x v="20"/>
    <d v="2017-01-25T00:00:00"/>
    <n v="0"/>
    <n v="1"/>
  </r>
  <r>
    <n v="201"/>
    <x v="2"/>
    <n v="241870"/>
    <n v="5"/>
    <x v="21"/>
    <d v="2017-01-26T00:00:00"/>
    <n v="0"/>
    <n v="1"/>
  </r>
  <r>
    <n v="201"/>
    <x v="54"/>
    <n v="241873"/>
    <n v="5"/>
    <x v="21"/>
    <d v="2017-01-26T00:00:00"/>
    <n v="0"/>
    <n v="1"/>
  </r>
  <r>
    <n v="201"/>
    <x v="5"/>
    <n v="241875"/>
    <n v="5"/>
    <x v="21"/>
    <d v="2017-01-26T00:00:00"/>
    <n v="0"/>
    <n v="1"/>
  </r>
  <r>
    <n v="201"/>
    <x v="13"/>
    <n v="136717"/>
    <n v="5"/>
    <x v="21"/>
    <d v="2013-12-10T00:00:00"/>
    <n v="1"/>
    <n v="0"/>
  </r>
  <r>
    <n v="201"/>
    <x v="48"/>
    <n v="130892"/>
    <n v="8"/>
    <x v="21"/>
    <d v="2013-09-01T00:00:00"/>
    <n v="1"/>
    <n v="0"/>
  </r>
  <r>
    <n v="201"/>
    <x v="48"/>
    <n v="132071"/>
    <n v="5"/>
    <x v="21"/>
    <d v="2013-09-19T00:00:00"/>
    <n v="1"/>
    <n v="0"/>
  </r>
  <r>
    <n v="201"/>
    <x v="48"/>
    <n v="132073"/>
    <n v="5"/>
    <x v="21"/>
    <d v="2013-09-19T00:00:00"/>
    <n v="1"/>
    <n v="0"/>
  </r>
  <r>
    <n v="201"/>
    <x v="48"/>
    <n v="137822"/>
    <n v="5"/>
    <x v="21"/>
    <d v="2013-12-26T00:00:00"/>
    <n v="1"/>
    <n v="0"/>
  </r>
  <r>
    <n v="201"/>
    <x v="52"/>
    <n v="241880"/>
    <n v="5"/>
    <x v="21"/>
    <d v="2017-01-26T00:00:00"/>
    <n v="0"/>
    <n v="1"/>
  </r>
  <r>
    <n v="201"/>
    <x v="5"/>
    <n v="241881"/>
    <n v="5"/>
    <x v="21"/>
    <d v="2017-01-26T00:00:00"/>
    <n v="0"/>
    <n v="1"/>
  </r>
  <r>
    <n v="201"/>
    <x v="48"/>
    <n v="138721"/>
    <n v="5"/>
    <x v="21"/>
    <d v="2014-01-13T00:00:00"/>
    <n v="1"/>
    <n v="0"/>
  </r>
  <r>
    <n v="201"/>
    <x v="28"/>
    <n v="77536"/>
    <n v="5"/>
    <x v="21"/>
    <d v="2017-01-26T00:00:00"/>
    <n v="0"/>
    <n v="1"/>
  </r>
  <r>
    <n v="201"/>
    <x v="48"/>
    <n v="30000001751"/>
    <n v="5"/>
    <x v="21"/>
    <d v="2008-10-12T00:00:00"/>
    <n v="1"/>
    <n v="0"/>
  </r>
  <r>
    <n v="201"/>
    <x v="52"/>
    <n v="241887"/>
    <n v="5"/>
    <x v="21"/>
    <d v="2017-01-26T00:00:00"/>
    <n v="0"/>
    <n v="1"/>
  </r>
  <r>
    <n v="201"/>
    <x v="20"/>
    <n v="241888"/>
    <n v="5"/>
    <x v="21"/>
    <d v="2017-01-26T00:00:00"/>
    <n v="0"/>
    <n v="1"/>
  </r>
  <r>
    <n v="201"/>
    <x v="66"/>
    <n v="2010000003573"/>
    <n v="5"/>
    <x v="21"/>
    <d v="2010-07-21T00:00:00"/>
    <n v="1"/>
    <n v="0"/>
  </r>
  <r>
    <n v="201"/>
    <x v="3"/>
    <n v="6010000003934"/>
    <n v="21"/>
    <x v="21"/>
    <d v="2007-04-23T00:00:00"/>
    <n v="1"/>
    <n v="0"/>
  </r>
  <r>
    <n v="201"/>
    <x v="60"/>
    <n v="300000001496"/>
    <n v="5"/>
    <x v="21"/>
    <d v="2017-01-18T00:00:00"/>
    <n v="0"/>
    <n v="1"/>
  </r>
  <r>
    <n v="201"/>
    <x v="48"/>
    <n v="230000000041"/>
    <n v="5"/>
    <x v="21"/>
    <d v="2008-02-03T00:00:00"/>
    <n v="1"/>
    <n v="0"/>
  </r>
  <r>
    <n v="201"/>
    <x v="48"/>
    <n v="230000000289"/>
    <n v="5"/>
    <x v="21"/>
    <d v="2008-03-26T00:00:00"/>
    <n v="1"/>
    <n v="0"/>
  </r>
  <r>
    <n v="201"/>
    <x v="63"/>
    <n v="241893"/>
    <n v="5"/>
    <x v="21"/>
    <d v="2017-01-26T00:00:00"/>
    <n v="0"/>
    <n v="1"/>
  </r>
  <r>
    <n v="201"/>
    <x v="67"/>
    <n v="80000006669"/>
    <n v="5"/>
    <x v="21"/>
    <d v="2007-05-20T00:00:00"/>
    <n v="1"/>
    <n v="0"/>
  </r>
  <r>
    <n v="201"/>
    <x v="74"/>
    <n v="241900"/>
    <n v="5"/>
    <x v="21"/>
    <d v="2017-01-26T00:00:00"/>
    <n v="0"/>
    <n v="1"/>
  </r>
  <r>
    <n v="201"/>
    <x v="45"/>
    <n v="241902"/>
    <n v="5"/>
    <x v="21"/>
    <d v="2017-01-26T00:00:00"/>
    <n v="0"/>
    <n v="1"/>
  </r>
  <r>
    <n v="201"/>
    <x v="8"/>
    <n v="4010000003021"/>
    <n v="5"/>
    <x v="21"/>
    <d v="2006-10-30T00:00:00"/>
    <n v="1"/>
    <n v="0"/>
  </r>
  <r>
    <n v="201"/>
    <x v="8"/>
    <n v="4010000003027"/>
    <n v="5"/>
    <x v="21"/>
    <d v="2006-10-31T00:00:00"/>
    <n v="1"/>
    <n v="0"/>
  </r>
  <r>
    <n v="201"/>
    <x v="1"/>
    <n v="7010000005365"/>
    <n v="5"/>
    <x v="21"/>
    <d v="2008-11-20T00:00:00"/>
    <n v="1"/>
    <n v="0"/>
  </r>
  <r>
    <n v="201"/>
    <x v="12"/>
    <n v="93529"/>
    <n v="5"/>
    <x v="21"/>
    <d v="2012-05-23T00:00:00"/>
    <n v="1"/>
    <n v="0"/>
  </r>
  <r>
    <n v="201"/>
    <x v="48"/>
    <n v="230000000334"/>
    <n v="5"/>
    <x v="21"/>
    <d v="2008-04-08T00:00:00"/>
    <n v="1"/>
    <n v="0"/>
  </r>
  <r>
    <n v="201"/>
    <x v="34"/>
    <n v="40000007940"/>
    <n v="5"/>
    <x v="21"/>
    <d v="2009-11-10T00:00:00"/>
    <n v="1"/>
    <n v="0"/>
  </r>
  <r>
    <n v="201"/>
    <x v="48"/>
    <n v="230000000362"/>
    <n v="5"/>
    <x v="21"/>
    <d v="2008-04-13T00:00:00"/>
    <n v="1"/>
    <n v="0"/>
  </r>
  <r>
    <n v="201"/>
    <x v="48"/>
    <n v="230000000395"/>
    <n v="8"/>
    <x v="21"/>
    <d v="2008-04-17T00:00:00"/>
    <n v="1"/>
    <n v="0"/>
  </r>
  <r>
    <n v="201"/>
    <x v="62"/>
    <n v="241915"/>
    <n v="5"/>
    <x v="21"/>
    <d v="2017-01-26T00:00:00"/>
    <n v="0"/>
    <n v="1"/>
  </r>
  <r>
    <n v="201"/>
    <x v="48"/>
    <n v="230000000416"/>
    <n v="5"/>
    <x v="21"/>
    <d v="2008-04-17T00:00:00"/>
    <n v="1"/>
    <n v="0"/>
  </r>
  <r>
    <n v="201"/>
    <x v="48"/>
    <n v="230000000483"/>
    <n v="5"/>
    <x v="21"/>
    <d v="2008-05-04T00:00:00"/>
    <n v="1"/>
    <n v="0"/>
  </r>
  <r>
    <n v="201"/>
    <x v="48"/>
    <n v="230000000903"/>
    <n v="5"/>
    <x v="21"/>
    <d v="2008-08-04T00:00:00"/>
    <n v="1"/>
    <n v="0"/>
  </r>
  <r>
    <n v="201"/>
    <x v="48"/>
    <n v="230000000920"/>
    <n v="5"/>
    <x v="21"/>
    <d v="2008-08-31T00:00:00"/>
    <n v="1"/>
    <n v="0"/>
  </r>
  <r>
    <n v="201"/>
    <x v="48"/>
    <n v="230000001126"/>
    <n v="5"/>
    <x v="21"/>
    <d v="2008-11-06T00:00:00"/>
    <n v="1"/>
    <n v="0"/>
  </r>
  <r>
    <n v="201"/>
    <x v="59"/>
    <n v="230110"/>
    <n v="12"/>
    <x v="21"/>
    <d v="2017-01-26T00:00:00"/>
    <n v="0"/>
    <n v="1"/>
  </r>
  <r>
    <n v="201"/>
    <x v="48"/>
    <n v="241920"/>
    <n v="5"/>
    <x v="21"/>
    <d v="2017-01-26T00:00:00"/>
    <n v="0"/>
    <n v="1"/>
  </r>
  <r>
    <n v="201"/>
    <x v="34"/>
    <n v="241921"/>
    <n v="5"/>
    <x v="21"/>
    <d v="2017-01-26T00:00:00"/>
    <n v="0"/>
    <n v="1"/>
  </r>
  <r>
    <n v="201"/>
    <x v="60"/>
    <n v="241922"/>
    <n v="18"/>
    <x v="21"/>
    <d v="2017-01-26T00:00:00"/>
    <n v="0"/>
    <n v="1"/>
  </r>
  <r>
    <n v="201"/>
    <x v="31"/>
    <n v="241927"/>
    <n v="5"/>
    <x v="21"/>
    <d v="2017-01-26T00:00:00"/>
    <n v="0"/>
    <n v="1"/>
  </r>
  <r>
    <n v="201"/>
    <x v="70"/>
    <n v="241928"/>
    <n v="5"/>
    <x v="21"/>
    <d v="2017-01-26T00:00:00"/>
    <n v="0"/>
    <n v="1"/>
  </r>
  <r>
    <n v="201"/>
    <x v="31"/>
    <n v="241930"/>
    <n v="5"/>
    <x v="21"/>
    <d v="2017-01-26T00:00:00"/>
    <n v="0"/>
    <n v="1"/>
  </r>
  <r>
    <n v="201"/>
    <x v="60"/>
    <n v="241938"/>
    <n v="5"/>
    <x v="21"/>
    <d v="2017-01-26T00:00:00"/>
    <n v="0"/>
    <n v="1"/>
  </r>
  <r>
    <n v="201"/>
    <x v="6"/>
    <n v="241941"/>
    <n v="18"/>
    <x v="21"/>
    <d v="2017-01-26T00:00:00"/>
    <n v="0"/>
    <n v="1"/>
  </r>
  <r>
    <n v="201"/>
    <x v="8"/>
    <n v="4010000003071"/>
    <n v="5"/>
    <x v="21"/>
    <d v="2006-11-05T00:00:00"/>
    <n v="1"/>
    <n v="0"/>
  </r>
  <r>
    <n v="201"/>
    <x v="23"/>
    <n v="241944"/>
    <n v="5"/>
    <x v="21"/>
    <d v="2017-01-26T00:00:00"/>
    <n v="0"/>
    <n v="1"/>
  </r>
  <r>
    <n v="201"/>
    <x v="8"/>
    <n v="4010000003073"/>
    <n v="5"/>
    <x v="21"/>
    <d v="2006-11-05T00:00:00"/>
    <n v="1"/>
    <n v="0"/>
  </r>
  <r>
    <n v="201"/>
    <x v="59"/>
    <n v="241945"/>
    <n v="5"/>
    <x v="21"/>
    <d v="2017-01-26T00:00:00"/>
    <n v="0"/>
    <n v="1"/>
  </r>
  <r>
    <n v="201"/>
    <x v="14"/>
    <n v="241948"/>
    <n v="5"/>
    <x v="21"/>
    <d v="2017-01-26T00:00:00"/>
    <n v="0"/>
    <n v="1"/>
  </r>
  <r>
    <n v="201"/>
    <x v="8"/>
    <n v="4010000003121"/>
    <n v="5"/>
    <x v="21"/>
    <d v="2006-11-09T00:00:00"/>
    <n v="1"/>
    <n v="0"/>
  </r>
  <r>
    <n v="201"/>
    <x v="70"/>
    <n v="177366"/>
    <n v="5"/>
    <x v="21"/>
    <d v="2017-01-26T00:00:00"/>
    <n v="0"/>
    <n v="1"/>
  </r>
  <r>
    <n v="201"/>
    <x v="61"/>
    <n v="241950"/>
    <n v="5"/>
    <x v="21"/>
    <d v="2017-01-26T00:00:00"/>
    <n v="0"/>
    <n v="1"/>
  </r>
  <r>
    <n v="201"/>
    <x v="3"/>
    <n v="241421"/>
    <n v="5"/>
    <x v="21"/>
    <d v="2017-01-23T00:00:00"/>
    <n v="0"/>
    <n v="1"/>
  </r>
  <r>
    <n v="201"/>
    <x v="63"/>
    <n v="241953"/>
    <n v="5"/>
    <x v="21"/>
    <d v="2017-01-26T00:00:00"/>
    <n v="0"/>
    <n v="1"/>
  </r>
  <r>
    <n v="201"/>
    <x v="3"/>
    <n v="241508"/>
    <n v="5"/>
    <x v="21"/>
    <d v="2017-01-24T00:00:00"/>
    <n v="0"/>
    <n v="1"/>
  </r>
  <r>
    <n v="201"/>
    <x v="52"/>
    <n v="241957"/>
    <n v="5"/>
    <x v="21"/>
    <d v="2017-01-26T00:00:00"/>
    <n v="0"/>
    <n v="1"/>
  </r>
  <r>
    <n v="201"/>
    <x v="13"/>
    <n v="241958"/>
    <n v="5"/>
    <x v="21"/>
    <d v="2017-01-26T00:00:00"/>
    <n v="0"/>
    <n v="1"/>
  </r>
  <r>
    <n v="201"/>
    <x v="48"/>
    <n v="230000001180"/>
    <n v="5"/>
    <x v="21"/>
    <d v="2008-12-07T00:00:00"/>
    <n v="1"/>
    <n v="0"/>
  </r>
  <r>
    <n v="201"/>
    <x v="48"/>
    <n v="230000001226"/>
    <n v="5"/>
    <x v="21"/>
    <d v="2009-01-05T00:00:00"/>
    <n v="1"/>
    <n v="0"/>
  </r>
  <r>
    <n v="201"/>
    <x v="48"/>
    <n v="230000001228"/>
    <n v="18"/>
    <x v="21"/>
    <d v="2009-01-06T00:00:00"/>
    <n v="1"/>
    <n v="0"/>
  </r>
  <r>
    <n v="201"/>
    <x v="59"/>
    <n v="241962"/>
    <n v="5"/>
    <x v="21"/>
    <d v="2017-01-26T00:00:00"/>
    <n v="0"/>
    <n v="1"/>
  </r>
  <r>
    <n v="201"/>
    <x v="48"/>
    <n v="230000001248"/>
    <n v="5"/>
    <x v="21"/>
    <d v="2009-01-19T00:00:00"/>
    <n v="1"/>
    <n v="0"/>
  </r>
  <r>
    <n v="201"/>
    <x v="49"/>
    <n v="70000000164"/>
    <n v="5"/>
    <x v="21"/>
    <d v="2009-01-12T00:00:00"/>
    <n v="1"/>
    <n v="0"/>
  </r>
  <r>
    <n v="201"/>
    <x v="48"/>
    <n v="230000001338"/>
    <n v="5"/>
    <x v="21"/>
    <d v="2009-03-26T00:00:00"/>
    <n v="1"/>
    <n v="0"/>
  </r>
  <r>
    <n v="201"/>
    <x v="48"/>
    <n v="230000001340"/>
    <n v="5"/>
    <x v="21"/>
    <d v="2009-03-30T00:00:00"/>
    <n v="1"/>
    <n v="0"/>
  </r>
  <r>
    <n v="201"/>
    <x v="48"/>
    <n v="230000001363"/>
    <n v="5"/>
    <x v="21"/>
    <d v="2009-04-16T00:00:00"/>
    <n v="1"/>
    <n v="0"/>
  </r>
  <r>
    <n v="201"/>
    <x v="48"/>
    <n v="230000001367"/>
    <n v="5"/>
    <x v="21"/>
    <d v="2009-04-23T00:00:00"/>
    <n v="1"/>
    <n v="0"/>
  </r>
  <r>
    <n v="201"/>
    <x v="48"/>
    <n v="230000001370"/>
    <n v="5"/>
    <x v="21"/>
    <d v="2009-04-27T00:00:00"/>
    <n v="1"/>
    <n v="0"/>
  </r>
  <r>
    <n v="201"/>
    <x v="48"/>
    <n v="230000001408"/>
    <n v="5"/>
    <x v="21"/>
    <d v="2009-05-25T00:00:00"/>
    <n v="1"/>
    <n v="0"/>
  </r>
  <r>
    <n v="201"/>
    <x v="48"/>
    <n v="230000001429"/>
    <n v="5"/>
    <x v="21"/>
    <d v="2009-06-04T00:00:00"/>
    <n v="1"/>
    <n v="0"/>
  </r>
  <r>
    <n v="201"/>
    <x v="48"/>
    <n v="230000001444"/>
    <n v="5"/>
    <x v="21"/>
    <d v="2009-06-14T00:00:00"/>
    <n v="1"/>
    <n v="0"/>
  </r>
  <r>
    <n v="201"/>
    <x v="48"/>
    <n v="230000001510"/>
    <n v="5"/>
    <x v="21"/>
    <d v="2009-07-19T00:00:00"/>
    <n v="1"/>
    <n v="0"/>
  </r>
  <r>
    <n v="201"/>
    <x v="48"/>
    <n v="230000001556"/>
    <n v="5"/>
    <x v="21"/>
    <d v="2009-09-14T00:00:00"/>
    <n v="1"/>
    <n v="0"/>
  </r>
  <r>
    <n v="201"/>
    <x v="40"/>
    <n v="14093"/>
    <n v="21"/>
    <x v="21"/>
    <d v="2013-02-17T00:00:00"/>
    <n v="1"/>
    <n v="0"/>
  </r>
  <r>
    <n v="201"/>
    <x v="34"/>
    <n v="241968"/>
    <n v="5"/>
    <x v="12"/>
    <d v="2017-01-29T00:00:00"/>
    <n v="0"/>
    <n v="1"/>
  </r>
  <r>
    <n v="201"/>
    <x v="20"/>
    <n v="241970"/>
    <n v="5"/>
    <x v="12"/>
    <d v="2017-01-29T00:00:00"/>
    <n v="0"/>
    <n v="1"/>
  </r>
  <r>
    <n v="201"/>
    <x v="1"/>
    <n v="241971"/>
    <n v="5"/>
    <x v="12"/>
    <d v="2017-01-29T00:00:00"/>
    <n v="0"/>
    <n v="1"/>
  </r>
  <r>
    <n v="201"/>
    <x v="25"/>
    <n v="241972"/>
    <n v="5"/>
    <x v="12"/>
    <d v="2017-01-29T00:00:00"/>
    <n v="0"/>
    <n v="1"/>
  </r>
  <r>
    <n v="201"/>
    <x v="61"/>
    <n v="241975"/>
    <n v="12"/>
    <x v="12"/>
    <d v="2017-01-29T00:00:00"/>
    <n v="0"/>
    <n v="1"/>
  </r>
  <r>
    <n v="201"/>
    <x v="20"/>
    <n v="241982"/>
    <n v="5"/>
    <x v="12"/>
    <d v="2017-01-29T00:00:00"/>
    <n v="0"/>
    <n v="1"/>
  </r>
  <r>
    <n v="201"/>
    <x v="46"/>
    <n v="241984"/>
    <n v="5"/>
    <x v="12"/>
    <d v="2017-01-29T00:00:00"/>
    <n v="0"/>
    <n v="1"/>
  </r>
  <r>
    <n v="201"/>
    <x v="6"/>
    <n v="241987"/>
    <n v="5"/>
    <x v="12"/>
    <d v="2017-01-29T00:00:00"/>
    <n v="0"/>
    <n v="1"/>
  </r>
  <r>
    <n v="201"/>
    <x v="53"/>
    <n v="241989"/>
    <n v="5"/>
    <x v="12"/>
    <d v="2017-01-29T00:00:00"/>
    <n v="0"/>
    <n v="1"/>
  </r>
  <r>
    <n v="201"/>
    <x v="14"/>
    <n v="241993"/>
    <n v="5"/>
    <x v="12"/>
    <d v="2017-01-29T00:00:00"/>
    <n v="0"/>
    <n v="1"/>
  </r>
  <r>
    <n v="201"/>
    <x v="46"/>
    <n v="241994"/>
    <n v="5"/>
    <x v="12"/>
    <d v="2017-01-29T00:00:00"/>
    <n v="0"/>
    <n v="1"/>
  </r>
  <r>
    <n v="201"/>
    <x v="20"/>
    <n v="241997"/>
    <n v="5"/>
    <x v="12"/>
    <d v="2017-01-29T00:00:00"/>
    <n v="0"/>
    <n v="1"/>
  </r>
  <r>
    <n v="201"/>
    <x v="57"/>
    <n v="242001"/>
    <n v="5"/>
    <x v="12"/>
    <d v="2017-01-29T00:00:00"/>
    <n v="0"/>
    <n v="1"/>
  </r>
  <r>
    <n v="201"/>
    <x v="44"/>
    <n v="2722"/>
    <n v="5"/>
    <x v="20"/>
    <d v="2017-01-24T00:00:00"/>
    <n v="0"/>
    <n v="1"/>
  </r>
  <r>
    <n v="201"/>
    <x v="35"/>
    <n v="242008"/>
    <n v="12"/>
    <x v="12"/>
    <d v="2017-01-29T00:00:00"/>
    <n v="0"/>
    <n v="1"/>
  </r>
  <r>
    <n v="201"/>
    <x v="13"/>
    <n v="126362"/>
    <n v="5"/>
    <x v="12"/>
    <d v="2013-06-20T00:00:00"/>
    <n v="1"/>
    <n v="0"/>
  </r>
  <r>
    <n v="201"/>
    <x v="59"/>
    <n v="242014"/>
    <n v="5"/>
    <x v="12"/>
    <d v="2017-01-29T00:00:00"/>
    <n v="0"/>
    <n v="1"/>
  </r>
  <r>
    <n v="201"/>
    <x v="18"/>
    <n v="242016"/>
    <n v="5"/>
    <x v="12"/>
    <d v="2017-01-29T00:00:00"/>
    <n v="0"/>
    <n v="1"/>
  </r>
  <r>
    <n v="201"/>
    <x v="55"/>
    <n v="242018"/>
    <n v="5"/>
    <x v="12"/>
    <d v="2017-01-29T00:00:00"/>
    <n v="0"/>
    <n v="1"/>
  </r>
  <r>
    <n v="201"/>
    <x v="1"/>
    <n v="242019"/>
    <n v="5"/>
    <x v="12"/>
    <d v="2017-01-29T00:00:00"/>
    <n v="0"/>
    <n v="1"/>
  </r>
  <r>
    <n v="201"/>
    <x v="42"/>
    <n v="43280"/>
    <n v="5"/>
    <x v="12"/>
    <d v="2010-12-22T00:00:00"/>
    <n v="1"/>
    <n v="0"/>
  </r>
  <r>
    <n v="201"/>
    <x v="25"/>
    <n v="242022"/>
    <n v="5"/>
    <x v="12"/>
    <d v="2017-01-29T00:00:00"/>
    <n v="0"/>
    <n v="1"/>
  </r>
  <r>
    <n v="201"/>
    <x v="70"/>
    <n v="242023"/>
    <n v="5"/>
    <x v="12"/>
    <d v="2017-01-29T00:00:00"/>
    <n v="0"/>
    <n v="1"/>
  </r>
  <r>
    <n v="201"/>
    <x v="54"/>
    <n v="242024"/>
    <n v="5"/>
    <x v="12"/>
    <d v="2017-01-29T00:00:00"/>
    <n v="0"/>
    <n v="1"/>
  </r>
  <r>
    <n v="201"/>
    <x v="22"/>
    <n v="242026"/>
    <n v="18"/>
    <x v="12"/>
    <d v="2017-01-29T00:00:00"/>
    <n v="0"/>
    <n v="1"/>
  </r>
  <r>
    <n v="201"/>
    <x v="33"/>
    <n v="242029"/>
    <n v="5"/>
    <x v="12"/>
    <d v="2017-01-29T00:00:00"/>
    <n v="0"/>
    <n v="1"/>
  </r>
  <r>
    <n v="201"/>
    <x v="45"/>
    <n v="242030"/>
    <n v="5"/>
    <x v="12"/>
    <d v="2017-01-29T00:00:00"/>
    <n v="0"/>
    <n v="1"/>
  </r>
  <r>
    <n v="201"/>
    <x v="12"/>
    <n v="242032"/>
    <n v="8"/>
    <x v="12"/>
    <d v="2017-01-29T00:00:00"/>
    <n v="0"/>
    <n v="1"/>
  </r>
  <r>
    <n v="201"/>
    <x v="31"/>
    <n v="242035"/>
    <n v="5"/>
    <x v="12"/>
    <d v="2017-01-29T00:00:00"/>
    <n v="0"/>
    <n v="1"/>
  </r>
  <r>
    <n v="201"/>
    <x v="31"/>
    <n v="242039"/>
    <n v="5"/>
    <x v="12"/>
    <d v="2017-01-29T00:00:00"/>
    <n v="0"/>
    <n v="1"/>
  </r>
  <r>
    <n v="201"/>
    <x v="18"/>
    <n v="36434"/>
    <n v="21"/>
    <x v="12"/>
    <d v="2017-01-29T00:00:00"/>
    <n v="0"/>
    <n v="1"/>
  </r>
  <r>
    <n v="201"/>
    <x v="15"/>
    <n v="242040"/>
    <n v="12"/>
    <x v="12"/>
    <d v="2017-01-29T00:00:00"/>
    <n v="0"/>
    <n v="1"/>
  </r>
  <r>
    <n v="201"/>
    <x v="66"/>
    <n v="242041"/>
    <n v="5"/>
    <x v="12"/>
    <d v="2017-01-29T00:00:00"/>
    <n v="0"/>
    <n v="1"/>
  </r>
  <r>
    <n v="201"/>
    <x v="51"/>
    <n v="139035"/>
    <n v="5"/>
    <x v="12"/>
    <d v="2017-01-29T00:00:00"/>
    <n v="0"/>
    <n v="1"/>
  </r>
  <r>
    <n v="201"/>
    <x v="1"/>
    <n v="242042"/>
    <n v="5"/>
    <x v="12"/>
    <d v="2017-01-29T00:00:00"/>
    <n v="0"/>
    <n v="1"/>
  </r>
  <r>
    <n v="201"/>
    <x v="44"/>
    <n v="242043"/>
    <n v="5"/>
    <x v="12"/>
    <d v="2017-01-29T00:00:00"/>
    <n v="0"/>
    <n v="1"/>
  </r>
  <r>
    <n v="201"/>
    <x v="46"/>
    <n v="242048"/>
    <n v="5"/>
    <x v="12"/>
    <d v="2017-01-29T00:00:00"/>
    <n v="0"/>
    <n v="1"/>
  </r>
  <r>
    <n v="201"/>
    <x v="69"/>
    <n v="242061"/>
    <n v="5"/>
    <x v="12"/>
    <d v="2017-01-29T00:00:00"/>
    <n v="0"/>
    <n v="1"/>
  </r>
  <r>
    <n v="201"/>
    <x v="31"/>
    <n v="101259"/>
    <n v="29"/>
    <x v="12"/>
    <d v="2012-08-28T00:00:00"/>
    <n v="1"/>
    <n v="0"/>
  </r>
  <r>
    <n v="201"/>
    <x v="36"/>
    <n v="8010000002915"/>
    <n v="5"/>
    <x v="12"/>
    <d v="2016-12-20T00:00:00"/>
    <n v="1"/>
    <n v="0"/>
  </r>
  <r>
    <n v="201"/>
    <x v="36"/>
    <n v="8010000002316"/>
    <n v="5"/>
    <x v="12"/>
    <d v="2016-11-23T00:00:00"/>
    <n v="1"/>
    <n v="0"/>
  </r>
  <r>
    <n v="201"/>
    <x v="50"/>
    <n v="242066"/>
    <n v="5"/>
    <x v="8"/>
    <d v="2017-01-29T00:00:00"/>
    <n v="0"/>
    <n v="1"/>
  </r>
  <r>
    <n v="201"/>
    <x v="36"/>
    <n v="8010000004133"/>
    <n v="5"/>
    <x v="12"/>
    <d v="2016-10-24T00:00:00"/>
    <n v="1"/>
    <n v="0"/>
  </r>
  <r>
    <n v="201"/>
    <x v="70"/>
    <n v="242067"/>
    <n v="5"/>
    <x v="12"/>
    <d v="2017-01-29T00:00:00"/>
    <n v="0"/>
    <n v="1"/>
  </r>
  <r>
    <n v="201"/>
    <x v="3"/>
    <n v="242070"/>
    <n v="14"/>
    <x v="12"/>
    <d v="2017-01-29T00:00:00"/>
    <n v="0"/>
    <n v="1"/>
  </r>
  <r>
    <n v="201"/>
    <x v="66"/>
    <n v="242071"/>
    <n v="5"/>
    <x v="12"/>
    <d v="2017-01-29T00:00:00"/>
    <n v="0"/>
    <n v="1"/>
  </r>
  <r>
    <n v="201"/>
    <x v="13"/>
    <n v="1020000002297"/>
    <n v="15"/>
    <x v="12"/>
    <d v="2012-12-09T00:00:00"/>
    <n v="1"/>
    <n v="0"/>
  </r>
  <r>
    <n v="201"/>
    <x v="8"/>
    <n v="4010000001152"/>
    <n v="5"/>
    <x v="12"/>
    <d v="2006-03-26T00:00:00"/>
    <n v="1"/>
    <n v="0"/>
  </r>
  <r>
    <n v="201"/>
    <x v="28"/>
    <n v="242073"/>
    <n v="5"/>
    <x v="12"/>
    <d v="2017-01-29T00:00:00"/>
    <n v="0"/>
    <n v="1"/>
  </r>
  <r>
    <n v="201"/>
    <x v="2"/>
    <n v="242075"/>
    <n v="5"/>
    <x v="12"/>
    <d v="2017-01-29T00:00:00"/>
    <n v="0"/>
    <n v="1"/>
  </r>
  <r>
    <n v="201"/>
    <x v="31"/>
    <n v="25596"/>
    <n v="15"/>
    <x v="12"/>
    <d v="2012-12-11T00:00:00"/>
    <n v="1"/>
    <n v="0"/>
  </r>
  <r>
    <n v="201"/>
    <x v="28"/>
    <n v="242077"/>
    <n v="5"/>
    <x v="12"/>
    <d v="2017-01-29T00:00:00"/>
    <n v="0"/>
    <n v="1"/>
  </r>
  <r>
    <n v="201"/>
    <x v="54"/>
    <n v="5030000003783"/>
    <n v="5"/>
    <x v="12"/>
    <d v="2008-10-23T00:00:00"/>
    <n v="1"/>
    <n v="0"/>
  </r>
  <r>
    <n v="201"/>
    <x v="31"/>
    <n v="242080"/>
    <n v="5"/>
    <x v="12"/>
    <d v="2017-01-29T00:00:00"/>
    <n v="0"/>
    <n v="1"/>
  </r>
  <r>
    <n v="201"/>
    <x v="3"/>
    <n v="6010000003453"/>
    <n v="18"/>
    <x v="12"/>
    <d v="2007-03-11T00:00:00"/>
    <n v="1"/>
    <n v="0"/>
  </r>
  <r>
    <n v="201"/>
    <x v="0"/>
    <n v="242085"/>
    <n v="5"/>
    <x v="12"/>
    <d v="2017-01-29T00:00:00"/>
    <n v="0"/>
    <n v="1"/>
  </r>
  <r>
    <n v="201"/>
    <x v="3"/>
    <n v="242090"/>
    <n v="29"/>
    <x v="12"/>
    <d v="2017-01-29T00:00:00"/>
    <n v="0"/>
    <n v="1"/>
  </r>
  <r>
    <n v="201"/>
    <x v="62"/>
    <n v="242091"/>
    <n v="5"/>
    <x v="12"/>
    <d v="2017-01-29T00:00:00"/>
    <n v="0"/>
    <n v="1"/>
  </r>
  <r>
    <n v="201"/>
    <x v="12"/>
    <n v="242094"/>
    <n v="5"/>
    <x v="12"/>
    <d v="2017-01-29T00:00:00"/>
    <n v="0"/>
    <n v="1"/>
  </r>
  <r>
    <n v="201"/>
    <x v="67"/>
    <n v="242097"/>
    <n v="5"/>
    <x v="12"/>
    <d v="2017-01-29T00:00:00"/>
    <n v="0"/>
    <n v="1"/>
  </r>
  <r>
    <n v="201"/>
    <x v="37"/>
    <n v="242098"/>
    <n v="5"/>
    <x v="12"/>
    <d v="2017-01-29T00:00:00"/>
    <n v="0"/>
    <n v="1"/>
  </r>
  <r>
    <n v="201"/>
    <x v="1"/>
    <n v="242099"/>
    <n v="5"/>
    <x v="12"/>
    <d v="2017-01-29T00:00:00"/>
    <n v="0"/>
    <n v="1"/>
  </r>
  <r>
    <n v="201"/>
    <x v="32"/>
    <n v="242100"/>
    <n v="5"/>
    <x v="12"/>
    <d v="2017-01-29T00:00:00"/>
    <n v="0"/>
    <n v="1"/>
  </r>
  <r>
    <n v="201"/>
    <x v="26"/>
    <n v="242101"/>
    <n v="5"/>
    <x v="12"/>
    <d v="2017-01-29T00:00:00"/>
    <n v="0"/>
    <n v="1"/>
  </r>
  <r>
    <n v="201"/>
    <x v="49"/>
    <n v="242106"/>
    <n v="5"/>
    <x v="12"/>
    <d v="2017-01-29T00:00:00"/>
    <n v="0"/>
    <n v="1"/>
  </r>
  <r>
    <n v="201"/>
    <x v="0"/>
    <n v="242107"/>
    <n v="5"/>
    <x v="12"/>
    <d v="2017-01-29T00:00:00"/>
    <n v="0"/>
    <n v="1"/>
  </r>
  <r>
    <n v="201"/>
    <x v="28"/>
    <n v="242108"/>
    <n v="5"/>
    <x v="12"/>
    <d v="2017-01-29T00:00:00"/>
    <n v="0"/>
    <n v="1"/>
  </r>
  <r>
    <n v="201"/>
    <x v="24"/>
    <n v="242111"/>
    <n v="5"/>
    <x v="12"/>
    <d v="2017-01-29T00:00:00"/>
    <n v="0"/>
    <n v="1"/>
  </r>
  <r>
    <n v="201"/>
    <x v="37"/>
    <n v="242112"/>
    <n v="5"/>
    <x v="12"/>
    <d v="2017-01-29T00:00:00"/>
    <n v="0"/>
    <n v="1"/>
  </r>
  <r>
    <n v="201"/>
    <x v="67"/>
    <n v="193318"/>
    <n v="5"/>
    <x v="12"/>
    <d v="2015-12-09T00:00:00"/>
    <n v="1"/>
    <n v="0"/>
  </r>
  <r>
    <n v="201"/>
    <x v="42"/>
    <n v="242113"/>
    <n v="5"/>
    <x v="12"/>
    <d v="2017-01-29T00:00:00"/>
    <n v="0"/>
    <n v="1"/>
  </r>
  <r>
    <n v="201"/>
    <x v="30"/>
    <n v="242114"/>
    <n v="5"/>
    <x v="12"/>
    <d v="2017-01-29T00:00:00"/>
    <n v="0"/>
    <n v="1"/>
  </r>
  <r>
    <n v="201"/>
    <x v="29"/>
    <n v="242116"/>
    <n v="12"/>
    <x v="12"/>
    <d v="2017-01-29T00:00:00"/>
    <n v="0"/>
    <n v="1"/>
  </r>
  <r>
    <n v="201"/>
    <x v="35"/>
    <n v="242117"/>
    <n v="5"/>
    <x v="12"/>
    <d v="2017-01-29T00:00:00"/>
    <n v="0"/>
    <n v="1"/>
  </r>
  <r>
    <n v="201"/>
    <x v="45"/>
    <n v="242119"/>
    <n v="5"/>
    <x v="12"/>
    <d v="2017-01-29T00:00:00"/>
    <n v="0"/>
    <n v="1"/>
  </r>
  <r>
    <n v="201"/>
    <x v="47"/>
    <n v="242120"/>
    <n v="5"/>
    <x v="12"/>
    <d v="2017-01-29T00:00:00"/>
    <n v="0"/>
    <n v="1"/>
  </r>
  <r>
    <n v="201"/>
    <x v="10"/>
    <n v="242121"/>
    <n v="5"/>
    <x v="12"/>
    <d v="2017-01-29T00:00:00"/>
    <n v="0"/>
    <n v="1"/>
  </r>
  <r>
    <n v="201"/>
    <x v="49"/>
    <n v="300000001353"/>
    <n v="5"/>
    <x v="12"/>
    <d v="2009-03-15T00:00:00"/>
    <n v="1"/>
    <n v="0"/>
  </r>
  <r>
    <n v="201"/>
    <x v="13"/>
    <n v="242123"/>
    <n v="5"/>
    <x v="12"/>
    <d v="2017-01-29T00:00:00"/>
    <n v="0"/>
    <n v="1"/>
  </r>
  <r>
    <n v="201"/>
    <x v="53"/>
    <n v="242124"/>
    <n v="5"/>
    <x v="12"/>
    <d v="2017-01-29T00:00:00"/>
    <n v="0"/>
    <n v="1"/>
  </r>
  <r>
    <n v="201"/>
    <x v="24"/>
    <n v="242126"/>
    <n v="5"/>
    <x v="12"/>
    <d v="2017-01-29T00:00:00"/>
    <n v="0"/>
    <n v="1"/>
  </r>
  <r>
    <n v="201"/>
    <x v="54"/>
    <n v="242128"/>
    <n v="5"/>
    <x v="12"/>
    <d v="2017-01-29T00:00:00"/>
    <n v="0"/>
    <n v="1"/>
  </r>
  <r>
    <n v="201"/>
    <x v="61"/>
    <n v="242132"/>
    <n v="5"/>
    <x v="12"/>
    <d v="2017-01-29T00:00:00"/>
    <n v="0"/>
    <n v="1"/>
  </r>
  <r>
    <n v="201"/>
    <x v="37"/>
    <n v="239922"/>
    <n v="29"/>
    <x v="3"/>
    <d v="2017-01-11T00:00:00"/>
    <n v="0"/>
    <n v="1"/>
  </r>
  <r>
    <n v="201"/>
    <x v="2"/>
    <n v="5010000001830"/>
    <n v="5"/>
    <x v="12"/>
    <d v="2006-07-27T00:00:00"/>
    <n v="1"/>
    <n v="0"/>
  </r>
  <r>
    <n v="201"/>
    <x v="64"/>
    <n v="242136"/>
    <n v="5"/>
    <x v="12"/>
    <d v="2017-01-29T00:00:00"/>
    <n v="0"/>
    <n v="1"/>
  </r>
  <r>
    <n v="201"/>
    <x v="28"/>
    <n v="242138"/>
    <n v="18"/>
    <x v="12"/>
    <d v="2017-01-29T00:00:00"/>
    <n v="0"/>
    <n v="1"/>
  </r>
  <r>
    <n v="201"/>
    <x v="62"/>
    <n v="242143"/>
    <n v="5"/>
    <x v="12"/>
    <d v="2017-01-29T00:00:00"/>
    <n v="0"/>
    <n v="1"/>
  </r>
  <r>
    <n v="201"/>
    <x v="54"/>
    <n v="242144"/>
    <n v="5"/>
    <x v="12"/>
    <d v="2017-01-29T00:00:00"/>
    <n v="0"/>
    <n v="1"/>
  </r>
  <r>
    <n v="201"/>
    <x v="34"/>
    <n v="76445"/>
    <n v="5"/>
    <x v="12"/>
    <d v="2011-11-23T00:00:00"/>
    <n v="1"/>
    <n v="0"/>
  </r>
  <r>
    <n v="201"/>
    <x v="45"/>
    <n v="242148"/>
    <n v="5"/>
    <x v="12"/>
    <d v="2017-01-29T00:00:00"/>
    <n v="0"/>
    <n v="1"/>
  </r>
  <r>
    <n v="201"/>
    <x v="68"/>
    <n v="242153"/>
    <n v="5"/>
    <x v="12"/>
    <d v="2017-01-29T00:00:00"/>
    <n v="0"/>
    <n v="1"/>
  </r>
  <r>
    <n v="201"/>
    <x v="1"/>
    <n v="242154"/>
    <n v="5"/>
    <x v="12"/>
    <d v="2017-01-29T00:00:00"/>
    <n v="0"/>
    <n v="1"/>
  </r>
  <r>
    <n v="201"/>
    <x v="42"/>
    <n v="242157"/>
    <n v="5"/>
    <x v="12"/>
    <d v="2017-01-29T00:00:00"/>
    <n v="0"/>
    <n v="1"/>
  </r>
  <r>
    <n v="201"/>
    <x v="21"/>
    <n v="242159"/>
    <n v="5"/>
    <x v="12"/>
    <d v="2017-01-29T00:00:00"/>
    <n v="0"/>
    <n v="1"/>
  </r>
  <r>
    <n v="201"/>
    <x v="3"/>
    <n v="6010000007680"/>
    <n v="5"/>
    <x v="12"/>
    <d v="2008-06-08T00:00:00"/>
    <n v="1"/>
    <n v="0"/>
  </r>
  <r>
    <n v="201"/>
    <x v="18"/>
    <n v="1030000002882"/>
    <n v="5"/>
    <x v="12"/>
    <d v="2008-06-25T00:00:00"/>
    <n v="1"/>
    <n v="0"/>
  </r>
  <r>
    <n v="201"/>
    <x v="18"/>
    <n v="19309"/>
    <n v="18"/>
    <x v="12"/>
    <d v="2010-02-11T00:00:00"/>
    <n v="1"/>
    <n v="0"/>
  </r>
  <r>
    <n v="201"/>
    <x v="18"/>
    <n v="1030000004556"/>
    <n v="5"/>
    <x v="12"/>
    <d v="2009-07-15T00:00:00"/>
    <n v="1"/>
    <n v="0"/>
  </r>
  <r>
    <n v="201"/>
    <x v="53"/>
    <n v="210000000591"/>
    <n v="13"/>
    <x v="12"/>
    <d v="2008-06-29T00:00:00"/>
    <n v="1"/>
    <n v="0"/>
  </r>
  <r>
    <n v="201"/>
    <x v="5"/>
    <n v="242162"/>
    <n v="5"/>
    <x v="8"/>
    <d v="2017-01-30T00:00:00"/>
    <n v="0"/>
    <n v="1"/>
  </r>
  <r>
    <n v="201"/>
    <x v="5"/>
    <n v="242163"/>
    <n v="5"/>
    <x v="8"/>
    <d v="2017-01-30T00:00:00"/>
    <n v="0"/>
    <n v="1"/>
  </r>
  <r>
    <n v="201"/>
    <x v="5"/>
    <n v="242164"/>
    <n v="5"/>
    <x v="8"/>
    <d v="2017-01-30T00:00:00"/>
    <n v="0"/>
    <n v="1"/>
  </r>
  <r>
    <n v="201"/>
    <x v="5"/>
    <n v="242165"/>
    <n v="5"/>
    <x v="8"/>
    <d v="2017-01-30T00:00:00"/>
    <n v="0"/>
    <n v="1"/>
  </r>
  <r>
    <n v="201"/>
    <x v="5"/>
    <n v="242166"/>
    <n v="5"/>
    <x v="8"/>
    <d v="2017-01-30T00:00:00"/>
    <n v="0"/>
    <n v="1"/>
  </r>
  <r>
    <n v="201"/>
    <x v="5"/>
    <n v="242167"/>
    <n v="5"/>
    <x v="8"/>
    <d v="2017-01-30T00:00:00"/>
    <n v="0"/>
    <n v="1"/>
  </r>
  <r>
    <n v="201"/>
    <x v="5"/>
    <n v="242168"/>
    <n v="5"/>
    <x v="8"/>
    <d v="2017-01-30T00:00:00"/>
    <n v="0"/>
    <n v="1"/>
  </r>
  <r>
    <n v="201"/>
    <x v="5"/>
    <n v="242169"/>
    <n v="5"/>
    <x v="8"/>
    <d v="2017-01-30T00:00:00"/>
    <n v="0"/>
    <n v="1"/>
  </r>
  <r>
    <n v="201"/>
    <x v="5"/>
    <n v="242170"/>
    <n v="5"/>
    <x v="8"/>
    <d v="2017-01-30T00:00:00"/>
    <n v="0"/>
    <n v="1"/>
  </r>
  <r>
    <n v="201"/>
    <x v="5"/>
    <n v="242171"/>
    <n v="5"/>
    <x v="8"/>
    <d v="2017-01-30T00:00:00"/>
    <n v="0"/>
    <n v="1"/>
  </r>
  <r>
    <n v="201"/>
    <x v="5"/>
    <n v="242173"/>
    <n v="5"/>
    <x v="8"/>
    <d v="2017-01-30T00:00:00"/>
    <n v="0"/>
    <n v="1"/>
  </r>
  <r>
    <n v="201"/>
    <x v="5"/>
    <n v="242174"/>
    <n v="5"/>
    <x v="8"/>
    <d v="2017-01-30T00:00:00"/>
    <n v="0"/>
    <n v="1"/>
  </r>
  <r>
    <n v="201"/>
    <x v="5"/>
    <n v="242177"/>
    <n v="5"/>
    <x v="8"/>
    <d v="2017-01-30T00:00:00"/>
    <n v="0"/>
    <n v="1"/>
  </r>
  <r>
    <n v="201"/>
    <x v="20"/>
    <n v="242179"/>
    <n v="5"/>
    <x v="8"/>
    <d v="2017-01-30T00:00:00"/>
    <n v="0"/>
    <n v="1"/>
  </r>
  <r>
    <n v="201"/>
    <x v="5"/>
    <n v="242180"/>
    <n v="5"/>
    <x v="8"/>
    <d v="2017-01-30T00:00:00"/>
    <n v="0"/>
    <n v="1"/>
  </r>
  <r>
    <n v="201"/>
    <x v="5"/>
    <n v="242181"/>
    <n v="5"/>
    <x v="8"/>
    <d v="2017-01-30T00:00:00"/>
    <n v="0"/>
    <n v="1"/>
  </r>
  <r>
    <n v="201"/>
    <x v="5"/>
    <n v="242184"/>
    <n v="5"/>
    <x v="8"/>
    <d v="2017-01-30T00:00:00"/>
    <n v="0"/>
    <n v="1"/>
  </r>
  <r>
    <n v="201"/>
    <x v="5"/>
    <n v="242185"/>
    <n v="5"/>
    <x v="8"/>
    <d v="2017-01-30T00:00:00"/>
    <n v="0"/>
    <n v="1"/>
  </r>
  <r>
    <n v="201"/>
    <x v="3"/>
    <n v="242190"/>
    <n v="18"/>
    <x v="8"/>
    <d v="2017-01-30T00:00:00"/>
    <n v="0"/>
    <n v="1"/>
  </r>
  <r>
    <n v="201"/>
    <x v="20"/>
    <n v="242192"/>
    <n v="5"/>
    <x v="8"/>
    <d v="2017-01-30T00:00:00"/>
    <n v="0"/>
    <n v="1"/>
  </r>
  <r>
    <n v="201"/>
    <x v="51"/>
    <n v="242194"/>
    <n v="5"/>
    <x v="8"/>
    <d v="2017-01-30T00:00:00"/>
    <n v="0"/>
    <n v="1"/>
  </r>
  <r>
    <n v="201"/>
    <x v="33"/>
    <n v="242199"/>
    <n v="5"/>
    <x v="8"/>
    <d v="2017-01-30T00:00:00"/>
    <n v="0"/>
    <n v="1"/>
  </r>
  <r>
    <n v="201"/>
    <x v="50"/>
    <n v="242202"/>
    <n v="5"/>
    <x v="8"/>
    <d v="2017-01-30T00:00:00"/>
    <n v="0"/>
    <n v="1"/>
  </r>
  <r>
    <n v="201"/>
    <x v="34"/>
    <n v="40000007690"/>
    <n v="8"/>
    <x v="8"/>
    <d v="2009-05-21T00:00:00"/>
    <n v="1"/>
    <n v="0"/>
  </r>
  <r>
    <n v="201"/>
    <x v="57"/>
    <n v="242204"/>
    <n v="5"/>
    <x v="8"/>
    <d v="2017-01-30T00:00:00"/>
    <n v="0"/>
    <n v="1"/>
  </r>
  <r>
    <n v="201"/>
    <x v="57"/>
    <n v="242206"/>
    <n v="21"/>
    <x v="8"/>
    <d v="2017-01-30T00:00:00"/>
    <n v="0"/>
    <n v="1"/>
  </r>
  <r>
    <n v="201"/>
    <x v="23"/>
    <n v="242207"/>
    <n v="5"/>
    <x v="8"/>
    <d v="2017-01-30T00:00:00"/>
    <n v="0"/>
    <n v="1"/>
  </r>
  <r>
    <n v="201"/>
    <x v="57"/>
    <n v="242208"/>
    <n v="5"/>
    <x v="8"/>
    <d v="2017-01-30T00:00:00"/>
    <n v="0"/>
    <n v="1"/>
  </r>
  <r>
    <n v="201"/>
    <x v="16"/>
    <n v="242211"/>
    <n v="8"/>
    <x v="8"/>
    <d v="2017-01-30T00:00:00"/>
    <n v="0"/>
    <n v="1"/>
  </r>
  <r>
    <n v="201"/>
    <x v="53"/>
    <n v="120000000674"/>
    <n v="5"/>
    <x v="8"/>
    <d v="2008-04-28T00:00:00"/>
    <n v="1"/>
    <n v="0"/>
  </r>
  <r>
    <n v="201"/>
    <x v="37"/>
    <n v="242216"/>
    <n v="5"/>
    <x v="8"/>
    <d v="2017-01-30T00:00:00"/>
    <n v="0"/>
    <n v="1"/>
  </r>
  <r>
    <n v="201"/>
    <x v="22"/>
    <n v="242217"/>
    <n v="5"/>
    <x v="8"/>
    <d v="2017-01-30T00:00:00"/>
    <n v="0"/>
    <n v="1"/>
  </r>
  <r>
    <n v="201"/>
    <x v="71"/>
    <n v="242220"/>
    <n v="5"/>
    <x v="8"/>
    <d v="2017-01-30T00:00:00"/>
    <n v="0"/>
    <n v="1"/>
  </r>
  <r>
    <n v="201"/>
    <x v="5"/>
    <n v="242221"/>
    <n v="5"/>
    <x v="8"/>
    <d v="2017-01-30T00:00:00"/>
    <n v="0"/>
    <n v="1"/>
  </r>
  <r>
    <n v="201"/>
    <x v="33"/>
    <n v="242222"/>
    <n v="5"/>
    <x v="8"/>
    <d v="2017-01-30T00:00:00"/>
    <n v="0"/>
    <n v="1"/>
  </r>
  <r>
    <n v="201"/>
    <x v="75"/>
    <n v="242224"/>
    <n v="5"/>
    <x v="8"/>
    <d v="2017-01-30T00:00:00"/>
    <n v="0"/>
    <n v="1"/>
  </r>
  <r>
    <n v="201"/>
    <x v="60"/>
    <n v="242225"/>
    <n v="5"/>
    <x v="8"/>
    <d v="2017-01-30T00:00:00"/>
    <n v="0"/>
    <n v="1"/>
  </r>
  <r>
    <n v="201"/>
    <x v="5"/>
    <n v="242227"/>
    <n v="5"/>
    <x v="8"/>
    <d v="2017-01-30T00:00:00"/>
    <n v="0"/>
    <n v="1"/>
  </r>
  <r>
    <n v="201"/>
    <x v="34"/>
    <n v="242231"/>
    <n v="5"/>
    <x v="8"/>
    <d v="2017-01-30T00:00:00"/>
    <n v="0"/>
    <n v="1"/>
  </r>
  <r>
    <n v="201"/>
    <x v="14"/>
    <n v="242232"/>
    <n v="5"/>
    <x v="8"/>
    <d v="2017-01-30T00:00:00"/>
    <n v="0"/>
    <n v="1"/>
  </r>
  <r>
    <n v="201"/>
    <x v="21"/>
    <n v="242236"/>
    <n v="5"/>
    <x v="8"/>
    <d v="2017-01-30T00:00:00"/>
    <n v="0"/>
    <n v="1"/>
  </r>
  <r>
    <n v="201"/>
    <x v="63"/>
    <n v="242237"/>
    <n v="5"/>
    <x v="8"/>
    <d v="2017-01-30T00:00:00"/>
    <n v="0"/>
    <n v="1"/>
  </r>
  <r>
    <n v="201"/>
    <x v="5"/>
    <n v="242238"/>
    <n v="5"/>
    <x v="8"/>
    <d v="2017-01-30T00:00:00"/>
    <n v="0"/>
    <n v="1"/>
  </r>
  <r>
    <n v="201"/>
    <x v="60"/>
    <n v="242241"/>
    <n v="5"/>
    <x v="8"/>
    <d v="2017-01-30T00:00:00"/>
    <n v="0"/>
    <n v="1"/>
  </r>
  <r>
    <n v="201"/>
    <x v="16"/>
    <n v="242245"/>
    <n v="15"/>
    <x v="8"/>
    <d v="2017-01-30T00:00:00"/>
    <n v="0"/>
    <n v="1"/>
  </r>
  <r>
    <n v="201"/>
    <x v="28"/>
    <n v="242248"/>
    <n v="5"/>
    <x v="8"/>
    <d v="2017-01-30T00:00:00"/>
    <n v="0"/>
    <n v="1"/>
  </r>
  <r>
    <n v="201"/>
    <x v="49"/>
    <n v="228157"/>
    <n v="5"/>
    <x v="8"/>
    <d v="2017-01-30T00:00:00"/>
    <n v="0"/>
    <n v="1"/>
  </r>
  <r>
    <n v="201"/>
    <x v="4"/>
    <n v="242251"/>
    <n v="5"/>
    <x v="8"/>
    <d v="2017-01-30T00:00:00"/>
    <n v="0"/>
    <n v="1"/>
  </r>
  <r>
    <n v="201"/>
    <x v="20"/>
    <n v="202547"/>
    <n v="5"/>
    <x v="8"/>
    <d v="2017-01-30T00:00:00"/>
    <n v="0"/>
    <n v="1"/>
  </r>
  <r>
    <n v="201"/>
    <x v="37"/>
    <n v="242255"/>
    <n v="5"/>
    <x v="8"/>
    <d v="2017-01-30T00:00:00"/>
    <n v="0"/>
    <n v="1"/>
  </r>
  <r>
    <n v="201"/>
    <x v="74"/>
    <n v="242257"/>
    <n v="5"/>
    <x v="8"/>
    <d v="2017-01-30T00:00:00"/>
    <n v="0"/>
    <n v="1"/>
  </r>
  <r>
    <n v="201"/>
    <x v="48"/>
    <n v="109640"/>
    <n v="5"/>
    <x v="8"/>
    <d v="2017-01-05T00:00:00"/>
    <n v="0"/>
    <n v="1"/>
  </r>
  <r>
    <n v="201"/>
    <x v="70"/>
    <n v="242263"/>
    <n v="5"/>
    <x v="8"/>
    <d v="2017-01-30T00:00:00"/>
    <n v="0"/>
    <n v="1"/>
  </r>
  <r>
    <n v="201"/>
    <x v="46"/>
    <n v="242265"/>
    <n v="5"/>
    <x v="8"/>
    <d v="2017-01-30T00:00:00"/>
    <n v="0"/>
    <n v="1"/>
  </r>
  <r>
    <n v="201"/>
    <x v="5"/>
    <n v="242267"/>
    <n v="5"/>
    <x v="8"/>
    <d v="2017-01-30T00:00:00"/>
    <n v="0"/>
    <n v="1"/>
  </r>
  <r>
    <n v="201"/>
    <x v="42"/>
    <n v="120000000926"/>
    <n v="5"/>
    <x v="8"/>
    <d v="2008-04-22T00:00:00"/>
    <n v="1"/>
    <n v="0"/>
  </r>
  <r>
    <n v="201"/>
    <x v="5"/>
    <n v="242268"/>
    <n v="5"/>
    <x v="8"/>
    <d v="2017-01-30T00:00:00"/>
    <n v="0"/>
    <n v="1"/>
  </r>
  <r>
    <n v="201"/>
    <x v="5"/>
    <n v="242270"/>
    <n v="5"/>
    <x v="8"/>
    <d v="2017-01-30T00:00:00"/>
    <n v="0"/>
    <n v="1"/>
  </r>
  <r>
    <n v="201"/>
    <x v="27"/>
    <n v="242271"/>
    <n v="5"/>
    <x v="8"/>
    <d v="2017-01-30T00:00:00"/>
    <n v="0"/>
    <n v="1"/>
  </r>
  <r>
    <n v="201"/>
    <x v="5"/>
    <n v="242273"/>
    <n v="5"/>
    <x v="8"/>
    <d v="2017-01-30T00:00:00"/>
    <n v="0"/>
    <n v="1"/>
  </r>
  <r>
    <n v="201"/>
    <x v="28"/>
    <n v="28412"/>
    <n v="5"/>
    <x v="8"/>
    <d v="2017-01-30T00:00:00"/>
    <n v="0"/>
    <n v="1"/>
  </r>
  <r>
    <n v="201"/>
    <x v="48"/>
    <n v="242275"/>
    <n v="5"/>
    <x v="8"/>
    <d v="2017-01-30T00:00:00"/>
    <n v="0"/>
    <n v="1"/>
  </r>
  <r>
    <n v="201"/>
    <x v="70"/>
    <n v="242276"/>
    <n v="5"/>
    <x v="8"/>
    <d v="2017-01-30T00:00:00"/>
    <n v="0"/>
    <n v="1"/>
  </r>
  <r>
    <n v="201"/>
    <x v="5"/>
    <n v="242277"/>
    <n v="5"/>
    <x v="8"/>
    <d v="2017-01-30T00:00:00"/>
    <n v="0"/>
    <n v="1"/>
  </r>
  <r>
    <n v="201"/>
    <x v="63"/>
    <n v="2010000002767"/>
    <n v="18"/>
    <x v="8"/>
    <d v="2006-08-23T00:00:00"/>
    <n v="1"/>
    <n v="0"/>
  </r>
  <r>
    <n v="201"/>
    <x v="4"/>
    <n v="242279"/>
    <n v="5"/>
    <x v="8"/>
    <d v="2017-01-30T00:00:00"/>
    <n v="0"/>
    <n v="1"/>
  </r>
  <r>
    <n v="201"/>
    <x v="5"/>
    <n v="242280"/>
    <n v="5"/>
    <x v="8"/>
    <d v="2017-01-30T00:00:00"/>
    <n v="0"/>
    <n v="1"/>
  </r>
  <r>
    <n v="201"/>
    <x v="5"/>
    <n v="242281"/>
    <n v="5"/>
    <x v="8"/>
    <d v="2017-01-30T00:00:00"/>
    <n v="0"/>
    <n v="1"/>
  </r>
  <r>
    <n v="201"/>
    <x v="70"/>
    <n v="242282"/>
    <n v="5"/>
    <x v="8"/>
    <d v="2017-01-30T00:00:00"/>
    <n v="0"/>
    <n v="1"/>
  </r>
  <r>
    <n v="201"/>
    <x v="28"/>
    <n v="242283"/>
    <n v="5"/>
    <x v="8"/>
    <d v="2017-01-30T00:00:00"/>
    <n v="0"/>
    <n v="1"/>
  </r>
  <r>
    <n v="201"/>
    <x v="29"/>
    <n v="242284"/>
    <n v="5"/>
    <x v="8"/>
    <d v="2017-01-30T00:00:00"/>
    <n v="0"/>
    <n v="1"/>
  </r>
  <r>
    <n v="201"/>
    <x v="34"/>
    <n v="242285"/>
    <n v="5"/>
    <x v="8"/>
    <d v="2017-01-30T00:00:00"/>
    <n v="0"/>
    <n v="1"/>
  </r>
  <r>
    <n v="201"/>
    <x v="5"/>
    <n v="242288"/>
    <n v="5"/>
    <x v="8"/>
    <d v="2017-01-30T00:00:00"/>
    <n v="0"/>
    <n v="1"/>
  </r>
  <r>
    <n v="201"/>
    <x v="47"/>
    <n v="154625"/>
    <n v="5"/>
    <x v="8"/>
    <d v="2014-09-18T00:00:00"/>
    <n v="1"/>
    <n v="0"/>
  </r>
  <r>
    <n v="201"/>
    <x v="70"/>
    <n v="242292"/>
    <n v="7"/>
    <x v="8"/>
    <d v="2017-01-30T00:00:00"/>
    <n v="0"/>
    <n v="1"/>
  </r>
  <r>
    <n v="201"/>
    <x v="6"/>
    <n v="110000002714"/>
    <n v="15"/>
    <x v="8"/>
    <d v="2008-03-17T00:00:00"/>
    <n v="1"/>
    <n v="0"/>
  </r>
  <r>
    <n v="201"/>
    <x v="54"/>
    <n v="241810"/>
    <n v="5"/>
    <x v="8"/>
    <d v="2017-01-30T00:00:00"/>
    <n v="0"/>
    <n v="1"/>
  </r>
  <r>
    <n v="201"/>
    <x v="5"/>
    <n v="242298"/>
    <n v="5"/>
    <x v="8"/>
    <d v="2017-01-30T00:00:00"/>
    <n v="0"/>
    <n v="1"/>
  </r>
  <r>
    <n v="201"/>
    <x v="6"/>
    <n v="110000004011"/>
    <n v="5"/>
    <x v="8"/>
    <d v="2009-02-24T00:00:00"/>
    <n v="1"/>
    <n v="0"/>
  </r>
  <r>
    <n v="201"/>
    <x v="5"/>
    <n v="242300"/>
    <n v="5"/>
    <x v="8"/>
    <d v="2017-01-30T00:00:00"/>
    <n v="0"/>
    <n v="1"/>
  </r>
  <r>
    <n v="201"/>
    <x v="16"/>
    <n v="242303"/>
    <n v="5"/>
    <x v="8"/>
    <d v="2017-01-30T00:00:00"/>
    <n v="0"/>
    <n v="1"/>
  </r>
  <r>
    <n v="201"/>
    <x v="5"/>
    <n v="242304"/>
    <n v="5"/>
    <x v="8"/>
    <d v="2017-01-30T00:00:00"/>
    <n v="0"/>
    <n v="1"/>
  </r>
  <r>
    <n v="201"/>
    <x v="9"/>
    <n v="73458"/>
    <n v="5"/>
    <x v="8"/>
    <d v="2011-10-23T00:00:00"/>
    <n v="1"/>
    <n v="0"/>
  </r>
  <r>
    <n v="201"/>
    <x v="21"/>
    <n v="110328"/>
    <n v="5"/>
    <x v="8"/>
    <d v="2017-01-29T00:00:00"/>
    <n v="0"/>
    <n v="1"/>
  </r>
  <r>
    <n v="201"/>
    <x v="5"/>
    <n v="242308"/>
    <n v="5"/>
    <x v="8"/>
    <d v="2017-01-30T00:00:00"/>
    <n v="0"/>
    <n v="1"/>
  </r>
  <r>
    <n v="201"/>
    <x v="5"/>
    <n v="242311"/>
    <n v="5"/>
    <x v="8"/>
    <d v="2017-01-30T00:00:00"/>
    <n v="0"/>
    <n v="1"/>
  </r>
  <r>
    <n v="201"/>
    <x v="31"/>
    <n v="242312"/>
    <n v="5"/>
    <x v="8"/>
    <d v="2017-01-30T00:00:00"/>
    <n v="0"/>
    <n v="1"/>
  </r>
  <r>
    <n v="201"/>
    <x v="5"/>
    <n v="242313"/>
    <n v="5"/>
    <x v="8"/>
    <d v="2017-01-30T00:00:00"/>
    <n v="0"/>
    <n v="1"/>
  </r>
  <r>
    <n v="201"/>
    <x v="9"/>
    <n v="33841"/>
    <n v="5"/>
    <x v="8"/>
    <d v="2010-08-24T00:00:00"/>
    <n v="1"/>
    <n v="0"/>
  </r>
  <r>
    <n v="201"/>
    <x v="5"/>
    <n v="242318"/>
    <n v="5"/>
    <x v="8"/>
    <d v="2017-01-30T00:00:00"/>
    <n v="0"/>
    <n v="1"/>
  </r>
  <r>
    <n v="201"/>
    <x v="9"/>
    <n v="25924"/>
    <n v="5"/>
    <x v="8"/>
    <d v="2010-05-09T00:00:00"/>
    <n v="1"/>
    <n v="0"/>
  </r>
  <r>
    <n v="201"/>
    <x v="33"/>
    <n v="3020000004594"/>
    <n v="5"/>
    <x v="8"/>
    <d v="2008-08-06T00:00:00"/>
    <n v="1"/>
    <n v="0"/>
  </r>
  <r>
    <n v="201"/>
    <x v="5"/>
    <n v="242319"/>
    <n v="5"/>
    <x v="8"/>
    <d v="2017-01-30T00:00:00"/>
    <n v="0"/>
    <n v="1"/>
  </r>
  <r>
    <n v="201"/>
    <x v="5"/>
    <n v="242321"/>
    <n v="5"/>
    <x v="8"/>
    <d v="2017-01-30T00:00:00"/>
    <n v="0"/>
    <n v="1"/>
  </r>
  <r>
    <n v="201"/>
    <x v="21"/>
    <n v="134005"/>
    <n v="5"/>
    <x v="8"/>
    <d v="2013-10-24T00:00:00"/>
    <n v="1"/>
    <n v="0"/>
  </r>
  <r>
    <n v="201"/>
    <x v="5"/>
    <n v="242322"/>
    <n v="5"/>
    <x v="8"/>
    <d v="2017-01-30T00:00:00"/>
    <n v="0"/>
    <n v="1"/>
  </r>
  <r>
    <n v="201"/>
    <x v="5"/>
    <n v="242323"/>
    <n v="5"/>
    <x v="8"/>
    <d v="2017-01-30T00:00:00"/>
    <n v="0"/>
    <n v="1"/>
  </r>
  <r>
    <n v="201"/>
    <x v="31"/>
    <n v="242325"/>
    <n v="5"/>
    <x v="8"/>
    <d v="2017-01-30T00:00:00"/>
    <n v="0"/>
    <n v="1"/>
  </r>
  <r>
    <n v="201"/>
    <x v="13"/>
    <n v="1020000003019"/>
    <n v="5"/>
    <x v="8"/>
    <d v="2011-11-24T00:00:00"/>
    <n v="1"/>
    <n v="0"/>
  </r>
  <r>
    <n v="201"/>
    <x v="66"/>
    <n v="242328"/>
    <n v="5"/>
    <x v="8"/>
    <d v="2017-01-30T00:00:00"/>
    <n v="0"/>
    <n v="1"/>
  </r>
  <r>
    <n v="201"/>
    <x v="63"/>
    <n v="242334"/>
    <n v="5"/>
    <x v="8"/>
    <d v="2017-01-30T00:00:00"/>
    <n v="0"/>
    <n v="1"/>
  </r>
  <r>
    <n v="201"/>
    <x v="10"/>
    <n v="242335"/>
    <n v="5"/>
    <x v="8"/>
    <d v="2017-01-30T00:00:00"/>
    <n v="0"/>
    <n v="1"/>
  </r>
  <r>
    <n v="201"/>
    <x v="66"/>
    <n v="242337"/>
    <n v="5"/>
    <x v="8"/>
    <d v="2017-01-30T00:00:00"/>
    <n v="0"/>
    <n v="1"/>
  </r>
  <r>
    <n v="201"/>
    <x v="1"/>
    <n v="242338"/>
    <n v="5"/>
    <x v="8"/>
    <d v="2017-01-30T00:00:00"/>
    <n v="0"/>
    <n v="1"/>
  </r>
  <r>
    <n v="201"/>
    <x v="67"/>
    <n v="242339"/>
    <n v="5"/>
    <x v="8"/>
    <d v="2017-01-30T00:00:00"/>
    <n v="0"/>
    <n v="1"/>
  </r>
  <r>
    <n v="201"/>
    <x v="9"/>
    <n v="78542"/>
    <n v="5"/>
    <x v="8"/>
    <d v="2011-12-15T00:00:00"/>
    <n v="1"/>
    <n v="0"/>
  </r>
  <r>
    <n v="201"/>
    <x v="37"/>
    <n v="241343"/>
    <n v="15"/>
    <x v="19"/>
    <d v="2017-01-23T00:00:00"/>
    <n v="0"/>
    <n v="1"/>
  </r>
  <r>
    <n v="201"/>
    <x v="63"/>
    <n v="113967"/>
    <n v="5"/>
    <x v="8"/>
    <d v="2013-01-27T00:00:00"/>
    <n v="1"/>
    <n v="0"/>
  </r>
  <r>
    <n v="201"/>
    <x v="34"/>
    <n v="242341"/>
    <n v="5"/>
    <x v="8"/>
    <d v="2017-01-30T00:00:00"/>
    <n v="0"/>
    <n v="1"/>
  </r>
  <r>
    <n v="201"/>
    <x v="27"/>
    <n v="1010000001441"/>
    <n v="5"/>
    <x v="8"/>
    <d v="2016-11-22T00:00:00"/>
    <n v="1"/>
    <n v="0"/>
  </r>
  <r>
    <n v="201"/>
    <x v="6"/>
    <n v="242344"/>
    <n v="5"/>
    <x v="8"/>
    <d v="2017-01-30T00:00:00"/>
    <n v="0"/>
    <n v="1"/>
  </r>
  <r>
    <n v="201"/>
    <x v="64"/>
    <n v="242346"/>
    <n v="5"/>
    <x v="8"/>
    <d v="2017-01-30T00:00:00"/>
    <n v="0"/>
    <n v="1"/>
  </r>
  <r>
    <n v="201"/>
    <x v="65"/>
    <n v="242347"/>
    <n v="5"/>
    <x v="8"/>
    <d v="2017-01-30T00:00:00"/>
    <n v="0"/>
    <n v="1"/>
  </r>
  <r>
    <n v="201"/>
    <x v="28"/>
    <n v="242348"/>
    <n v="5"/>
    <x v="8"/>
    <d v="2017-01-30T00:00:00"/>
    <n v="0"/>
    <n v="1"/>
  </r>
  <r>
    <n v="201"/>
    <x v="9"/>
    <n v="75042"/>
    <n v="12"/>
    <x v="8"/>
    <d v="2011-11-10T00:00:00"/>
    <n v="1"/>
    <n v="0"/>
  </r>
  <r>
    <n v="201"/>
    <x v="10"/>
    <n v="242352"/>
    <n v="5"/>
    <x v="8"/>
    <d v="2017-01-30T00:00:00"/>
    <n v="0"/>
    <n v="1"/>
  </r>
  <r>
    <n v="201"/>
    <x v="37"/>
    <n v="242353"/>
    <n v="5"/>
    <x v="8"/>
    <d v="2017-01-30T00:00:00"/>
    <n v="0"/>
    <n v="1"/>
  </r>
  <r>
    <n v="201"/>
    <x v="13"/>
    <n v="242354"/>
    <n v="5"/>
    <x v="8"/>
    <d v="2017-01-30T00:00:00"/>
    <n v="0"/>
    <n v="1"/>
  </r>
  <r>
    <n v="201"/>
    <x v="1"/>
    <n v="226314"/>
    <n v="5"/>
    <x v="8"/>
    <d v="2017-01-30T00:00:00"/>
    <n v="0"/>
    <n v="1"/>
  </r>
  <r>
    <n v="201"/>
    <x v="64"/>
    <n v="242360"/>
    <n v="5"/>
    <x v="8"/>
    <d v="2017-01-30T00:00:00"/>
    <n v="0"/>
    <n v="1"/>
  </r>
  <r>
    <n v="201"/>
    <x v="1"/>
    <n v="7010000001575"/>
    <n v="5"/>
    <x v="8"/>
    <d v="2007-01-24T00:00:00"/>
    <n v="1"/>
    <n v="0"/>
  </r>
  <r>
    <n v="201"/>
    <x v="45"/>
    <n v="242363"/>
    <n v="5"/>
    <x v="8"/>
    <d v="2017-01-30T00:00:00"/>
    <n v="0"/>
    <n v="1"/>
  </r>
  <r>
    <n v="201"/>
    <x v="9"/>
    <n v="105122"/>
    <n v="5"/>
    <x v="8"/>
    <d v="2012-10-11T00:00:00"/>
    <n v="1"/>
    <n v="0"/>
  </r>
  <r>
    <n v="201"/>
    <x v="1"/>
    <n v="7010000002972"/>
    <n v="5"/>
    <x v="8"/>
    <d v="2007-07-29T00:00:00"/>
    <n v="1"/>
    <n v="0"/>
  </r>
  <r>
    <n v="201"/>
    <x v="54"/>
    <n v="242370"/>
    <n v="5"/>
    <x v="8"/>
    <d v="2017-01-30T00:00:00"/>
    <n v="0"/>
    <n v="1"/>
  </r>
  <r>
    <n v="201"/>
    <x v="66"/>
    <n v="64453"/>
    <n v="5"/>
    <x v="8"/>
    <d v="2011-07-28T00:00:00"/>
    <n v="1"/>
    <n v="0"/>
  </r>
  <r>
    <n v="201"/>
    <x v="6"/>
    <n v="110000001439"/>
    <n v="5"/>
    <x v="8"/>
    <d v="2007-07-03T00:00:00"/>
    <n v="1"/>
    <n v="0"/>
  </r>
  <r>
    <n v="201"/>
    <x v="52"/>
    <n v="242376"/>
    <n v="21"/>
    <x v="8"/>
    <d v="2017-01-30T00:00:00"/>
    <n v="0"/>
    <n v="1"/>
  </r>
  <r>
    <n v="201"/>
    <x v="9"/>
    <n v="105661"/>
    <n v="5"/>
    <x v="8"/>
    <d v="2012-10-17T00:00:00"/>
    <n v="1"/>
    <n v="0"/>
  </r>
  <r>
    <n v="201"/>
    <x v="18"/>
    <n v="1030000001916"/>
    <n v="5"/>
    <x v="8"/>
    <d v="2008-01-21T00:00:00"/>
    <n v="1"/>
    <n v="0"/>
  </r>
  <r>
    <n v="201"/>
    <x v="18"/>
    <n v="1030000000289"/>
    <n v="5"/>
    <x v="8"/>
    <d v="2007-02-08T00:00:00"/>
    <n v="1"/>
    <n v="0"/>
  </r>
  <r>
    <n v="201"/>
    <x v="37"/>
    <n v="50000000466"/>
    <n v="5"/>
    <x v="8"/>
    <d v="2017-01-25T00:00:00"/>
    <n v="0"/>
    <n v="1"/>
  </r>
  <r>
    <n v="201"/>
    <x v="18"/>
    <n v="1030000001606"/>
    <n v="12"/>
    <x v="8"/>
    <d v="2007-11-21T00:00:00"/>
    <n v="1"/>
    <n v="0"/>
  </r>
  <r>
    <n v="201"/>
    <x v="42"/>
    <n v="144484"/>
    <n v="12"/>
    <x v="8"/>
    <d v="2017-01-23T00:00:00"/>
    <n v="0"/>
    <n v="1"/>
  </r>
  <r>
    <n v="201"/>
    <x v="34"/>
    <n v="242382"/>
    <n v="5"/>
    <x v="8"/>
    <d v="2017-01-30T00:00:00"/>
    <n v="0"/>
    <n v="1"/>
  </r>
  <r>
    <n v="201"/>
    <x v="16"/>
    <n v="242384"/>
    <n v="5"/>
    <x v="8"/>
    <d v="2017-01-30T00:00:00"/>
    <n v="0"/>
    <n v="1"/>
  </r>
  <r>
    <n v="201"/>
    <x v="41"/>
    <n v="108340"/>
    <n v="5"/>
    <x v="2"/>
    <d v="2012-11-19T00:00:00"/>
    <n v="1"/>
    <n v="0"/>
  </r>
  <r>
    <n v="201"/>
    <x v="70"/>
    <n v="135410"/>
    <n v="5"/>
    <x v="2"/>
    <d v="2013-11-19T00:00:00"/>
    <n v="1"/>
    <n v="0"/>
  </r>
  <r>
    <n v="201"/>
    <x v="33"/>
    <n v="242391"/>
    <n v="5"/>
    <x v="2"/>
    <d v="2017-01-31T00:00:00"/>
    <n v="0"/>
    <n v="1"/>
  </r>
  <r>
    <n v="201"/>
    <x v="33"/>
    <n v="242393"/>
    <n v="5"/>
    <x v="2"/>
    <d v="2017-01-31T00:00:00"/>
    <n v="0"/>
    <n v="1"/>
  </r>
  <r>
    <n v="201"/>
    <x v="33"/>
    <n v="242395"/>
    <n v="5"/>
    <x v="2"/>
    <d v="2017-01-31T00:00:00"/>
    <n v="0"/>
    <n v="1"/>
  </r>
  <r>
    <n v="201"/>
    <x v="20"/>
    <n v="242396"/>
    <n v="5"/>
    <x v="2"/>
    <d v="2017-01-31T00:00:00"/>
    <n v="0"/>
    <n v="1"/>
  </r>
  <r>
    <n v="201"/>
    <x v="44"/>
    <n v="13607"/>
    <n v="5"/>
    <x v="2"/>
    <d v="2009-12-01T00:00:00"/>
    <n v="1"/>
    <n v="0"/>
  </r>
  <r>
    <n v="201"/>
    <x v="44"/>
    <n v="16526"/>
    <n v="5"/>
    <x v="2"/>
    <d v="2013-10-23T00:00:00"/>
    <n v="1"/>
    <n v="0"/>
  </r>
  <r>
    <n v="201"/>
    <x v="25"/>
    <n v="242399"/>
    <n v="5"/>
    <x v="2"/>
    <d v="2017-01-31T00:00:00"/>
    <n v="0"/>
    <n v="1"/>
  </r>
  <r>
    <n v="201"/>
    <x v="1"/>
    <n v="242400"/>
    <n v="5"/>
    <x v="2"/>
    <d v="2017-01-31T00:00:00"/>
    <n v="0"/>
    <n v="1"/>
  </r>
  <r>
    <n v="201"/>
    <x v="33"/>
    <n v="3020000001922"/>
    <n v="8"/>
    <x v="2"/>
    <d v="2007-08-06T00:00:00"/>
    <n v="1"/>
    <n v="0"/>
  </r>
  <r>
    <n v="201"/>
    <x v="59"/>
    <n v="242401"/>
    <n v="5"/>
    <x v="2"/>
    <d v="2017-01-31T00:00:00"/>
    <n v="0"/>
    <n v="1"/>
  </r>
  <r>
    <n v="201"/>
    <x v="45"/>
    <n v="242402"/>
    <n v="5"/>
    <x v="2"/>
    <d v="2017-01-31T00:00:00"/>
    <n v="0"/>
    <n v="1"/>
  </r>
  <r>
    <n v="201"/>
    <x v="10"/>
    <n v="8010000001028"/>
    <n v="5"/>
    <x v="2"/>
    <d v="2017-01-24T00:00:00"/>
    <n v="0"/>
    <n v="1"/>
  </r>
  <r>
    <n v="201"/>
    <x v="52"/>
    <n v="242403"/>
    <n v="5"/>
    <x v="2"/>
    <d v="2017-01-31T00:00:00"/>
    <n v="0"/>
    <n v="1"/>
  </r>
  <r>
    <n v="201"/>
    <x v="23"/>
    <n v="242404"/>
    <n v="5"/>
    <x v="2"/>
    <d v="2017-01-31T00:00:00"/>
    <n v="0"/>
    <n v="1"/>
  </r>
  <r>
    <n v="201"/>
    <x v="71"/>
    <n v="242407"/>
    <n v="5"/>
    <x v="2"/>
    <d v="2017-01-31T00:00:00"/>
    <n v="0"/>
    <n v="1"/>
  </r>
  <r>
    <n v="201"/>
    <x v="72"/>
    <n v="242411"/>
    <n v="5"/>
    <x v="2"/>
    <d v="2017-01-31T00:00:00"/>
    <n v="0"/>
    <n v="1"/>
  </r>
  <r>
    <n v="201"/>
    <x v="16"/>
    <n v="242412"/>
    <n v="5"/>
    <x v="2"/>
    <d v="2017-01-31T00:00:00"/>
    <n v="0"/>
    <n v="1"/>
  </r>
  <r>
    <n v="201"/>
    <x v="6"/>
    <n v="242413"/>
    <n v="21"/>
    <x v="2"/>
    <d v="2017-01-31T00:00:00"/>
    <n v="0"/>
    <n v="1"/>
  </r>
  <r>
    <n v="201"/>
    <x v="65"/>
    <n v="170000002189"/>
    <n v="5"/>
    <x v="2"/>
    <d v="2017-01-31T00:00:00"/>
    <n v="0"/>
    <n v="1"/>
  </r>
  <r>
    <n v="201"/>
    <x v="52"/>
    <n v="242415"/>
    <n v="18"/>
    <x v="2"/>
    <d v="2017-01-31T00:00:00"/>
    <n v="0"/>
    <n v="1"/>
  </r>
  <r>
    <n v="201"/>
    <x v="2"/>
    <n v="242416"/>
    <n v="5"/>
    <x v="2"/>
    <d v="2017-01-31T00:00:00"/>
    <n v="0"/>
    <n v="1"/>
  </r>
  <r>
    <n v="201"/>
    <x v="23"/>
    <n v="242421"/>
    <n v="5"/>
    <x v="2"/>
    <d v="2017-01-31T00:00:00"/>
    <n v="0"/>
    <n v="1"/>
  </r>
  <r>
    <n v="201"/>
    <x v="0"/>
    <n v="242422"/>
    <n v="5"/>
    <x v="2"/>
    <d v="2017-01-31T00:00:00"/>
    <n v="0"/>
    <n v="1"/>
  </r>
  <r>
    <n v="201"/>
    <x v="15"/>
    <n v="242423"/>
    <n v="12"/>
    <x v="2"/>
    <d v="2017-01-31T00:00:00"/>
    <n v="0"/>
    <n v="1"/>
  </r>
  <r>
    <n v="201"/>
    <x v="57"/>
    <n v="50000004867"/>
    <n v="21"/>
    <x v="2"/>
    <d v="2017-01-31T00:00:00"/>
    <n v="0"/>
    <n v="1"/>
  </r>
  <r>
    <n v="201"/>
    <x v="26"/>
    <n v="242425"/>
    <n v="29"/>
    <x v="2"/>
    <d v="2017-01-31T00:00:00"/>
    <n v="0"/>
    <n v="1"/>
  </r>
  <r>
    <n v="201"/>
    <x v="0"/>
    <n v="242426"/>
    <n v="5"/>
    <x v="2"/>
    <d v="2017-01-31T00:00:00"/>
    <n v="0"/>
    <n v="1"/>
  </r>
  <r>
    <n v="201"/>
    <x v="44"/>
    <n v="17566"/>
    <n v="5"/>
    <x v="2"/>
    <d v="2012-06-26T00:00:00"/>
    <n v="1"/>
    <n v="0"/>
  </r>
  <r>
    <n v="201"/>
    <x v="55"/>
    <n v="242433"/>
    <n v="5"/>
    <x v="2"/>
    <d v="2017-01-31T00:00:00"/>
    <n v="0"/>
    <n v="1"/>
  </r>
  <r>
    <n v="201"/>
    <x v="44"/>
    <n v="57143"/>
    <n v="5"/>
    <x v="2"/>
    <d v="2011-05-15T00:00:00"/>
    <n v="1"/>
    <n v="0"/>
  </r>
  <r>
    <n v="201"/>
    <x v="28"/>
    <n v="92668"/>
    <n v="5"/>
    <x v="2"/>
    <d v="2017-01-26T00:00:00"/>
    <n v="0"/>
    <n v="1"/>
  </r>
  <r>
    <n v="201"/>
    <x v="32"/>
    <n v="140000000181"/>
    <n v="5"/>
    <x v="2"/>
    <d v="2007-09-06T00:00:00"/>
    <n v="1"/>
    <n v="0"/>
  </r>
  <r>
    <n v="201"/>
    <x v="33"/>
    <n v="242444"/>
    <n v="5"/>
    <x v="2"/>
    <d v="2017-01-31T00:00:00"/>
    <n v="0"/>
    <n v="1"/>
  </r>
  <r>
    <n v="201"/>
    <x v="72"/>
    <n v="242445"/>
    <n v="5"/>
    <x v="2"/>
    <d v="2017-01-31T00:00:00"/>
    <n v="0"/>
    <n v="1"/>
  </r>
  <r>
    <n v="201"/>
    <x v="53"/>
    <n v="242447"/>
    <n v="5"/>
    <x v="2"/>
    <d v="2017-01-31T00:00:00"/>
    <n v="0"/>
    <n v="1"/>
  </r>
  <r>
    <n v="201"/>
    <x v="36"/>
    <n v="242458"/>
    <n v="5"/>
    <x v="2"/>
    <d v="2017-01-31T00:00:00"/>
    <n v="0"/>
    <n v="1"/>
  </r>
  <r>
    <n v="201"/>
    <x v="42"/>
    <n v="120000000239"/>
    <n v="12"/>
    <x v="2"/>
    <d v="2016-01-27T00:00:00"/>
    <n v="1"/>
    <n v="0"/>
  </r>
  <r>
    <n v="201"/>
    <x v="55"/>
    <n v="242462"/>
    <n v="14"/>
    <x v="2"/>
    <d v="2017-01-31T00:00:00"/>
    <n v="0"/>
    <n v="1"/>
  </r>
  <r>
    <n v="201"/>
    <x v="22"/>
    <n v="242463"/>
    <n v="5"/>
    <x v="2"/>
    <d v="2017-01-31T00:00:00"/>
    <n v="0"/>
    <n v="1"/>
  </r>
  <r>
    <n v="201"/>
    <x v="65"/>
    <n v="242465"/>
    <n v="5"/>
    <x v="2"/>
    <d v="2017-01-31T00:00:00"/>
    <n v="0"/>
    <n v="1"/>
  </r>
  <r>
    <n v="201"/>
    <x v="54"/>
    <n v="242471"/>
    <n v="5"/>
    <x v="2"/>
    <d v="2017-01-31T00:00:00"/>
    <n v="0"/>
    <n v="1"/>
  </r>
  <r>
    <n v="201"/>
    <x v="1"/>
    <n v="242472"/>
    <n v="5"/>
    <x v="2"/>
    <d v="2017-01-31T00:00:00"/>
    <n v="0"/>
    <n v="1"/>
  </r>
  <r>
    <n v="201"/>
    <x v="27"/>
    <n v="242475"/>
    <n v="5"/>
    <x v="2"/>
    <d v="2017-01-31T00:00:00"/>
    <n v="0"/>
    <n v="1"/>
  </r>
  <r>
    <n v="201"/>
    <x v="39"/>
    <n v="132705"/>
    <n v="15"/>
    <x v="2"/>
    <d v="2016-12-15T00:00:00"/>
    <n v="1"/>
    <n v="0"/>
  </r>
  <r>
    <n v="201"/>
    <x v="35"/>
    <n v="242477"/>
    <n v="5"/>
    <x v="2"/>
    <d v="2017-01-31T00:00:00"/>
    <n v="0"/>
    <n v="1"/>
  </r>
  <r>
    <n v="201"/>
    <x v="47"/>
    <n v="242480"/>
    <n v="5"/>
    <x v="2"/>
    <d v="2017-01-31T00:00:00"/>
    <n v="0"/>
    <n v="1"/>
  </r>
  <r>
    <n v="201"/>
    <x v="18"/>
    <n v="1020000001905"/>
    <n v="5"/>
    <x v="2"/>
    <d v="2011-09-18T00:00:00"/>
    <n v="1"/>
    <n v="0"/>
  </r>
  <r>
    <n v="201"/>
    <x v="57"/>
    <n v="242481"/>
    <n v="5"/>
    <x v="2"/>
    <d v="2017-01-31T00:00:00"/>
    <n v="0"/>
    <n v="1"/>
  </r>
  <r>
    <n v="201"/>
    <x v="18"/>
    <n v="1030000001399"/>
    <n v="15"/>
    <x v="2"/>
    <d v="2007-10-09T00:00:00"/>
    <n v="1"/>
    <n v="0"/>
  </r>
  <r>
    <n v="201"/>
    <x v="13"/>
    <n v="242483"/>
    <n v="5"/>
    <x v="2"/>
    <d v="2017-01-31T00:00:00"/>
    <n v="0"/>
    <n v="1"/>
  </r>
  <r>
    <n v="201"/>
    <x v="60"/>
    <n v="242486"/>
    <n v="23"/>
    <x v="2"/>
    <d v="2017-01-31T00:00:00"/>
    <n v="0"/>
    <n v="1"/>
  </r>
  <r>
    <n v="201"/>
    <x v="18"/>
    <n v="144314"/>
    <n v="18"/>
    <x v="2"/>
    <d v="2014-04-08T00:00:00"/>
    <n v="1"/>
    <n v="0"/>
  </r>
  <r>
    <n v="201"/>
    <x v="4"/>
    <n v="242497"/>
    <n v="23"/>
    <x v="2"/>
    <d v="2017-01-31T00:00:00"/>
    <n v="0"/>
    <n v="1"/>
  </r>
  <r>
    <n v="201"/>
    <x v="15"/>
    <n v="242498"/>
    <n v="12"/>
    <x v="2"/>
    <d v="2017-01-31T00:00:00"/>
    <n v="0"/>
    <n v="1"/>
  </r>
  <r>
    <n v="201"/>
    <x v="1"/>
    <n v="133067"/>
    <n v="5"/>
    <x v="2"/>
    <d v="2017-01-31T00:00:00"/>
    <n v="0"/>
    <n v="1"/>
  </r>
  <r>
    <n v="201"/>
    <x v="32"/>
    <n v="140000000258"/>
    <n v="5"/>
    <x v="2"/>
    <d v="2007-10-08T00:00:00"/>
    <n v="1"/>
    <n v="0"/>
  </r>
  <r>
    <n v="201"/>
    <x v="75"/>
    <n v="242504"/>
    <n v="5"/>
    <x v="2"/>
    <d v="2017-01-31T00:00:00"/>
    <n v="0"/>
    <n v="1"/>
  </r>
  <r>
    <n v="201"/>
    <x v="4"/>
    <n v="7510000006645"/>
    <n v="5"/>
    <x v="2"/>
    <d v="2009-07-14T00:00:00"/>
    <n v="1"/>
    <n v="0"/>
  </r>
  <r>
    <n v="201"/>
    <x v="42"/>
    <n v="242507"/>
    <n v="5"/>
    <x v="2"/>
    <d v="2017-01-31T00:00:00"/>
    <n v="0"/>
    <n v="1"/>
  </r>
  <r>
    <n v="201"/>
    <x v="17"/>
    <n v="242513"/>
    <n v="5"/>
    <x v="2"/>
    <d v="2017-01-31T00:00:00"/>
    <n v="0"/>
    <n v="1"/>
  </r>
  <r>
    <n v="201"/>
    <x v="24"/>
    <n v="242514"/>
    <n v="5"/>
    <x v="2"/>
    <d v="2017-01-31T00:00:00"/>
    <n v="0"/>
    <n v="1"/>
  </r>
  <r>
    <n v="201"/>
    <x v="5"/>
    <n v="242517"/>
    <n v="5"/>
    <x v="2"/>
    <d v="2017-01-31T00:00:00"/>
    <n v="0"/>
    <n v="1"/>
  </r>
  <r>
    <n v="201"/>
    <x v="65"/>
    <n v="242523"/>
    <n v="5"/>
    <x v="2"/>
    <d v="2017-01-31T00:00:00"/>
    <n v="0"/>
    <n v="1"/>
  </r>
  <r>
    <n v="201"/>
    <x v="31"/>
    <n v="242526"/>
    <n v="5"/>
    <x v="2"/>
    <d v="2017-01-31T00:00:00"/>
    <n v="0"/>
    <n v="1"/>
  </r>
  <r>
    <n v="201"/>
    <x v="59"/>
    <n v="242529"/>
    <n v="5"/>
    <x v="2"/>
    <d v="2017-01-31T00:00:00"/>
    <n v="0"/>
    <n v="1"/>
  </r>
  <r>
    <n v="201"/>
    <x v="24"/>
    <n v="6010000004033"/>
    <n v="5"/>
    <x v="2"/>
    <d v="2017-01-31T00:00:00"/>
    <n v="0"/>
    <n v="1"/>
  </r>
  <r>
    <n v="201"/>
    <x v="61"/>
    <n v="242532"/>
    <n v="5"/>
    <x v="2"/>
    <d v="2017-01-31T00:00:00"/>
    <n v="0"/>
    <n v="1"/>
  </r>
  <r>
    <n v="201"/>
    <x v="31"/>
    <n v="242533"/>
    <n v="5"/>
    <x v="2"/>
    <d v="2017-01-31T00:00:00"/>
    <n v="0"/>
    <n v="1"/>
  </r>
  <r>
    <n v="201"/>
    <x v="16"/>
    <n v="242535"/>
    <n v="14"/>
    <x v="2"/>
    <d v="2017-01-31T00:00:00"/>
    <n v="0"/>
    <n v="1"/>
  </r>
  <r>
    <n v="201"/>
    <x v="1"/>
    <n v="242539"/>
    <n v="5"/>
    <x v="2"/>
    <d v="2017-01-31T00:00:00"/>
    <n v="0"/>
    <n v="1"/>
  </r>
  <r>
    <n v="201"/>
    <x v="42"/>
    <n v="242542"/>
    <n v="5"/>
    <x v="2"/>
    <d v="2017-01-31T00:00:00"/>
    <n v="0"/>
    <n v="1"/>
  </r>
  <r>
    <n v="201"/>
    <x v="10"/>
    <n v="40000005429"/>
    <n v="5"/>
    <x v="2"/>
    <d v="2017-01-30T00:00:00"/>
    <n v="0"/>
    <n v="1"/>
  </r>
  <r>
    <n v="201"/>
    <x v="13"/>
    <n v="75800"/>
    <n v="5"/>
    <x v="2"/>
    <d v="2011-11-17T00:00:00"/>
    <n v="1"/>
    <n v="0"/>
  </r>
  <r>
    <n v="201"/>
    <x v="15"/>
    <n v="242544"/>
    <n v="12"/>
    <x v="2"/>
    <d v="2017-01-31T00:00:00"/>
    <n v="0"/>
    <n v="1"/>
  </r>
  <r>
    <n v="201"/>
    <x v="31"/>
    <n v="242546"/>
    <n v="5"/>
    <x v="2"/>
    <d v="2017-01-31T00:00:00"/>
    <n v="0"/>
    <n v="1"/>
  </r>
  <r>
    <n v="201"/>
    <x v="16"/>
    <n v="93322"/>
    <n v="8"/>
    <x v="2"/>
    <d v="2012-05-22T00:00:00"/>
    <n v="1"/>
    <n v="0"/>
  </r>
  <r>
    <n v="201"/>
    <x v="16"/>
    <n v="93352"/>
    <n v="8"/>
    <x v="2"/>
    <d v="2012-05-22T00:00:00"/>
    <n v="1"/>
    <n v="0"/>
  </r>
  <r>
    <n v="201"/>
    <x v="16"/>
    <n v="93360"/>
    <n v="8"/>
    <x v="2"/>
    <d v="2012-05-22T00:00:00"/>
    <n v="1"/>
    <n v="0"/>
  </r>
  <r>
    <n v="201"/>
    <x v="13"/>
    <n v="242551"/>
    <n v="5"/>
    <x v="2"/>
    <d v="2017-01-31T00:00:00"/>
    <n v="0"/>
    <n v="1"/>
  </r>
  <r>
    <n v="201"/>
    <x v="2"/>
    <n v="242553"/>
    <n v="5"/>
    <x v="2"/>
    <d v="2017-01-31T00:00:00"/>
    <n v="0"/>
    <n v="1"/>
  </r>
  <r>
    <n v="201"/>
    <x v="44"/>
    <n v="242555"/>
    <n v="5"/>
    <x v="2"/>
    <d v="2017-01-31T00:00:00"/>
    <n v="0"/>
    <n v="1"/>
  </r>
  <r>
    <n v="201"/>
    <x v="5"/>
    <n v="242556"/>
    <n v="5"/>
    <x v="2"/>
    <d v="2017-01-31T00:00:00"/>
    <n v="0"/>
    <n v="1"/>
  </r>
  <r>
    <n v="201"/>
    <x v="23"/>
    <n v="242557"/>
    <n v="5"/>
    <x v="2"/>
    <d v="2017-01-31T00:00:00"/>
    <n v="0"/>
    <n v="1"/>
  </r>
  <r>
    <n v="201"/>
    <x v="26"/>
    <n v="242561"/>
    <n v="5"/>
    <x v="2"/>
    <d v="2017-01-31T00:00:00"/>
    <n v="0"/>
    <n v="1"/>
  </r>
  <r>
    <n v="201"/>
    <x v="12"/>
    <n v="242562"/>
    <n v="5"/>
    <x v="2"/>
    <d v="2017-01-31T00:00:00"/>
    <n v="0"/>
    <n v="1"/>
  </r>
  <r>
    <n v="201"/>
    <x v="6"/>
    <n v="242563"/>
    <n v="5"/>
    <x v="2"/>
    <d v="2017-01-31T00:00:00"/>
    <n v="0"/>
    <n v="1"/>
  </r>
  <r>
    <n v="201"/>
    <x v="51"/>
    <n v="242566"/>
    <n v="5"/>
    <x v="2"/>
    <d v="2017-01-31T00:00:00"/>
    <n v="0"/>
    <n v="1"/>
  </r>
  <r>
    <n v="201"/>
    <x v="63"/>
    <n v="2010000008606"/>
    <n v="15"/>
    <x v="2"/>
    <d v="2017-01-31T00:00:00"/>
    <n v="0"/>
    <n v="1"/>
  </r>
  <r>
    <n v="201"/>
    <x v="6"/>
    <n v="242569"/>
    <n v="17"/>
    <x v="2"/>
    <d v="2017-01-31T00:00:00"/>
    <n v="0"/>
    <n v="1"/>
  </r>
  <r>
    <n v="201"/>
    <x v="37"/>
    <n v="242574"/>
    <n v="5"/>
    <x v="2"/>
    <d v="2017-01-31T00:00:00"/>
    <n v="0"/>
    <n v="1"/>
  </r>
  <r>
    <n v="201"/>
    <x v="60"/>
    <n v="242577"/>
    <n v="5"/>
    <x v="2"/>
    <d v="2017-01-31T00:00:00"/>
    <n v="0"/>
    <n v="1"/>
  </r>
  <r>
    <n v="201"/>
    <x v="17"/>
    <n v="242580"/>
    <n v="5"/>
    <x v="2"/>
    <d v="2017-01-31T00:00:00"/>
    <n v="0"/>
    <n v="1"/>
  </r>
  <r>
    <n v="201"/>
    <x v="12"/>
    <n v="242582"/>
    <n v="23"/>
    <x v="2"/>
    <d v="2017-01-31T00:00:00"/>
    <n v="0"/>
    <n v="1"/>
  </r>
  <r>
    <n v="201"/>
    <x v="60"/>
    <n v="242583"/>
    <n v="15"/>
    <x v="2"/>
    <d v="2017-01-31T00:00:00"/>
    <n v="0"/>
    <n v="1"/>
  </r>
  <r>
    <n v="201"/>
    <x v="70"/>
    <n v="242584"/>
    <n v="5"/>
    <x v="2"/>
    <d v="2017-01-31T00:00:00"/>
    <n v="0"/>
    <n v="1"/>
  </r>
  <r>
    <n v="201"/>
    <x v="61"/>
    <n v="242586"/>
    <n v="5"/>
    <x v="2"/>
    <d v="2017-01-31T00:00:00"/>
    <n v="0"/>
    <n v="1"/>
  </r>
  <r>
    <n v="201"/>
    <x v="5"/>
    <n v="242589"/>
    <n v="5"/>
    <x v="2"/>
    <d v="2017-01-31T00:00:00"/>
    <n v="0"/>
    <n v="1"/>
  </r>
  <r>
    <n v="201"/>
    <x v="51"/>
    <n v="242592"/>
    <n v="5"/>
    <x v="2"/>
    <d v="2017-01-31T00:00:00"/>
    <n v="0"/>
    <n v="1"/>
  </r>
  <r>
    <n v="201"/>
    <x v="21"/>
    <n v="128874"/>
    <n v="5"/>
    <x v="2"/>
    <d v="2013-07-29T00:00:00"/>
    <n v="1"/>
    <n v="0"/>
  </r>
  <r>
    <n v="201"/>
    <x v="12"/>
    <n v="242593"/>
    <n v="5"/>
    <x v="2"/>
    <d v="2017-01-31T00:00:00"/>
    <n v="0"/>
    <n v="1"/>
  </r>
  <r>
    <n v="201"/>
    <x v="49"/>
    <n v="37819"/>
    <n v="5"/>
    <x v="2"/>
    <d v="2017-01-31T00:00:00"/>
    <n v="0"/>
    <n v="1"/>
  </r>
  <r>
    <n v="201"/>
    <x v="6"/>
    <n v="242607"/>
    <n v="5"/>
    <x v="2"/>
    <d v="2017-01-31T00:00:00"/>
    <n v="0"/>
    <n v="1"/>
  </r>
  <r>
    <n v="201"/>
    <x v="52"/>
    <n v="242608"/>
    <n v="5"/>
    <x v="2"/>
    <d v="2017-01-31T00:00:00"/>
    <n v="0"/>
    <n v="1"/>
  </r>
  <r>
    <n v="201"/>
    <x v="6"/>
    <n v="93175"/>
    <n v="5"/>
    <x v="2"/>
    <d v="2015-08-13T00:00:00"/>
    <n v="1"/>
    <n v="0"/>
  </r>
  <r>
    <n v="201"/>
    <x v="52"/>
    <n v="242613"/>
    <n v="5"/>
    <x v="2"/>
    <d v="2017-01-31T00:00:00"/>
    <n v="0"/>
    <n v="1"/>
  </r>
  <r>
    <n v="201"/>
    <x v="6"/>
    <n v="109772"/>
    <n v="5"/>
    <x v="2"/>
    <d v="2012-12-04T00:00:00"/>
    <n v="1"/>
    <n v="0"/>
  </r>
  <r>
    <n v="201"/>
    <x v="31"/>
    <n v="242614"/>
    <n v="5"/>
    <x v="2"/>
    <d v="2017-01-31T00:00:00"/>
    <n v="0"/>
    <n v="1"/>
  </r>
  <r>
    <n v="201"/>
    <x v="6"/>
    <n v="110000000653"/>
    <n v="15"/>
    <x v="2"/>
    <d v="2007-03-20T00:00:00"/>
    <n v="1"/>
    <n v="0"/>
  </r>
  <r>
    <n v="201"/>
    <x v="22"/>
    <n v="3030000001946"/>
    <n v="5"/>
    <x v="2"/>
    <d v="2007-05-21T00:00:00"/>
    <n v="1"/>
    <n v="0"/>
  </r>
  <r>
    <n v="201"/>
    <x v="6"/>
    <n v="26651"/>
    <n v="5"/>
    <x v="2"/>
    <d v="2010-05-18T00:00:00"/>
    <n v="1"/>
    <n v="0"/>
  </r>
  <r>
    <n v="201"/>
    <x v="44"/>
    <n v="242617"/>
    <n v="5"/>
    <x v="2"/>
    <d v="2017-01-31T00:00:00"/>
    <n v="0"/>
    <n v="1"/>
  </r>
  <r>
    <n v="201"/>
    <x v="6"/>
    <n v="33644"/>
    <n v="21"/>
    <x v="2"/>
    <d v="2010-08-22T00:00:00"/>
    <n v="1"/>
    <n v="0"/>
  </r>
  <r>
    <n v="201"/>
    <x v="6"/>
    <n v="36033"/>
    <n v="5"/>
    <x v="2"/>
    <d v="2010-09-23T00:00:00"/>
    <n v="1"/>
    <n v="0"/>
  </r>
  <r>
    <n v="201"/>
    <x v="6"/>
    <n v="48442"/>
    <n v="5"/>
    <x v="2"/>
    <d v="2011-02-21T00:00:00"/>
    <n v="1"/>
    <n v="0"/>
  </r>
  <r>
    <n v="201"/>
    <x v="31"/>
    <n v="242620"/>
    <n v="5"/>
    <x v="2"/>
    <d v="2017-01-31T00:00:00"/>
    <n v="0"/>
    <n v="1"/>
  </r>
  <r>
    <n v="201"/>
    <x v="6"/>
    <n v="119060"/>
    <n v="13"/>
    <x v="2"/>
    <d v="2013-03-26T00:00:00"/>
    <n v="1"/>
    <n v="0"/>
  </r>
  <r>
    <n v="201"/>
    <x v="6"/>
    <n v="135039"/>
    <n v="15"/>
    <x v="2"/>
    <d v="2013-11-11T00:00:00"/>
    <n v="1"/>
    <n v="0"/>
  </r>
  <r>
    <n v="201"/>
    <x v="2"/>
    <n v="5010000003481"/>
    <n v="5"/>
    <x v="2"/>
    <d v="2006-12-12T00:00:00"/>
    <n v="1"/>
    <n v="0"/>
  </r>
  <r>
    <n v="201"/>
    <x v="20"/>
    <n v="242621"/>
    <n v="5"/>
    <x v="2"/>
    <d v="2017-01-31T00:00:00"/>
    <n v="0"/>
    <n v="1"/>
  </r>
  <r>
    <n v="201"/>
    <x v="6"/>
    <n v="137079"/>
    <n v="19"/>
    <x v="2"/>
    <d v="2013-12-16T00:00:00"/>
    <n v="1"/>
    <n v="0"/>
  </r>
  <r>
    <n v="201"/>
    <x v="52"/>
    <n v="242623"/>
    <n v="5"/>
    <x v="2"/>
    <d v="2017-01-31T00:00:00"/>
    <n v="0"/>
    <n v="1"/>
  </r>
  <r>
    <n v="201"/>
    <x v="6"/>
    <n v="141555"/>
    <n v="15"/>
    <x v="2"/>
    <d v="2014-02-27T00:00:00"/>
    <n v="1"/>
    <n v="0"/>
  </r>
  <r>
    <n v="201"/>
    <x v="21"/>
    <n v="127897"/>
    <n v="5"/>
    <x v="2"/>
    <d v="2013-07-15T00:00:00"/>
    <n v="1"/>
    <n v="0"/>
  </r>
  <r>
    <n v="201"/>
    <x v="6"/>
    <n v="142758"/>
    <n v="15"/>
    <x v="2"/>
    <d v="2014-03-17T00:00:00"/>
    <n v="1"/>
    <n v="0"/>
  </r>
  <r>
    <n v="201"/>
    <x v="6"/>
    <n v="147663"/>
    <n v="12"/>
    <x v="2"/>
    <d v="2014-05-27T00:00:00"/>
    <n v="1"/>
    <n v="0"/>
  </r>
  <r>
    <n v="201"/>
    <x v="47"/>
    <n v="74773"/>
    <n v="18"/>
    <x v="2"/>
    <d v="2011-11-08T00:00:00"/>
    <n v="1"/>
    <n v="0"/>
  </r>
  <r>
    <n v="201"/>
    <x v="9"/>
    <n v="101893"/>
    <n v="5"/>
    <x v="2"/>
    <d v="2012-09-05T00:00:00"/>
    <n v="1"/>
    <n v="0"/>
  </r>
  <r>
    <n v="201"/>
    <x v="6"/>
    <n v="150833"/>
    <n v="5"/>
    <x v="2"/>
    <d v="2014-07-15T00:00:00"/>
    <n v="1"/>
    <n v="0"/>
  </r>
  <r>
    <n v="201"/>
    <x v="6"/>
    <n v="60000003340"/>
    <n v="5"/>
    <x v="2"/>
    <d v="2009-03-25T00:00:00"/>
    <n v="1"/>
    <n v="0"/>
  </r>
  <r>
    <n v="201"/>
    <x v="6"/>
    <n v="60000005544"/>
    <n v="21"/>
    <x v="2"/>
    <d v="2009-03-08T00:00:00"/>
    <n v="1"/>
    <n v="0"/>
  </r>
  <r>
    <n v="201"/>
    <x v="6"/>
    <n v="110000000035"/>
    <n v="15"/>
    <x v="2"/>
    <d v="2007-01-17T00:00:00"/>
    <n v="1"/>
    <n v="0"/>
  </r>
  <r>
    <n v="201"/>
    <x v="6"/>
    <n v="110000000174"/>
    <n v="12"/>
    <x v="2"/>
    <d v="2007-02-06T00:00:00"/>
    <n v="1"/>
    <n v="0"/>
  </r>
  <r>
    <n v="201"/>
    <x v="6"/>
    <n v="110000000403"/>
    <n v="15"/>
    <x v="2"/>
    <d v="2007-02-22T00:00:00"/>
    <n v="1"/>
    <n v="0"/>
  </r>
  <r>
    <n v="201"/>
    <x v="9"/>
    <n v="34678"/>
    <n v="5"/>
    <x v="2"/>
    <d v="2010-09-02T00:00:00"/>
    <n v="1"/>
    <n v="0"/>
  </r>
  <r>
    <n v="201"/>
    <x v="9"/>
    <n v="49938"/>
    <n v="5"/>
    <x v="2"/>
    <d v="2011-03-09T00:00:00"/>
    <n v="1"/>
    <n v="0"/>
  </r>
  <r>
    <n v="201"/>
    <x v="22"/>
    <n v="242630"/>
    <n v="29"/>
    <x v="22"/>
    <d v="2017-02-01T00:00:00"/>
    <n v="0"/>
    <n v="1"/>
  </r>
  <r>
    <n v="201"/>
    <x v="2"/>
    <n v="5010000003394"/>
    <n v="5"/>
    <x v="22"/>
    <d v="2006-12-06T00:00:00"/>
    <n v="1"/>
    <n v="0"/>
  </r>
  <r>
    <n v="201"/>
    <x v="13"/>
    <n v="242632"/>
    <n v="5"/>
    <x v="22"/>
    <d v="2017-02-01T00:00:00"/>
    <n v="0"/>
    <n v="1"/>
  </r>
  <r>
    <n v="300"/>
    <x v="33"/>
    <n v="3020000005777"/>
    <m/>
    <x v="23"/>
    <m/>
    <n v="0"/>
    <n v="0"/>
  </r>
  <r>
    <n v="300"/>
    <x v="18"/>
    <n v="1030000004656"/>
    <m/>
    <x v="23"/>
    <m/>
    <n v="0"/>
    <n v="0"/>
  </r>
  <r>
    <n v="300"/>
    <x v="18"/>
    <n v="1030000004659"/>
    <m/>
    <x v="23"/>
    <m/>
    <n v="0"/>
    <n v="0"/>
  </r>
  <r>
    <n v="300"/>
    <x v="27"/>
    <n v="1010000013828"/>
    <m/>
    <x v="23"/>
    <m/>
    <n v="0"/>
    <n v="0"/>
  </r>
  <r>
    <n v="300"/>
    <x v="27"/>
    <n v="1010000013833"/>
    <m/>
    <x v="23"/>
    <m/>
    <n v="0"/>
    <n v="0"/>
  </r>
  <r>
    <n v="300"/>
    <x v="27"/>
    <n v="1010000013834"/>
    <m/>
    <x v="23"/>
    <m/>
    <n v="0"/>
    <n v="0"/>
  </r>
  <r>
    <n v="300"/>
    <x v="27"/>
    <n v="1010000013856"/>
    <m/>
    <x v="23"/>
    <m/>
    <n v="0"/>
    <n v="0"/>
  </r>
  <r>
    <n v="300"/>
    <x v="18"/>
    <n v="1030000004713"/>
    <m/>
    <x v="23"/>
    <m/>
    <n v="0"/>
    <n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568">
  <r>
    <n v="237452"/>
    <x v="0"/>
    <x v="0"/>
    <x v="0"/>
    <n v="260000"/>
  </r>
  <r>
    <n v="50000000466"/>
    <x v="0"/>
    <x v="0"/>
    <x v="1"/>
    <n v="394400"/>
  </r>
  <r>
    <n v="228800"/>
    <x v="1"/>
    <x v="0"/>
    <x v="2"/>
    <n v="236000"/>
  </r>
  <r>
    <n v="234578"/>
    <x v="1"/>
    <x v="0"/>
    <x v="3"/>
    <n v="340000"/>
  </r>
  <r>
    <n v="235383"/>
    <x v="1"/>
    <x v="0"/>
    <x v="4"/>
    <n v="230000"/>
  </r>
  <r>
    <n v="237797"/>
    <x v="1"/>
    <x v="0"/>
    <x v="5"/>
    <n v="403000"/>
  </r>
  <r>
    <n v="239660"/>
    <x v="1"/>
    <x v="0"/>
    <x v="6"/>
    <n v="316000"/>
  </r>
  <r>
    <n v="90000002226"/>
    <x v="1"/>
    <x v="0"/>
    <x v="7"/>
    <n v="348900"/>
  </r>
  <r>
    <n v="210000000295"/>
    <x v="1"/>
    <x v="0"/>
    <x v="8"/>
    <n v="440000"/>
  </r>
  <r>
    <n v="84451"/>
    <x v="2"/>
    <x v="1"/>
    <x v="9"/>
    <n v="400000"/>
  </r>
  <r>
    <n v="159674"/>
    <x v="2"/>
    <x v="0"/>
    <x v="10"/>
    <n v="100580"/>
  </r>
  <r>
    <n v="159900"/>
    <x v="2"/>
    <x v="0"/>
    <x v="11"/>
    <n v="189900"/>
  </r>
  <r>
    <n v="223939"/>
    <x v="2"/>
    <x v="1"/>
    <x v="12"/>
    <n v="830000"/>
  </r>
  <r>
    <n v="40000002080"/>
    <x v="2"/>
    <x v="1"/>
    <x v="11"/>
    <n v="1400000"/>
  </r>
  <r>
    <n v="40000003181"/>
    <x v="2"/>
    <x v="0"/>
    <x v="13"/>
    <n v="217745"/>
  </r>
  <r>
    <n v="40000003624"/>
    <x v="2"/>
    <x v="2"/>
    <x v="14"/>
    <n v="17550000"/>
  </r>
  <r>
    <n v="237697"/>
    <x v="3"/>
    <x v="0"/>
    <x v="15"/>
    <n v="300000"/>
  </r>
  <r>
    <n v="151352"/>
    <x v="4"/>
    <x v="2"/>
    <x v="16"/>
    <n v="10000000"/>
  </r>
  <r>
    <n v="235683"/>
    <x v="4"/>
    <x v="0"/>
    <x v="17"/>
    <n v="288500"/>
  </r>
  <r>
    <n v="235849"/>
    <x v="5"/>
    <x v="0"/>
    <x v="5"/>
    <n v="322380"/>
  </r>
  <r>
    <n v="238005"/>
    <x v="5"/>
    <x v="1"/>
    <x v="12"/>
    <n v="320000"/>
  </r>
  <r>
    <n v="90000001976"/>
    <x v="5"/>
    <x v="0"/>
    <x v="1"/>
    <n v="690200"/>
  </r>
  <r>
    <n v="90000004078"/>
    <x v="5"/>
    <x v="1"/>
    <x v="14"/>
    <n v="600000"/>
  </r>
  <r>
    <n v="64721"/>
    <x v="6"/>
    <x v="1"/>
    <x v="7"/>
    <n v="400000"/>
  </r>
  <r>
    <n v="239710"/>
    <x v="6"/>
    <x v="0"/>
    <x v="2"/>
    <n v="365035.98"/>
  </r>
  <r>
    <n v="130000000290"/>
    <x v="7"/>
    <x v="0"/>
    <x v="11"/>
    <n v="173000"/>
  </r>
  <r>
    <n v="130000000996"/>
    <x v="7"/>
    <x v="0"/>
    <x v="18"/>
    <n v="132860.01999999999"/>
  </r>
  <r>
    <n v="130000003058"/>
    <x v="7"/>
    <x v="0"/>
    <x v="13"/>
    <n v="103500"/>
  </r>
  <r>
    <n v="130000003670"/>
    <x v="7"/>
    <x v="0"/>
    <x v="19"/>
    <n v="145000"/>
  </r>
  <r>
    <n v="233074"/>
    <x v="8"/>
    <x v="0"/>
    <x v="20"/>
    <n v="350000"/>
  </r>
  <r>
    <n v="233578"/>
    <x v="8"/>
    <x v="0"/>
    <x v="14"/>
    <n v="350000"/>
  </r>
  <r>
    <n v="234553"/>
    <x v="8"/>
    <x v="0"/>
    <x v="6"/>
    <n v="315000"/>
  </r>
  <r>
    <n v="234663"/>
    <x v="8"/>
    <x v="0"/>
    <x v="12"/>
    <n v="290000"/>
  </r>
  <r>
    <n v="235449"/>
    <x v="8"/>
    <x v="0"/>
    <x v="12"/>
    <n v="152662.25"/>
  </r>
  <r>
    <n v="235826"/>
    <x v="8"/>
    <x v="0"/>
    <x v="12"/>
    <n v="320000"/>
  </r>
  <r>
    <n v="235838"/>
    <x v="8"/>
    <x v="0"/>
    <x v="21"/>
    <n v="520000"/>
  </r>
  <r>
    <n v="235913"/>
    <x v="8"/>
    <x v="0"/>
    <x v="2"/>
    <n v="280000"/>
  </r>
  <r>
    <n v="236059"/>
    <x v="8"/>
    <x v="0"/>
    <x v="12"/>
    <n v="280000"/>
  </r>
  <r>
    <n v="236484"/>
    <x v="8"/>
    <x v="0"/>
    <x v="5"/>
    <n v="345000"/>
  </r>
  <r>
    <n v="238160"/>
    <x v="8"/>
    <x v="0"/>
    <x v="5"/>
    <n v="225000"/>
  </r>
  <r>
    <n v="240663"/>
    <x v="8"/>
    <x v="0"/>
    <x v="8"/>
    <n v="340000"/>
  </r>
  <r>
    <n v="140000000092"/>
    <x v="8"/>
    <x v="0"/>
    <x v="3"/>
    <n v="232725"/>
  </r>
  <r>
    <n v="140000000330"/>
    <x v="8"/>
    <x v="0"/>
    <x v="2"/>
    <n v="148000"/>
  </r>
  <r>
    <n v="2010000005123"/>
    <x v="8"/>
    <x v="0"/>
    <x v="14"/>
    <n v="330000"/>
  </r>
  <r>
    <n v="40887"/>
    <x v="9"/>
    <x v="1"/>
    <x v="7"/>
    <n v="400000"/>
  </r>
  <r>
    <n v="235250"/>
    <x v="9"/>
    <x v="0"/>
    <x v="22"/>
    <n v="475400"/>
  </r>
  <r>
    <n v="236338"/>
    <x v="9"/>
    <x v="0"/>
    <x v="23"/>
    <n v="149500"/>
  </r>
  <r>
    <n v="240319"/>
    <x v="9"/>
    <x v="0"/>
    <x v="11"/>
    <n v="186423.18"/>
  </r>
  <r>
    <n v="240745"/>
    <x v="9"/>
    <x v="0"/>
    <x v="24"/>
    <n v="379610"/>
  </r>
  <r>
    <n v="240758"/>
    <x v="9"/>
    <x v="0"/>
    <x v="8"/>
    <n v="527170"/>
  </r>
  <r>
    <n v="244479"/>
    <x v="9"/>
    <x v="0"/>
    <x v="4"/>
    <n v="127000"/>
  </r>
  <r>
    <n v="244685"/>
    <x v="9"/>
    <x v="0"/>
    <x v="9"/>
    <n v="218000"/>
  </r>
  <r>
    <n v="245431"/>
    <x v="9"/>
    <x v="0"/>
    <x v="9"/>
    <n v="334000"/>
  </r>
  <r>
    <n v="160000000216"/>
    <x v="10"/>
    <x v="2"/>
    <x v="20"/>
    <n v="10000000"/>
  </r>
  <r>
    <n v="240786"/>
    <x v="11"/>
    <x v="0"/>
    <x v="16"/>
    <n v="87500"/>
  </r>
  <r>
    <n v="130000001348"/>
    <x v="11"/>
    <x v="1"/>
    <x v="17"/>
    <n v="900000"/>
  </r>
  <r>
    <n v="163074"/>
    <x v="12"/>
    <x v="0"/>
    <x v="1"/>
    <n v="346000.01"/>
  </r>
  <r>
    <n v="234619"/>
    <x v="12"/>
    <x v="0"/>
    <x v="25"/>
    <n v="255200"/>
  </r>
  <r>
    <n v="237863"/>
    <x v="12"/>
    <x v="0"/>
    <x v="6"/>
    <n v="300000"/>
  </r>
  <r>
    <n v="241775"/>
    <x v="12"/>
    <x v="1"/>
    <x v="26"/>
    <n v="700000"/>
  </r>
  <r>
    <n v="60000000393"/>
    <x v="12"/>
    <x v="2"/>
    <x v="9"/>
    <n v="20700000"/>
  </r>
  <r>
    <n v="139997"/>
    <x v="13"/>
    <x v="0"/>
    <x v="23"/>
    <n v="260400"/>
  </r>
  <r>
    <n v="217309"/>
    <x v="13"/>
    <x v="0"/>
    <x v="27"/>
    <n v="353549"/>
  </r>
  <r>
    <n v="222616"/>
    <x v="13"/>
    <x v="0"/>
    <x v="6"/>
    <n v="144985"/>
  </r>
  <r>
    <n v="232336"/>
    <x v="13"/>
    <x v="1"/>
    <x v="12"/>
    <n v="700000"/>
  </r>
  <r>
    <n v="236960"/>
    <x v="13"/>
    <x v="0"/>
    <x v="24"/>
    <n v="264499.99"/>
  </r>
  <r>
    <n v="237512"/>
    <x v="13"/>
    <x v="0"/>
    <x v="17"/>
    <n v="699960"/>
  </r>
  <r>
    <n v="241144"/>
    <x v="13"/>
    <x v="1"/>
    <x v="12"/>
    <n v="500000"/>
  </r>
  <r>
    <n v="242771"/>
    <x v="13"/>
    <x v="0"/>
    <x v="23"/>
    <n v="169360.15"/>
  </r>
  <r>
    <n v="244378"/>
    <x v="13"/>
    <x v="0"/>
    <x v="9"/>
    <n v="284410"/>
  </r>
  <r>
    <n v="110000003766"/>
    <x v="13"/>
    <x v="0"/>
    <x v="18"/>
    <n v="521000"/>
  </r>
  <r>
    <n v="250000000548"/>
    <x v="13"/>
    <x v="0"/>
    <x v="28"/>
    <n v="370364"/>
  </r>
  <r>
    <n v="235844"/>
    <x v="14"/>
    <x v="0"/>
    <x v="15"/>
    <n v="500000"/>
  </r>
  <r>
    <n v="200000000353"/>
    <x v="14"/>
    <x v="2"/>
    <x v="7"/>
    <n v="7334498.8300000001"/>
  </r>
  <r>
    <n v="200000000953"/>
    <x v="14"/>
    <x v="0"/>
    <x v="29"/>
    <n v="430000"/>
  </r>
  <r>
    <n v="238203"/>
    <x v="15"/>
    <x v="0"/>
    <x v="30"/>
    <n v="172692"/>
  </r>
  <r>
    <n v="238555"/>
    <x v="15"/>
    <x v="0"/>
    <x v="13"/>
    <n v="93600"/>
  </r>
  <r>
    <n v="240883"/>
    <x v="15"/>
    <x v="0"/>
    <x v="31"/>
    <n v="206465"/>
  </r>
  <r>
    <n v="241905"/>
    <x v="15"/>
    <x v="0"/>
    <x v="2"/>
    <n v="436135"/>
  </r>
  <r>
    <n v="2010000002335"/>
    <x v="15"/>
    <x v="0"/>
    <x v="21"/>
    <n v="240786"/>
  </r>
  <r>
    <n v="15921"/>
    <x v="16"/>
    <x v="0"/>
    <x v="32"/>
    <n v="107500"/>
  </r>
  <r>
    <n v="237091"/>
    <x v="16"/>
    <x v="1"/>
    <x v="20"/>
    <n v="850000"/>
  </r>
  <r>
    <n v="230000001047"/>
    <x v="16"/>
    <x v="1"/>
    <x v="31"/>
    <n v="500000"/>
  </r>
  <r>
    <n v="233247"/>
    <x v="17"/>
    <x v="0"/>
    <x v="15"/>
    <n v="636480"/>
  </r>
  <r>
    <n v="237368"/>
    <x v="17"/>
    <x v="0"/>
    <x v="23"/>
    <n v="329067"/>
  </r>
  <r>
    <n v="241660"/>
    <x v="17"/>
    <x v="2"/>
    <x v="33"/>
    <n v="6828975"/>
  </r>
  <r>
    <n v="110000000833"/>
    <x v="17"/>
    <x v="1"/>
    <x v="15"/>
    <n v="700000"/>
  </r>
  <r>
    <n v="250000001528"/>
    <x v="17"/>
    <x v="0"/>
    <x v="29"/>
    <n v="200090"/>
  </r>
  <r>
    <n v="232053"/>
    <x v="18"/>
    <x v="0"/>
    <x v="11"/>
    <n v="359190"/>
  </r>
  <r>
    <n v="236624"/>
    <x v="18"/>
    <x v="0"/>
    <x v="17"/>
    <n v="480000"/>
  </r>
  <r>
    <n v="238496"/>
    <x v="18"/>
    <x v="1"/>
    <x v="28"/>
    <n v="600000"/>
  </r>
  <r>
    <n v="242379"/>
    <x v="18"/>
    <x v="0"/>
    <x v="23"/>
    <n v="181750"/>
  </r>
  <r>
    <n v="70000003548"/>
    <x v="18"/>
    <x v="0"/>
    <x v="25"/>
    <n v="887000"/>
  </r>
  <r>
    <n v="270000001682"/>
    <x v="18"/>
    <x v="1"/>
    <x v="28"/>
    <n v="300000"/>
  </r>
  <r>
    <n v="8510000004394"/>
    <x v="19"/>
    <x v="0"/>
    <x v="1"/>
    <n v="305000.01"/>
  </r>
  <r>
    <n v="237109"/>
    <x v="20"/>
    <x v="0"/>
    <x v="20"/>
    <n v="333000"/>
  </r>
  <r>
    <n v="237154"/>
    <x v="20"/>
    <x v="0"/>
    <x v="34"/>
    <n v="228980"/>
  </r>
  <r>
    <n v="146434"/>
    <x v="21"/>
    <x v="0"/>
    <x v="17"/>
    <n v="110189.02"/>
  </r>
  <r>
    <n v="229711"/>
    <x v="21"/>
    <x v="1"/>
    <x v="16"/>
    <n v="1000000"/>
  </r>
  <r>
    <n v="239202"/>
    <x v="21"/>
    <x v="1"/>
    <x v="26"/>
    <n v="1000000"/>
  </r>
  <r>
    <n v="240018"/>
    <x v="21"/>
    <x v="0"/>
    <x v="6"/>
    <n v="699639.98"/>
  </r>
  <r>
    <n v="240021"/>
    <x v="21"/>
    <x v="0"/>
    <x v="31"/>
    <n v="549546.93999999994"/>
  </r>
  <r>
    <n v="242017"/>
    <x v="21"/>
    <x v="0"/>
    <x v="23"/>
    <n v="406409.02"/>
  </r>
  <r>
    <n v="242234"/>
    <x v="21"/>
    <x v="0"/>
    <x v="33"/>
    <n v="469420.87"/>
  </r>
  <r>
    <n v="310000000840"/>
    <x v="21"/>
    <x v="0"/>
    <x v="28"/>
    <n v="355470.03"/>
  </r>
  <r>
    <n v="310000001969"/>
    <x v="21"/>
    <x v="0"/>
    <x v="12"/>
    <n v="354210"/>
  </r>
  <r>
    <n v="232054"/>
    <x v="22"/>
    <x v="1"/>
    <x v="28"/>
    <n v="1200000"/>
  </r>
  <r>
    <n v="176989"/>
    <x v="23"/>
    <x v="0"/>
    <x v="5"/>
    <n v="118000"/>
  </r>
  <r>
    <n v="193549"/>
    <x v="23"/>
    <x v="1"/>
    <x v="11"/>
    <n v="570000"/>
  </r>
  <r>
    <n v="212452"/>
    <x v="23"/>
    <x v="0"/>
    <x v="33"/>
    <n v="523700"/>
  </r>
  <r>
    <n v="225136"/>
    <x v="23"/>
    <x v="0"/>
    <x v="24"/>
    <n v="699500"/>
  </r>
  <r>
    <n v="225178"/>
    <x v="23"/>
    <x v="0"/>
    <x v="23"/>
    <n v="999500"/>
  </r>
  <r>
    <n v="232376"/>
    <x v="23"/>
    <x v="0"/>
    <x v="17"/>
    <n v="448000"/>
  </r>
  <r>
    <n v="237078"/>
    <x v="23"/>
    <x v="0"/>
    <x v="5"/>
    <n v="553000"/>
  </r>
  <r>
    <n v="237336"/>
    <x v="23"/>
    <x v="0"/>
    <x v="35"/>
    <n v="328000"/>
  </r>
  <r>
    <n v="237874"/>
    <x v="23"/>
    <x v="0"/>
    <x v="15"/>
    <n v="336500"/>
  </r>
  <r>
    <n v="237875"/>
    <x v="23"/>
    <x v="0"/>
    <x v="15"/>
    <n v="340000"/>
  </r>
  <r>
    <n v="237888"/>
    <x v="23"/>
    <x v="0"/>
    <x v="15"/>
    <n v="330000"/>
  </r>
  <r>
    <n v="238017"/>
    <x v="23"/>
    <x v="0"/>
    <x v="25"/>
    <n v="348000"/>
  </r>
  <r>
    <n v="240008"/>
    <x v="23"/>
    <x v="0"/>
    <x v="24"/>
    <n v="377200"/>
  </r>
  <r>
    <n v="240059"/>
    <x v="23"/>
    <x v="0"/>
    <x v="36"/>
    <n v="600000"/>
  </r>
  <r>
    <n v="240667"/>
    <x v="23"/>
    <x v="0"/>
    <x v="24"/>
    <n v="329500"/>
  </r>
  <r>
    <n v="240776"/>
    <x v="23"/>
    <x v="0"/>
    <x v="34"/>
    <n v="359000"/>
  </r>
  <r>
    <n v="241103"/>
    <x v="23"/>
    <x v="0"/>
    <x v="12"/>
    <n v="404000"/>
  </r>
  <r>
    <n v="241838"/>
    <x v="23"/>
    <x v="0"/>
    <x v="34"/>
    <n v="415000"/>
  </r>
  <r>
    <n v="242172"/>
    <x v="23"/>
    <x v="0"/>
    <x v="34"/>
    <n v="340000"/>
  </r>
  <r>
    <n v="242629"/>
    <x v="23"/>
    <x v="0"/>
    <x v="34"/>
    <n v="405000"/>
  </r>
  <r>
    <n v="242801"/>
    <x v="23"/>
    <x v="0"/>
    <x v="34"/>
    <n v="478500"/>
  </r>
  <r>
    <n v="242910"/>
    <x v="23"/>
    <x v="0"/>
    <x v="27"/>
    <n v="342500"/>
  </r>
  <r>
    <n v="243090"/>
    <x v="23"/>
    <x v="0"/>
    <x v="19"/>
    <n v="352000"/>
  </r>
  <r>
    <n v="60000000886"/>
    <x v="23"/>
    <x v="0"/>
    <x v="35"/>
    <n v="375000"/>
  </r>
  <r>
    <n v="80000008809"/>
    <x v="23"/>
    <x v="0"/>
    <x v="35"/>
    <n v="410800"/>
  </r>
  <r>
    <n v="140000000453"/>
    <x v="23"/>
    <x v="0"/>
    <x v="12"/>
    <n v="401500"/>
  </r>
  <r>
    <n v="140000003547"/>
    <x v="23"/>
    <x v="0"/>
    <x v="24"/>
    <n v="429600"/>
  </r>
  <r>
    <n v="175014"/>
    <x v="24"/>
    <x v="0"/>
    <x v="1"/>
    <n v="140500"/>
  </r>
  <r>
    <n v="231594"/>
    <x v="24"/>
    <x v="0"/>
    <x v="5"/>
    <n v="232090"/>
  </r>
  <r>
    <n v="232135"/>
    <x v="24"/>
    <x v="0"/>
    <x v="32"/>
    <n v="320000"/>
  </r>
  <r>
    <n v="232156"/>
    <x v="24"/>
    <x v="0"/>
    <x v="32"/>
    <n v="400000"/>
  </r>
  <r>
    <n v="233303"/>
    <x v="24"/>
    <x v="0"/>
    <x v="14"/>
    <n v="173590"/>
  </r>
  <r>
    <n v="233317"/>
    <x v="24"/>
    <x v="1"/>
    <x v="12"/>
    <n v="650000"/>
  </r>
  <r>
    <n v="234409"/>
    <x v="24"/>
    <x v="0"/>
    <x v="35"/>
    <n v="250000"/>
  </r>
  <r>
    <n v="234558"/>
    <x v="24"/>
    <x v="0"/>
    <x v="31"/>
    <n v="269950"/>
  </r>
  <r>
    <n v="236466"/>
    <x v="24"/>
    <x v="0"/>
    <x v="31"/>
    <n v="120300"/>
  </r>
  <r>
    <n v="236530"/>
    <x v="24"/>
    <x v="0"/>
    <x v="2"/>
    <n v="316500"/>
  </r>
  <r>
    <n v="236561"/>
    <x v="24"/>
    <x v="0"/>
    <x v="1"/>
    <n v="200522.08"/>
  </r>
  <r>
    <n v="236731"/>
    <x v="24"/>
    <x v="0"/>
    <x v="12"/>
    <n v="250000"/>
  </r>
  <r>
    <n v="236755"/>
    <x v="24"/>
    <x v="0"/>
    <x v="12"/>
    <n v="370000"/>
  </r>
  <r>
    <n v="236836"/>
    <x v="24"/>
    <x v="0"/>
    <x v="23"/>
    <n v="1287400"/>
  </r>
  <r>
    <n v="237343"/>
    <x v="24"/>
    <x v="0"/>
    <x v="13"/>
    <n v="164030"/>
  </r>
  <r>
    <n v="237848"/>
    <x v="24"/>
    <x v="0"/>
    <x v="24"/>
    <n v="341200"/>
  </r>
  <r>
    <n v="240595"/>
    <x v="24"/>
    <x v="0"/>
    <x v="31"/>
    <n v="225791"/>
  </r>
  <r>
    <n v="240603"/>
    <x v="24"/>
    <x v="0"/>
    <x v="31"/>
    <n v="210990"/>
  </r>
  <r>
    <n v="240708"/>
    <x v="24"/>
    <x v="0"/>
    <x v="24"/>
    <n v="339700"/>
  </r>
  <r>
    <n v="241305"/>
    <x v="24"/>
    <x v="1"/>
    <x v="26"/>
    <n v="840000"/>
  </r>
  <r>
    <n v="241536"/>
    <x v="24"/>
    <x v="0"/>
    <x v="33"/>
    <n v="270968.08"/>
  </r>
  <r>
    <n v="241653"/>
    <x v="24"/>
    <x v="1"/>
    <x v="6"/>
    <n v="800000"/>
  </r>
  <r>
    <n v="242064"/>
    <x v="24"/>
    <x v="0"/>
    <x v="2"/>
    <n v="101900"/>
  </r>
  <r>
    <n v="1010000004806"/>
    <x v="24"/>
    <x v="1"/>
    <x v="28"/>
    <n v="964452.57"/>
  </r>
  <r>
    <n v="1010000005367"/>
    <x v="24"/>
    <x v="0"/>
    <x v="23"/>
    <n v="87620"/>
  </r>
  <r>
    <n v="1010000007062"/>
    <x v="24"/>
    <x v="1"/>
    <x v="8"/>
    <n v="1330000"/>
  </r>
  <r>
    <n v="1010000008678"/>
    <x v="24"/>
    <x v="0"/>
    <x v="27"/>
    <n v="487000"/>
  </r>
  <r>
    <n v="1010000010195"/>
    <x v="24"/>
    <x v="0"/>
    <x v="13"/>
    <n v="418400"/>
  </r>
  <r>
    <n v="1010000010204"/>
    <x v="24"/>
    <x v="0"/>
    <x v="32"/>
    <n v="290000"/>
  </r>
  <r>
    <n v="1010000010277"/>
    <x v="24"/>
    <x v="1"/>
    <x v="3"/>
    <n v="700000"/>
  </r>
  <r>
    <n v="1010000010556"/>
    <x v="24"/>
    <x v="0"/>
    <x v="12"/>
    <n v="529000"/>
  </r>
  <r>
    <n v="1010000010996"/>
    <x v="24"/>
    <x v="1"/>
    <x v="28"/>
    <n v="798636.66"/>
  </r>
  <r>
    <n v="1010000012427"/>
    <x v="24"/>
    <x v="0"/>
    <x v="35"/>
    <n v="575000"/>
  </r>
  <r>
    <n v="1010000015436"/>
    <x v="24"/>
    <x v="0"/>
    <x v="5"/>
    <n v="92600"/>
  </r>
  <r>
    <n v="1020000004190"/>
    <x v="24"/>
    <x v="0"/>
    <x v="11"/>
    <n v="188830"/>
  </r>
  <r>
    <n v="1020000004316"/>
    <x v="24"/>
    <x v="0"/>
    <x v="20"/>
    <n v="480000"/>
  </r>
  <r>
    <n v="1030000001008"/>
    <x v="24"/>
    <x v="0"/>
    <x v="17"/>
    <n v="520000"/>
  </r>
  <r>
    <n v="112405"/>
    <x v="25"/>
    <x v="0"/>
    <x v="28"/>
    <n v="115700"/>
  </r>
  <r>
    <n v="195839"/>
    <x v="25"/>
    <x v="1"/>
    <x v="30"/>
    <n v="1200000"/>
  </r>
  <r>
    <n v="212715"/>
    <x v="25"/>
    <x v="2"/>
    <x v="31"/>
    <n v="1661881"/>
  </r>
  <r>
    <n v="221389"/>
    <x v="25"/>
    <x v="0"/>
    <x v="31"/>
    <n v="460800"/>
  </r>
  <r>
    <n v="234508"/>
    <x v="25"/>
    <x v="0"/>
    <x v="12"/>
    <n v="247500"/>
  </r>
  <r>
    <n v="234657"/>
    <x v="25"/>
    <x v="1"/>
    <x v="28"/>
    <n v="1000000"/>
  </r>
  <r>
    <n v="235228"/>
    <x v="25"/>
    <x v="0"/>
    <x v="20"/>
    <n v="289414.77"/>
  </r>
  <r>
    <n v="235633"/>
    <x v="25"/>
    <x v="0"/>
    <x v="21"/>
    <n v="275000"/>
  </r>
  <r>
    <n v="235654"/>
    <x v="25"/>
    <x v="0"/>
    <x v="30"/>
    <n v="360360"/>
  </r>
  <r>
    <n v="235659"/>
    <x v="25"/>
    <x v="0"/>
    <x v="36"/>
    <n v="315900"/>
  </r>
  <r>
    <n v="235882"/>
    <x v="25"/>
    <x v="0"/>
    <x v="17"/>
    <n v="284851.96000000002"/>
  </r>
  <r>
    <n v="236004"/>
    <x v="25"/>
    <x v="0"/>
    <x v="21"/>
    <n v="270270"/>
  </r>
  <r>
    <n v="236008"/>
    <x v="25"/>
    <x v="0"/>
    <x v="21"/>
    <n v="366713.1"/>
  </r>
  <r>
    <n v="236016"/>
    <x v="25"/>
    <x v="0"/>
    <x v="20"/>
    <n v="431730"/>
  </r>
  <r>
    <n v="237334"/>
    <x v="25"/>
    <x v="0"/>
    <x v="17"/>
    <n v="454430.34"/>
  </r>
  <r>
    <n v="237481"/>
    <x v="25"/>
    <x v="0"/>
    <x v="18"/>
    <n v="693810"/>
  </r>
  <r>
    <n v="239553"/>
    <x v="25"/>
    <x v="0"/>
    <x v="8"/>
    <n v="332010"/>
  </r>
  <r>
    <n v="242196"/>
    <x v="25"/>
    <x v="2"/>
    <x v="22"/>
    <n v="20879910"/>
  </r>
  <r>
    <n v="242293"/>
    <x v="25"/>
    <x v="0"/>
    <x v="29"/>
    <n v="143400"/>
  </r>
  <r>
    <n v="70000004300"/>
    <x v="25"/>
    <x v="0"/>
    <x v="21"/>
    <n v="432900"/>
  </r>
  <r>
    <n v="150000000265"/>
    <x v="25"/>
    <x v="0"/>
    <x v="13"/>
    <n v="1698660"/>
  </r>
  <r>
    <n v="1030000001290"/>
    <x v="25"/>
    <x v="1"/>
    <x v="20"/>
    <n v="600000"/>
  </r>
  <r>
    <n v="43584"/>
    <x v="26"/>
    <x v="0"/>
    <x v="19"/>
    <n v="208589"/>
  </r>
  <r>
    <n v="165831"/>
    <x v="26"/>
    <x v="0"/>
    <x v="4"/>
    <n v="300000"/>
  </r>
  <r>
    <n v="225925"/>
    <x v="26"/>
    <x v="0"/>
    <x v="15"/>
    <n v="260000"/>
  </r>
  <r>
    <n v="232464"/>
    <x v="26"/>
    <x v="0"/>
    <x v="7"/>
    <n v="460000"/>
  </r>
  <r>
    <n v="233656"/>
    <x v="26"/>
    <x v="0"/>
    <x v="22"/>
    <n v="344200"/>
  </r>
  <r>
    <n v="233658"/>
    <x v="26"/>
    <x v="0"/>
    <x v="22"/>
    <n v="120750"/>
  </r>
  <r>
    <n v="233670"/>
    <x v="26"/>
    <x v="0"/>
    <x v="34"/>
    <n v="97700"/>
  </r>
  <r>
    <n v="233695"/>
    <x v="26"/>
    <x v="0"/>
    <x v="22"/>
    <n v="149000"/>
  </r>
  <r>
    <n v="235555"/>
    <x v="26"/>
    <x v="0"/>
    <x v="27"/>
    <n v="153000"/>
  </r>
  <r>
    <n v="241589"/>
    <x v="26"/>
    <x v="0"/>
    <x v="19"/>
    <n v="149800"/>
  </r>
  <r>
    <n v="1010000008035"/>
    <x v="26"/>
    <x v="0"/>
    <x v="11"/>
    <n v="217489.01"/>
  </r>
  <r>
    <n v="1040000000550"/>
    <x v="26"/>
    <x v="0"/>
    <x v="22"/>
    <n v="300400"/>
  </r>
  <r>
    <n v="1040000000817"/>
    <x v="26"/>
    <x v="0"/>
    <x v="27"/>
    <n v="389380"/>
  </r>
  <r>
    <n v="1040000000819"/>
    <x v="26"/>
    <x v="0"/>
    <x v="1"/>
    <n v="158600"/>
  </r>
  <r>
    <n v="219011"/>
    <x v="27"/>
    <x v="0"/>
    <x v="5"/>
    <n v="163900"/>
  </r>
  <r>
    <n v="230709"/>
    <x v="27"/>
    <x v="0"/>
    <x v="3"/>
    <n v="355962.94"/>
  </r>
  <r>
    <n v="234928"/>
    <x v="27"/>
    <x v="0"/>
    <x v="15"/>
    <n v="494299.31"/>
  </r>
  <r>
    <n v="234948"/>
    <x v="27"/>
    <x v="0"/>
    <x v="15"/>
    <n v="432707.61"/>
  </r>
  <r>
    <n v="235156"/>
    <x v="27"/>
    <x v="0"/>
    <x v="25"/>
    <n v="486903.69"/>
  </r>
  <r>
    <n v="237622"/>
    <x v="27"/>
    <x v="0"/>
    <x v="15"/>
    <n v="485534.01"/>
  </r>
  <r>
    <n v="237724"/>
    <x v="27"/>
    <x v="0"/>
    <x v="31"/>
    <n v="398364.67"/>
  </r>
  <r>
    <n v="238670"/>
    <x v="27"/>
    <x v="0"/>
    <x v="10"/>
    <n v="396965.53"/>
  </r>
  <r>
    <n v="238872"/>
    <x v="27"/>
    <x v="0"/>
    <x v="30"/>
    <n v="274894.7"/>
  </r>
  <r>
    <n v="238882"/>
    <x v="27"/>
    <x v="0"/>
    <x v="30"/>
    <n v="329880.09999999998"/>
  </r>
  <r>
    <n v="239216"/>
    <x v="27"/>
    <x v="0"/>
    <x v="4"/>
    <n v="569000"/>
  </r>
  <r>
    <n v="239463"/>
    <x v="27"/>
    <x v="0"/>
    <x v="30"/>
    <n v="113489.86"/>
  </r>
  <r>
    <n v="239504"/>
    <x v="27"/>
    <x v="0"/>
    <x v="14"/>
    <n v="495021.42"/>
  </r>
  <r>
    <n v="239547"/>
    <x v="27"/>
    <x v="0"/>
    <x v="10"/>
    <n v="279500"/>
  </r>
  <r>
    <n v="239549"/>
    <x v="27"/>
    <x v="0"/>
    <x v="10"/>
    <n v="411949.27"/>
  </r>
  <r>
    <n v="239824"/>
    <x v="27"/>
    <x v="0"/>
    <x v="10"/>
    <n v="411903.47"/>
  </r>
  <r>
    <n v="239859"/>
    <x v="27"/>
    <x v="0"/>
    <x v="34"/>
    <n v="282226"/>
  </r>
  <r>
    <n v="240117"/>
    <x v="27"/>
    <x v="0"/>
    <x v="5"/>
    <n v="502958.2"/>
  </r>
  <r>
    <n v="240734"/>
    <x v="27"/>
    <x v="0"/>
    <x v="36"/>
    <n v="340929.92"/>
  </r>
  <r>
    <n v="242559"/>
    <x v="27"/>
    <x v="0"/>
    <x v="22"/>
    <n v="470962.35"/>
  </r>
  <r>
    <n v="242611"/>
    <x v="27"/>
    <x v="0"/>
    <x v="1"/>
    <n v="319162.27"/>
  </r>
  <r>
    <n v="242612"/>
    <x v="27"/>
    <x v="0"/>
    <x v="9"/>
    <n v="290812.89"/>
  </r>
  <r>
    <n v="242667"/>
    <x v="27"/>
    <x v="0"/>
    <x v="2"/>
    <n v="232915.05"/>
  </r>
  <r>
    <n v="242844"/>
    <x v="27"/>
    <x v="0"/>
    <x v="1"/>
    <n v="500284.9"/>
  </r>
  <r>
    <n v="242849"/>
    <x v="27"/>
    <x v="0"/>
    <x v="22"/>
    <n v="349854.87"/>
  </r>
  <r>
    <n v="1030000001240"/>
    <x v="27"/>
    <x v="1"/>
    <x v="12"/>
    <n v="495000"/>
  </r>
  <r>
    <n v="1050000001940"/>
    <x v="27"/>
    <x v="0"/>
    <x v="10"/>
    <n v="351049.25"/>
  </r>
  <r>
    <n v="15349"/>
    <x v="28"/>
    <x v="0"/>
    <x v="8"/>
    <n v="250000"/>
  </r>
  <r>
    <n v="36103"/>
    <x v="28"/>
    <x v="0"/>
    <x v="12"/>
    <n v="430006.5"/>
  </r>
  <r>
    <n v="52076"/>
    <x v="28"/>
    <x v="0"/>
    <x v="21"/>
    <n v="510120"/>
  </r>
  <r>
    <n v="59601"/>
    <x v="28"/>
    <x v="1"/>
    <x v="29"/>
    <n v="840000"/>
  </r>
  <r>
    <n v="60847"/>
    <x v="28"/>
    <x v="0"/>
    <x v="10"/>
    <n v="194300"/>
  </r>
  <r>
    <n v="150316"/>
    <x v="28"/>
    <x v="0"/>
    <x v="30"/>
    <n v="560000"/>
  </r>
  <r>
    <n v="154147"/>
    <x v="28"/>
    <x v="0"/>
    <x v="29"/>
    <n v="170900"/>
  </r>
  <r>
    <n v="201280"/>
    <x v="28"/>
    <x v="2"/>
    <x v="16"/>
    <n v="1452002.64"/>
  </r>
  <r>
    <n v="202035"/>
    <x v="28"/>
    <x v="2"/>
    <x v="6"/>
    <n v="1088000"/>
  </r>
  <r>
    <n v="203276"/>
    <x v="28"/>
    <x v="2"/>
    <x v="6"/>
    <n v="1088000"/>
  </r>
  <r>
    <n v="203424"/>
    <x v="28"/>
    <x v="1"/>
    <x v="11"/>
    <n v="830000"/>
  </r>
  <r>
    <n v="203888"/>
    <x v="28"/>
    <x v="2"/>
    <x v="31"/>
    <n v="1588000"/>
  </r>
  <r>
    <n v="216585"/>
    <x v="28"/>
    <x v="0"/>
    <x v="6"/>
    <n v="448500"/>
  </r>
  <r>
    <n v="217429"/>
    <x v="28"/>
    <x v="2"/>
    <x v="33"/>
    <n v="1088000"/>
  </r>
  <r>
    <n v="231913"/>
    <x v="28"/>
    <x v="1"/>
    <x v="19"/>
    <n v="610000"/>
  </r>
  <r>
    <n v="231961"/>
    <x v="28"/>
    <x v="0"/>
    <x v="35"/>
    <n v="152000"/>
  </r>
  <r>
    <n v="232465"/>
    <x v="28"/>
    <x v="0"/>
    <x v="31"/>
    <n v="360945"/>
  </r>
  <r>
    <n v="232638"/>
    <x v="28"/>
    <x v="0"/>
    <x v="12"/>
    <n v="290000"/>
  </r>
  <r>
    <n v="232845"/>
    <x v="28"/>
    <x v="0"/>
    <x v="12"/>
    <n v="153000"/>
  </r>
  <r>
    <n v="232907"/>
    <x v="28"/>
    <x v="0"/>
    <x v="11"/>
    <n v="353340"/>
  </r>
  <r>
    <n v="233274"/>
    <x v="28"/>
    <x v="0"/>
    <x v="12"/>
    <n v="330000"/>
  </r>
  <r>
    <n v="237277"/>
    <x v="28"/>
    <x v="0"/>
    <x v="8"/>
    <n v="465000"/>
  </r>
  <r>
    <n v="237430"/>
    <x v="28"/>
    <x v="0"/>
    <x v="5"/>
    <n v="340000"/>
  </r>
  <r>
    <n v="237857"/>
    <x v="28"/>
    <x v="1"/>
    <x v="6"/>
    <n v="700000"/>
  </r>
  <r>
    <n v="239282"/>
    <x v="28"/>
    <x v="0"/>
    <x v="10"/>
    <n v="420308"/>
  </r>
  <r>
    <n v="239347"/>
    <x v="28"/>
    <x v="0"/>
    <x v="8"/>
    <n v="283000"/>
  </r>
  <r>
    <n v="239499"/>
    <x v="28"/>
    <x v="0"/>
    <x v="34"/>
    <n v="700000"/>
  </r>
  <r>
    <n v="239852"/>
    <x v="28"/>
    <x v="0"/>
    <x v="36"/>
    <n v="330000"/>
  </r>
  <r>
    <n v="239891"/>
    <x v="28"/>
    <x v="0"/>
    <x v="24"/>
    <n v="450000"/>
  </r>
  <r>
    <n v="240158"/>
    <x v="28"/>
    <x v="0"/>
    <x v="36"/>
    <n v="107700"/>
  </r>
  <r>
    <n v="240322"/>
    <x v="28"/>
    <x v="0"/>
    <x v="19"/>
    <n v="650000"/>
  </r>
  <r>
    <n v="240340"/>
    <x v="28"/>
    <x v="0"/>
    <x v="6"/>
    <n v="350000"/>
  </r>
  <r>
    <n v="240884"/>
    <x v="28"/>
    <x v="0"/>
    <x v="6"/>
    <n v="450000"/>
  </r>
  <r>
    <n v="241065"/>
    <x v="28"/>
    <x v="0"/>
    <x v="1"/>
    <n v="700000"/>
  </r>
  <r>
    <n v="241073"/>
    <x v="28"/>
    <x v="0"/>
    <x v="19"/>
    <n v="270000"/>
  </r>
  <r>
    <n v="241189"/>
    <x v="28"/>
    <x v="1"/>
    <x v="27"/>
    <n v="970000"/>
  </r>
  <r>
    <n v="242051"/>
    <x v="28"/>
    <x v="0"/>
    <x v="7"/>
    <n v="333000"/>
  </r>
  <r>
    <n v="242203"/>
    <x v="28"/>
    <x v="0"/>
    <x v="18"/>
    <n v="350000"/>
  </r>
  <r>
    <n v="242418"/>
    <x v="28"/>
    <x v="0"/>
    <x v="23"/>
    <n v="527000"/>
  </r>
  <r>
    <n v="242479"/>
    <x v="28"/>
    <x v="0"/>
    <x v="13"/>
    <n v="390000"/>
  </r>
  <r>
    <n v="243066"/>
    <x v="28"/>
    <x v="0"/>
    <x v="26"/>
    <n v="650000"/>
  </r>
  <r>
    <n v="243185"/>
    <x v="28"/>
    <x v="0"/>
    <x v="2"/>
    <n v="320000"/>
  </r>
  <r>
    <n v="243317"/>
    <x v="28"/>
    <x v="0"/>
    <x v="23"/>
    <n v="262000"/>
  </r>
  <r>
    <n v="243597"/>
    <x v="28"/>
    <x v="0"/>
    <x v="23"/>
    <n v="209000"/>
  </r>
  <r>
    <n v="243715"/>
    <x v="28"/>
    <x v="0"/>
    <x v="26"/>
    <n v="400000"/>
  </r>
  <r>
    <n v="243734"/>
    <x v="28"/>
    <x v="0"/>
    <x v="26"/>
    <n v="230000"/>
  </r>
  <r>
    <n v="1010000007830"/>
    <x v="28"/>
    <x v="0"/>
    <x v="24"/>
    <n v="403000"/>
  </r>
  <r>
    <n v="1010000013394"/>
    <x v="28"/>
    <x v="0"/>
    <x v="8"/>
    <n v="400000"/>
  </r>
  <r>
    <n v="1030000003821"/>
    <x v="28"/>
    <x v="0"/>
    <x v="23"/>
    <n v="220000"/>
  </r>
  <r>
    <n v="1040000000552"/>
    <x v="28"/>
    <x v="0"/>
    <x v="9"/>
    <n v="440000"/>
  </r>
  <r>
    <n v="1060000000049"/>
    <x v="28"/>
    <x v="0"/>
    <x v="34"/>
    <n v="542000"/>
  </r>
  <r>
    <n v="1510000000550"/>
    <x v="28"/>
    <x v="0"/>
    <x v="3"/>
    <n v="402480"/>
  </r>
  <r>
    <n v="1510000001261"/>
    <x v="28"/>
    <x v="0"/>
    <x v="23"/>
    <n v="460000"/>
  </r>
  <r>
    <n v="97775"/>
    <x v="29"/>
    <x v="0"/>
    <x v="24"/>
    <n v="304045"/>
  </r>
  <r>
    <n v="123513"/>
    <x v="29"/>
    <x v="0"/>
    <x v="20"/>
    <n v="359975"/>
  </r>
  <r>
    <n v="134817"/>
    <x v="29"/>
    <x v="0"/>
    <x v="2"/>
    <n v="360094"/>
  </r>
  <r>
    <n v="237427"/>
    <x v="29"/>
    <x v="0"/>
    <x v="4"/>
    <n v="380205"/>
  </r>
  <r>
    <n v="238172"/>
    <x v="29"/>
    <x v="0"/>
    <x v="28"/>
    <n v="333200"/>
  </r>
  <r>
    <n v="239604"/>
    <x v="29"/>
    <x v="0"/>
    <x v="31"/>
    <n v="304045"/>
  </r>
  <r>
    <n v="240244"/>
    <x v="29"/>
    <x v="0"/>
    <x v="6"/>
    <n v="450058"/>
  </r>
  <r>
    <n v="240414"/>
    <x v="29"/>
    <x v="0"/>
    <x v="4"/>
    <n v="400197"/>
  </r>
  <r>
    <n v="240425"/>
    <x v="29"/>
    <x v="0"/>
    <x v="34"/>
    <n v="240380"/>
  </r>
  <r>
    <n v="240696"/>
    <x v="29"/>
    <x v="0"/>
    <x v="19"/>
    <n v="400078"/>
  </r>
  <r>
    <n v="240970"/>
    <x v="29"/>
    <x v="0"/>
    <x v="11"/>
    <n v="320110"/>
  </r>
  <r>
    <n v="242140"/>
    <x v="29"/>
    <x v="0"/>
    <x v="9"/>
    <n v="335104"/>
  </r>
  <r>
    <n v="243943"/>
    <x v="29"/>
    <x v="0"/>
    <x v="1"/>
    <n v="400197"/>
  </r>
  <r>
    <n v="1010000004579"/>
    <x v="29"/>
    <x v="0"/>
    <x v="1"/>
    <n v="350098"/>
  </r>
  <r>
    <n v="1010000008311"/>
    <x v="29"/>
    <x v="0"/>
    <x v="24"/>
    <n v="271320"/>
  </r>
  <r>
    <n v="1010000014166"/>
    <x v="29"/>
    <x v="0"/>
    <x v="14"/>
    <n v="123800"/>
  </r>
  <r>
    <n v="1010000014502"/>
    <x v="29"/>
    <x v="0"/>
    <x v="2"/>
    <n v="145100"/>
  </r>
  <r>
    <n v="232551"/>
    <x v="30"/>
    <x v="1"/>
    <x v="37"/>
    <n v="400000"/>
  </r>
  <r>
    <n v="234832"/>
    <x v="30"/>
    <x v="0"/>
    <x v="6"/>
    <n v="430000"/>
  </r>
  <r>
    <n v="238020"/>
    <x v="30"/>
    <x v="0"/>
    <x v="19"/>
    <n v="238095"/>
  </r>
  <r>
    <n v="239977"/>
    <x v="30"/>
    <x v="0"/>
    <x v="11"/>
    <n v="86800"/>
  </r>
  <r>
    <n v="94137"/>
    <x v="31"/>
    <x v="0"/>
    <x v="24"/>
    <n v="320000"/>
  </r>
  <r>
    <n v="99465"/>
    <x v="31"/>
    <x v="0"/>
    <x v="26"/>
    <n v="354000"/>
  </r>
  <r>
    <n v="106840"/>
    <x v="31"/>
    <x v="0"/>
    <x v="24"/>
    <n v="699000"/>
  </r>
  <r>
    <n v="126703"/>
    <x v="31"/>
    <x v="0"/>
    <x v="27"/>
    <n v="380000"/>
  </r>
  <r>
    <n v="136294"/>
    <x v="31"/>
    <x v="0"/>
    <x v="20"/>
    <n v="320000"/>
  </r>
  <r>
    <n v="144421"/>
    <x v="31"/>
    <x v="0"/>
    <x v="37"/>
    <n v="345000"/>
  </r>
  <r>
    <n v="182449"/>
    <x v="31"/>
    <x v="0"/>
    <x v="16"/>
    <n v="400000"/>
  </r>
  <r>
    <n v="212657"/>
    <x v="31"/>
    <x v="0"/>
    <x v="17"/>
    <n v="620000"/>
  </r>
  <r>
    <n v="216056"/>
    <x v="31"/>
    <x v="0"/>
    <x v="37"/>
    <n v="335000"/>
  </r>
  <r>
    <n v="216726"/>
    <x v="31"/>
    <x v="0"/>
    <x v="38"/>
    <n v="490000"/>
  </r>
  <r>
    <n v="226157"/>
    <x v="31"/>
    <x v="0"/>
    <x v="15"/>
    <n v="400000"/>
  </r>
  <r>
    <n v="227279"/>
    <x v="31"/>
    <x v="0"/>
    <x v="5"/>
    <n v="290000"/>
  </r>
  <r>
    <n v="228707"/>
    <x v="31"/>
    <x v="0"/>
    <x v="27"/>
    <n v="460000"/>
  </r>
  <r>
    <n v="230017"/>
    <x v="31"/>
    <x v="0"/>
    <x v="32"/>
    <n v="290000"/>
  </r>
  <r>
    <n v="231587"/>
    <x v="31"/>
    <x v="0"/>
    <x v="2"/>
    <n v="500000"/>
  </r>
  <r>
    <n v="232229"/>
    <x v="31"/>
    <x v="0"/>
    <x v="32"/>
    <n v="690000"/>
  </r>
  <r>
    <n v="232604"/>
    <x v="31"/>
    <x v="0"/>
    <x v="28"/>
    <n v="340000"/>
  </r>
  <r>
    <n v="232889"/>
    <x v="31"/>
    <x v="0"/>
    <x v="25"/>
    <n v="620000"/>
  </r>
  <r>
    <n v="232979"/>
    <x v="31"/>
    <x v="0"/>
    <x v="14"/>
    <n v="400000"/>
  </r>
  <r>
    <n v="234673"/>
    <x v="31"/>
    <x v="0"/>
    <x v="19"/>
    <n v="514000"/>
  </r>
  <r>
    <n v="235187"/>
    <x v="31"/>
    <x v="0"/>
    <x v="21"/>
    <n v="505000"/>
  </r>
  <r>
    <n v="235612"/>
    <x v="31"/>
    <x v="0"/>
    <x v="33"/>
    <n v="460000"/>
  </r>
  <r>
    <n v="236293"/>
    <x v="31"/>
    <x v="0"/>
    <x v="31"/>
    <n v="350000"/>
  </r>
  <r>
    <n v="236437"/>
    <x v="31"/>
    <x v="0"/>
    <x v="27"/>
    <n v="460000"/>
  </r>
  <r>
    <n v="236738"/>
    <x v="31"/>
    <x v="0"/>
    <x v="33"/>
    <n v="520000"/>
  </r>
  <r>
    <n v="236795"/>
    <x v="31"/>
    <x v="0"/>
    <x v="38"/>
    <n v="515000"/>
  </r>
  <r>
    <n v="237534"/>
    <x v="31"/>
    <x v="0"/>
    <x v="30"/>
    <n v="300000"/>
  </r>
  <r>
    <n v="237668"/>
    <x v="31"/>
    <x v="0"/>
    <x v="18"/>
    <n v="350000"/>
  </r>
  <r>
    <n v="237696"/>
    <x v="31"/>
    <x v="0"/>
    <x v="19"/>
    <n v="699000"/>
  </r>
  <r>
    <n v="237816"/>
    <x v="31"/>
    <x v="1"/>
    <x v="29"/>
    <n v="1000000"/>
  </r>
  <r>
    <n v="237830"/>
    <x v="31"/>
    <x v="0"/>
    <x v="22"/>
    <n v="520000"/>
  </r>
  <r>
    <n v="238717"/>
    <x v="31"/>
    <x v="0"/>
    <x v="9"/>
    <n v="300000"/>
  </r>
  <r>
    <n v="238721"/>
    <x v="31"/>
    <x v="0"/>
    <x v="22"/>
    <n v="350000"/>
  </r>
  <r>
    <n v="238802"/>
    <x v="31"/>
    <x v="1"/>
    <x v="2"/>
    <n v="680000"/>
  </r>
  <r>
    <n v="239542"/>
    <x v="31"/>
    <x v="0"/>
    <x v="18"/>
    <n v="600000"/>
  </r>
  <r>
    <n v="239666"/>
    <x v="31"/>
    <x v="0"/>
    <x v="11"/>
    <n v="525000"/>
  </r>
  <r>
    <n v="241024"/>
    <x v="31"/>
    <x v="0"/>
    <x v="18"/>
    <n v="245000"/>
  </r>
  <r>
    <n v="241040"/>
    <x v="31"/>
    <x v="0"/>
    <x v="11"/>
    <n v="330000"/>
  </r>
  <r>
    <n v="241483"/>
    <x v="31"/>
    <x v="0"/>
    <x v="18"/>
    <n v="230000"/>
  </r>
  <r>
    <n v="242151"/>
    <x v="31"/>
    <x v="0"/>
    <x v="26"/>
    <n v="375000"/>
  </r>
  <r>
    <n v="242499"/>
    <x v="31"/>
    <x v="0"/>
    <x v="23"/>
    <n v="335000"/>
  </r>
  <r>
    <n v="242669"/>
    <x v="31"/>
    <x v="0"/>
    <x v="33"/>
    <n v="699000"/>
  </r>
  <r>
    <n v="243101"/>
    <x v="31"/>
    <x v="0"/>
    <x v="18"/>
    <n v="400000"/>
  </r>
  <r>
    <n v="243276"/>
    <x v="31"/>
    <x v="0"/>
    <x v="33"/>
    <n v="373000"/>
  </r>
  <r>
    <n v="1010000003349"/>
    <x v="31"/>
    <x v="0"/>
    <x v="6"/>
    <n v="350000"/>
  </r>
  <r>
    <n v="1010000004101"/>
    <x v="31"/>
    <x v="0"/>
    <x v="23"/>
    <n v="584000"/>
  </r>
  <r>
    <n v="1010000005255"/>
    <x v="31"/>
    <x v="0"/>
    <x v="28"/>
    <n v="331300"/>
  </r>
  <r>
    <n v="1010000008828"/>
    <x v="31"/>
    <x v="0"/>
    <x v="10"/>
    <n v="435000"/>
  </r>
  <r>
    <n v="1010000015118"/>
    <x v="31"/>
    <x v="0"/>
    <x v="38"/>
    <n v="440000"/>
  </r>
  <r>
    <n v="1010000015279"/>
    <x v="31"/>
    <x v="0"/>
    <x v="37"/>
    <n v="340000"/>
  </r>
  <r>
    <n v="1020000000216"/>
    <x v="31"/>
    <x v="0"/>
    <x v="28"/>
    <n v="699000"/>
  </r>
  <r>
    <n v="1020000001652"/>
    <x v="31"/>
    <x v="0"/>
    <x v="5"/>
    <n v="380000"/>
  </r>
  <r>
    <n v="1020000002410"/>
    <x v="31"/>
    <x v="1"/>
    <x v="28"/>
    <n v="1100000"/>
  </r>
  <r>
    <n v="1020000002513"/>
    <x v="31"/>
    <x v="0"/>
    <x v="31"/>
    <n v="350000"/>
  </r>
  <r>
    <n v="1020000003966"/>
    <x v="31"/>
    <x v="0"/>
    <x v="37"/>
    <n v="569000"/>
  </r>
  <r>
    <n v="1020000004109"/>
    <x v="31"/>
    <x v="1"/>
    <x v="21"/>
    <n v="1500000"/>
  </r>
  <r>
    <n v="1020000004367"/>
    <x v="31"/>
    <x v="0"/>
    <x v="24"/>
    <n v="440000"/>
  </r>
  <r>
    <n v="1020000004620"/>
    <x v="31"/>
    <x v="0"/>
    <x v="37"/>
    <n v="510000"/>
  </r>
  <r>
    <n v="1050000000472"/>
    <x v="31"/>
    <x v="0"/>
    <x v="21"/>
    <n v="660000"/>
  </r>
  <r>
    <n v="1050000001315"/>
    <x v="31"/>
    <x v="0"/>
    <x v="28"/>
    <n v="500000"/>
  </r>
  <r>
    <n v="1060000000309"/>
    <x v="31"/>
    <x v="0"/>
    <x v="15"/>
    <n v="699000"/>
  </r>
  <r>
    <n v="138373"/>
    <x v="32"/>
    <x v="0"/>
    <x v="27"/>
    <n v="229899"/>
  </r>
  <r>
    <n v="138478"/>
    <x v="32"/>
    <x v="0"/>
    <x v="30"/>
    <n v="197400"/>
  </r>
  <r>
    <n v="220922"/>
    <x v="32"/>
    <x v="0"/>
    <x v="0"/>
    <n v="390195"/>
  </r>
  <r>
    <n v="221255"/>
    <x v="32"/>
    <x v="0"/>
    <x v="0"/>
    <n v="391365"/>
  </r>
  <r>
    <n v="221295"/>
    <x v="32"/>
    <x v="0"/>
    <x v="6"/>
    <n v="390413.79"/>
  </r>
  <r>
    <n v="222066"/>
    <x v="32"/>
    <x v="1"/>
    <x v="23"/>
    <n v="1115000"/>
  </r>
  <r>
    <n v="222342"/>
    <x v="32"/>
    <x v="0"/>
    <x v="29"/>
    <n v="332751.95"/>
  </r>
  <r>
    <n v="222754"/>
    <x v="32"/>
    <x v="0"/>
    <x v="32"/>
    <n v="613080"/>
  </r>
  <r>
    <n v="223694"/>
    <x v="32"/>
    <x v="0"/>
    <x v="19"/>
    <n v="236691"/>
  </r>
  <r>
    <n v="234238"/>
    <x v="32"/>
    <x v="0"/>
    <x v="30"/>
    <n v="430560"/>
  </r>
  <r>
    <n v="234296"/>
    <x v="32"/>
    <x v="0"/>
    <x v="10"/>
    <n v="345150"/>
  </r>
  <r>
    <n v="234299"/>
    <x v="32"/>
    <x v="0"/>
    <x v="6"/>
    <n v="257096.21"/>
  </r>
  <r>
    <n v="235118"/>
    <x v="32"/>
    <x v="0"/>
    <x v="10"/>
    <n v="315432"/>
  </r>
  <r>
    <n v="235289"/>
    <x v="32"/>
    <x v="0"/>
    <x v="10"/>
    <n v="330291"/>
  </r>
  <r>
    <n v="238956"/>
    <x v="32"/>
    <x v="0"/>
    <x v="13"/>
    <n v="350737.03"/>
  </r>
  <r>
    <n v="239050"/>
    <x v="32"/>
    <x v="0"/>
    <x v="19"/>
    <n v="357687.82"/>
  </r>
  <r>
    <n v="239066"/>
    <x v="32"/>
    <x v="0"/>
    <x v="18"/>
    <n v="415999.01"/>
  </r>
  <r>
    <n v="239070"/>
    <x v="32"/>
    <x v="0"/>
    <x v="26"/>
    <n v="344368.15"/>
  </r>
  <r>
    <n v="239073"/>
    <x v="32"/>
    <x v="0"/>
    <x v="22"/>
    <n v="490999.95"/>
  </r>
  <r>
    <n v="239151"/>
    <x v="32"/>
    <x v="0"/>
    <x v="18"/>
    <n v="538198.92000000004"/>
  </r>
  <r>
    <n v="240106"/>
    <x v="32"/>
    <x v="0"/>
    <x v="13"/>
    <n v="572129.36"/>
  </r>
  <r>
    <n v="240453"/>
    <x v="32"/>
    <x v="0"/>
    <x v="31"/>
    <n v="467100"/>
  </r>
  <r>
    <n v="240643"/>
    <x v="32"/>
    <x v="0"/>
    <x v="34"/>
    <n v="608300"/>
  </r>
  <r>
    <n v="240706"/>
    <x v="32"/>
    <x v="1"/>
    <x v="19"/>
    <n v="1500000"/>
  </r>
  <r>
    <n v="240710"/>
    <x v="32"/>
    <x v="1"/>
    <x v="11"/>
    <n v="1265000"/>
  </r>
  <r>
    <n v="240860"/>
    <x v="32"/>
    <x v="0"/>
    <x v="26"/>
    <n v="157789"/>
  </r>
  <r>
    <n v="241702"/>
    <x v="32"/>
    <x v="0"/>
    <x v="9"/>
    <n v="115300"/>
  </r>
  <r>
    <n v="242004"/>
    <x v="32"/>
    <x v="0"/>
    <x v="27"/>
    <n v="350000"/>
  </r>
  <r>
    <n v="243071"/>
    <x v="32"/>
    <x v="0"/>
    <x v="9"/>
    <n v="356499"/>
  </r>
  <r>
    <n v="70000004391"/>
    <x v="32"/>
    <x v="0"/>
    <x v="0"/>
    <n v="699000.12"/>
  </r>
  <r>
    <n v="200000001370"/>
    <x v="32"/>
    <x v="0"/>
    <x v="28"/>
    <n v="371074.44"/>
  </r>
  <r>
    <n v="1010000014949"/>
    <x v="32"/>
    <x v="1"/>
    <x v="23"/>
    <n v="1300000"/>
  </r>
  <r>
    <n v="1020000002470"/>
    <x v="32"/>
    <x v="1"/>
    <x v="5"/>
    <n v="1000000"/>
  </r>
  <r>
    <n v="1020000005846"/>
    <x v="32"/>
    <x v="0"/>
    <x v="1"/>
    <n v="255300"/>
  </r>
  <r>
    <n v="9980000000772"/>
    <x v="32"/>
    <x v="0"/>
    <x v="28"/>
    <n v="695000"/>
  </r>
  <r>
    <n v="201710"/>
    <x v="33"/>
    <x v="0"/>
    <x v="32"/>
    <n v="495000"/>
  </r>
  <r>
    <n v="202882"/>
    <x v="33"/>
    <x v="0"/>
    <x v="37"/>
    <n v="556017.18000000005"/>
  </r>
  <r>
    <n v="204227"/>
    <x v="33"/>
    <x v="0"/>
    <x v="34"/>
    <n v="150000"/>
  </r>
  <r>
    <n v="224951"/>
    <x v="33"/>
    <x v="0"/>
    <x v="18"/>
    <n v="250000"/>
  </r>
  <r>
    <n v="225153"/>
    <x v="33"/>
    <x v="0"/>
    <x v="20"/>
    <n v="350000"/>
  </r>
  <r>
    <n v="228414"/>
    <x v="33"/>
    <x v="0"/>
    <x v="24"/>
    <n v="255300"/>
  </r>
  <r>
    <n v="229043"/>
    <x v="33"/>
    <x v="0"/>
    <x v="37"/>
    <n v="359300"/>
  </r>
  <r>
    <n v="229336"/>
    <x v="33"/>
    <x v="0"/>
    <x v="9"/>
    <n v="360095"/>
  </r>
  <r>
    <n v="230748"/>
    <x v="33"/>
    <x v="0"/>
    <x v="34"/>
    <n v="210000"/>
  </r>
  <r>
    <n v="230822"/>
    <x v="33"/>
    <x v="1"/>
    <x v="33"/>
    <n v="700000"/>
  </r>
  <r>
    <n v="231473"/>
    <x v="33"/>
    <x v="0"/>
    <x v="21"/>
    <n v="382590"/>
  </r>
  <r>
    <n v="232884"/>
    <x v="33"/>
    <x v="0"/>
    <x v="30"/>
    <n v="232266.52"/>
  </r>
  <r>
    <n v="233198"/>
    <x v="33"/>
    <x v="0"/>
    <x v="37"/>
    <n v="561000"/>
  </r>
  <r>
    <n v="233299"/>
    <x v="33"/>
    <x v="0"/>
    <x v="34"/>
    <n v="424000"/>
  </r>
  <r>
    <n v="233905"/>
    <x v="33"/>
    <x v="0"/>
    <x v="30"/>
    <n v="371216.2"/>
  </r>
  <r>
    <n v="234525"/>
    <x v="33"/>
    <x v="0"/>
    <x v="26"/>
    <n v="350098"/>
  </r>
  <r>
    <n v="235733"/>
    <x v="33"/>
    <x v="0"/>
    <x v="21"/>
    <n v="447000"/>
  </r>
  <r>
    <n v="235758"/>
    <x v="33"/>
    <x v="0"/>
    <x v="10"/>
    <n v="392990.05"/>
  </r>
  <r>
    <n v="236568"/>
    <x v="33"/>
    <x v="0"/>
    <x v="32"/>
    <n v="295000"/>
  </r>
  <r>
    <n v="236766"/>
    <x v="33"/>
    <x v="0"/>
    <x v="35"/>
    <n v="242825.9"/>
  </r>
  <r>
    <n v="236773"/>
    <x v="33"/>
    <x v="0"/>
    <x v="12"/>
    <n v="299204.34000000003"/>
  </r>
  <r>
    <n v="236800"/>
    <x v="33"/>
    <x v="0"/>
    <x v="24"/>
    <n v="413404.9"/>
  </r>
  <r>
    <n v="236825"/>
    <x v="33"/>
    <x v="0"/>
    <x v="8"/>
    <n v="273100"/>
  </r>
  <r>
    <n v="236867"/>
    <x v="33"/>
    <x v="0"/>
    <x v="5"/>
    <n v="269000"/>
  </r>
  <r>
    <n v="237041"/>
    <x v="33"/>
    <x v="0"/>
    <x v="20"/>
    <n v="440103.63"/>
  </r>
  <r>
    <n v="237070"/>
    <x v="33"/>
    <x v="0"/>
    <x v="4"/>
    <n v="580000"/>
  </r>
  <r>
    <n v="237451"/>
    <x v="33"/>
    <x v="0"/>
    <x v="28"/>
    <n v="481574.28"/>
  </r>
  <r>
    <n v="237889"/>
    <x v="33"/>
    <x v="0"/>
    <x v="28"/>
    <n v="228735"/>
  </r>
  <r>
    <n v="238114"/>
    <x v="33"/>
    <x v="0"/>
    <x v="15"/>
    <n v="325000"/>
  </r>
  <r>
    <n v="238213"/>
    <x v="33"/>
    <x v="0"/>
    <x v="5"/>
    <n v="229505.24"/>
  </r>
  <r>
    <n v="238215"/>
    <x v="33"/>
    <x v="0"/>
    <x v="24"/>
    <n v="426000"/>
  </r>
  <r>
    <n v="238237"/>
    <x v="33"/>
    <x v="0"/>
    <x v="32"/>
    <n v="468000"/>
  </r>
  <r>
    <n v="238249"/>
    <x v="33"/>
    <x v="0"/>
    <x v="6"/>
    <n v="142500"/>
  </r>
  <r>
    <n v="238259"/>
    <x v="33"/>
    <x v="0"/>
    <x v="15"/>
    <n v="540000"/>
  </r>
  <r>
    <n v="238267"/>
    <x v="33"/>
    <x v="0"/>
    <x v="28"/>
    <n v="453000"/>
  </r>
  <r>
    <n v="238305"/>
    <x v="33"/>
    <x v="0"/>
    <x v="10"/>
    <n v="369812.67"/>
  </r>
  <r>
    <n v="238307"/>
    <x v="33"/>
    <x v="0"/>
    <x v="12"/>
    <n v="464218.17"/>
  </r>
  <r>
    <n v="238311"/>
    <x v="33"/>
    <x v="0"/>
    <x v="5"/>
    <n v="293265.2"/>
  </r>
  <r>
    <n v="238316"/>
    <x v="33"/>
    <x v="0"/>
    <x v="5"/>
    <n v="462598.63"/>
  </r>
  <r>
    <n v="238318"/>
    <x v="33"/>
    <x v="0"/>
    <x v="24"/>
    <n v="461469.69"/>
  </r>
  <r>
    <n v="238676"/>
    <x v="33"/>
    <x v="0"/>
    <x v="15"/>
    <n v="422700"/>
  </r>
  <r>
    <n v="239369"/>
    <x v="33"/>
    <x v="0"/>
    <x v="24"/>
    <n v="294000"/>
  </r>
  <r>
    <n v="240124"/>
    <x v="33"/>
    <x v="0"/>
    <x v="12"/>
    <n v="277956.34999999998"/>
  </r>
  <r>
    <n v="240223"/>
    <x v="33"/>
    <x v="0"/>
    <x v="8"/>
    <n v="277956.34999999998"/>
  </r>
  <r>
    <n v="240228"/>
    <x v="33"/>
    <x v="0"/>
    <x v="22"/>
    <n v="397809.09"/>
  </r>
  <r>
    <n v="240237"/>
    <x v="33"/>
    <x v="0"/>
    <x v="5"/>
    <n v="533313.80000000005"/>
  </r>
  <r>
    <n v="240238"/>
    <x v="33"/>
    <x v="0"/>
    <x v="2"/>
    <n v="323108.88"/>
  </r>
  <r>
    <n v="240492"/>
    <x v="33"/>
    <x v="0"/>
    <x v="8"/>
    <n v="438000"/>
  </r>
  <r>
    <n v="240598"/>
    <x v="33"/>
    <x v="0"/>
    <x v="24"/>
    <n v="468000"/>
  </r>
  <r>
    <n v="240608"/>
    <x v="33"/>
    <x v="0"/>
    <x v="18"/>
    <n v="695565"/>
  </r>
  <r>
    <n v="240611"/>
    <x v="33"/>
    <x v="0"/>
    <x v="33"/>
    <n v="518661"/>
  </r>
  <r>
    <n v="240616"/>
    <x v="33"/>
    <x v="0"/>
    <x v="7"/>
    <n v="356000"/>
  </r>
  <r>
    <n v="240618"/>
    <x v="33"/>
    <x v="0"/>
    <x v="34"/>
    <n v="684000"/>
  </r>
  <r>
    <n v="240680"/>
    <x v="33"/>
    <x v="0"/>
    <x v="12"/>
    <n v="379000"/>
  </r>
  <r>
    <n v="240703"/>
    <x v="33"/>
    <x v="0"/>
    <x v="24"/>
    <n v="250000"/>
  </r>
  <r>
    <n v="240713"/>
    <x v="33"/>
    <x v="0"/>
    <x v="18"/>
    <n v="310000"/>
  </r>
  <r>
    <n v="241043"/>
    <x v="33"/>
    <x v="0"/>
    <x v="11"/>
    <n v="234000"/>
  </r>
  <r>
    <n v="241862"/>
    <x v="33"/>
    <x v="0"/>
    <x v="19"/>
    <n v="368513.81"/>
  </r>
  <r>
    <n v="241864"/>
    <x v="33"/>
    <x v="0"/>
    <x v="11"/>
    <n v="446959.9"/>
  </r>
  <r>
    <n v="242038"/>
    <x v="33"/>
    <x v="0"/>
    <x v="23"/>
    <n v="590000"/>
  </r>
  <r>
    <n v="242386"/>
    <x v="33"/>
    <x v="0"/>
    <x v="22"/>
    <n v="381617.4"/>
  </r>
  <r>
    <n v="242387"/>
    <x v="33"/>
    <x v="0"/>
    <x v="11"/>
    <n v="322019.84999999998"/>
  </r>
  <r>
    <n v="242388"/>
    <x v="33"/>
    <x v="0"/>
    <x v="11"/>
    <n v="327976.96999999997"/>
  </r>
  <r>
    <n v="242587"/>
    <x v="33"/>
    <x v="0"/>
    <x v="22"/>
    <n v="420727.16"/>
  </r>
  <r>
    <n v="242591"/>
    <x v="33"/>
    <x v="0"/>
    <x v="19"/>
    <n v="582927.17000000004"/>
  </r>
  <r>
    <n v="242594"/>
    <x v="33"/>
    <x v="0"/>
    <x v="22"/>
    <n v="322013.87"/>
  </r>
  <r>
    <n v="242615"/>
    <x v="33"/>
    <x v="0"/>
    <x v="2"/>
    <n v="299880"/>
  </r>
  <r>
    <n v="242618"/>
    <x v="33"/>
    <x v="0"/>
    <x v="18"/>
    <n v="471480.45"/>
  </r>
  <r>
    <n v="242624"/>
    <x v="33"/>
    <x v="0"/>
    <x v="27"/>
    <n v="700000"/>
  </r>
  <r>
    <n v="242625"/>
    <x v="33"/>
    <x v="0"/>
    <x v="9"/>
    <n v="320008.84999999998"/>
  </r>
  <r>
    <n v="242628"/>
    <x v="33"/>
    <x v="0"/>
    <x v="11"/>
    <n v="429730.75"/>
  </r>
  <r>
    <n v="242631"/>
    <x v="33"/>
    <x v="0"/>
    <x v="23"/>
    <n v="379513.42"/>
  </r>
  <r>
    <n v="242871"/>
    <x v="33"/>
    <x v="0"/>
    <x v="26"/>
    <n v="379514.67"/>
  </r>
  <r>
    <n v="243141"/>
    <x v="33"/>
    <x v="0"/>
    <x v="26"/>
    <n v="444000"/>
  </r>
  <r>
    <n v="243236"/>
    <x v="33"/>
    <x v="0"/>
    <x v="9"/>
    <n v="338236.15"/>
  </r>
  <r>
    <n v="243652"/>
    <x v="33"/>
    <x v="0"/>
    <x v="1"/>
    <n v="327976.96999999997"/>
  </r>
  <r>
    <n v="243838"/>
    <x v="33"/>
    <x v="0"/>
    <x v="1"/>
    <n v="589883"/>
  </r>
  <r>
    <n v="200000000499"/>
    <x v="33"/>
    <x v="0"/>
    <x v="10"/>
    <n v="463000"/>
  </r>
  <r>
    <n v="200000000883"/>
    <x v="33"/>
    <x v="0"/>
    <x v="30"/>
    <n v="431939.83"/>
  </r>
  <r>
    <n v="270000000847"/>
    <x v="33"/>
    <x v="0"/>
    <x v="12"/>
    <n v="369912.41"/>
  </r>
  <r>
    <n v="1010000005128"/>
    <x v="33"/>
    <x v="0"/>
    <x v="18"/>
    <n v="350000"/>
  </r>
  <r>
    <n v="1010000007743"/>
    <x v="33"/>
    <x v="0"/>
    <x v="25"/>
    <n v="430500"/>
  </r>
  <r>
    <n v="1010000011052"/>
    <x v="33"/>
    <x v="0"/>
    <x v="11"/>
    <n v="389348.08"/>
  </r>
  <r>
    <n v="1020000001558"/>
    <x v="33"/>
    <x v="0"/>
    <x v="32"/>
    <n v="700000"/>
  </r>
  <r>
    <n v="1510000000234"/>
    <x v="33"/>
    <x v="0"/>
    <x v="23"/>
    <n v="457475.38"/>
  </r>
  <r>
    <n v="1510000000282"/>
    <x v="33"/>
    <x v="0"/>
    <x v="14"/>
    <n v="470000"/>
  </r>
  <r>
    <n v="1510000000362"/>
    <x v="33"/>
    <x v="0"/>
    <x v="7"/>
    <n v="480000"/>
  </r>
  <r>
    <n v="1510000000545"/>
    <x v="33"/>
    <x v="0"/>
    <x v="35"/>
    <n v="479000"/>
  </r>
  <r>
    <n v="1510000001256"/>
    <x v="33"/>
    <x v="0"/>
    <x v="37"/>
    <n v="351806.95"/>
  </r>
  <r>
    <n v="8510000002085"/>
    <x v="33"/>
    <x v="0"/>
    <x v="27"/>
    <n v="443609.54"/>
  </r>
  <r>
    <n v="202270"/>
    <x v="34"/>
    <x v="0"/>
    <x v="28"/>
    <n v="500000"/>
  </r>
  <r>
    <n v="222341"/>
    <x v="34"/>
    <x v="0"/>
    <x v="17"/>
    <n v="380000"/>
  </r>
  <r>
    <n v="224306"/>
    <x v="34"/>
    <x v="0"/>
    <x v="10"/>
    <n v="468500"/>
  </r>
  <r>
    <n v="231833"/>
    <x v="34"/>
    <x v="0"/>
    <x v="32"/>
    <n v="381457.44"/>
  </r>
  <r>
    <n v="233109"/>
    <x v="34"/>
    <x v="0"/>
    <x v="17"/>
    <n v="387270"/>
  </r>
  <r>
    <n v="233207"/>
    <x v="34"/>
    <x v="0"/>
    <x v="0"/>
    <n v="505440"/>
  </r>
  <r>
    <n v="233257"/>
    <x v="34"/>
    <x v="0"/>
    <x v="32"/>
    <n v="329940"/>
  </r>
  <r>
    <n v="233265"/>
    <x v="34"/>
    <x v="0"/>
    <x v="32"/>
    <n v="348075"/>
  </r>
  <r>
    <n v="235481"/>
    <x v="34"/>
    <x v="0"/>
    <x v="25"/>
    <n v="440037"/>
  </r>
  <r>
    <n v="236683"/>
    <x v="34"/>
    <x v="0"/>
    <x v="25"/>
    <n v="390780"/>
  </r>
  <r>
    <n v="236991"/>
    <x v="34"/>
    <x v="0"/>
    <x v="37"/>
    <n v="450000"/>
  </r>
  <r>
    <n v="237049"/>
    <x v="34"/>
    <x v="0"/>
    <x v="22"/>
    <n v="473000"/>
  </r>
  <r>
    <n v="237115"/>
    <x v="34"/>
    <x v="0"/>
    <x v="32"/>
    <n v="300000"/>
  </r>
  <r>
    <n v="237626"/>
    <x v="34"/>
    <x v="1"/>
    <x v="9"/>
    <n v="600000"/>
  </r>
  <r>
    <n v="238443"/>
    <x v="34"/>
    <x v="0"/>
    <x v="0"/>
    <n v="630000"/>
  </r>
  <r>
    <n v="238669"/>
    <x v="34"/>
    <x v="0"/>
    <x v="17"/>
    <n v="360000"/>
  </r>
  <r>
    <n v="238684"/>
    <x v="34"/>
    <x v="0"/>
    <x v="17"/>
    <n v="560000"/>
  </r>
  <r>
    <n v="238859"/>
    <x v="34"/>
    <x v="0"/>
    <x v="17"/>
    <n v="380000"/>
  </r>
  <r>
    <n v="239038"/>
    <x v="34"/>
    <x v="0"/>
    <x v="17"/>
    <n v="420000"/>
  </r>
  <r>
    <n v="239644"/>
    <x v="34"/>
    <x v="1"/>
    <x v="1"/>
    <n v="240000"/>
  </r>
  <r>
    <n v="239950"/>
    <x v="34"/>
    <x v="0"/>
    <x v="26"/>
    <n v="202300"/>
  </r>
  <r>
    <n v="239965"/>
    <x v="34"/>
    <x v="0"/>
    <x v="23"/>
    <n v="200000"/>
  </r>
  <r>
    <n v="243927"/>
    <x v="34"/>
    <x v="1"/>
    <x v="1"/>
    <n v="1000000"/>
  </r>
  <r>
    <n v="244055"/>
    <x v="34"/>
    <x v="0"/>
    <x v="9"/>
    <n v="270000"/>
  </r>
  <r>
    <n v="244251"/>
    <x v="34"/>
    <x v="0"/>
    <x v="9"/>
    <n v="380000"/>
  </r>
  <r>
    <n v="130000003030"/>
    <x v="34"/>
    <x v="0"/>
    <x v="9"/>
    <n v="205920"/>
  </r>
  <r>
    <n v="270000000927"/>
    <x v="34"/>
    <x v="0"/>
    <x v="21"/>
    <n v="411840"/>
  </r>
  <r>
    <n v="1510000000457"/>
    <x v="34"/>
    <x v="0"/>
    <x v="10"/>
    <n v="620000"/>
  </r>
  <r>
    <n v="60519"/>
    <x v="35"/>
    <x v="0"/>
    <x v="29"/>
    <n v="300000"/>
  </r>
  <r>
    <n v="66574"/>
    <x v="35"/>
    <x v="0"/>
    <x v="32"/>
    <n v="300000"/>
  </r>
  <r>
    <n v="207987"/>
    <x v="35"/>
    <x v="0"/>
    <x v="24"/>
    <n v="350000"/>
  </r>
  <r>
    <n v="208304"/>
    <x v="35"/>
    <x v="0"/>
    <x v="16"/>
    <n v="340000"/>
  </r>
  <r>
    <n v="210270"/>
    <x v="35"/>
    <x v="0"/>
    <x v="32"/>
    <n v="250000"/>
  </r>
  <r>
    <n v="234703"/>
    <x v="35"/>
    <x v="0"/>
    <x v="11"/>
    <n v="200000"/>
  </r>
  <r>
    <n v="234807"/>
    <x v="35"/>
    <x v="0"/>
    <x v="7"/>
    <n v="200000"/>
  </r>
  <r>
    <n v="234871"/>
    <x v="35"/>
    <x v="0"/>
    <x v="38"/>
    <n v="270000"/>
  </r>
  <r>
    <n v="236285"/>
    <x v="35"/>
    <x v="0"/>
    <x v="29"/>
    <n v="300000"/>
  </r>
  <r>
    <n v="236713"/>
    <x v="35"/>
    <x v="0"/>
    <x v="14"/>
    <n v="300000"/>
  </r>
  <r>
    <n v="236752"/>
    <x v="35"/>
    <x v="0"/>
    <x v="19"/>
    <n v="300000"/>
  </r>
  <r>
    <n v="237112"/>
    <x v="35"/>
    <x v="0"/>
    <x v="29"/>
    <n v="200000"/>
  </r>
  <r>
    <n v="237359"/>
    <x v="35"/>
    <x v="0"/>
    <x v="23"/>
    <n v="300000"/>
  </r>
  <r>
    <n v="237467"/>
    <x v="35"/>
    <x v="0"/>
    <x v="23"/>
    <n v="700000"/>
  </r>
  <r>
    <n v="237785"/>
    <x v="35"/>
    <x v="0"/>
    <x v="29"/>
    <n v="350000"/>
  </r>
  <r>
    <n v="238547"/>
    <x v="35"/>
    <x v="0"/>
    <x v="2"/>
    <n v="700000"/>
  </r>
  <r>
    <n v="200000000862"/>
    <x v="35"/>
    <x v="0"/>
    <x v="29"/>
    <n v="200000"/>
  </r>
  <r>
    <n v="1010000011456"/>
    <x v="35"/>
    <x v="0"/>
    <x v="9"/>
    <n v="250000"/>
  </r>
  <r>
    <n v="132607"/>
    <x v="36"/>
    <x v="0"/>
    <x v="17"/>
    <n v="480000"/>
  </r>
  <r>
    <n v="217856"/>
    <x v="37"/>
    <x v="0"/>
    <x v="6"/>
    <n v="213636.15"/>
  </r>
  <r>
    <n v="218918"/>
    <x v="37"/>
    <x v="0"/>
    <x v="11"/>
    <n v="340000"/>
  </r>
  <r>
    <n v="219373"/>
    <x v="37"/>
    <x v="0"/>
    <x v="6"/>
    <n v="420000"/>
  </r>
  <r>
    <n v="224060"/>
    <x v="37"/>
    <x v="0"/>
    <x v="3"/>
    <n v="419000"/>
  </r>
  <r>
    <n v="224150"/>
    <x v="37"/>
    <x v="0"/>
    <x v="23"/>
    <n v="848787.55"/>
  </r>
  <r>
    <n v="225987"/>
    <x v="37"/>
    <x v="0"/>
    <x v="30"/>
    <n v="500544.32"/>
  </r>
  <r>
    <n v="228804"/>
    <x v="37"/>
    <x v="0"/>
    <x v="6"/>
    <n v="451241.96"/>
  </r>
  <r>
    <n v="229047"/>
    <x v="37"/>
    <x v="0"/>
    <x v="14"/>
    <n v="205330"/>
  </r>
  <r>
    <n v="230407"/>
    <x v="37"/>
    <x v="0"/>
    <x v="16"/>
    <n v="400000"/>
  </r>
  <r>
    <n v="231072"/>
    <x v="37"/>
    <x v="1"/>
    <x v="32"/>
    <n v="700000"/>
  </r>
  <r>
    <n v="232087"/>
    <x v="37"/>
    <x v="0"/>
    <x v="11"/>
    <n v="341043.3"/>
  </r>
  <r>
    <n v="232583"/>
    <x v="37"/>
    <x v="0"/>
    <x v="33"/>
    <n v="430000"/>
  </r>
  <r>
    <n v="233536"/>
    <x v="37"/>
    <x v="0"/>
    <x v="6"/>
    <n v="444900"/>
  </r>
  <r>
    <n v="233965"/>
    <x v="37"/>
    <x v="0"/>
    <x v="11"/>
    <n v="320000"/>
  </r>
  <r>
    <n v="238825"/>
    <x v="37"/>
    <x v="0"/>
    <x v="29"/>
    <n v="190470.09"/>
  </r>
  <r>
    <n v="239166"/>
    <x v="37"/>
    <x v="0"/>
    <x v="33"/>
    <n v="316686.59999999998"/>
  </r>
  <r>
    <n v="239503"/>
    <x v="37"/>
    <x v="0"/>
    <x v="18"/>
    <n v="331415"/>
  </r>
  <r>
    <n v="241270"/>
    <x v="37"/>
    <x v="0"/>
    <x v="11"/>
    <n v="350000"/>
  </r>
  <r>
    <n v="230000000040"/>
    <x v="37"/>
    <x v="0"/>
    <x v="3"/>
    <n v="390480"/>
  </r>
  <r>
    <n v="2010000002126"/>
    <x v="37"/>
    <x v="0"/>
    <x v="8"/>
    <n v="490000"/>
  </r>
  <r>
    <n v="2010000002175"/>
    <x v="37"/>
    <x v="1"/>
    <x v="24"/>
    <n v="500000"/>
  </r>
  <r>
    <n v="2010000007658"/>
    <x v="37"/>
    <x v="1"/>
    <x v="23"/>
    <n v="530000"/>
  </r>
  <r>
    <n v="158928"/>
    <x v="36"/>
    <x v="0"/>
    <x v="8"/>
    <n v="325607.53999999998"/>
  </r>
  <r>
    <n v="181214"/>
    <x v="36"/>
    <x v="0"/>
    <x v="17"/>
    <n v="250000"/>
  </r>
  <r>
    <n v="225619"/>
    <x v="36"/>
    <x v="0"/>
    <x v="0"/>
    <n v="470000"/>
  </r>
  <r>
    <n v="231728"/>
    <x v="36"/>
    <x v="0"/>
    <x v="10"/>
    <n v="240000"/>
  </r>
  <r>
    <n v="232397"/>
    <x v="36"/>
    <x v="0"/>
    <x v="17"/>
    <n v="310000"/>
  </r>
  <r>
    <n v="232418"/>
    <x v="36"/>
    <x v="0"/>
    <x v="16"/>
    <n v="320000"/>
  </r>
  <r>
    <n v="232432"/>
    <x v="36"/>
    <x v="0"/>
    <x v="0"/>
    <n v="410000"/>
  </r>
  <r>
    <n v="232440"/>
    <x v="36"/>
    <x v="0"/>
    <x v="0"/>
    <n v="370000"/>
  </r>
  <r>
    <n v="235350"/>
    <x v="36"/>
    <x v="0"/>
    <x v="0"/>
    <n v="300000"/>
  </r>
  <r>
    <n v="235434"/>
    <x v="36"/>
    <x v="0"/>
    <x v="0"/>
    <n v="340000"/>
  </r>
  <r>
    <n v="235599"/>
    <x v="36"/>
    <x v="0"/>
    <x v="10"/>
    <n v="250000"/>
  </r>
  <r>
    <n v="235727"/>
    <x v="36"/>
    <x v="0"/>
    <x v="0"/>
    <n v="330000"/>
  </r>
  <r>
    <n v="236006"/>
    <x v="36"/>
    <x v="0"/>
    <x v="17"/>
    <n v="260000"/>
  </r>
  <r>
    <n v="236058"/>
    <x v="36"/>
    <x v="0"/>
    <x v="5"/>
    <n v="225000"/>
  </r>
  <r>
    <n v="236191"/>
    <x v="36"/>
    <x v="0"/>
    <x v="17"/>
    <n v="340000"/>
  </r>
  <r>
    <n v="236203"/>
    <x v="36"/>
    <x v="0"/>
    <x v="24"/>
    <n v="400000"/>
  </r>
  <r>
    <n v="236507"/>
    <x v="36"/>
    <x v="0"/>
    <x v="0"/>
    <n v="231630.29"/>
  </r>
  <r>
    <n v="236887"/>
    <x v="36"/>
    <x v="0"/>
    <x v="5"/>
    <n v="250000"/>
  </r>
  <r>
    <n v="236900"/>
    <x v="36"/>
    <x v="0"/>
    <x v="6"/>
    <n v="310000"/>
  </r>
  <r>
    <n v="236908"/>
    <x v="36"/>
    <x v="0"/>
    <x v="0"/>
    <n v="380000"/>
  </r>
  <r>
    <n v="237032"/>
    <x v="36"/>
    <x v="0"/>
    <x v="23"/>
    <n v="260000"/>
  </r>
  <r>
    <n v="237095"/>
    <x v="36"/>
    <x v="0"/>
    <x v="24"/>
    <n v="210000"/>
  </r>
  <r>
    <n v="237195"/>
    <x v="36"/>
    <x v="0"/>
    <x v="22"/>
    <n v="690000"/>
  </r>
  <r>
    <n v="237227"/>
    <x v="36"/>
    <x v="0"/>
    <x v="8"/>
    <n v="430000"/>
  </r>
  <r>
    <n v="237283"/>
    <x v="36"/>
    <x v="0"/>
    <x v="31"/>
    <n v="225000"/>
  </r>
  <r>
    <n v="237403"/>
    <x v="36"/>
    <x v="0"/>
    <x v="8"/>
    <n v="220000"/>
  </r>
  <r>
    <n v="237992"/>
    <x v="36"/>
    <x v="0"/>
    <x v="8"/>
    <n v="270000"/>
  </r>
  <r>
    <n v="238008"/>
    <x v="36"/>
    <x v="0"/>
    <x v="12"/>
    <n v="228000"/>
  </r>
  <r>
    <n v="239329"/>
    <x v="36"/>
    <x v="0"/>
    <x v="11"/>
    <n v="345000"/>
  </r>
  <r>
    <n v="241353"/>
    <x v="36"/>
    <x v="0"/>
    <x v="1"/>
    <n v="370000"/>
  </r>
  <r>
    <n v="241454"/>
    <x v="36"/>
    <x v="0"/>
    <x v="11"/>
    <n v="290000"/>
  </r>
  <r>
    <n v="241540"/>
    <x v="36"/>
    <x v="0"/>
    <x v="33"/>
    <n v="228000"/>
  </r>
  <r>
    <n v="242453"/>
    <x v="36"/>
    <x v="0"/>
    <x v="11"/>
    <n v="140000"/>
  </r>
  <r>
    <n v="40000003816"/>
    <x v="36"/>
    <x v="0"/>
    <x v="17"/>
    <n v="150000"/>
  </r>
  <r>
    <n v="180000003620"/>
    <x v="36"/>
    <x v="0"/>
    <x v="24"/>
    <n v="690000"/>
  </r>
  <r>
    <n v="210000001052"/>
    <x v="36"/>
    <x v="0"/>
    <x v="17"/>
    <n v="400000"/>
  </r>
  <r>
    <n v="2010000002471"/>
    <x v="36"/>
    <x v="0"/>
    <x v="10"/>
    <n v="284000"/>
  </r>
  <r>
    <n v="2010000004688"/>
    <x v="36"/>
    <x v="0"/>
    <x v="1"/>
    <n v="440000"/>
  </r>
  <r>
    <n v="2010000006680"/>
    <x v="36"/>
    <x v="0"/>
    <x v="24"/>
    <n v="295000"/>
  </r>
  <r>
    <n v="2010000007013"/>
    <x v="36"/>
    <x v="0"/>
    <x v="31"/>
    <n v="345000"/>
  </r>
  <r>
    <n v="198314"/>
    <x v="38"/>
    <x v="0"/>
    <x v="22"/>
    <n v="174838"/>
  </r>
  <r>
    <n v="230967"/>
    <x v="38"/>
    <x v="0"/>
    <x v="32"/>
    <n v="468000"/>
  </r>
  <r>
    <n v="236923"/>
    <x v="38"/>
    <x v="1"/>
    <x v="15"/>
    <n v="1000000"/>
  </r>
  <r>
    <n v="240134"/>
    <x v="38"/>
    <x v="1"/>
    <x v="24"/>
    <n v="1000000"/>
  </r>
  <r>
    <n v="240413"/>
    <x v="38"/>
    <x v="1"/>
    <x v="34"/>
    <n v="400000"/>
  </r>
  <r>
    <n v="242565"/>
    <x v="38"/>
    <x v="0"/>
    <x v="7"/>
    <n v="249631"/>
  </r>
  <r>
    <n v="244115"/>
    <x v="38"/>
    <x v="0"/>
    <x v="4"/>
    <n v="282640.49"/>
  </r>
  <r>
    <n v="244126"/>
    <x v="38"/>
    <x v="0"/>
    <x v="4"/>
    <n v="268891"/>
  </r>
  <r>
    <n v="5020000004042"/>
    <x v="38"/>
    <x v="1"/>
    <x v="33"/>
    <n v="650000"/>
  </r>
  <r>
    <n v="22673"/>
    <x v="39"/>
    <x v="0"/>
    <x v="33"/>
    <n v="196666"/>
  </r>
  <r>
    <n v="134706"/>
    <x v="39"/>
    <x v="0"/>
    <x v="8"/>
    <n v="159400"/>
  </r>
  <r>
    <n v="235488"/>
    <x v="39"/>
    <x v="1"/>
    <x v="15"/>
    <n v="800000"/>
  </r>
  <r>
    <n v="236127"/>
    <x v="39"/>
    <x v="0"/>
    <x v="17"/>
    <n v="367380"/>
  </r>
  <r>
    <n v="236281"/>
    <x v="39"/>
    <x v="0"/>
    <x v="11"/>
    <n v="146290"/>
  </r>
  <r>
    <n v="236467"/>
    <x v="39"/>
    <x v="0"/>
    <x v="24"/>
    <n v="340000"/>
  </r>
  <r>
    <n v="243215"/>
    <x v="39"/>
    <x v="0"/>
    <x v="33"/>
    <n v="426181"/>
  </r>
  <r>
    <n v="221265"/>
    <x v="40"/>
    <x v="0"/>
    <x v="31"/>
    <n v="356445.72"/>
  </r>
  <r>
    <n v="221267"/>
    <x v="40"/>
    <x v="0"/>
    <x v="20"/>
    <n v="259997.4"/>
  </r>
  <r>
    <n v="225343"/>
    <x v="40"/>
    <x v="0"/>
    <x v="17"/>
    <n v="277956.34999999998"/>
  </r>
  <r>
    <n v="228039"/>
    <x v="40"/>
    <x v="0"/>
    <x v="10"/>
    <n v="403710.71999999997"/>
  </r>
  <r>
    <n v="228909"/>
    <x v="40"/>
    <x v="0"/>
    <x v="14"/>
    <n v="393360.28"/>
  </r>
  <r>
    <n v="237974"/>
    <x v="40"/>
    <x v="0"/>
    <x v="24"/>
    <n v="337727.86"/>
  </r>
  <r>
    <n v="140000002578"/>
    <x v="40"/>
    <x v="0"/>
    <x v="7"/>
    <n v="499219.76"/>
  </r>
  <r>
    <n v="72618"/>
    <x v="41"/>
    <x v="1"/>
    <x v="20"/>
    <n v="900000"/>
  </r>
  <r>
    <n v="209123"/>
    <x v="41"/>
    <x v="0"/>
    <x v="13"/>
    <n v="350000"/>
  </r>
  <r>
    <n v="212361"/>
    <x v="41"/>
    <x v="0"/>
    <x v="31"/>
    <n v="600000"/>
  </r>
  <r>
    <n v="212512"/>
    <x v="41"/>
    <x v="0"/>
    <x v="28"/>
    <n v="258877.54"/>
  </r>
  <r>
    <n v="217340"/>
    <x v="41"/>
    <x v="0"/>
    <x v="32"/>
    <n v="190000"/>
  </r>
  <r>
    <n v="223297"/>
    <x v="41"/>
    <x v="0"/>
    <x v="25"/>
    <n v="330000"/>
  </r>
  <r>
    <n v="227176"/>
    <x v="41"/>
    <x v="1"/>
    <x v="6"/>
    <n v="500000"/>
  </r>
  <r>
    <n v="229461"/>
    <x v="41"/>
    <x v="0"/>
    <x v="17"/>
    <n v="350000"/>
  </r>
  <r>
    <n v="229666"/>
    <x v="41"/>
    <x v="0"/>
    <x v="28"/>
    <n v="420000"/>
  </r>
  <r>
    <n v="229681"/>
    <x v="41"/>
    <x v="0"/>
    <x v="16"/>
    <n v="490000"/>
  </r>
  <r>
    <n v="232239"/>
    <x v="41"/>
    <x v="0"/>
    <x v="23"/>
    <n v="490000"/>
  </r>
  <r>
    <n v="232265"/>
    <x v="41"/>
    <x v="0"/>
    <x v="28"/>
    <n v="400000"/>
  </r>
  <r>
    <n v="232429"/>
    <x v="41"/>
    <x v="0"/>
    <x v="15"/>
    <n v="317889"/>
  </r>
  <r>
    <n v="232635"/>
    <x v="41"/>
    <x v="0"/>
    <x v="14"/>
    <n v="350000"/>
  </r>
  <r>
    <n v="233457"/>
    <x v="41"/>
    <x v="0"/>
    <x v="6"/>
    <n v="460000"/>
  </r>
  <r>
    <n v="233795"/>
    <x v="41"/>
    <x v="0"/>
    <x v="28"/>
    <n v="390000"/>
  </r>
  <r>
    <n v="233796"/>
    <x v="41"/>
    <x v="0"/>
    <x v="6"/>
    <n v="320000"/>
  </r>
  <r>
    <n v="234021"/>
    <x v="41"/>
    <x v="0"/>
    <x v="14"/>
    <n v="350000"/>
  </r>
  <r>
    <n v="234096"/>
    <x v="41"/>
    <x v="0"/>
    <x v="12"/>
    <n v="310000"/>
  </r>
  <r>
    <n v="234302"/>
    <x v="41"/>
    <x v="0"/>
    <x v="15"/>
    <n v="300000"/>
  </r>
  <r>
    <n v="234988"/>
    <x v="41"/>
    <x v="0"/>
    <x v="15"/>
    <n v="490000"/>
  </r>
  <r>
    <n v="235550"/>
    <x v="41"/>
    <x v="0"/>
    <x v="28"/>
    <n v="500000"/>
  </r>
  <r>
    <n v="235845"/>
    <x v="41"/>
    <x v="0"/>
    <x v="17"/>
    <n v="290000"/>
  </r>
  <r>
    <n v="236154"/>
    <x v="41"/>
    <x v="0"/>
    <x v="28"/>
    <n v="405000"/>
  </r>
  <r>
    <n v="239209"/>
    <x v="41"/>
    <x v="0"/>
    <x v="34"/>
    <n v="366000"/>
  </r>
  <r>
    <n v="239256"/>
    <x v="41"/>
    <x v="0"/>
    <x v="24"/>
    <n v="300000"/>
  </r>
  <r>
    <n v="239555"/>
    <x v="41"/>
    <x v="0"/>
    <x v="6"/>
    <n v="169000"/>
  </r>
  <r>
    <n v="239572"/>
    <x v="41"/>
    <x v="0"/>
    <x v="27"/>
    <n v="500000"/>
  </r>
  <r>
    <n v="239629"/>
    <x v="41"/>
    <x v="0"/>
    <x v="5"/>
    <n v="316000"/>
  </r>
  <r>
    <n v="239649"/>
    <x v="41"/>
    <x v="0"/>
    <x v="23"/>
    <n v="330000"/>
  </r>
  <r>
    <n v="240026"/>
    <x v="41"/>
    <x v="0"/>
    <x v="5"/>
    <n v="340000"/>
  </r>
  <r>
    <n v="240114"/>
    <x v="41"/>
    <x v="0"/>
    <x v="1"/>
    <n v="690000"/>
  </r>
  <r>
    <n v="240296"/>
    <x v="41"/>
    <x v="0"/>
    <x v="31"/>
    <n v="380000"/>
  </r>
  <r>
    <n v="240554"/>
    <x v="41"/>
    <x v="0"/>
    <x v="6"/>
    <n v="400000"/>
  </r>
  <r>
    <n v="240691"/>
    <x v="41"/>
    <x v="0"/>
    <x v="18"/>
    <n v="300000"/>
  </r>
  <r>
    <n v="240693"/>
    <x v="41"/>
    <x v="0"/>
    <x v="27"/>
    <n v="254000"/>
  </r>
  <r>
    <n v="240694"/>
    <x v="41"/>
    <x v="0"/>
    <x v="27"/>
    <n v="300000"/>
  </r>
  <r>
    <n v="240857"/>
    <x v="41"/>
    <x v="0"/>
    <x v="29"/>
    <n v="370000"/>
  </r>
  <r>
    <n v="240931"/>
    <x v="41"/>
    <x v="0"/>
    <x v="4"/>
    <n v="169000"/>
  </r>
  <r>
    <n v="241401"/>
    <x v="41"/>
    <x v="0"/>
    <x v="29"/>
    <n v="530000"/>
  </r>
  <r>
    <n v="241416"/>
    <x v="41"/>
    <x v="0"/>
    <x v="4"/>
    <n v="440000"/>
  </r>
  <r>
    <n v="241615"/>
    <x v="41"/>
    <x v="0"/>
    <x v="22"/>
    <n v="330000"/>
  </r>
  <r>
    <n v="242087"/>
    <x v="41"/>
    <x v="0"/>
    <x v="22"/>
    <n v="132000"/>
  </r>
  <r>
    <n v="242839"/>
    <x v="41"/>
    <x v="0"/>
    <x v="4"/>
    <n v="430000"/>
  </r>
  <r>
    <n v="243373"/>
    <x v="41"/>
    <x v="0"/>
    <x v="1"/>
    <n v="299771.40000000002"/>
  </r>
  <r>
    <n v="80000006432"/>
    <x v="41"/>
    <x v="0"/>
    <x v="30"/>
    <n v="181000"/>
  </r>
  <r>
    <n v="3010000000298"/>
    <x v="41"/>
    <x v="0"/>
    <x v="23"/>
    <n v="320000"/>
  </r>
  <r>
    <n v="3010000000544"/>
    <x v="41"/>
    <x v="0"/>
    <x v="9"/>
    <n v="415000"/>
  </r>
  <r>
    <n v="3010000000580"/>
    <x v="41"/>
    <x v="0"/>
    <x v="6"/>
    <n v="360000"/>
  </r>
  <r>
    <n v="3010000001465"/>
    <x v="41"/>
    <x v="0"/>
    <x v="15"/>
    <n v="460000"/>
  </r>
  <r>
    <n v="3010000002147"/>
    <x v="41"/>
    <x v="0"/>
    <x v="1"/>
    <n v="390000"/>
  </r>
  <r>
    <n v="3010000002198"/>
    <x v="41"/>
    <x v="0"/>
    <x v="1"/>
    <n v="490000"/>
  </r>
  <r>
    <n v="3010000002530"/>
    <x v="41"/>
    <x v="0"/>
    <x v="11"/>
    <n v="340000"/>
  </r>
  <r>
    <n v="3010000004272"/>
    <x v="41"/>
    <x v="0"/>
    <x v="1"/>
    <n v="280000"/>
  </r>
  <r>
    <n v="3010000005115"/>
    <x v="41"/>
    <x v="0"/>
    <x v="1"/>
    <n v="640000"/>
  </r>
  <r>
    <n v="3010000005166"/>
    <x v="41"/>
    <x v="0"/>
    <x v="9"/>
    <n v="640000"/>
  </r>
  <r>
    <n v="3010000007896"/>
    <x v="41"/>
    <x v="0"/>
    <x v="28"/>
    <n v="340000"/>
  </r>
  <r>
    <n v="3010000008239"/>
    <x v="41"/>
    <x v="0"/>
    <x v="10"/>
    <n v="483000"/>
  </r>
  <r>
    <n v="3010000008956"/>
    <x v="41"/>
    <x v="0"/>
    <x v="35"/>
    <n v="530000"/>
  </r>
  <r>
    <n v="3010000009964"/>
    <x v="41"/>
    <x v="0"/>
    <x v="36"/>
    <n v="310000"/>
  </r>
  <r>
    <n v="3020000003515"/>
    <x v="41"/>
    <x v="0"/>
    <x v="15"/>
    <n v="270000"/>
  </r>
  <r>
    <n v="3030000004811"/>
    <x v="41"/>
    <x v="0"/>
    <x v="27"/>
    <n v="690000"/>
  </r>
  <r>
    <n v="25027"/>
    <x v="42"/>
    <x v="1"/>
    <x v="17"/>
    <n v="1500000"/>
  </r>
  <r>
    <n v="211168"/>
    <x v="42"/>
    <x v="0"/>
    <x v="33"/>
    <n v="147300"/>
  </r>
  <r>
    <n v="213595"/>
    <x v="42"/>
    <x v="0"/>
    <x v="11"/>
    <n v="360000"/>
  </r>
  <r>
    <n v="215123"/>
    <x v="42"/>
    <x v="0"/>
    <x v="19"/>
    <n v="360000"/>
  </r>
  <r>
    <n v="215129"/>
    <x v="42"/>
    <x v="0"/>
    <x v="6"/>
    <n v="300000"/>
  </r>
  <r>
    <n v="219555"/>
    <x v="42"/>
    <x v="0"/>
    <x v="25"/>
    <n v="280000"/>
  </r>
  <r>
    <n v="219926"/>
    <x v="42"/>
    <x v="0"/>
    <x v="4"/>
    <n v="430000"/>
  </r>
  <r>
    <n v="234071"/>
    <x v="42"/>
    <x v="0"/>
    <x v="6"/>
    <n v="325000"/>
  </r>
  <r>
    <n v="235083"/>
    <x v="42"/>
    <x v="0"/>
    <x v="36"/>
    <n v="375000"/>
  </r>
  <r>
    <n v="239030"/>
    <x v="42"/>
    <x v="0"/>
    <x v="6"/>
    <n v="420000"/>
  </r>
  <r>
    <n v="239084"/>
    <x v="42"/>
    <x v="0"/>
    <x v="8"/>
    <n v="210000"/>
  </r>
  <r>
    <n v="239104"/>
    <x v="42"/>
    <x v="0"/>
    <x v="14"/>
    <n v="420000"/>
  </r>
  <r>
    <n v="239137"/>
    <x v="42"/>
    <x v="0"/>
    <x v="8"/>
    <n v="290000"/>
  </r>
  <r>
    <n v="239205"/>
    <x v="42"/>
    <x v="0"/>
    <x v="14"/>
    <n v="170000"/>
  </r>
  <r>
    <n v="239238"/>
    <x v="42"/>
    <x v="0"/>
    <x v="14"/>
    <n v="305000"/>
  </r>
  <r>
    <n v="239249"/>
    <x v="42"/>
    <x v="0"/>
    <x v="14"/>
    <n v="300000"/>
  </r>
  <r>
    <n v="239281"/>
    <x v="42"/>
    <x v="0"/>
    <x v="14"/>
    <n v="300000"/>
  </r>
  <r>
    <n v="239334"/>
    <x v="42"/>
    <x v="0"/>
    <x v="1"/>
    <n v="310000"/>
  </r>
  <r>
    <n v="239485"/>
    <x v="42"/>
    <x v="0"/>
    <x v="10"/>
    <n v="290000"/>
  </r>
  <r>
    <n v="239545"/>
    <x v="42"/>
    <x v="0"/>
    <x v="14"/>
    <n v="250000"/>
  </r>
  <r>
    <n v="239620"/>
    <x v="42"/>
    <x v="0"/>
    <x v="14"/>
    <n v="320000"/>
  </r>
  <r>
    <n v="239740"/>
    <x v="42"/>
    <x v="0"/>
    <x v="34"/>
    <n v="500000"/>
  </r>
  <r>
    <n v="239774"/>
    <x v="42"/>
    <x v="0"/>
    <x v="11"/>
    <n v="350000"/>
  </r>
  <r>
    <n v="240005"/>
    <x v="42"/>
    <x v="0"/>
    <x v="6"/>
    <n v="699000"/>
  </r>
  <r>
    <n v="240017"/>
    <x v="42"/>
    <x v="0"/>
    <x v="14"/>
    <n v="430000"/>
  </r>
  <r>
    <n v="240054"/>
    <x v="42"/>
    <x v="0"/>
    <x v="8"/>
    <n v="220000"/>
  </r>
  <r>
    <n v="240076"/>
    <x v="42"/>
    <x v="0"/>
    <x v="11"/>
    <n v="240000"/>
  </r>
  <r>
    <n v="240116"/>
    <x v="42"/>
    <x v="0"/>
    <x v="8"/>
    <n v="310000"/>
  </r>
  <r>
    <n v="240141"/>
    <x v="42"/>
    <x v="0"/>
    <x v="29"/>
    <n v="620000"/>
  </r>
  <r>
    <n v="240345"/>
    <x v="42"/>
    <x v="0"/>
    <x v="6"/>
    <n v="300000"/>
  </r>
  <r>
    <n v="240367"/>
    <x v="42"/>
    <x v="0"/>
    <x v="11"/>
    <n v="220000"/>
  </r>
  <r>
    <n v="240398"/>
    <x v="42"/>
    <x v="0"/>
    <x v="33"/>
    <n v="250000"/>
  </r>
  <r>
    <n v="240659"/>
    <x v="42"/>
    <x v="0"/>
    <x v="12"/>
    <n v="620000"/>
  </r>
  <r>
    <n v="240777"/>
    <x v="42"/>
    <x v="0"/>
    <x v="19"/>
    <n v="240000"/>
  </r>
  <r>
    <n v="240783"/>
    <x v="42"/>
    <x v="0"/>
    <x v="27"/>
    <n v="270000"/>
  </r>
  <r>
    <n v="240790"/>
    <x v="42"/>
    <x v="0"/>
    <x v="34"/>
    <n v="280000"/>
  </r>
  <r>
    <n v="240804"/>
    <x v="42"/>
    <x v="0"/>
    <x v="29"/>
    <n v="610000"/>
  </r>
  <r>
    <n v="240826"/>
    <x v="42"/>
    <x v="0"/>
    <x v="19"/>
    <n v="420000"/>
  </r>
  <r>
    <n v="241477"/>
    <x v="42"/>
    <x v="0"/>
    <x v="18"/>
    <n v="430000"/>
  </r>
  <r>
    <n v="241967"/>
    <x v="42"/>
    <x v="0"/>
    <x v="11"/>
    <n v="270000"/>
  </r>
  <r>
    <n v="242021"/>
    <x v="42"/>
    <x v="0"/>
    <x v="1"/>
    <n v="450000"/>
  </r>
  <r>
    <n v="242060"/>
    <x v="42"/>
    <x v="0"/>
    <x v="22"/>
    <n v="210000"/>
  </r>
  <r>
    <n v="242076"/>
    <x v="42"/>
    <x v="0"/>
    <x v="4"/>
    <n v="380000"/>
  </r>
  <r>
    <n v="242175"/>
    <x v="42"/>
    <x v="0"/>
    <x v="11"/>
    <n v="290000"/>
  </r>
  <r>
    <n v="242296"/>
    <x v="42"/>
    <x v="0"/>
    <x v="9"/>
    <n v="420000"/>
  </r>
  <r>
    <n v="242490"/>
    <x v="42"/>
    <x v="0"/>
    <x v="33"/>
    <n v="430000"/>
  </r>
  <r>
    <n v="242527"/>
    <x v="42"/>
    <x v="0"/>
    <x v="18"/>
    <n v="470000"/>
  </r>
  <r>
    <n v="242693"/>
    <x v="42"/>
    <x v="0"/>
    <x v="23"/>
    <n v="165000"/>
  </r>
  <r>
    <n v="242760"/>
    <x v="42"/>
    <x v="0"/>
    <x v="4"/>
    <n v="300000"/>
  </r>
  <r>
    <n v="243157"/>
    <x v="42"/>
    <x v="0"/>
    <x v="2"/>
    <n v="290000"/>
  </r>
  <r>
    <n v="243202"/>
    <x v="42"/>
    <x v="0"/>
    <x v="4"/>
    <n v="340000"/>
  </r>
  <r>
    <n v="243220"/>
    <x v="42"/>
    <x v="0"/>
    <x v="1"/>
    <n v="250000"/>
  </r>
  <r>
    <n v="243355"/>
    <x v="42"/>
    <x v="0"/>
    <x v="1"/>
    <n v="310000"/>
  </r>
  <r>
    <n v="243850"/>
    <x v="42"/>
    <x v="0"/>
    <x v="1"/>
    <n v="410000"/>
  </r>
  <r>
    <n v="243857"/>
    <x v="42"/>
    <x v="0"/>
    <x v="1"/>
    <n v="460000"/>
  </r>
  <r>
    <n v="244256"/>
    <x v="42"/>
    <x v="0"/>
    <x v="1"/>
    <n v="310000"/>
  </r>
  <r>
    <n v="80000006436"/>
    <x v="42"/>
    <x v="0"/>
    <x v="11"/>
    <n v="350000"/>
  </r>
  <r>
    <n v="3010000008770"/>
    <x v="42"/>
    <x v="2"/>
    <x v="24"/>
    <n v="15000000"/>
  </r>
  <r>
    <n v="3010000008910"/>
    <x v="42"/>
    <x v="0"/>
    <x v="23"/>
    <n v="560000"/>
  </r>
  <r>
    <n v="3010000009297"/>
    <x v="42"/>
    <x v="0"/>
    <x v="6"/>
    <n v="550000"/>
  </r>
  <r>
    <n v="3020000000097"/>
    <x v="42"/>
    <x v="0"/>
    <x v="2"/>
    <n v="550000"/>
  </r>
  <r>
    <n v="3020000000492"/>
    <x v="42"/>
    <x v="0"/>
    <x v="33"/>
    <n v="400000"/>
  </r>
  <r>
    <n v="3020000000561"/>
    <x v="42"/>
    <x v="0"/>
    <x v="8"/>
    <n v="230000"/>
  </r>
  <r>
    <n v="3020000000777"/>
    <x v="42"/>
    <x v="0"/>
    <x v="33"/>
    <n v="230000"/>
  </r>
  <r>
    <n v="3020000001361"/>
    <x v="42"/>
    <x v="0"/>
    <x v="1"/>
    <n v="210000"/>
  </r>
  <r>
    <n v="3020000001759"/>
    <x v="42"/>
    <x v="0"/>
    <x v="33"/>
    <n v="650000"/>
  </r>
  <r>
    <n v="3020000001814"/>
    <x v="42"/>
    <x v="0"/>
    <x v="18"/>
    <n v="440000"/>
  </r>
  <r>
    <n v="3020000001998"/>
    <x v="42"/>
    <x v="0"/>
    <x v="31"/>
    <n v="690000"/>
  </r>
  <r>
    <n v="3020000002763"/>
    <x v="42"/>
    <x v="0"/>
    <x v="18"/>
    <n v="510000"/>
  </r>
  <r>
    <n v="3020000002941"/>
    <x v="42"/>
    <x v="0"/>
    <x v="6"/>
    <n v="430000"/>
  </r>
  <r>
    <n v="3020000003200"/>
    <x v="42"/>
    <x v="1"/>
    <x v="36"/>
    <n v="1500000"/>
  </r>
  <r>
    <n v="3020000003210"/>
    <x v="42"/>
    <x v="0"/>
    <x v="11"/>
    <n v="370000"/>
  </r>
  <r>
    <n v="3020000003835"/>
    <x v="42"/>
    <x v="0"/>
    <x v="2"/>
    <n v="560000"/>
  </r>
  <r>
    <n v="3020000004143"/>
    <x v="42"/>
    <x v="0"/>
    <x v="19"/>
    <n v="550000"/>
  </r>
  <r>
    <n v="3020000004362"/>
    <x v="42"/>
    <x v="0"/>
    <x v="4"/>
    <n v="270000"/>
  </r>
  <r>
    <n v="3020000004541"/>
    <x v="42"/>
    <x v="0"/>
    <x v="13"/>
    <n v="300000"/>
  </r>
  <r>
    <n v="3020000005007"/>
    <x v="42"/>
    <x v="0"/>
    <x v="11"/>
    <n v="540000"/>
  </r>
  <r>
    <n v="3020000005111"/>
    <x v="42"/>
    <x v="0"/>
    <x v="4"/>
    <n v="270000"/>
  </r>
  <r>
    <n v="190479"/>
    <x v="43"/>
    <x v="1"/>
    <x v="24"/>
    <n v="618000"/>
  </r>
  <r>
    <n v="217976"/>
    <x v="43"/>
    <x v="1"/>
    <x v="6"/>
    <n v="1500000"/>
  </r>
  <r>
    <n v="222184"/>
    <x v="43"/>
    <x v="0"/>
    <x v="23"/>
    <n v="478647"/>
  </r>
  <r>
    <n v="223634"/>
    <x v="43"/>
    <x v="0"/>
    <x v="20"/>
    <n v="418275"/>
  </r>
  <r>
    <n v="224237"/>
    <x v="43"/>
    <x v="0"/>
    <x v="5"/>
    <n v="675090"/>
  </r>
  <r>
    <n v="225211"/>
    <x v="43"/>
    <x v="1"/>
    <x v="3"/>
    <n v="500000"/>
  </r>
  <r>
    <n v="225465"/>
    <x v="43"/>
    <x v="0"/>
    <x v="3"/>
    <n v="351000"/>
  </r>
  <r>
    <n v="226985"/>
    <x v="43"/>
    <x v="0"/>
    <x v="15"/>
    <n v="172500.01"/>
  </r>
  <r>
    <n v="233464"/>
    <x v="43"/>
    <x v="0"/>
    <x v="30"/>
    <n v="419800"/>
  </r>
  <r>
    <n v="239313"/>
    <x v="43"/>
    <x v="0"/>
    <x v="30"/>
    <n v="500000"/>
  </r>
  <r>
    <n v="239342"/>
    <x v="43"/>
    <x v="0"/>
    <x v="16"/>
    <n v="580000"/>
  </r>
  <r>
    <n v="239425"/>
    <x v="43"/>
    <x v="0"/>
    <x v="16"/>
    <n v="110500.01"/>
  </r>
  <r>
    <n v="239616"/>
    <x v="43"/>
    <x v="0"/>
    <x v="16"/>
    <n v="300000"/>
  </r>
  <r>
    <n v="240090"/>
    <x v="43"/>
    <x v="0"/>
    <x v="16"/>
    <n v="180285"/>
  </r>
  <r>
    <n v="240275"/>
    <x v="43"/>
    <x v="0"/>
    <x v="12"/>
    <n v="450000"/>
  </r>
  <r>
    <n v="240774"/>
    <x v="43"/>
    <x v="0"/>
    <x v="4"/>
    <n v="358785"/>
  </r>
  <r>
    <n v="240958"/>
    <x v="43"/>
    <x v="0"/>
    <x v="5"/>
    <n v="633043.67000000004"/>
  </r>
  <r>
    <n v="241550"/>
    <x v="43"/>
    <x v="0"/>
    <x v="34"/>
    <n v="699000"/>
  </r>
  <r>
    <n v="242058"/>
    <x v="43"/>
    <x v="0"/>
    <x v="19"/>
    <n v="450000"/>
  </r>
  <r>
    <n v="242259"/>
    <x v="43"/>
    <x v="0"/>
    <x v="22"/>
    <n v="300000"/>
  </r>
  <r>
    <n v="242373"/>
    <x v="43"/>
    <x v="0"/>
    <x v="22"/>
    <n v="350000"/>
  </r>
  <r>
    <n v="243501"/>
    <x v="43"/>
    <x v="0"/>
    <x v="4"/>
    <n v="311532.08"/>
  </r>
  <r>
    <n v="243687"/>
    <x v="43"/>
    <x v="0"/>
    <x v="1"/>
    <n v="450000"/>
  </r>
  <r>
    <n v="80000006399"/>
    <x v="43"/>
    <x v="0"/>
    <x v="3"/>
    <n v="348000"/>
  </r>
  <r>
    <n v="80000006778"/>
    <x v="43"/>
    <x v="0"/>
    <x v="22"/>
    <n v="500000"/>
  </r>
  <r>
    <n v="3020000002734"/>
    <x v="43"/>
    <x v="0"/>
    <x v="23"/>
    <n v="480000"/>
  </r>
  <r>
    <n v="3030000000305"/>
    <x v="43"/>
    <x v="0"/>
    <x v="30"/>
    <n v="210000"/>
  </r>
  <r>
    <n v="3030000000857"/>
    <x v="43"/>
    <x v="0"/>
    <x v="28"/>
    <n v="421200"/>
  </r>
  <r>
    <n v="3030000001027"/>
    <x v="43"/>
    <x v="0"/>
    <x v="22"/>
    <n v="300630.01"/>
  </r>
  <r>
    <n v="3030000001498"/>
    <x v="43"/>
    <x v="1"/>
    <x v="9"/>
    <n v="1500000"/>
  </r>
  <r>
    <n v="3030000002185"/>
    <x v="43"/>
    <x v="1"/>
    <x v="33"/>
    <n v="800000"/>
  </r>
  <r>
    <n v="3030000002964"/>
    <x v="43"/>
    <x v="0"/>
    <x v="19"/>
    <n v="300000"/>
  </r>
  <r>
    <n v="3030000003941"/>
    <x v="43"/>
    <x v="0"/>
    <x v="1"/>
    <n v="450000"/>
  </r>
  <r>
    <n v="3030000003954"/>
    <x v="43"/>
    <x v="1"/>
    <x v="22"/>
    <n v="1500000"/>
  </r>
  <r>
    <n v="3030000003984"/>
    <x v="43"/>
    <x v="0"/>
    <x v="16"/>
    <n v="457066.67"/>
  </r>
  <r>
    <n v="3030000004070"/>
    <x v="43"/>
    <x v="0"/>
    <x v="4"/>
    <n v="500000"/>
  </r>
  <r>
    <n v="3030000004304"/>
    <x v="43"/>
    <x v="0"/>
    <x v="1"/>
    <n v="420000"/>
  </r>
  <r>
    <n v="3030000004465"/>
    <x v="43"/>
    <x v="0"/>
    <x v="33"/>
    <n v="300000"/>
  </r>
  <r>
    <n v="3030000004612"/>
    <x v="43"/>
    <x v="0"/>
    <x v="22"/>
    <n v="420000"/>
  </r>
  <r>
    <n v="3030000005003"/>
    <x v="43"/>
    <x v="0"/>
    <x v="0"/>
    <n v="300000"/>
  </r>
  <r>
    <n v="3030000005015"/>
    <x v="43"/>
    <x v="0"/>
    <x v="4"/>
    <n v="233229.99"/>
  </r>
  <r>
    <n v="3030000005247"/>
    <x v="43"/>
    <x v="0"/>
    <x v="25"/>
    <n v="621714.38"/>
  </r>
  <r>
    <n v="3030000005471"/>
    <x v="43"/>
    <x v="0"/>
    <x v="10"/>
    <n v="280000"/>
  </r>
  <r>
    <n v="6020000000761"/>
    <x v="43"/>
    <x v="0"/>
    <x v="1"/>
    <n v="430000"/>
  </r>
  <r>
    <n v="92638"/>
    <x v="44"/>
    <x v="0"/>
    <x v="27"/>
    <n v="208999.62"/>
  </r>
  <r>
    <n v="149824"/>
    <x v="44"/>
    <x v="0"/>
    <x v="22"/>
    <n v="348285"/>
  </r>
  <r>
    <n v="234999"/>
    <x v="44"/>
    <x v="1"/>
    <x v="32"/>
    <n v="1500000"/>
  </r>
  <r>
    <n v="235729"/>
    <x v="44"/>
    <x v="1"/>
    <x v="20"/>
    <n v="1000000"/>
  </r>
  <r>
    <n v="236517"/>
    <x v="44"/>
    <x v="1"/>
    <x v="28"/>
    <n v="1000000"/>
  </r>
  <r>
    <n v="241028"/>
    <x v="44"/>
    <x v="1"/>
    <x v="6"/>
    <n v="400000"/>
  </r>
  <r>
    <n v="241484"/>
    <x v="44"/>
    <x v="1"/>
    <x v="33"/>
    <n v="650000"/>
  </r>
  <r>
    <n v="241983"/>
    <x v="44"/>
    <x v="1"/>
    <x v="9"/>
    <n v="900000"/>
  </r>
  <r>
    <n v="242065"/>
    <x v="44"/>
    <x v="1"/>
    <x v="18"/>
    <n v="900000"/>
  </r>
  <r>
    <n v="242786"/>
    <x v="44"/>
    <x v="0"/>
    <x v="18"/>
    <n v="99500.01"/>
  </r>
  <r>
    <n v="45629"/>
    <x v="45"/>
    <x v="0"/>
    <x v="0"/>
    <n v="500000"/>
  </r>
  <r>
    <n v="59281"/>
    <x v="45"/>
    <x v="0"/>
    <x v="15"/>
    <n v="360000"/>
  </r>
  <r>
    <n v="94395"/>
    <x v="45"/>
    <x v="1"/>
    <x v="20"/>
    <n v="1128000"/>
  </r>
  <r>
    <n v="208585"/>
    <x v="45"/>
    <x v="1"/>
    <x v="16"/>
    <n v="1000000"/>
  </r>
  <r>
    <n v="219054"/>
    <x v="45"/>
    <x v="0"/>
    <x v="21"/>
    <n v="872000"/>
  </r>
  <r>
    <n v="228430"/>
    <x v="45"/>
    <x v="0"/>
    <x v="5"/>
    <n v="351000"/>
  </r>
  <r>
    <n v="229146"/>
    <x v="45"/>
    <x v="0"/>
    <x v="8"/>
    <n v="390000"/>
  </r>
  <r>
    <n v="231490"/>
    <x v="45"/>
    <x v="0"/>
    <x v="15"/>
    <n v="400000"/>
  </r>
  <r>
    <n v="232286"/>
    <x v="45"/>
    <x v="1"/>
    <x v="1"/>
    <n v="1000000"/>
  </r>
  <r>
    <n v="232634"/>
    <x v="45"/>
    <x v="0"/>
    <x v="5"/>
    <n v="710000"/>
  </r>
  <r>
    <n v="233703"/>
    <x v="45"/>
    <x v="0"/>
    <x v="15"/>
    <n v="450000"/>
  </r>
  <r>
    <n v="233756"/>
    <x v="45"/>
    <x v="0"/>
    <x v="0"/>
    <n v="500000"/>
  </r>
  <r>
    <n v="233758"/>
    <x v="45"/>
    <x v="0"/>
    <x v="25"/>
    <n v="400000"/>
  </r>
  <r>
    <n v="233761"/>
    <x v="45"/>
    <x v="0"/>
    <x v="5"/>
    <n v="340000"/>
  </r>
  <r>
    <n v="233777"/>
    <x v="45"/>
    <x v="0"/>
    <x v="15"/>
    <n v="186000"/>
  </r>
  <r>
    <n v="234322"/>
    <x v="45"/>
    <x v="1"/>
    <x v="5"/>
    <n v="1000000"/>
  </r>
  <r>
    <n v="236680"/>
    <x v="45"/>
    <x v="1"/>
    <x v="15"/>
    <n v="1100000"/>
  </r>
  <r>
    <n v="236872"/>
    <x v="45"/>
    <x v="1"/>
    <x v="15"/>
    <n v="500000"/>
  </r>
  <r>
    <n v="237456"/>
    <x v="45"/>
    <x v="0"/>
    <x v="29"/>
    <n v="320000"/>
  </r>
  <r>
    <n v="237538"/>
    <x v="45"/>
    <x v="0"/>
    <x v="5"/>
    <n v="490000"/>
  </r>
  <r>
    <n v="238502"/>
    <x v="45"/>
    <x v="0"/>
    <x v="8"/>
    <n v="270000"/>
  </r>
  <r>
    <n v="238511"/>
    <x v="45"/>
    <x v="0"/>
    <x v="5"/>
    <n v="210000"/>
  </r>
  <r>
    <n v="238517"/>
    <x v="45"/>
    <x v="0"/>
    <x v="5"/>
    <n v="500000"/>
  </r>
  <r>
    <n v="238531"/>
    <x v="45"/>
    <x v="0"/>
    <x v="5"/>
    <n v="178000"/>
  </r>
  <r>
    <n v="238541"/>
    <x v="45"/>
    <x v="0"/>
    <x v="12"/>
    <n v="270000"/>
  </r>
  <r>
    <n v="239008"/>
    <x v="45"/>
    <x v="0"/>
    <x v="29"/>
    <n v="360000"/>
  </r>
  <r>
    <n v="239240"/>
    <x v="45"/>
    <x v="0"/>
    <x v="14"/>
    <n v="425000"/>
  </r>
  <r>
    <n v="240040"/>
    <x v="45"/>
    <x v="0"/>
    <x v="11"/>
    <n v="82000"/>
  </r>
  <r>
    <n v="240209"/>
    <x v="45"/>
    <x v="0"/>
    <x v="1"/>
    <n v="610000"/>
  </r>
  <r>
    <n v="240568"/>
    <x v="45"/>
    <x v="0"/>
    <x v="11"/>
    <n v="370000"/>
  </r>
  <r>
    <n v="240574"/>
    <x v="45"/>
    <x v="0"/>
    <x v="11"/>
    <n v="370000"/>
  </r>
  <r>
    <n v="242378"/>
    <x v="45"/>
    <x v="1"/>
    <x v="1"/>
    <n v="480000"/>
  </r>
  <r>
    <n v="242408"/>
    <x v="45"/>
    <x v="0"/>
    <x v="1"/>
    <n v="360000"/>
  </r>
  <r>
    <n v="242420"/>
    <x v="45"/>
    <x v="0"/>
    <x v="4"/>
    <n v="296000"/>
  </r>
  <r>
    <n v="242634"/>
    <x v="45"/>
    <x v="0"/>
    <x v="2"/>
    <n v="370000"/>
  </r>
  <r>
    <n v="3010000009346"/>
    <x v="45"/>
    <x v="0"/>
    <x v="2"/>
    <n v="338000"/>
  </r>
  <r>
    <n v="5040000001039"/>
    <x v="45"/>
    <x v="0"/>
    <x v="28"/>
    <n v="340000"/>
  </r>
  <r>
    <n v="6010000005555"/>
    <x v="45"/>
    <x v="0"/>
    <x v="11"/>
    <n v="270000"/>
  </r>
  <r>
    <n v="6010000007503"/>
    <x v="45"/>
    <x v="0"/>
    <x v="5"/>
    <n v="315000"/>
  </r>
  <r>
    <n v="6020000002119"/>
    <x v="45"/>
    <x v="0"/>
    <x v="2"/>
    <n v="190000"/>
  </r>
  <r>
    <n v="130150"/>
    <x v="46"/>
    <x v="0"/>
    <x v="25"/>
    <n v="555000"/>
  </r>
  <r>
    <n v="199036"/>
    <x v="46"/>
    <x v="0"/>
    <x v="11"/>
    <n v="136746"/>
  </r>
  <r>
    <n v="211915"/>
    <x v="46"/>
    <x v="0"/>
    <x v="23"/>
    <n v="930000"/>
  </r>
  <r>
    <n v="212550"/>
    <x v="46"/>
    <x v="1"/>
    <x v="22"/>
    <n v="500000"/>
  </r>
  <r>
    <n v="217236"/>
    <x v="46"/>
    <x v="0"/>
    <x v="29"/>
    <n v="170000"/>
  </r>
  <r>
    <n v="218144"/>
    <x v="46"/>
    <x v="0"/>
    <x v="12"/>
    <n v="690000"/>
  </r>
  <r>
    <n v="218449"/>
    <x v="46"/>
    <x v="0"/>
    <x v="11"/>
    <n v="220000"/>
  </r>
  <r>
    <n v="219215"/>
    <x v="46"/>
    <x v="0"/>
    <x v="11"/>
    <n v="520000"/>
  </r>
  <r>
    <n v="219999"/>
    <x v="46"/>
    <x v="0"/>
    <x v="29"/>
    <n v="560000"/>
  </r>
  <r>
    <n v="220162"/>
    <x v="46"/>
    <x v="0"/>
    <x v="28"/>
    <n v="320000"/>
  </r>
  <r>
    <n v="220448"/>
    <x v="46"/>
    <x v="0"/>
    <x v="15"/>
    <n v="146000"/>
  </r>
  <r>
    <n v="220481"/>
    <x v="46"/>
    <x v="0"/>
    <x v="11"/>
    <n v="340000"/>
  </r>
  <r>
    <n v="222239"/>
    <x v="46"/>
    <x v="0"/>
    <x v="14"/>
    <n v="540000"/>
  </r>
  <r>
    <n v="224303"/>
    <x v="46"/>
    <x v="1"/>
    <x v="6"/>
    <n v="280000"/>
  </r>
  <r>
    <n v="224634"/>
    <x v="46"/>
    <x v="0"/>
    <x v="32"/>
    <n v="480000"/>
  </r>
  <r>
    <n v="224876"/>
    <x v="46"/>
    <x v="0"/>
    <x v="32"/>
    <n v="190000"/>
  </r>
  <r>
    <n v="226422"/>
    <x v="46"/>
    <x v="0"/>
    <x v="0"/>
    <n v="400000"/>
  </r>
  <r>
    <n v="226428"/>
    <x v="46"/>
    <x v="0"/>
    <x v="0"/>
    <n v="260000"/>
  </r>
  <r>
    <n v="226429"/>
    <x v="46"/>
    <x v="0"/>
    <x v="11"/>
    <n v="380000"/>
  </r>
  <r>
    <n v="226616"/>
    <x v="46"/>
    <x v="0"/>
    <x v="28"/>
    <n v="340000"/>
  </r>
  <r>
    <n v="226628"/>
    <x v="46"/>
    <x v="0"/>
    <x v="29"/>
    <n v="600000"/>
  </r>
  <r>
    <n v="227335"/>
    <x v="46"/>
    <x v="0"/>
    <x v="25"/>
    <n v="320000"/>
  </r>
  <r>
    <n v="227336"/>
    <x v="46"/>
    <x v="0"/>
    <x v="17"/>
    <n v="630000"/>
  </r>
  <r>
    <n v="227338"/>
    <x v="46"/>
    <x v="0"/>
    <x v="0"/>
    <n v="420000"/>
  </r>
  <r>
    <n v="227462"/>
    <x v="46"/>
    <x v="0"/>
    <x v="28"/>
    <n v="270000"/>
  </r>
  <r>
    <n v="227468"/>
    <x v="46"/>
    <x v="0"/>
    <x v="27"/>
    <n v="550000"/>
  </r>
  <r>
    <n v="227473"/>
    <x v="46"/>
    <x v="0"/>
    <x v="29"/>
    <n v="610000"/>
  </r>
  <r>
    <n v="227479"/>
    <x v="46"/>
    <x v="0"/>
    <x v="6"/>
    <n v="170000"/>
  </r>
  <r>
    <n v="227510"/>
    <x v="46"/>
    <x v="0"/>
    <x v="3"/>
    <n v="360000"/>
  </r>
  <r>
    <n v="227542"/>
    <x v="46"/>
    <x v="0"/>
    <x v="6"/>
    <n v="480000"/>
  </r>
  <r>
    <n v="227754"/>
    <x v="46"/>
    <x v="0"/>
    <x v="4"/>
    <n v="250000"/>
  </r>
  <r>
    <n v="227756"/>
    <x v="46"/>
    <x v="0"/>
    <x v="29"/>
    <n v="270000"/>
  </r>
  <r>
    <n v="227963"/>
    <x v="46"/>
    <x v="1"/>
    <x v="28"/>
    <n v="190000"/>
  </r>
  <r>
    <n v="228127"/>
    <x v="46"/>
    <x v="0"/>
    <x v="2"/>
    <n v="220000"/>
  </r>
  <r>
    <n v="228996"/>
    <x v="46"/>
    <x v="0"/>
    <x v="28"/>
    <n v="290000"/>
  </r>
  <r>
    <n v="229005"/>
    <x v="46"/>
    <x v="0"/>
    <x v="21"/>
    <n v="430000"/>
  </r>
  <r>
    <n v="229259"/>
    <x v="46"/>
    <x v="0"/>
    <x v="11"/>
    <n v="330000"/>
  </r>
  <r>
    <n v="229320"/>
    <x v="46"/>
    <x v="0"/>
    <x v="3"/>
    <n v="320000"/>
  </r>
  <r>
    <n v="229477"/>
    <x v="46"/>
    <x v="0"/>
    <x v="28"/>
    <n v="420000"/>
  </r>
  <r>
    <n v="229480"/>
    <x v="46"/>
    <x v="0"/>
    <x v="28"/>
    <n v="270000"/>
  </r>
  <r>
    <n v="229718"/>
    <x v="46"/>
    <x v="0"/>
    <x v="27"/>
    <n v="500000"/>
  </r>
  <r>
    <n v="229814"/>
    <x v="46"/>
    <x v="0"/>
    <x v="12"/>
    <n v="334000"/>
  </r>
  <r>
    <n v="229831"/>
    <x v="46"/>
    <x v="0"/>
    <x v="17"/>
    <n v="250000"/>
  </r>
  <r>
    <n v="229834"/>
    <x v="46"/>
    <x v="0"/>
    <x v="17"/>
    <n v="370000"/>
  </r>
  <r>
    <n v="229844"/>
    <x v="46"/>
    <x v="0"/>
    <x v="17"/>
    <n v="275000"/>
  </r>
  <r>
    <n v="229848"/>
    <x v="46"/>
    <x v="0"/>
    <x v="29"/>
    <n v="510000"/>
  </r>
  <r>
    <n v="229876"/>
    <x v="46"/>
    <x v="0"/>
    <x v="6"/>
    <n v="600000"/>
  </r>
  <r>
    <n v="230051"/>
    <x v="46"/>
    <x v="0"/>
    <x v="4"/>
    <n v="630000"/>
  </r>
  <r>
    <n v="230055"/>
    <x v="46"/>
    <x v="0"/>
    <x v="17"/>
    <n v="270000"/>
  </r>
  <r>
    <n v="230057"/>
    <x v="46"/>
    <x v="0"/>
    <x v="0"/>
    <n v="440000"/>
  </r>
  <r>
    <n v="230059"/>
    <x v="46"/>
    <x v="0"/>
    <x v="21"/>
    <n v="380000"/>
  </r>
  <r>
    <n v="230064"/>
    <x v="46"/>
    <x v="0"/>
    <x v="17"/>
    <n v="250000"/>
  </r>
  <r>
    <n v="230197"/>
    <x v="46"/>
    <x v="0"/>
    <x v="24"/>
    <n v="390000"/>
  </r>
  <r>
    <n v="230308"/>
    <x v="46"/>
    <x v="0"/>
    <x v="11"/>
    <n v="420000"/>
  </r>
  <r>
    <n v="230321"/>
    <x v="46"/>
    <x v="0"/>
    <x v="6"/>
    <n v="650000"/>
  </r>
  <r>
    <n v="230328"/>
    <x v="46"/>
    <x v="0"/>
    <x v="32"/>
    <n v="650000"/>
  </r>
  <r>
    <n v="230340"/>
    <x v="46"/>
    <x v="0"/>
    <x v="31"/>
    <n v="630000"/>
  </r>
  <r>
    <n v="230603"/>
    <x v="46"/>
    <x v="0"/>
    <x v="11"/>
    <n v="400000"/>
  </r>
  <r>
    <n v="230735"/>
    <x v="46"/>
    <x v="0"/>
    <x v="28"/>
    <n v="275000"/>
  </r>
  <r>
    <n v="231330"/>
    <x v="46"/>
    <x v="0"/>
    <x v="27"/>
    <n v="330000"/>
  </r>
  <r>
    <n v="231334"/>
    <x v="46"/>
    <x v="0"/>
    <x v="11"/>
    <n v="390000"/>
  </r>
  <r>
    <n v="231355"/>
    <x v="46"/>
    <x v="0"/>
    <x v="5"/>
    <n v="690000"/>
  </r>
  <r>
    <n v="231359"/>
    <x v="46"/>
    <x v="0"/>
    <x v="28"/>
    <n v="390000"/>
  </r>
  <r>
    <n v="231424"/>
    <x v="46"/>
    <x v="0"/>
    <x v="8"/>
    <n v="130000"/>
  </r>
  <r>
    <n v="231434"/>
    <x v="46"/>
    <x v="0"/>
    <x v="28"/>
    <n v="430000"/>
  </r>
  <r>
    <n v="231440"/>
    <x v="46"/>
    <x v="0"/>
    <x v="28"/>
    <n v="200000"/>
  </r>
  <r>
    <n v="231446"/>
    <x v="46"/>
    <x v="0"/>
    <x v="2"/>
    <n v="300000"/>
  </r>
  <r>
    <n v="231851"/>
    <x v="46"/>
    <x v="0"/>
    <x v="32"/>
    <n v="270000"/>
  </r>
  <r>
    <n v="231852"/>
    <x v="46"/>
    <x v="0"/>
    <x v="3"/>
    <n v="350000"/>
  </r>
  <r>
    <n v="231853"/>
    <x v="46"/>
    <x v="0"/>
    <x v="28"/>
    <n v="300000"/>
  </r>
  <r>
    <n v="231854"/>
    <x v="46"/>
    <x v="0"/>
    <x v="3"/>
    <n v="250000"/>
  </r>
  <r>
    <n v="232037"/>
    <x v="46"/>
    <x v="0"/>
    <x v="32"/>
    <n v="400000"/>
  </r>
  <r>
    <n v="232642"/>
    <x v="46"/>
    <x v="0"/>
    <x v="28"/>
    <n v="250000"/>
  </r>
  <r>
    <n v="232652"/>
    <x v="46"/>
    <x v="0"/>
    <x v="36"/>
    <n v="390000"/>
  </r>
  <r>
    <n v="233239"/>
    <x v="46"/>
    <x v="0"/>
    <x v="0"/>
    <n v="250000"/>
  </r>
  <r>
    <n v="233250"/>
    <x v="46"/>
    <x v="0"/>
    <x v="17"/>
    <n v="250000"/>
  </r>
  <r>
    <n v="233448"/>
    <x v="46"/>
    <x v="1"/>
    <x v="16"/>
    <n v="1000000"/>
  </r>
  <r>
    <n v="233454"/>
    <x v="46"/>
    <x v="1"/>
    <x v="10"/>
    <n v="920000"/>
  </r>
  <r>
    <n v="233594"/>
    <x v="46"/>
    <x v="1"/>
    <x v="6"/>
    <n v="990000"/>
  </r>
  <r>
    <n v="233614"/>
    <x v="46"/>
    <x v="1"/>
    <x v="20"/>
    <n v="990000"/>
  </r>
  <r>
    <n v="233717"/>
    <x v="46"/>
    <x v="0"/>
    <x v="1"/>
    <n v="390000"/>
  </r>
  <r>
    <n v="233744"/>
    <x v="46"/>
    <x v="0"/>
    <x v="27"/>
    <n v="150000"/>
  </r>
  <r>
    <n v="233783"/>
    <x v="46"/>
    <x v="0"/>
    <x v="6"/>
    <n v="270000"/>
  </r>
  <r>
    <n v="233997"/>
    <x v="46"/>
    <x v="0"/>
    <x v="6"/>
    <n v="400000"/>
  </r>
  <r>
    <n v="234004"/>
    <x v="46"/>
    <x v="0"/>
    <x v="28"/>
    <n v="250000"/>
  </r>
  <r>
    <n v="234117"/>
    <x v="46"/>
    <x v="0"/>
    <x v="6"/>
    <n v="420000"/>
  </r>
  <r>
    <n v="234667"/>
    <x v="46"/>
    <x v="1"/>
    <x v="17"/>
    <n v="1000000"/>
  </r>
  <r>
    <n v="235152"/>
    <x v="46"/>
    <x v="0"/>
    <x v="11"/>
    <n v="169000"/>
  </r>
  <r>
    <n v="235240"/>
    <x v="46"/>
    <x v="0"/>
    <x v="33"/>
    <n v="430000"/>
  </r>
  <r>
    <n v="235693"/>
    <x v="46"/>
    <x v="1"/>
    <x v="11"/>
    <n v="850000"/>
  </r>
  <r>
    <n v="235754"/>
    <x v="46"/>
    <x v="1"/>
    <x v="36"/>
    <n v="700000"/>
  </r>
  <r>
    <n v="241183"/>
    <x v="46"/>
    <x v="1"/>
    <x v="26"/>
    <n v="800000"/>
  </r>
  <r>
    <n v="3010000009219"/>
    <x v="46"/>
    <x v="0"/>
    <x v="1"/>
    <n v="430000"/>
  </r>
  <r>
    <n v="3010000009641"/>
    <x v="46"/>
    <x v="0"/>
    <x v="31"/>
    <n v="460000"/>
  </r>
  <r>
    <n v="3020000000925"/>
    <x v="46"/>
    <x v="0"/>
    <x v="31"/>
    <n v="380092.63"/>
  </r>
  <r>
    <n v="6020000001593"/>
    <x v="46"/>
    <x v="0"/>
    <x v="23"/>
    <n v="280000"/>
  </r>
  <r>
    <n v="62896"/>
    <x v="47"/>
    <x v="0"/>
    <x v="12"/>
    <n v="697935"/>
  </r>
  <r>
    <n v="73576"/>
    <x v="47"/>
    <x v="0"/>
    <x v="21"/>
    <n v="430560"/>
  </r>
  <r>
    <n v="111278"/>
    <x v="47"/>
    <x v="0"/>
    <x v="5"/>
    <n v="210000"/>
  </r>
  <r>
    <n v="224552"/>
    <x v="47"/>
    <x v="0"/>
    <x v="14"/>
    <n v="458640"/>
  </r>
  <r>
    <n v="234185"/>
    <x v="47"/>
    <x v="0"/>
    <x v="3"/>
    <n v="350415"/>
  </r>
  <r>
    <n v="235302"/>
    <x v="47"/>
    <x v="0"/>
    <x v="0"/>
    <n v="660000"/>
  </r>
  <r>
    <n v="235313"/>
    <x v="47"/>
    <x v="0"/>
    <x v="17"/>
    <n v="366795"/>
  </r>
  <r>
    <n v="235356"/>
    <x v="47"/>
    <x v="0"/>
    <x v="5"/>
    <n v="438282"/>
  </r>
  <r>
    <n v="235516"/>
    <x v="47"/>
    <x v="0"/>
    <x v="30"/>
    <n v="295425"/>
  </r>
  <r>
    <n v="236027"/>
    <x v="47"/>
    <x v="0"/>
    <x v="30"/>
    <n v="690580.8"/>
  </r>
  <r>
    <n v="236418"/>
    <x v="47"/>
    <x v="0"/>
    <x v="30"/>
    <n v="402101"/>
  </r>
  <r>
    <n v="239489"/>
    <x v="47"/>
    <x v="0"/>
    <x v="27"/>
    <n v="364140"/>
  </r>
  <r>
    <n v="239510"/>
    <x v="47"/>
    <x v="0"/>
    <x v="12"/>
    <n v="364140"/>
  </r>
  <r>
    <n v="239552"/>
    <x v="47"/>
    <x v="0"/>
    <x v="16"/>
    <n v="500000"/>
  </r>
  <r>
    <n v="239603"/>
    <x v="47"/>
    <x v="0"/>
    <x v="23"/>
    <n v="500000"/>
  </r>
  <r>
    <n v="239794"/>
    <x v="47"/>
    <x v="0"/>
    <x v="16"/>
    <n v="388749.2"/>
  </r>
  <r>
    <n v="239827"/>
    <x v="47"/>
    <x v="0"/>
    <x v="16"/>
    <n v="250114.2"/>
  </r>
  <r>
    <n v="239905"/>
    <x v="47"/>
    <x v="0"/>
    <x v="16"/>
    <n v="412335"/>
  </r>
  <r>
    <n v="240045"/>
    <x v="47"/>
    <x v="0"/>
    <x v="3"/>
    <n v="412335"/>
  </r>
  <r>
    <n v="240927"/>
    <x v="47"/>
    <x v="0"/>
    <x v="29"/>
    <n v="321300"/>
  </r>
  <r>
    <n v="241126"/>
    <x v="47"/>
    <x v="0"/>
    <x v="22"/>
    <n v="361165"/>
  </r>
  <r>
    <n v="241135"/>
    <x v="47"/>
    <x v="0"/>
    <x v="19"/>
    <n v="600000"/>
  </r>
  <r>
    <n v="241273"/>
    <x v="47"/>
    <x v="0"/>
    <x v="31"/>
    <n v="400435"/>
  </r>
  <r>
    <n v="241277"/>
    <x v="47"/>
    <x v="0"/>
    <x v="33"/>
    <n v="372684.2"/>
  </r>
  <r>
    <n v="241919"/>
    <x v="47"/>
    <x v="0"/>
    <x v="22"/>
    <n v="372684.2"/>
  </r>
  <r>
    <n v="242436"/>
    <x v="47"/>
    <x v="0"/>
    <x v="22"/>
    <n v="349860"/>
  </r>
  <r>
    <n v="242442"/>
    <x v="47"/>
    <x v="0"/>
    <x v="33"/>
    <n v="250114.2"/>
  </r>
  <r>
    <n v="242487"/>
    <x v="47"/>
    <x v="0"/>
    <x v="33"/>
    <n v="200515"/>
  </r>
  <r>
    <n v="242590"/>
    <x v="47"/>
    <x v="0"/>
    <x v="18"/>
    <n v="349860"/>
  </r>
  <r>
    <n v="242737"/>
    <x v="47"/>
    <x v="0"/>
    <x v="33"/>
    <n v="303615"/>
  </r>
  <r>
    <n v="242758"/>
    <x v="47"/>
    <x v="0"/>
    <x v="33"/>
    <n v="360570"/>
  </r>
  <r>
    <n v="242959"/>
    <x v="47"/>
    <x v="0"/>
    <x v="22"/>
    <n v="239785"/>
  </r>
  <r>
    <n v="243081"/>
    <x v="47"/>
    <x v="0"/>
    <x v="4"/>
    <n v="299880"/>
  </r>
  <r>
    <n v="2010000005187"/>
    <x v="47"/>
    <x v="0"/>
    <x v="19"/>
    <n v="697935"/>
  </r>
  <r>
    <n v="6020000004986"/>
    <x v="47"/>
    <x v="0"/>
    <x v="23"/>
    <n v="400140"/>
  </r>
  <r>
    <n v="236813"/>
    <x v="48"/>
    <x v="0"/>
    <x v="20"/>
    <n v="166725"/>
  </r>
  <r>
    <n v="239739"/>
    <x v="48"/>
    <x v="0"/>
    <x v="3"/>
    <n v="372514.26"/>
  </r>
  <r>
    <n v="239743"/>
    <x v="48"/>
    <x v="0"/>
    <x v="24"/>
    <n v="470622.19"/>
  </r>
  <r>
    <n v="2010000007278"/>
    <x v="48"/>
    <x v="0"/>
    <x v="11"/>
    <n v="462658.51"/>
  </r>
  <r>
    <n v="63301"/>
    <x v="49"/>
    <x v="1"/>
    <x v="9"/>
    <n v="700000"/>
  </r>
  <r>
    <n v="208970"/>
    <x v="49"/>
    <x v="0"/>
    <x v="12"/>
    <n v="264885.01"/>
  </r>
  <r>
    <n v="4010000000754"/>
    <x v="49"/>
    <x v="1"/>
    <x v="1"/>
    <n v="1200000"/>
  </r>
  <r>
    <n v="4010000000796"/>
    <x v="49"/>
    <x v="0"/>
    <x v="31"/>
    <n v="430000"/>
  </r>
  <r>
    <n v="4010000002607"/>
    <x v="50"/>
    <x v="0"/>
    <x v="15"/>
    <n v="690000"/>
  </r>
  <r>
    <n v="4010000003292"/>
    <x v="49"/>
    <x v="0"/>
    <x v="3"/>
    <n v="290000"/>
  </r>
  <r>
    <n v="4010000005021"/>
    <x v="49"/>
    <x v="0"/>
    <x v="21"/>
    <n v="350000"/>
  </r>
  <r>
    <n v="4010000005540"/>
    <x v="49"/>
    <x v="1"/>
    <x v="38"/>
    <n v="570000"/>
  </r>
  <r>
    <n v="4010000007176"/>
    <x v="49"/>
    <x v="1"/>
    <x v="6"/>
    <n v="800000"/>
  </r>
  <r>
    <n v="184735"/>
    <x v="51"/>
    <x v="0"/>
    <x v="28"/>
    <n v="245270.75"/>
  </r>
  <r>
    <n v="200761"/>
    <x v="51"/>
    <x v="0"/>
    <x v="28"/>
    <n v="86860"/>
  </r>
  <r>
    <n v="200947"/>
    <x v="51"/>
    <x v="0"/>
    <x v="22"/>
    <n v="279900"/>
  </r>
  <r>
    <n v="203943"/>
    <x v="51"/>
    <x v="0"/>
    <x v="17"/>
    <n v="287000"/>
  </r>
  <r>
    <n v="206564"/>
    <x v="51"/>
    <x v="0"/>
    <x v="14"/>
    <n v="206376.25"/>
  </r>
  <r>
    <n v="212987"/>
    <x v="51"/>
    <x v="0"/>
    <x v="31"/>
    <n v="419679"/>
  </r>
  <r>
    <n v="218950"/>
    <x v="51"/>
    <x v="0"/>
    <x v="1"/>
    <n v="390000"/>
  </r>
  <r>
    <n v="233865"/>
    <x v="51"/>
    <x v="0"/>
    <x v="12"/>
    <n v="480000"/>
  </r>
  <r>
    <n v="233913"/>
    <x v="51"/>
    <x v="0"/>
    <x v="2"/>
    <n v="400000"/>
  </r>
  <r>
    <n v="234445"/>
    <x v="51"/>
    <x v="0"/>
    <x v="2"/>
    <n v="400000"/>
  </r>
  <r>
    <n v="234587"/>
    <x v="51"/>
    <x v="0"/>
    <x v="4"/>
    <n v="350000"/>
  </r>
  <r>
    <n v="237046"/>
    <x v="51"/>
    <x v="0"/>
    <x v="9"/>
    <n v="200000"/>
  </r>
  <r>
    <n v="4010000003015"/>
    <x v="51"/>
    <x v="0"/>
    <x v="7"/>
    <n v="510000"/>
  </r>
  <r>
    <n v="4010000005564"/>
    <x v="51"/>
    <x v="0"/>
    <x v="18"/>
    <n v="350000"/>
  </r>
  <r>
    <n v="213042"/>
    <x v="52"/>
    <x v="0"/>
    <x v="28"/>
    <n v="470223"/>
  </r>
  <r>
    <n v="229586"/>
    <x v="52"/>
    <x v="0"/>
    <x v="0"/>
    <n v="268047"/>
  </r>
  <r>
    <n v="234550"/>
    <x v="52"/>
    <x v="0"/>
    <x v="15"/>
    <n v="401310"/>
  </r>
  <r>
    <n v="235323"/>
    <x v="52"/>
    <x v="0"/>
    <x v="15"/>
    <n v="240552"/>
  </r>
  <r>
    <n v="235344"/>
    <x v="52"/>
    <x v="0"/>
    <x v="16"/>
    <n v="460000"/>
  </r>
  <r>
    <n v="235552"/>
    <x v="52"/>
    <x v="0"/>
    <x v="37"/>
    <n v="596700"/>
  </r>
  <r>
    <n v="235676"/>
    <x v="52"/>
    <x v="0"/>
    <x v="37"/>
    <n v="380133"/>
  </r>
  <r>
    <n v="235691"/>
    <x v="52"/>
    <x v="0"/>
    <x v="26"/>
    <n v="470000"/>
  </r>
  <r>
    <n v="235715"/>
    <x v="52"/>
    <x v="0"/>
    <x v="29"/>
    <n v="230000"/>
  </r>
  <r>
    <n v="235941"/>
    <x v="52"/>
    <x v="0"/>
    <x v="15"/>
    <n v="380000"/>
  </r>
  <r>
    <n v="236040"/>
    <x v="52"/>
    <x v="0"/>
    <x v="25"/>
    <n v="500058"/>
  </r>
  <r>
    <n v="236102"/>
    <x v="52"/>
    <x v="0"/>
    <x v="37"/>
    <n v="391950"/>
  </r>
  <r>
    <n v="236567"/>
    <x v="52"/>
    <x v="0"/>
    <x v="24"/>
    <n v="410670"/>
  </r>
  <r>
    <n v="236617"/>
    <x v="52"/>
    <x v="0"/>
    <x v="2"/>
    <n v="510000"/>
  </r>
  <r>
    <n v="236831"/>
    <x v="52"/>
    <x v="0"/>
    <x v="19"/>
    <n v="170001"/>
  </r>
  <r>
    <n v="237631"/>
    <x v="52"/>
    <x v="0"/>
    <x v="37"/>
    <n v="169000"/>
  </r>
  <r>
    <n v="238285"/>
    <x v="52"/>
    <x v="0"/>
    <x v="0"/>
    <n v="470000"/>
  </r>
  <r>
    <n v="238881"/>
    <x v="52"/>
    <x v="0"/>
    <x v="33"/>
    <n v="420070"/>
  </r>
  <r>
    <n v="238893"/>
    <x v="52"/>
    <x v="0"/>
    <x v="34"/>
    <n v="340340"/>
  </r>
  <r>
    <n v="239130"/>
    <x v="52"/>
    <x v="0"/>
    <x v="0"/>
    <n v="361760"/>
  </r>
  <r>
    <n v="239157"/>
    <x v="52"/>
    <x v="0"/>
    <x v="16"/>
    <n v="390000"/>
  </r>
  <r>
    <n v="239746"/>
    <x v="52"/>
    <x v="0"/>
    <x v="16"/>
    <n v="359957.15"/>
  </r>
  <r>
    <n v="240019"/>
    <x v="52"/>
    <x v="0"/>
    <x v="30"/>
    <n v="525147"/>
  </r>
  <r>
    <n v="240073"/>
    <x v="52"/>
    <x v="0"/>
    <x v="3"/>
    <n v="420070"/>
  </r>
  <r>
    <n v="240241"/>
    <x v="52"/>
    <x v="0"/>
    <x v="3"/>
    <n v="365330"/>
  </r>
  <r>
    <n v="240473"/>
    <x v="52"/>
    <x v="0"/>
    <x v="26"/>
    <n v="314398"/>
  </r>
  <r>
    <n v="241000"/>
    <x v="52"/>
    <x v="0"/>
    <x v="9"/>
    <n v="410193"/>
  </r>
  <r>
    <n v="241104"/>
    <x v="52"/>
    <x v="0"/>
    <x v="31"/>
    <n v="320000"/>
  </r>
  <r>
    <n v="241115"/>
    <x v="52"/>
    <x v="0"/>
    <x v="7"/>
    <n v="390082"/>
  </r>
  <r>
    <n v="242309"/>
    <x v="52"/>
    <x v="0"/>
    <x v="27"/>
    <n v="389963"/>
  </r>
  <r>
    <n v="242383"/>
    <x v="52"/>
    <x v="0"/>
    <x v="33"/>
    <n v="440300"/>
  </r>
  <r>
    <n v="270000002152"/>
    <x v="52"/>
    <x v="0"/>
    <x v="35"/>
    <n v="440505"/>
  </r>
  <r>
    <n v="1050000000480"/>
    <x v="52"/>
    <x v="0"/>
    <x v="37"/>
    <n v="473499"/>
  </r>
  <r>
    <n v="228296"/>
    <x v="53"/>
    <x v="0"/>
    <x v="32"/>
    <n v="298400"/>
  </r>
  <r>
    <n v="228301"/>
    <x v="53"/>
    <x v="0"/>
    <x v="32"/>
    <n v="280000"/>
  </r>
  <r>
    <n v="228327"/>
    <x v="53"/>
    <x v="0"/>
    <x v="3"/>
    <n v="458640"/>
  </r>
  <r>
    <n v="228380"/>
    <x v="53"/>
    <x v="0"/>
    <x v="6"/>
    <n v="280000"/>
  </r>
  <r>
    <n v="228461"/>
    <x v="53"/>
    <x v="0"/>
    <x v="8"/>
    <n v="620000"/>
  </r>
  <r>
    <n v="231357"/>
    <x v="53"/>
    <x v="0"/>
    <x v="8"/>
    <n v="350000"/>
  </r>
  <r>
    <n v="234701"/>
    <x v="53"/>
    <x v="0"/>
    <x v="31"/>
    <n v="230000"/>
  </r>
  <r>
    <n v="235219"/>
    <x v="53"/>
    <x v="0"/>
    <x v="27"/>
    <n v="300000"/>
  </r>
  <r>
    <n v="235570"/>
    <x v="53"/>
    <x v="0"/>
    <x v="0"/>
    <n v="370000"/>
  </r>
  <r>
    <n v="235592"/>
    <x v="53"/>
    <x v="0"/>
    <x v="17"/>
    <n v="280000"/>
  </r>
  <r>
    <n v="235662"/>
    <x v="53"/>
    <x v="0"/>
    <x v="31"/>
    <n v="420000"/>
  </r>
  <r>
    <n v="235666"/>
    <x v="53"/>
    <x v="0"/>
    <x v="30"/>
    <n v="590000"/>
  </r>
  <r>
    <n v="235914"/>
    <x v="53"/>
    <x v="0"/>
    <x v="3"/>
    <n v="307710"/>
  </r>
  <r>
    <n v="237391"/>
    <x v="53"/>
    <x v="0"/>
    <x v="16"/>
    <n v="329940"/>
  </r>
  <r>
    <n v="237397"/>
    <x v="53"/>
    <x v="0"/>
    <x v="16"/>
    <n v="329940"/>
  </r>
  <r>
    <n v="237896"/>
    <x v="53"/>
    <x v="0"/>
    <x v="1"/>
    <n v="205000"/>
  </r>
  <r>
    <n v="237914"/>
    <x v="53"/>
    <x v="0"/>
    <x v="34"/>
    <n v="390000"/>
  </r>
  <r>
    <n v="237932"/>
    <x v="53"/>
    <x v="0"/>
    <x v="16"/>
    <n v="490000"/>
  </r>
  <r>
    <n v="237936"/>
    <x v="53"/>
    <x v="0"/>
    <x v="30"/>
    <n v="290000"/>
  </r>
  <r>
    <n v="237943"/>
    <x v="53"/>
    <x v="0"/>
    <x v="9"/>
    <n v="460000"/>
  </r>
  <r>
    <n v="243579"/>
    <x v="53"/>
    <x v="0"/>
    <x v="4"/>
    <n v="300000"/>
  </r>
  <r>
    <n v="243685"/>
    <x v="53"/>
    <x v="0"/>
    <x v="2"/>
    <n v="290000"/>
  </r>
  <r>
    <n v="5040000000409"/>
    <x v="53"/>
    <x v="0"/>
    <x v="30"/>
    <n v="400000"/>
  </r>
  <r>
    <n v="5040000001090"/>
    <x v="53"/>
    <x v="0"/>
    <x v="10"/>
    <n v="377910"/>
  </r>
  <r>
    <n v="6010000007262"/>
    <x v="53"/>
    <x v="0"/>
    <x v="10"/>
    <n v="490000"/>
  </r>
  <r>
    <n v="6020000002305"/>
    <x v="53"/>
    <x v="0"/>
    <x v="19"/>
    <n v="690000"/>
  </r>
  <r>
    <n v="147046"/>
    <x v="54"/>
    <x v="0"/>
    <x v="1"/>
    <n v="233000"/>
  </r>
  <r>
    <n v="147175"/>
    <x v="54"/>
    <x v="0"/>
    <x v="5"/>
    <n v="323900"/>
  </r>
  <r>
    <n v="210747"/>
    <x v="54"/>
    <x v="1"/>
    <x v="38"/>
    <n v="1200000"/>
  </r>
  <r>
    <n v="218020"/>
    <x v="54"/>
    <x v="2"/>
    <x v="29"/>
    <n v="12491550"/>
  </r>
  <r>
    <n v="237405"/>
    <x v="54"/>
    <x v="0"/>
    <x v="15"/>
    <n v="235000"/>
  </r>
  <r>
    <n v="237408"/>
    <x v="54"/>
    <x v="0"/>
    <x v="15"/>
    <n v="210000"/>
  </r>
  <r>
    <n v="237970"/>
    <x v="54"/>
    <x v="0"/>
    <x v="32"/>
    <n v="350000"/>
  </r>
  <r>
    <n v="237982"/>
    <x v="54"/>
    <x v="0"/>
    <x v="20"/>
    <n v="400000"/>
  </r>
  <r>
    <n v="241461"/>
    <x v="54"/>
    <x v="0"/>
    <x v="34"/>
    <n v="400000"/>
  </r>
  <r>
    <n v="241553"/>
    <x v="54"/>
    <x v="2"/>
    <x v="23"/>
    <n v="1540000"/>
  </r>
  <r>
    <n v="242139"/>
    <x v="54"/>
    <x v="0"/>
    <x v="2"/>
    <n v="350000"/>
  </r>
  <r>
    <n v="242880"/>
    <x v="54"/>
    <x v="0"/>
    <x v="23"/>
    <n v="205000"/>
  </r>
  <r>
    <n v="5010000000395"/>
    <x v="54"/>
    <x v="2"/>
    <x v="7"/>
    <n v="55327.8"/>
  </r>
  <r>
    <n v="5010000000743"/>
    <x v="54"/>
    <x v="0"/>
    <x v="23"/>
    <n v="493000"/>
  </r>
  <r>
    <n v="5010000001535"/>
    <x v="54"/>
    <x v="1"/>
    <x v="18"/>
    <n v="500000"/>
  </r>
  <r>
    <n v="5010000001648"/>
    <x v="54"/>
    <x v="0"/>
    <x v="1"/>
    <n v="1000000"/>
  </r>
  <r>
    <n v="5010000002086"/>
    <x v="54"/>
    <x v="0"/>
    <x v="1"/>
    <n v="1327600"/>
  </r>
  <r>
    <n v="5010000002453"/>
    <x v="54"/>
    <x v="0"/>
    <x v="2"/>
    <n v="400000"/>
  </r>
  <r>
    <n v="5010000002944"/>
    <x v="54"/>
    <x v="0"/>
    <x v="15"/>
    <n v="800000"/>
  </r>
  <r>
    <n v="5010000003488"/>
    <x v="54"/>
    <x v="0"/>
    <x v="6"/>
    <n v="395000"/>
  </r>
  <r>
    <n v="5010000007631"/>
    <x v="54"/>
    <x v="0"/>
    <x v="31"/>
    <n v="160000"/>
  </r>
  <r>
    <n v="5010000007924"/>
    <x v="54"/>
    <x v="0"/>
    <x v="36"/>
    <n v="1078000"/>
  </r>
  <r>
    <n v="5010000008568"/>
    <x v="54"/>
    <x v="0"/>
    <x v="12"/>
    <n v="310000"/>
  </r>
  <r>
    <n v="5040000000252"/>
    <x v="54"/>
    <x v="0"/>
    <x v="31"/>
    <n v="250000"/>
  </r>
  <r>
    <n v="5040000000335"/>
    <x v="54"/>
    <x v="0"/>
    <x v="12"/>
    <n v="260000"/>
  </r>
  <r>
    <n v="118502"/>
    <x v="55"/>
    <x v="0"/>
    <x v="6"/>
    <n v="374436"/>
  </r>
  <r>
    <n v="212034"/>
    <x v="55"/>
    <x v="0"/>
    <x v="36"/>
    <n v="238246.21"/>
  </r>
  <r>
    <n v="230498"/>
    <x v="55"/>
    <x v="0"/>
    <x v="11"/>
    <n v="257186"/>
  </r>
  <r>
    <n v="232000"/>
    <x v="55"/>
    <x v="0"/>
    <x v="19"/>
    <n v="349404.72"/>
  </r>
  <r>
    <n v="239278"/>
    <x v="55"/>
    <x v="2"/>
    <x v="7"/>
    <n v="15000000"/>
  </r>
  <r>
    <n v="5020000000611"/>
    <x v="55"/>
    <x v="0"/>
    <x v="8"/>
    <n v="205000"/>
  </r>
  <r>
    <n v="5020000000841"/>
    <x v="55"/>
    <x v="0"/>
    <x v="19"/>
    <n v="169702"/>
  </r>
  <r>
    <n v="5020000001488"/>
    <x v="55"/>
    <x v="1"/>
    <x v="28"/>
    <n v="900000"/>
  </r>
  <r>
    <n v="5020000003884"/>
    <x v="55"/>
    <x v="0"/>
    <x v="8"/>
    <n v="326350"/>
  </r>
  <r>
    <n v="5020000004686"/>
    <x v="55"/>
    <x v="0"/>
    <x v="7"/>
    <n v="164606"/>
  </r>
  <r>
    <n v="5020000004807"/>
    <x v="55"/>
    <x v="2"/>
    <x v="5"/>
    <n v="6347520"/>
  </r>
  <r>
    <n v="5020000006131"/>
    <x v="55"/>
    <x v="0"/>
    <x v="22"/>
    <n v="179546"/>
  </r>
  <r>
    <n v="5020000006686"/>
    <x v="55"/>
    <x v="0"/>
    <x v="14"/>
    <n v="213785.99"/>
  </r>
  <r>
    <n v="5020000007827"/>
    <x v="55"/>
    <x v="1"/>
    <x v="28"/>
    <n v="1000000"/>
  </r>
  <r>
    <n v="44354"/>
    <x v="56"/>
    <x v="0"/>
    <x v="29"/>
    <n v="348600"/>
  </r>
  <r>
    <n v="218807"/>
    <x v="56"/>
    <x v="0"/>
    <x v="24"/>
    <n v="120300"/>
  </r>
  <r>
    <n v="225437"/>
    <x v="56"/>
    <x v="0"/>
    <x v="2"/>
    <n v="300000.08"/>
  </r>
  <r>
    <n v="231856"/>
    <x v="56"/>
    <x v="0"/>
    <x v="12"/>
    <n v="322840"/>
  </r>
  <r>
    <n v="231880"/>
    <x v="56"/>
    <x v="1"/>
    <x v="21"/>
    <n v="800000"/>
  </r>
  <r>
    <n v="233154"/>
    <x v="56"/>
    <x v="0"/>
    <x v="10"/>
    <n v="200000"/>
  </r>
  <r>
    <n v="5030000000083"/>
    <x v="56"/>
    <x v="0"/>
    <x v="5"/>
    <n v="205000"/>
  </r>
  <r>
    <n v="5030000000163"/>
    <x v="56"/>
    <x v="0"/>
    <x v="7"/>
    <n v="324500"/>
  </r>
  <r>
    <n v="5030000003301"/>
    <x v="56"/>
    <x v="0"/>
    <x v="20"/>
    <n v="316900"/>
  </r>
  <r>
    <n v="5030000004598"/>
    <x v="56"/>
    <x v="0"/>
    <x v="16"/>
    <n v="269000"/>
  </r>
  <r>
    <n v="5040000000088"/>
    <x v="56"/>
    <x v="0"/>
    <x v="31"/>
    <n v="129600"/>
  </r>
  <r>
    <n v="44278"/>
    <x v="57"/>
    <x v="0"/>
    <x v="21"/>
    <n v="205600"/>
  </r>
  <r>
    <n v="77348"/>
    <x v="57"/>
    <x v="0"/>
    <x v="1"/>
    <n v="500000"/>
  </r>
  <r>
    <n v="220297"/>
    <x v="57"/>
    <x v="0"/>
    <x v="1"/>
    <n v="193000"/>
  </r>
  <r>
    <n v="235327"/>
    <x v="57"/>
    <x v="0"/>
    <x v="14"/>
    <n v="376500"/>
  </r>
  <r>
    <n v="237659"/>
    <x v="57"/>
    <x v="0"/>
    <x v="21"/>
    <n v="330000"/>
  </r>
  <r>
    <n v="237853"/>
    <x v="57"/>
    <x v="0"/>
    <x v="14"/>
    <n v="193900"/>
  </r>
  <r>
    <n v="238170"/>
    <x v="57"/>
    <x v="0"/>
    <x v="27"/>
    <n v="420000"/>
  </r>
  <r>
    <n v="239520"/>
    <x v="57"/>
    <x v="0"/>
    <x v="12"/>
    <n v="295000"/>
  </r>
  <r>
    <n v="239819"/>
    <x v="57"/>
    <x v="0"/>
    <x v="5"/>
    <n v="150000"/>
  </r>
  <r>
    <n v="239927"/>
    <x v="57"/>
    <x v="0"/>
    <x v="23"/>
    <n v="199000"/>
  </r>
  <r>
    <n v="240208"/>
    <x v="57"/>
    <x v="0"/>
    <x v="27"/>
    <n v="516600"/>
  </r>
  <r>
    <n v="240507"/>
    <x v="57"/>
    <x v="0"/>
    <x v="13"/>
    <n v="350000"/>
  </r>
  <r>
    <n v="242446"/>
    <x v="57"/>
    <x v="0"/>
    <x v="11"/>
    <n v="300000"/>
  </r>
  <r>
    <n v="310000000402"/>
    <x v="57"/>
    <x v="0"/>
    <x v="37"/>
    <n v="354000"/>
  </r>
  <r>
    <n v="5010000002613"/>
    <x v="57"/>
    <x v="0"/>
    <x v="14"/>
    <n v="300000"/>
  </r>
  <r>
    <n v="5030000000062"/>
    <x v="57"/>
    <x v="0"/>
    <x v="3"/>
    <n v="352000"/>
  </r>
  <r>
    <n v="5030000001030"/>
    <x v="57"/>
    <x v="0"/>
    <x v="19"/>
    <n v="458800"/>
  </r>
  <r>
    <n v="5030000001106"/>
    <x v="57"/>
    <x v="0"/>
    <x v="18"/>
    <n v="242800"/>
  </r>
  <r>
    <n v="5040000001947"/>
    <x v="57"/>
    <x v="0"/>
    <x v="23"/>
    <n v="220000"/>
  </r>
  <r>
    <n v="178933"/>
    <x v="58"/>
    <x v="0"/>
    <x v="24"/>
    <n v="698411"/>
  </r>
  <r>
    <n v="235051"/>
    <x v="58"/>
    <x v="0"/>
    <x v="25"/>
    <n v="280000"/>
  </r>
  <r>
    <n v="236118"/>
    <x v="58"/>
    <x v="0"/>
    <x v="15"/>
    <n v="357000.01"/>
  </r>
  <r>
    <n v="237111"/>
    <x v="58"/>
    <x v="0"/>
    <x v="15"/>
    <n v="260000.01"/>
  </r>
  <r>
    <n v="237114"/>
    <x v="58"/>
    <x v="0"/>
    <x v="21"/>
    <n v="380835"/>
  </r>
  <r>
    <n v="237116"/>
    <x v="58"/>
    <x v="0"/>
    <x v="15"/>
    <n v="408096"/>
  </r>
  <r>
    <n v="237135"/>
    <x v="58"/>
    <x v="0"/>
    <x v="15"/>
    <n v="453609"/>
  </r>
  <r>
    <n v="237210"/>
    <x v="58"/>
    <x v="0"/>
    <x v="15"/>
    <n v="432900"/>
  </r>
  <r>
    <n v="237333"/>
    <x v="58"/>
    <x v="0"/>
    <x v="15"/>
    <n v="358605"/>
  </r>
  <r>
    <n v="237612"/>
    <x v="58"/>
    <x v="0"/>
    <x v="20"/>
    <n v="282087"/>
  </r>
  <r>
    <n v="237613"/>
    <x v="58"/>
    <x v="0"/>
    <x v="21"/>
    <n v="279513"/>
  </r>
  <r>
    <n v="237616"/>
    <x v="58"/>
    <x v="0"/>
    <x v="32"/>
    <n v="367965"/>
  </r>
  <r>
    <n v="237621"/>
    <x v="58"/>
    <x v="0"/>
    <x v="20"/>
    <n v="336258"/>
  </r>
  <r>
    <n v="237633"/>
    <x v="58"/>
    <x v="0"/>
    <x v="21"/>
    <n v="152100"/>
  </r>
  <r>
    <n v="237637"/>
    <x v="58"/>
    <x v="0"/>
    <x v="0"/>
    <n v="407628"/>
  </r>
  <r>
    <n v="237640"/>
    <x v="58"/>
    <x v="0"/>
    <x v="21"/>
    <n v="236457"/>
  </r>
  <r>
    <n v="237658"/>
    <x v="58"/>
    <x v="0"/>
    <x v="32"/>
    <n v="282087"/>
  </r>
  <r>
    <n v="237663"/>
    <x v="58"/>
    <x v="0"/>
    <x v="32"/>
    <n v="468234"/>
  </r>
  <r>
    <n v="237671"/>
    <x v="58"/>
    <x v="0"/>
    <x v="21"/>
    <n v="246402"/>
  </r>
  <r>
    <n v="237676"/>
    <x v="58"/>
    <x v="0"/>
    <x v="21"/>
    <n v="397000"/>
  </r>
  <r>
    <n v="237679"/>
    <x v="58"/>
    <x v="0"/>
    <x v="20"/>
    <n v="226512"/>
  </r>
  <r>
    <n v="237681"/>
    <x v="58"/>
    <x v="0"/>
    <x v="20"/>
    <n v="236457"/>
  </r>
  <r>
    <n v="238111"/>
    <x v="58"/>
    <x v="0"/>
    <x v="24"/>
    <n v="379000"/>
  </r>
  <r>
    <n v="238112"/>
    <x v="58"/>
    <x v="0"/>
    <x v="12"/>
    <n v="311000"/>
  </r>
  <r>
    <n v="238179"/>
    <x v="58"/>
    <x v="0"/>
    <x v="21"/>
    <n v="176341"/>
  </r>
  <r>
    <n v="238180"/>
    <x v="58"/>
    <x v="0"/>
    <x v="17"/>
    <n v="697788"/>
  </r>
  <r>
    <n v="238202"/>
    <x v="58"/>
    <x v="0"/>
    <x v="32"/>
    <n v="383994"/>
  </r>
  <r>
    <n v="238204"/>
    <x v="58"/>
    <x v="0"/>
    <x v="21"/>
    <n v="237000"/>
  </r>
  <r>
    <n v="239418"/>
    <x v="58"/>
    <x v="0"/>
    <x v="20"/>
    <n v="308000"/>
  </r>
  <r>
    <n v="239940"/>
    <x v="58"/>
    <x v="0"/>
    <x v="16"/>
    <n v="400000.01"/>
  </r>
  <r>
    <n v="240001"/>
    <x v="58"/>
    <x v="0"/>
    <x v="21"/>
    <n v="190000"/>
  </r>
  <r>
    <n v="240548"/>
    <x v="58"/>
    <x v="0"/>
    <x v="24"/>
    <n v="350217"/>
  </r>
  <r>
    <n v="240552"/>
    <x v="58"/>
    <x v="0"/>
    <x v="24"/>
    <n v="350217"/>
  </r>
  <r>
    <n v="240573"/>
    <x v="58"/>
    <x v="0"/>
    <x v="36"/>
    <n v="348000"/>
  </r>
  <r>
    <n v="240586"/>
    <x v="58"/>
    <x v="0"/>
    <x v="24"/>
    <n v="332724"/>
  </r>
  <r>
    <n v="240592"/>
    <x v="58"/>
    <x v="0"/>
    <x v="24"/>
    <n v="320000.01"/>
  </r>
  <r>
    <n v="241790"/>
    <x v="58"/>
    <x v="0"/>
    <x v="6"/>
    <n v="316000"/>
  </r>
  <r>
    <n v="241795"/>
    <x v="58"/>
    <x v="0"/>
    <x v="6"/>
    <n v="380000"/>
  </r>
  <r>
    <n v="241797"/>
    <x v="58"/>
    <x v="0"/>
    <x v="31"/>
    <n v="280000"/>
  </r>
  <r>
    <n v="241826"/>
    <x v="58"/>
    <x v="0"/>
    <x v="27"/>
    <n v="235872"/>
  </r>
  <r>
    <n v="241834"/>
    <x v="58"/>
    <x v="0"/>
    <x v="27"/>
    <n v="350217"/>
  </r>
  <r>
    <n v="241839"/>
    <x v="58"/>
    <x v="0"/>
    <x v="27"/>
    <n v="476119"/>
  </r>
  <r>
    <n v="241847"/>
    <x v="58"/>
    <x v="0"/>
    <x v="27"/>
    <n v="698054"/>
  </r>
  <r>
    <n v="241849"/>
    <x v="58"/>
    <x v="0"/>
    <x v="31"/>
    <n v="340000"/>
  </r>
  <r>
    <n v="242081"/>
    <x v="58"/>
    <x v="0"/>
    <x v="27"/>
    <n v="345576"/>
  </r>
  <r>
    <n v="242133"/>
    <x v="58"/>
    <x v="0"/>
    <x v="7"/>
    <n v="320000"/>
  </r>
  <r>
    <n v="242161"/>
    <x v="58"/>
    <x v="0"/>
    <x v="29"/>
    <n v="320000"/>
  </r>
  <r>
    <n v="242369"/>
    <x v="58"/>
    <x v="0"/>
    <x v="29"/>
    <n v="310000"/>
  </r>
  <r>
    <n v="242381"/>
    <x v="58"/>
    <x v="0"/>
    <x v="27"/>
    <n v="346000"/>
  </r>
  <r>
    <n v="242694"/>
    <x v="58"/>
    <x v="0"/>
    <x v="27"/>
    <n v="333000"/>
  </r>
  <r>
    <n v="243235"/>
    <x v="58"/>
    <x v="0"/>
    <x v="23"/>
    <n v="282982"/>
  </r>
  <r>
    <n v="243829"/>
    <x v="58"/>
    <x v="0"/>
    <x v="33"/>
    <n v="425663"/>
  </r>
  <r>
    <n v="243837"/>
    <x v="58"/>
    <x v="0"/>
    <x v="33"/>
    <n v="356762"/>
  </r>
  <r>
    <n v="243842"/>
    <x v="58"/>
    <x v="0"/>
    <x v="4"/>
    <n v="295120"/>
  </r>
  <r>
    <n v="243847"/>
    <x v="58"/>
    <x v="0"/>
    <x v="4"/>
    <n v="670089"/>
  </r>
  <r>
    <n v="243992"/>
    <x v="58"/>
    <x v="0"/>
    <x v="4"/>
    <n v="326774"/>
  </r>
  <r>
    <n v="244368"/>
    <x v="58"/>
    <x v="0"/>
    <x v="23"/>
    <n v="332000"/>
  </r>
  <r>
    <n v="244376"/>
    <x v="58"/>
    <x v="0"/>
    <x v="23"/>
    <n v="700000"/>
  </r>
  <r>
    <n v="90000001677"/>
    <x v="58"/>
    <x v="0"/>
    <x v="32"/>
    <n v="416988"/>
  </r>
  <r>
    <n v="130000003201"/>
    <x v="58"/>
    <x v="0"/>
    <x v="16"/>
    <n v="400000.01"/>
  </r>
  <r>
    <n v="270000000201"/>
    <x v="58"/>
    <x v="0"/>
    <x v="32"/>
    <n v="496314"/>
  </r>
  <r>
    <n v="310000001302"/>
    <x v="58"/>
    <x v="0"/>
    <x v="15"/>
    <n v="512577"/>
  </r>
  <r>
    <n v="2010000004973"/>
    <x v="58"/>
    <x v="0"/>
    <x v="23"/>
    <n v="480000"/>
  </r>
  <r>
    <n v="8020000000380"/>
    <x v="58"/>
    <x v="0"/>
    <x v="25"/>
    <n v="648000.01"/>
  </r>
  <r>
    <n v="8510000002401"/>
    <x v="58"/>
    <x v="0"/>
    <x v="15"/>
    <n v="488709"/>
  </r>
  <r>
    <n v="8510000004342"/>
    <x v="58"/>
    <x v="0"/>
    <x v="4"/>
    <n v="356762"/>
  </r>
  <r>
    <n v="205200"/>
    <x v="59"/>
    <x v="0"/>
    <x v="0"/>
    <n v="90500"/>
  </r>
  <r>
    <n v="227825"/>
    <x v="59"/>
    <x v="0"/>
    <x v="16"/>
    <n v="191447.1"/>
  </r>
  <r>
    <n v="228523"/>
    <x v="59"/>
    <x v="0"/>
    <x v="4"/>
    <n v="400000"/>
  </r>
  <r>
    <n v="228566"/>
    <x v="59"/>
    <x v="0"/>
    <x v="19"/>
    <n v="439218"/>
  </r>
  <r>
    <n v="230320"/>
    <x v="59"/>
    <x v="0"/>
    <x v="15"/>
    <n v="550017"/>
  </r>
  <r>
    <n v="233497"/>
    <x v="59"/>
    <x v="0"/>
    <x v="22"/>
    <n v="296189.53999999998"/>
  </r>
  <r>
    <n v="233922"/>
    <x v="59"/>
    <x v="1"/>
    <x v="37"/>
    <n v="1000000"/>
  </r>
  <r>
    <n v="237601"/>
    <x v="59"/>
    <x v="0"/>
    <x v="24"/>
    <n v="525000"/>
  </r>
  <r>
    <n v="238709"/>
    <x v="59"/>
    <x v="1"/>
    <x v="14"/>
    <n v="600000"/>
  </r>
  <r>
    <n v="239609"/>
    <x v="59"/>
    <x v="1"/>
    <x v="27"/>
    <n v="600000"/>
  </r>
  <r>
    <n v="239611"/>
    <x v="59"/>
    <x v="0"/>
    <x v="29"/>
    <n v="340000.01"/>
  </r>
  <r>
    <n v="239848"/>
    <x v="59"/>
    <x v="1"/>
    <x v="4"/>
    <n v="200000"/>
  </r>
  <r>
    <n v="241583"/>
    <x v="59"/>
    <x v="1"/>
    <x v="27"/>
    <n v="860000"/>
  </r>
  <r>
    <n v="242155"/>
    <x v="59"/>
    <x v="1"/>
    <x v="33"/>
    <n v="800000"/>
  </r>
  <r>
    <n v="242229"/>
    <x v="59"/>
    <x v="1"/>
    <x v="4"/>
    <n v="800000"/>
  </r>
  <r>
    <n v="6010000000275"/>
    <x v="59"/>
    <x v="1"/>
    <x v="37"/>
    <n v="750000"/>
  </r>
  <r>
    <n v="6010000001338"/>
    <x v="59"/>
    <x v="1"/>
    <x v="21"/>
    <n v="350000"/>
  </r>
  <r>
    <n v="6010000002045"/>
    <x v="59"/>
    <x v="0"/>
    <x v="8"/>
    <n v="180000"/>
  </r>
  <r>
    <n v="6010000002873"/>
    <x v="59"/>
    <x v="1"/>
    <x v="22"/>
    <n v="550000"/>
  </r>
  <r>
    <n v="6010000003263"/>
    <x v="59"/>
    <x v="1"/>
    <x v="18"/>
    <n v="1500000"/>
  </r>
  <r>
    <n v="6010000003274"/>
    <x v="59"/>
    <x v="1"/>
    <x v="27"/>
    <n v="920000"/>
  </r>
  <r>
    <n v="6010000004896"/>
    <x v="59"/>
    <x v="1"/>
    <x v="27"/>
    <n v="1000000"/>
  </r>
  <r>
    <n v="6010000005516"/>
    <x v="59"/>
    <x v="0"/>
    <x v="1"/>
    <n v="268489.15000000002"/>
  </r>
  <r>
    <n v="6010000007662"/>
    <x v="59"/>
    <x v="1"/>
    <x v="22"/>
    <n v="1000000"/>
  </r>
  <r>
    <n v="8510000003338"/>
    <x v="59"/>
    <x v="1"/>
    <x v="34"/>
    <n v="200000"/>
  </r>
  <r>
    <n v="107289"/>
    <x v="60"/>
    <x v="0"/>
    <x v="2"/>
    <n v="248710"/>
  </r>
  <r>
    <n v="184209"/>
    <x v="60"/>
    <x v="0"/>
    <x v="11"/>
    <n v="250380"/>
  </r>
  <r>
    <n v="202139"/>
    <x v="60"/>
    <x v="0"/>
    <x v="13"/>
    <n v="299007.53999999998"/>
  </r>
  <r>
    <n v="209417"/>
    <x v="60"/>
    <x v="0"/>
    <x v="29"/>
    <n v="309400"/>
  </r>
  <r>
    <n v="212806"/>
    <x v="60"/>
    <x v="0"/>
    <x v="8"/>
    <n v="421449.58"/>
  </r>
  <r>
    <n v="219471"/>
    <x v="60"/>
    <x v="0"/>
    <x v="8"/>
    <n v="406837.6"/>
  </r>
  <r>
    <n v="221419"/>
    <x v="60"/>
    <x v="0"/>
    <x v="25"/>
    <n v="396279"/>
  </r>
  <r>
    <n v="221918"/>
    <x v="60"/>
    <x v="0"/>
    <x v="26"/>
    <n v="683500"/>
  </r>
  <r>
    <n v="230112"/>
    <x v="60"/>
    <x v="0"/>
    <x v="19"/>
    <n v="302000"/>
  </r>
  <r>
    <n v="231780"/>
    <x v="60"/>
    <x v="0"/>
    <x v="11"/>
    <n v="305235"/>
  </r>
  <r>
    <n v="232598"/>
    <x v="60"/>
    <x v="0"/>
    <x v="26"/>
    <n v="404325.11"/>
  </r>
  <r>
    <n v="237176"/>
    <x v="60"/>
    <x v="0"/>
    <x v="17"/>
    <n v="412893"/>
  </r>
  <r>
    <n v="237772"/>
    <x v="60"/>
    <x v="1"/>
    <x v="12"/>
    <n v="900000"/>
  </r>
  <r>
    <n v="238749"/>
    <x v="60"/>
    <x v="1"/>
    <x v="4"/>
    <n v="500000"/>
  </r>
  <r>
    <n v="239251"/>
    <x v="60"/>
    <x v="0"/>
    <x v="36"/>
    <n v="312970"/>
  </r>
  <r>
    <n v="240145"/>
    <x v="60"/>
    <x v="0"/>
    <x v="22"/>
    <n v="349265"/>
  </r>
  <r>
    <n v="241143"/>
    <x v="60"/>
    <x v="0"/>
    <x v="27"/>
    <n v="480165"/>
  </r>
  <r>
    <n v="241503"/>
    <x v="60"/>
    <x v="0"/>
    <x v="22"/>
    <n v="249305"/>
  </r>
  <r>
    <n v="243039"/>
    <x v="60"/>
    <x v="0"/>
    <x v="23"/>
    <n v="396654.37"/>
  </r>
  <r>
    <n v="6010000005534"/>
    <x v="60"/>
    <x v="0"/>
    <x v="1"/>
    <n v="150345"/>
  </r>
  <r>
    <n v="6010000006903"/>
    <x v="60"/>
    <x v="0"/>
    <x v="23"/>
    <n v="402714"/>
  </r>
  <r>
    <n v="6020000000282"/>
    <x v="60"/>
    <x v="0"/>
    <x v="31"/>
    <n v="500000"/>
  </r>
  <r>
    <n v="6020000000459"/>
    <x v="60"/>
    <x v="0"/>
    <x v="18"/>
    <n v="249900"/>
  </r>
  <r>
    <n v="6020000000489"/>
    <x v="60"/>
    <x v="0"/>
    <x v="1"/>
    <n v="348194"/>
  </r>
  <r>
    <n v="6020000001881"/>
    <x v="60"/>
    <x v="0"/>
    <x v="26"/>
    <n v="431970"/>
  </r>
  <r>
    <n v="6020000002460"/>
    <x v="60"/>
    <x v="0"/>
    <x v="3"/>
    <n v="450000"/>
  </r>
  <r>
    <n v="6020000002579"/>
    <x v="60"/>
    <x v="1"/>
    <x v="22"/>
    <n v="600000"/>
  </r>
  <r>
    <n v="6020000002733"/>
    <x v="60"/>
    <x v="0"/>
    <x v="5"/>
    <n v="250000"/>
  </r>
  <r>
    <n v="6020000002790"/>
    <x v="60"/>
    <x v="1"/>
    <x v="38"/>
    <n v="900000"/>
  </r>
  <r>
    <n v="6020000002976"/>
    <x v="60"/>
    <x v="1"/>
    <x v="38"/>
    <n v="400000"/>
  </r>
  <r>
    <n v="6020000003176"/>
    <x v="60"/>
    <x v="0"/>
    <x v="16"/>
    <n v="340000"/>
  </r>
  <r>
    <n v="6020000004318"/>
    <x v="60"/>
    <x v="0"/>
    <x v="8"/>
    <n v="551070"/>
  </r>
  <r>
    <n v="6020000005323"/>
    <x v="60"/>
    <x v="0"/>
    <x v="17"/>
    <n v="285471.81"/>
  </r>
  <r>
    <n v="222183"/>
    <x v="61"/>
    <x v="0"/>
    <x v="31"/>
    <n v="354510"/>
  </r>
  <r>
    <n v="226921"/>
    <x v="61"/>
    <x v="0"/>
    <x v="8"/>
    <n v="247923"/>
  </r>
  <r>
    <n v="227263"/>
    <x v="61"/>
    <x v="1"/>
    <x v="38"/>
    <n v="700000"/>
  </r>
  <r>
    <n v="227368"/>
    <x v="61"/>
    <x v="1"/>
    <x v="9"/>
    <n v="1200000"/>
  </r>
  <r>
    <n v="228619"/>
    <x v="61"/>
    <x v="0"/>
    <x v="28"/>
    <n v="240201"/>
  </r>
  <r>
    <n v="230157"/>
    <x v="61"/>
    <x v="0"/>
    <x v="28"/>
    <n v="467649"/>
  </r>
  <r>
    <n v="230209"/>
    <x v="61"/>
    <x v="0"/>
    <x v="14"/>
    <n v="340470"/>
  </r>
  <r>
    <n v="230213"/>
    <x v="61"/>
    <x v="0"/>
    <x v="0"/>
    <n v="454194"/>
  </r>
  <r>
    <n v="230267"/>
    <x v="61"/>
    <x v="0"/>
    <x v="15"/>
    <n v="690066"/>
  </r>
  <r>
    <n v="231621"/>
    <x v="61"/>
    <x v="0"/>
    <x v="12"/>
    <n v="516460"/>
  </r>
  <r>
    <n v="231806"/>
    <x v="61"/>
    <x v="0"/>
    <x v="12"/>
    <n v="221949"/>
  </r>
  <r>
    <n v="231906"/>
    <x v="61"/>
    <x v="0"/>
    <x v="30"/>
    <n v="519480"/>
  </r>
  <r>
    <n v="233206"/>
    <x v="61"/>
    <x v="0"/>
    <x v="15"/>
    <n v="383455.8"/>
  </r>
  <r>
    <n v="233221"/>
    <x v="61"/>
    <x v="0"/>
    <x v="17"/>
    <n v="643266"/>
  </r>
  <r>
    <n v="233285"/>
    <x v="61"/>
    <x v="0"/>
    <x v="37"/>
    <n v="525587.4"/>
  </r>
  <r>
    <n v="233940"/>
    <x v="61"/>
    <x v="0"/>
    <x v="12"/>
    <n v="537880"/>
  </r>
  <r>
    <n v="233985"/>
    <x v="61"/>
    <x v="0"/>
    <x v="31"/>
    <n v="367115"/>
  </r>
  <r>
    <n v="234038"/>
    <x v="61"/>
    <x v="0"/>
    <x v="6"/>
    <n v="384251"/>
  </r>
  <r>
    <n v="234251"/>
    <x v="61"/>
    <x v="0"/>
    <x v="26"/>
    <n v="350000"/>
  </r>
  <r>
    <n v="234568"/>
    <x v="61"/>
    <x v="1"/>
    <x v="5"/>
    <n v="290000"/>
  </r>
  <r>
    <n v="234584"/>
    <x v="61"/>
    <x v="0"/>
    <x v="24"/>
    <n v="406837.6"/>
  </r>
  <r>
    <n v="234923"/>
    <x v="61"/>
    <x v="0"/>
    <x v="12"/>
    <n v="397698"/>
  </r>
  <r>
    <n v="235167"/>
    <x v="61"/>
    <x v="0"/>
    <x v="34"/>
    <n v="223958"/>
  </r>
  <r>
    <n v="235192"/>
    <x v="61"/>
    <x v="0"/>
    <x v="31"/>
    <n v="274652"/>
  </r>
  <r>
    <n v="235235"/>
    <x v="61"/>
    <x v="0"/>
    <x v="36"/>
    <n v="384205.78"/>
  </r>
  <r>
    <n v="235282"/>
    <x v="61"/>
    <x v="0"/>
    <x v="36"/>
    <n v="482052.34"/>
  </r>
  <r>
    <n v="235288"/>
    <x v="61"/>
    <x v="0"/>
    <x v="26"/>
    <n v="315945"/>
  </r>
  <r>
    <n v="235361"/>
    <x v="61"/>
    <x v="0"/>
    <x v="12"/>
    <n v="356405"/>
  </r>
  <r>
    <n v="235393"/>
    <x v="61"/>
    <x v="0"/>
    <x v="6"/>
    <n v="345189.25"/>
  </r>
  <r>
    <n v="235404"/>
    <x v="61"/>
    <x v="0"/>
    <x v="12"/>
    <n v="412692"/>
  </r>
  <r>
    <n v="235413"/>
    <x v="61"/>
    <x v="1"/>
    <x v="13"/>
    <n v="500000"/>
  </r>
  <r>
    <n v="235421"/>
    <x v="61"/>
    <x v="0"/>
    <x v="8"/>
    <n v="479213"/>
  </r>
  <r>
    <n v="236712"/>
    <x v="61"/>
    <x v="0"/>
    <x v="19"/>
    <n v="269535"/>
  </r>
  <r>
    <n v="236735"/>
    <x v="61"/>
    <x v="0"/>
    <x v="19"/>
    <n v="228837"/>
  </r>
  <r>
    <n v="239210"/>
    <x v="61"/>
    <x v="0"/>
    <x v="26"/>
    <n v="166000"/>
  </r>
  <r>
    <n v="239269"/>
    <x v="61"/>
    <x v="1"/>
    <x v="36"/>
    <n v="700000"/>
  </r>
  <r>
    <n v="239318"/>
    <x v="61"/>
    <x v="1"/>
    <x v="36"/>
    <n v="360000"/>
  </r>
  <r>
    <n v="239562"/>
    <x v="61"/>
    <x v="0"/>
    <x v="19"/>
    <n v="597380"/>
  </r>
  <r>
    <n v="240214"/>
    <x v="61"/>
    <x v="0"/>
    <x v="34"/>
    <n v="442085"/>
  </r>
  <r>
    <n v="240428"/>
    <x v="61"/>
    <x v="1"/>
    <x v="29"/>
    <n v="620000"/>
  </r>
  <r>
    <n v="240658"/>
    <x v="61"/>
    <x v="1"/>
    <x v="2"/>
    <n v="720000"/>
  </r>
  <r>
    <n v="240807"/>
    <x v="61"/>
    <x v="0"/>
    <x v="6"/>
    <n v="558705"/>
  </r>
  <r>
    <n v="242810"/>
    <x v="61"/>
    <x v="0"/>
    <x v="23"/>
    <n v="408646"/>
  </r>
  <r>
    <n v="243019"/>
    <x v="61"/>
    <x v="0"/>
    <x v="1"/>
    <n v="254273.5"/>
  </r>
  <r>
    <n v="243083"/>
    <x v="61"/>
    <x v="1"/>
    <x v="33"/>
    <n v="600000"/>
  </r>
  <r>
    <n v="243639"/>
    <x v="61"/>
    <x v="1"/>
    <x v="23"/>
    <n v="500000"/>
  </r>
  <r>
    <n v="110000003254"/>
    <x v="61"/>
    <x v="0"/>
    <x v="20"/>
    <n v="400140"/>
  </r>
  <r>
    <n v="6010000002764"/>
    <x v="61"/>
    <x v="1"/>
    <x v="15"/>
    <n v="800000"/>
  </r>
  <r>
    <n v="6010000006694"/>
    <x v="61"/>
    <x v="0"/>
    <x v="26"/>
    <n v="483000.01"/>
  </r>
  <r>
    <n v="6010000007366"/>
    <x v="61"/>
    <x v="0"/>
    <x v="11"/>
    <n v="391629"/>
  </r>
  <r>
    <n v="6010000009325"/>
    <x v="61"/>
    <x v="1"/>
    <x v="12"/>
    <n v="500000"/>
  </r>
  <r>
    <n v="6020000001264"/>
    <x v="61"/>
    <x v="1"/>
    <x v="28"/>
    <n v="500000"/>
  </r>
  <r>
    <n v="6020000001436"/>
    <x v="61"/>
    <x v="0"/>
    <x v="7"/>
    <n v="360421.25"/>
  </r>
  <r>
    <n v="6020000003586"/>
    <x v="61"/>
    <x v="0"/>
    <x v="19"/>
    <n v="700000"/>
  </r>
  <r>
    <n v="6020000004874"/>
    <x v="61"/>
    <x v="0"/>
    <x v="12"/>
    <n v="376635"/>
  </r>
  <r>
    <n v="102140"/>
    <x v="62"/>
    <x v="1"/>
    <x v="26"/>
    <n v="500000"/>
  </r>
  <r>
    <n v="118531"/>
    <x v="62"/>
    <x v="0"/>
    <x v="26"/>
    <n v="430000"/>
  </r>
  <r>
    <n v="154103"/>
    <x v="62"/>
    <x v="0"/>
    <x v="5"/>
    <n v="83167.86"/>
  </r>
  <r>
    <n v="208477"/>
    <x v="62"/>
    <x v="0"/>
    <x v="15"/>
    <n v="531478.21"/>
  </r>
  <r>
    <n v="228819"/>
    <x v="62"/>
    <x v="0"/>
    <x v="31"/>
    <n v="442577.49"/>
  </r>
  <r>
    <n v="235400"/>
    <x v="62"/>
    <x v="0"/>
    <x v="13"/>
    <n v="378784.53"/>
  </r>
  <r>
    <n v="236943"/>
    <x v="62"/>
    <x v="0"/>
    <x v="16"/>
    <n v="420000"/>
  </r>
  <r>
    <n v="236946"/>
    <x v="62"/>
    <x v="0"/>
    <x v="12"/>
    <n v="700000"/>
  </r>
  <r>
    <n v="236950"/>
    <x v="62"/>
    <x v="0"/>
    <x v="23"/>
    <n v="379000"/>
  </r>
  <r>
    <n v="236956"/>
    <x v="62"/>
    <x v="0"/>
    <x v="12"/>
    <n v="350000"/>
  </r>
  <r>
    <n v="236958"/>
    <x v="62"/>
    <x v="0"/>
    <x v="15"/>
    <n v="346000"/>
  </r>
  <r>
    <n v="236961"/>
    <x v="62"/>
    <x v="0"/>
    <x v="12"/>
    <n v="294500"/>
  </r>
  <r>
    <n v="237137"/>
    <x v="62"/>
    <x v="0"/>
    <x v="2"/>
    <n v="395000"/>
  </r>
  <r>
    <n v="237143"/>
    <x v="62"/>
    <x v="0"/>
    <x v="18"/>
    <n v="360000"/>
  </r>
  <r>
    <n v="237147"/>
    <x v="62"/>
    <x v="0"/>
    <x v="12"/>
    <n v="353382.91"/>
  </r>
  <r>
    <n v="237151"/>
    <x v="62"/>
    <x v="0"/>
    <x v="18"/>
    <n v="416000"/>
  </r>
  <r>
    <n v="237727"/>
    <x v="62"/>
    <x v="0"/>
    <x v="8"/>
    <n v="367000"/>
  </r>
  <r>
    <n v="237763"/>
    <x v="62"/>
    <x v="0"/>
    <x v="6"/>
    <n v="660000"/>
  </r>
  <r>
    <n v="237794"/>
    <x v="62"/>
    <x v="0"/>
    <x v="31"/>
    <n v="560000"/>
  </r>
  <r>
    <n v="237807"/>
    <x v="62"/>
    <x v="0"/>
    <x v="6"/>
    <n v="585000"/>
  </r>
  <r>
    <n v="237820"/>
    <x v="62"/>
    <x v="0"/>
    <x v="24"/>
    <n v="460000"/>
  </r>
  <r>
    <n v="237865"/>
    <x v="62"/>
    <x v="0"/>
    <x v="31"/>
    <n v="350000"/>
  </r>
  <r>
    <n v="241399"/>
    <x v="62"/>
    <x v="0"/>
    <x v="13"/>
    <n v="396000"/>
  </r>
  <r>
    <n v="241703"/>
    <x v="62"/>
    <x v="0"/>
    <x v="27"/>
    <n v="340000"/>
  </r>
  <r>
    <n v="241735"/>
    <x v="62"/>
    <x v="0"/>
    <x v="19"/>
    <n v="413000"/>
  </r>
  <r>
    <n v="241988"/>
    <x v="62"/>
    <x v="0"/>
    <x v="22"/>
    <n v="296000"/>
  </r>
  <r>
    <n v="242045"/>
    <x v="62"/>
    <x v="0"/>
    <x v="9"/>
    <n v="638000"/>
  </r>
  <r>
    <n v="242213"/>
    <x v="62"/>
    <x v="0"/>
    <x v="26"/>
    <n v="324000"/>
  </r>
  <r>
    <n v="242242"/>
    <x v="62"/>
    <x v="0"/>
    <x v="13"/>
    <n v="291000"/>
  </r>
  <r>
    <n v="242274"/>
    <x v="62"/>
    <x v="0"/>
    <x v="19"/>
    <n v="340000"/>
  </r>
  <r>
    <n v="242671"/>
    <x v="62"/>
    <x v="0"/>
    <x v="18"/>
    <n v="387000"/>
  </r>
  <r>
    <n v="13572"/>
    <x v="63"/>
    <x v="1"/>
    <x v="34"/>
    <n v="550000"/>
  </r>
  <r>
    <n v="157659"/>
    <x v="63"/>
    <x v="0"/>
    <x v="2"/>
    <n v="330000"/>
  </r>
  <r>
    <n v="181683"/>
    <x v="63"/>
    <x v="2"/>
    <x v="14"/>
    <n v="1849999.7"/>
  </r>
  <r>
    <n v="184230"/>
    <x v="63"/>
    <x v="2"/>
    <x v="27"/>
    <n v="1549999.7"/>
  </r>
  <r>
    <n v="206534"/>
    <x v="63"/>
    <x v="0"/>
    <x v="20"/>
    <n v="331200"/>
  </r>
  <r>
    <n v="213493"/>
    <x v="63"/>
    <x v="2"/>
    <x v="10"/>
    <n v="3000000"/>
  </r>
  <r>
    <n v="215248"/>
    <x v="63"/>
    <x v="2"/>
    <x v="21"/>
    <n v="1549999.7"/>
  </r>
  <r>
    <n v="219198"/>
    <x v="63"/>
    <x v="2"/>
    <x v="24"/>
    <n v="1849999.7"/>
  </r>
  <r>
    <n v="225146"/>
    <x v="63"/>
    <x v="0"/>
    <x v="14"/>
    <n v="650000.01"/>
  </r>
  <r>
    <n v="228330"/>
    <x v="63"/>
    <x v="0"/>
    <x v="14"/>
    <n v="307000"/>
  </r>
  <r>
    <n v="229057"/>
    <x v="63"/>
    <x v="0"/>
    <x v="6"/>
    <n v="260000"/>
  </r>
  <r>
    <n v="230998"/>
    <x v="63"/>
    <x v="1"/>
    <x v="30"/>
    <n v="300000"/>
  </r>
  <r>
    <n v="231741"/>
    <x v="63"/>
    <x v="0"/>
    <x v="0"/>
    <n v="284000"/>
  </r>
  <r>
    <n v="232032"/>
    <x v="63"/>
    <x v="1"/>
    <x v="6"/>
    <n v="270000"/>
  </r>
  <r>
    <n v="233873"/>
    <x v="63"/>
    <x v="0"/>
    <x v="17"/>
    <n v="250000"/>
  </r>
  <r>
    <n v="233938"/>
    <x v="63"/>
    <x v="0"/>
    <x v="2"/>
    <n v="268502.33"/>
  </r>
  <r>
    <n v="233980"/>
    <x v="63"/>
    <x v="0"/>
    <x v="31"/>
    <n v="340000"/>
  </r>
  <r>
    <n v="233988"/>
    <x v="63"/>
    <x v="0"/>
    <x v="2"/>
    <n v="385000"/>
  </r>
  <r>
    <n v="236982"/>
    <x v="63"/>
    <x v="0"/>
    <x v="15"/>
    <n v="450000"/>
  </r>
  <r>
    <n v="238457"/>
    <x v="63"/>
    <x v="1"/>
    <x v="3"/>
    <n v="790000"/>
  </r>
  <r>
    <n v="239683"/>
    <x v="63"/>
    <x v="0"/>
    <x v="11"/>
    <n v="440000"/>
  </r>
  <r>
    <n v="240493"/>
    <x v="63"/>
    <x v="0"/>
    <x v="26"/>
    <n v="244000"/>
  </r>
  <r>
    <n v="240770"/>
    <x v="63"/>
    <x v="0"/>
    <x v="2"/>
    <n v="317000"/>
  </r>
  <r>
    <n v="240772"/>
    <x v="63"/>
    <x v="0"/>
    <x v="2"/>
    <n v="400000"/>
  </r>
  <r>
    <n v="240796"/>
    <x v="63"/>
    <x v="0"/>
    <x v="18"/>
    <n v="278000"/>
  </r>
  <r>
    <n v="240900"/>
    <x v="63"/>
    <x v="0"/>
    <x v="2"/>
    <n v="424000"/>
  </r>
  <r>
    <n v="241557"/>
    <x v="63"/>
    <x v="0"/>
    <x v="33"/>
    <n v="439000"/>
  </r>
  <r>
    <n v="170000001219"/>
    <x v="63"/>
    <x v="0"/>
    <x v="22"/>
    <n v="360000"/>
  </r>
  <r>
    <n v="6020000001222"/>
    <x v="63"/>
    <x v="0"/>
    <x v="27"/>
    <n v="550000"/>
  </r>
  <r>
    <n v="97142"/>
    <x v="50"/>
    <x v="0"/>
    <x v="10"/>
    <n v="200000"/>
  </r>
  <r>
    <n v="193908"/>
    <x v="50"/>
    <x v="0"/>
    <x v="22"/>
    <n v="360000"/>
  </r>
  <r>
    <n v="208791"/>
    <x v="50"/>
    <x v="0"/>
    <x v="36"/>
    <n v="290000"/>
  </r>
  <r>
    <n v="215715"/>
    <x v="50"/>
    <x v="0"/>
    <x v="31"/>
    <n v="380000"/>
  </r>
  <r>
    <n v="217483"/>
    <x v="50"/>
    <x v="0"/>
    <x v="0"/>
    <n v="500000"/>
  </r>
  <r>
    <n v="220193"/>
    <x v="50"/>
    <x v="0"/>
    <x v="9"/>
    <n v="300000"/>
  </r>
  <r>
    <n v="222699"/>
    <x v="50"/>
    <x v="0"/>
    <x v="9"/>
    <n v="180000"/>
  </r>
  <r>
    <n v="222710"/>
    <x v="50"/>
    <x v="1"/>
    <x v="17"/>
    <n v="950000"/>
  </r>
  <r>
    <n v="225663"/>
    <x v="50"/>
    <x v="0"/>
    <x v="31"/>
    <n v="350000"/>
  </r>
  <r>
    <n v="226926"/>
    <x v="50"/>
    <x v="0"/>
    <x v="35"/>
    <n v="500000"/>
  </r>
  <r>
    <n v="227040"/>
    <x v="50"/>
    <x v="0"/>
    <x v="9"/>
    <n v="600000"/>
  </r>
  <r>
    <n v="232824"/>
    <x v="50"/>
    <x v="0"/>
    <x v="3"/>
    <n v="370000"/>
  </r>
  <r>
    <n v="233407"/>
    <x v="50"/>
    <x v="0"/>
    <x v="35"/>
    <n v="430000"/>
  </r>
  <r>
    <n v="241274"/>
    <x v="50"/>
    <x v="0"/>
    <x v="11"/>
    <n v="290000"/>
  </r>
  <r>
    <n v="242146"/>
    <x v="50"/>
    <x v="0"/>
    <x v="1"/>
    <n v="350000"/>
  </r>
  <r>
    <n v="1010000011160"/>
    <x v="50"/>
    <x v="0"/>
    <x v="9"/>
    <n v="570000"/>
  </r>
  <r>
    <n v="7010000003962"/>
    <x v="50"/>
    <x v="0"/>
    <x v="15"/>
    <n v="450000"/>
  </r>
  <r>
    <n v="7010000004891"/>
    <x v="50"/>
    <x v="0"/>
    <x v="33"/>
    <n v="400000"/>
  </r>
  <r>
    <n v="62920"/>
    <x v="64"/>
    <x v="0"/>
    <x v="12"/>
    <n v="200000"/>
  </r>
  <r>
    <n v="73940"/>
    <x v="64"/>
    <x v="1"/>
    <x v="24"/>
    <n v="650000"/>
  </r>
  <r>
    <n v="85385"/>
    <x v="64"/>
    <x v="0"/>
    <x v="27"/>
    <n v="114000"/>
  </r>
  <r>
    <n v="188906"/>
    <x v="64"/>
    <x v="1"/>
    <x v="26"/>
    <n v="600000"/>
  </r>
  <r>
    <n v="192187"/>
    <x v="64"/>
    <x v="1"/>
    <x v="27"/>
    <n v="500000"/>
  </r>
  <r>
    <n v="207302"/>
    <x v="64"/>
    <x v="0"/>
    <x v="1"/>
    <n v="300000"/>
  </r>
  <r>
    <n v="212394"/>
    <x v="64"/>
    <x v="0"/>
    <x v="27"/>
    <n v="309995"/>
  </r>
  <r>
    <n v="212840"/>
    <x v="64"/>
    <x v="0"/>
    <x v="7"/>
    <n v="242424"/>
  </r>
  <r>
    <n v="223408"/>
    <x v="64"/>
    <x v="0"/>
    <x v="18"/>
    <n v="312737.58"/>
  </r>
  <r>
    <n v="224251"/>
    <x v="64"/>
    <x v="0"/>
    <x v="24"/>
    <n v="236948.4"/>
  </r>
  <r>
    <n v="224925"/>
    <x v="64"/>
    <x v="0"/>
    <x v="17"/>
    <n v="250000"/>
  </r>
  <r>
    <n v="226442"/>
    <x v="64"/>
    <x v="0"/>
    <x v="20"/>
    <n v="592000"/>
  </r>
  <r>
    <n v="226502"/>
    <x v="64"/>
    <x v="0"/>
    <x v="2"/>
    <n v="380000"/>
  </r>
  <r>
    <n v="226537"/>
    <x v="64"/>
    <x v="0"/>
    <x v="18"/>
    <n v="298000"/>
  </r>
  <r>
    <n v="226541"/>
    <x v="64"/>
    <x v="0"/>
    <x v="30"/>
    <n v="317947.5"/>
  </r>
  <r>
    <n v="228064"/>
    <x v="64"/>
    <x v="0"/>
    <x v="7"/>
    <n v="550000"/>
  </r>
  <r>
    <n v="228275"/>
    <x v="64"/>
    <x v="0"/>
    <x v="25"/>
    <n v="574002"/>
  </r>
  <r>
    <n v="228758"/>
    <x v="64"/>
    <x v="0"/>
    <x v="20"/>
    <n v="482976"/>
  </r>
  <r>
    <n v="229910"/>
    <x v="64"/>
    <x v="0"/>
    <x v="11"/>
    <n v="248000"/>
  </r>
  <r>
    <n v="231280"/>
    <x v="64"/>
    <x v="0"/>
    <x v="28"/>
    <n v="124000"/>
  </r>
  <r>
    <n v="231414"/>
    <x v="64"/>
    <x v="0"/>
    <x v="19"/>
    <n v="500058"/>
  </r>
  <r>
    <n v="231451"/>
    <x v="64"/>
    <x v="0"/>
    <x v="21"/>
    <n v="197730"/>
  </r>
  <r>
    <n v="231481"/>
    <x v="64"/>
    <x v="0"/>
    <x v="7"/>
    <n v="590031"/>
  </r>
  <r>
    <n v="231643"/>
    <x v="64"/>
    <x v="0"/>
    <x v="0"/>
    <n v="179000"/>
  </r>
  <r>
    <n v="231712"/>
    <x v="64"/>
    <x v="0"/>
    <x v="18"/>
    <n v="337896"/>
  </r>
  <r>
    <n v="231884"/>
    <x v="64"/>
    <x v="0"/>
    <x v="24"/>
    <n v="300000"/>
  </r>
  <r>
    <n v="232166"/>
    <x v="64"/>
    <x v="0"/>
    <x v="15"/>
    <n v="700011"/>
  </r>
  <r>
    <n v="232416"/>
    <x v="64"/>
    <x v="0"/>
    <x v="12"/>
    <n v="340002"/>
  </r>
  <r>
    <n v="232876"/>
    <x v="64"/>
    <x v="0"/>
    <x v="2"/>
    <n v="470000"/>
  </r>
  <r>
    <n v="235351"/>
    <x v="64"/>
    <x v="0"/>
    <x v="2"/>
    <n v="250380"/>
  </r>
  <r>
    <n v="236723"/>
    <x v="64"/>
    <x v="0"/>
    <x v="30"/>
    <n v="255060"/>
  </r>
  <r>
    <n v="236858"/>
    <x v="64"/>
    <x v="0"/>
    <x v="13"/>
    <n v="689000"/>
  </r>
  <r>
    <n v="237179"/>
    <x v="64"/>
    <x v="0"/>
    <x v="30"/>
    <n v="699000"/>
  </r>
  <r>
    <n v="237374"/>
    <x v="64"/>
    <x v="0"/>
    <x v="12"/>
    <n v="368000"/>
  </r>
  <r>
    <n v="237498"/>
    <x v="64"/>
    <x v="0"/>
    <x v="19"/>
    <n v="421317"/>
  </r>
  <r>
    <n v="237710"/>
    <x v="64"/>
    <x v="0"/>
    <x v="5"/>
    <n v="482040"/>
  </r>
  <r>
    <n v="237720"/>
    <x v="64"/>
    <x v="0"/>
    <x v="29"/>
    <n v="249500"/>
  </r>
  <r>
    <n v="238060"/>
    <x v="64"/>
    <x v="0"/>
    <x v="10"/>
    <n v="691002"/>
  </r>
  <r>
    <n v="238256"/>
    <x v="64"/>
    <x v="1"/>
    <x v="9"/>
    <n v="650000"/>
  </r>
  <r>
    <n v="238365"/>
    <x v="64"/>
    <x v="0"/>
    <x v="26"/>
    <n v="139111"/>
  </r>
  <r>
    <n v="238972"/>
    <x v="64"/>
    <x v="0"/>
    <x v="29"/>
    <n v="480165"/>
  </r>
  <r>
    <n v="238985"/>
    <x v="64"/>
    <x v="0"/>
    <x v="18"/>
    <n v="309400"/>
  </r>
  <r>
    <n v="239395"/>
    <x v="64"/>
    <x v="0"/>
    <x v="16"/>
    <n v="450000"/>
  </r>
  <r>
    <n v="239501"/>
    <x v="64"/>
    <x v="0"/>
    <x v="31"/>
    <n v="218008"/>
  </r>
  <r>
    <n v="239575"/>
    <x v="64"/>
    <x v="0"/>
    <x v="26"/>
    <n v="290000"/>
  </r>
  <r>
    <n v="239592"/>
    <x v="64"/>
    <x v="0"/>
    <x v="16"/>
    <n v="340000"/>
  </r>
  <r>
    <n v="239658"/>
    <x v="64"/>
    <x v="0"/>
    <x v="5"/>
    <n v="271320"/>
  </r>
  <r>
    <n v="240416"/>
    <x v="64"/>
    <x v="0"/>
    <x v="26"/>
    <n v="203490"/>
  </r>
  <r>
    <n v="240681"/>
    <x v="64"/>
    <x v="0"/>
    <x v="2"/>
    <n v="314000"/>
  </r>
  <r>
    <n v="240844"/>
    <x v="64"/>
    <x v="0"/>
    <x v="11"/>
    <n v="436000"/>
  </r>
  <r>
    <n v="240921"/>
    <x v="64"/>
    <x v="0"/>
    <x v="29"/>
    <n v="250000"/>
  </r>
  <r>
    <n v="241710"/>
    <x v="64"/>
    <x v="0"/>
    <x v="18"/>
    <n v="343000"/>
  </r>
  <r>
    <n v="241878"/>
    <x v="64"/>
    <x v="0"/>
    <x v="22"/>
    <n v="420165.2"/>
  </r>
  <r>
    <n v="242836"/>
    <x v="64"/>
    <x v="0"/>
    <x v="18"/>
    <n v="320000"/>
  </r>
  <r>
    <n v="243056"/>
    <x v="64"/>
    <x v="0"/>
    <x v="9"/>
    <n v="310000"/>
  </r>
  <r>
    <n v="243830"/>
    <x v="64"/>
    <x v="0"/>
    <x v="1"/>
    <n v="361986.1"/>
  </r>
  <r>
    <n v="244063"/>
    <x v="64"/>
    <x v="0"/>
    <x v="9"/>
    <n v="199997.35"/>
  </r>
  <r>
    <n v="110000003233"/>
    <x v="64"/>
    <x v="0"/>
    <x v="6"/>
    <n v="345150"/>
  </r>
  <r>
    <n v="140000002460"/>
    <x v="64"/>
    <x v="0"/>
    <x v="16"/>
    <n v="222300"/>
  </r>
  <r>
    <n v="1010000012325"/>
    <x v="64"/>
    <x v="0"/>
    <x v="18"/>
    <n v="408170"/>
  </r>
  <r>
    <n v="1030000001982"/>
    <x v="64"/>
    <x v="0"/>
    <x v="7"/>
    <n v="420000"/>
  </r>
  <r>
    <n v="7010000000121"/>
    <x v="64"/>
    <x v="0"/>
    <x v="20"/>
    <n v="150000"/>
  </r>
  <r>
    <n v="7010000001137"/>
    <x v="64"/>
    <x v="0"/>
    <x v="32"/>
    <n v="334993.23"/>
  </r>
  <r>
    <n v="7010000001191"/>
    <x v="64"/>
    <x v="0"/>
    <x v="1"/>
    <n v="230000"/>
  </r>
  <r>
    <n v="7010000001362"/>
    <x v="64"/>
    <x v="0"/>
    <x v="2"/>
    <n v="400000"/>
  </r>
  <r>
    <n v="7010000002756"/>
    <x v="64"/>
    <x v="0"/>
    <x v="22"/>
    <n v="517000"/>
  </r>
  <r>
    <n v="7010000004452"/>
    <x v="64"/>
    <x v="0"/>
    <x v="3"/>
    <n v="430000"/>
  </r>
  <r>
    <n v="7010000004729"/>
    <x v="64"/>
    <x v="0"/>
    <x v="6"/>
    <n v="300000"/>
  </r>
  <r>
    <n v="7010000004821"/>
    <x v="64"/>
    <x v="0"/>
    <x v="20"/>
    <n v="420000"/>
  </r>
  <r>
    <n v="7010000004974"/>
    <x v="64"/>
    <x v="0"/>
    <x v="16"/>
    <n v="470106"/>
  </r>
  <r>
    <n v="7010000004999"/>
    <x v="64"/>
    <x v="0"/>
    <x v="8"/>
    <n v="240000"/>
  </r>
  <r>
    <n v="7010000005285"/>
    <x v="64"/>
    <x v="0"/>
    <x v="11"/>
    <n v="125000.09"/>
  </r>
  <r>
    <n v="7010000006234"/>
    <x v="64"/>
    <x v="0"/>
    <x v="1"/>
    <n v="437000.01"/>
  </r>
  <r>
    <n v="7010000006511"/>
    <x v="64"/>
    <x v="0"/>
    <x v="8"/>
    <n v="336375"/>
  </r>
  <r>
    <n v="87012"/>
    <x v="65"/>
    <x v="1"/>
    <x v="9"/>
    <n v="1200000"/>
  </r>
  <r>
    <n v="191826"/>
    <x v="65"/>
    <x v="0"/>
    <x v="13"/>
    <n v="270000"/>
  </r>
  <r>
    <n v="223614"/>
    <x v="65"/>
    <x v="1"/>
    <x v="10"/>
    <n v="600000"/>
  </r>
  <r>
    <n v="228093"/>
    <x v="65"/>
    <x v="0"/>
    <x v="14"/>
    <n v="214099.98"/>
  </r>
  <r>
    <n v="233958"/>
    <x v="65"/>
    <x v="0"/>
    <x v="11"/>
    <n v="346587.25"/>
  </r>
  <r>
    <n v="236827"/>
    <x v="65"/>
    <x v="1"/>
    <x v="14"/>
    <n v="900000"/>
  </r>
  <r>
    <n v="237711"/>
    <x v="65"/>
    <x v="0"/>
    <x v="22"/>
    <n v="143239.99"/>
  </r>
  <r>
    <n v="239338"/>
    <x v="65"/>
    <x v="0"/>
    <x v="19"/>
    <n v="349245"/>
  </r>
  <r>
    <n v="240526"/>
    <x v="65"/>
    <x v="1"/>
    <x v="19"/>
    <n v="400000"/>
  </r>
  <r>
    <n v="243586"/>
    <x v="65"/>
    <x v="1"/>
    <x v="23"/>
    <n v="500000"/>
  </r>
  <r>
    <n v="243673"/>
    <x v="65"/>
    <x v="1"/>
    <x v="4"/>
    <n v="1500000"/>
  </r>
  <r>
    <n v="7510000000343"/>
    <x v="65"/>
    <x v="1"/>
    <x v="19"/>
    <n v="450000"/>
  </r>
  <r>
    <n v="7510000001144"/>
    <x v="65"/>
    <x v="1"/>
    <x v="30"/>
    <n v="900000"/>
  </r>
  <r>
    <n v="7510000006033"/>
    <x v="65"/>
    <x v="0"/>
    <x v="28"/>
    <n v="500000"/>
  </r>
  <r>
    <n v="230971"/>
    <x v="66"/>
    <x v="0"/>
    <x v="16"/>
    <n v="434625.01"/>
  </r>
  <r>
    <n v="232191"/>
    <x v="66"/>
    <x v="0"/>
    <x v="10"/>
    <n v="310869"/>
  </r>
  <r>
    <n v="237311"/>
    <x v="66"/>
    <x v="1"/>
    <x v="22"/>
    <n v="630000"/>
  </r>
  <r>
    <n v="7510000004010"/>
    <x v="66"/>
    <x v="0"/>
    <x v="12"/>
    <n v="129469.99"/>
  </r>
  <r>
    <n v="8020000004191"/>
    <x v="66"/>
    <x v="0"/>
    <x v="26"/>
    <n v="207700.01"/>
  </r>
  <r>
    <n v="151128"/>
    <x v="67"/>
    <x v="1"/>
    <x v="16"/>
    <n v="500000"/>
  </r>
  <r>
    <n v="237439"/>
    <x v="67"/>
    <x v="0"/>
    <x v="14"/>
    <n v="275758.96999999997"/>
  </r>
  <r>
    <n v="238716"/>
    <x v="67"/>
    <x v="0"/>
    <x v="24"/>
    <n v="560000"/>
  </r>
  <r>
    <n v="238781"/>
    <x v="67"/>
    <x v="1"/>
    <x v="22"/>
    <n v="320000"/>
  </r>
  <r>
    <n v="240235"/>
    <x v="67"/>
    <x v="0"/>
    <x v="29"/>
    <n v="226968.58"/>
  </r>
  <r>
    <n v="8010000004686"/>
    <x v="67"/>
    <x v="0"/>
    <x v="1"/>
    <n v="430000"/>
  </r>
  <r>
    <n v="8010000007966"/>
    <x v="67"/>
    <x v="0"/>
    <x v="8"/>
    <n v="376029"/>
  </r>
  <r>
    <n v="8020000000099"/>
    <x v="67"/>
    <x v="1"/>
    <x v="31"/>
    <n v="750000"/>
  </r>
  <r>
    <n v="8020000000255"/>
    <x v="67"/>
    <x v="1"/>
    <x v="18"/>
    <n v="800000"/>
  </r>
  <r>
    <n v="8020000000728"/>
    <x v="67"/>
    <x v="0"/>
    <x v="12"/>
    <n v="150000"/>
  </r>
  <r>
    <n v="8020000000915"/>
    <x v="67"/>
    <x v="0"/>
    <x v="21"/>
    <n v="350000"/>
  </r>
  <r>
    <n v="8020000001783"/>
    <x v="67"/>
    <x v="0"/>
    <x v="19"/>
    <n v="198848.36"/>
  </r>
  <r>
    <n v="8020000002464"/>
    <x v="67"/>
    <x v="1"/>
    <x v="33"/>
    <n v="700000"/>
  </r>
  <r>
    <n v="8020000002491"/>
    <x v="67"/>
    <x v="1"/>
    <x v="38"/>
    <n v="1000000"/>
  </r>
  <r>
    <n v="8020000004040"/>
    <x v="67"/>
    <x v="0"/>
    <x v="31"/>
    <n v="244077"/>
  </r>
  <r>
    <n v="8020000004573"/>
    <x v="67"/>
    <x v="1"/>
    <x v="11"/>
    <n v="500000"/>
  </r>
  <r>
    <n v="121817"/>
    <x v="68"/>
    <x v="2"/>
    <x v="17"/>
    <n v="1000000"/>
  </r>
  <r>
    <n v="210082"/>
    <x v="68"/>
    <x v="2"/>
    <x v="17"/>
    <n v="1300000"/>
  </r>
  <r>
    <n v="210221"/>
    <x v="68"/>
    <x v="2"/>
    <x v="17"/>
    <n v="1100000"/>
  </r>
  <r>
    <n v="235899"/>
    <x v="68"/>
    <x v="1"/>
    <x v="28"/>
    <n v="1000000"/>
  </r>
  <r>
    <n v="239853"/>
    <x v="68"/>
    <x v="1"/>
    <x v="33"/>
    <n v="1000000"/>
  </r>
  <r>
    <n v="8010000003518"/>
    <x v="68"/>
    <x v="1"/>
    <x v="9"/>
    <n v="550000"/>
  </r>
  <r>
    <n v="8020000003809"/>
    <x v="69"/>
    <x v="1"/>
    <x v="36"/>
    <n v="500000"/>
  </r>
  <r>
    <n v="8020000004043"/>
    <x v="69"/>
    <x v="2"/>
    <x v="15"/>
    <n v="5400000"/>
  </r>
  <r>
    <n v="29984"/>
    <x v="70"/>
    <x v="0"/>
    <x v="28"/>
    <n v="82499.990000000005"/>
  </r>
  <r>
    <n v="170499"/>
    <x v="70"/>
    <x v="0"/>
    <x v="30"/>
    <n v="150111"/>
  </r>
  <r>
    <n v="199084"/>
    <x v="70"/>
    <x v="0"/>
    <x v="13"/>
    <n v="102500"/>
  </r>
  <r>
    <n v="225851"/>
    <x v="70"/>
    <x v="0"/>
    <x v="3"/>
    <n v="663800"/>
  </r>
  <r>
    <n v="226162"/>
    <x v="70"/>
    <x v="0"/>
    <x v="15"/>
    <n v="168970"/>
  </r>
  <r>
    <n v="228329"/>
    <x v="70"/>
    <x v="0"/>
    <x v="3"/>
    <n v="165900"/>
  </r>
  <r>
    <n v="230619"/>
    <x v="70"/>
    <x v="0"/>
    <x v="10"/>
    <n v="198900"/>
  </r>
  <r>
    <n v="231722"/>
    <x v="70"/>
    <x v="0"/>
    <x v="12"/>
    <n v="131000"/>
  </r>
  <r>
    <n v="232578"/>
    <x v="70"/>
    <x v="0"/>
    <x v="3"/>
    <n v="363800.01"/>
  </r>
  <r>
    <n v="233178"/>
    <x v="70"/>
    <x v="0"/>
    <x v="11"/>
    <n v="271000"/>
  </r>
  <r>
    <n v="234065"/>
    <x v="70"/>
    <x v="1"/>
    <x v="14"/>
    <n v="800000"/>
  </r>
  <r>
    <n v="236211"/>
    <x v="70"/>
    <x v="0"/>
    <x v="31"/>
    <n v="335000"/>
  </r>
  <r>
    <n v="236601"/>
    <x v="70"/>
    <x v="0"/>
    <x v="31"/>
    <n v="149600"/>
  </r>
  <r>
    <n v="236645"/>
    <x v="70"/>
    <x v="0"/>
    <x v="3"/>
    <n v="168200"/>
  </r>
  <r>
    <n v="236860"/>
    <x v="70"/>
    <x v="0"/>
    <x v="31"/>
    <n v="314500"/>
  </r>
  <r>
    <n v="236866"/>
    <x v="70"/>
    <x v="0"/>
    <x v="10"/>
    <n v="220000"/>
  </r>
  <r>
    <n v="236957"/>
    <x v="70"/>
    <x v="0"/>
    <x v="27"/>
    <n v="136200"/>
  </r>
  <r>
    <n v="237503"/>
    <x v="70"/>
    <x v="0"/>
    <x v="22"/>
    <n v="400000"/>
  </r>
  <r>
    <n v="238462"/>
    <x v="70"/>
    <x v="0"/>
    <x v="34"/>
    <n v="345000"/>
  </r>
  <r>
    <n v="238480"/>
    <x v="70"/>
    <x v="0"/>
    <x v="34"/>
    <n v="300000"/>
  </r>
  <r>
    <n v="238692"/>
    <x v="70"/>
    <x v="0"/>
    <x v="31"/>
    <n v="469600"/>
  </r>
  <r>
    <n v="239307"/>
    <x v="70"/>
    <x v="0"/>
    <x v="16"/>
    <n v="185873.93"/>
  </r>
  <r>
    <n v="239319"/>
    <x v="70"/>
    <x v="1"/>
    <x v="21"/>
    <n v="650000"/>
  </r>
  <r>
    <n v="239332"/>
    <x v="70"/>
    <x v="0"/>
    <x v="11"/>
    <n v="380000"/>
  </r>
  <r>
    <n v="240212"/>
    <x v="70"/>
    <x v="0"/>
    <x v="12"/>
    <n v="300000"/>
  </r>
  <r>
    <n v="240679"/>
    <x v="70"/>
    <x v="0"/>
    <x v="29"/>
    <n v="278277.93"/>
  </r>
  <r>
    <n v="240914"/>
    <x v="70"/>
    <x v="0"/>
    <x v="31"/>
    <n v="220000"/>
  </r>
  <r>
    <n v="240917"/>
    <x v="70"/>
    <x v="0"/>
    <x v="2"/>
    <n v="220000"/>
  </r>
  <r>
    <n v="241361"/>
    <x v="70"/>
    <x v="0"/>
    <x v="11"/>
    <n v="152399.99"/>
  </r>
  <r>
    <n v="243047"/>
    <x v="70"/>
    <x v="0"/>
    <x v="23"/>
    <n v="318000"/>
  </r>
  <r>
    <n v="1030000002545"/>
    <x v="70"/>
    <x v="0"/>
    <x v="31"/>
    <n v="500000"/>
  </r>
  <r>
    <n v="8510000000201"/>
    <x v="70"/>
    <x v="2"/>
    <x v="7"/>
    <n v="3058919.72"/>
  </r>
  <r>
    <n v="8510000004244"/>
    <x v="70"/>
    <x v="0"/>
    <x v="32"/>
    <n v="198900"/>
  </r>
  <r>
    <n v="8510000005412"/>
    <x v="70"/>
    <x v="0"/>
    <x v="13"/>
    <n v="337512.24"/>
  </r>
  <r>
    <n v="8510000005690"/>
    <x v="70"/>
    <x v="0"/>
    <x v="2"/>
    <n v="214870"/>
  </r>
  <r>
    <n v="8510000006025"/>
    <x v="70"/>
    <x v="0"/>
    <x v="15"/>
    <n v="163500"/>
  </r>
  <r>
    <n v="8510000006163"/>
    <x v="70"/>
    <x v="1"/>
    <x v="38"/>
    <n v="800000"/>
  </r>
  <r>
    <n v="8510000006616"/>
    <x v="70"/>
    <x v="0"/>
    <x v="30"/>
    <n v="279300"/>
  </r>
  <r>
    <n v="8510000006917"/>
    <x v="70"/>
    <x v="0"/>
    <x v="30"/>
    <n v="379676.5"/>
  </r>
  <r>
    <n v="128509"/>
    <x v="71"/>
    <x v="0"/>
    <x v="1"/>
    <n v="1199600"/>
  </r>
  <r>
    <n v="206349"/>
    <x v="71"/>
    <x v="0"/>
    <x v="11"/>
    <n v="170000"/>
  </r>
  <r>
    <n v="225206"/>
    <x v="71"/>
    <x v="0"/>
    <x v="1"/>
    <n v="1000000"/>
  </r>
  <r>
    <n v="240464"/>
    <x v="71"/>
    <x v="0"/>
    <x v="24"/>
    <n v="127500"/>
  </r>
  <r>
    <n v="241379"/>
    <x v="71"/>
    <x v="0"/>
    <x v="12"/>
    <n v="420000"/>
  </r>
  <r>
    <n v="241889"/>
    <x v="71"/>
    <x v="0"/>
    <x v="22"/>
    <n v="112000"/>
  </r>
  <r>
    <n v="244122"/>
    <x v="71"/>
    <x v="0"/>
    <x v="1"/>
    <n v="377100"/>
  </r>
  <r>
    <n v="8510000001924"/>
    <x v="71"/>
    <x v="0"/>
    <x v="1"/>
    <n v="1000000"/>
  </r>
  <r>
    <n v="8510000003720"/>
    <x v="71"/>
    <x v="0"/>
    <x v="1"/>
    <n v="155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2" cacheId="17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G3:P927" firstHeaderRow="1" firstDataRow="3" firstDataCol="2"/>
  <pivotFields count="5">
    <pivotField compact="0" numFmtId="165" outline="0" showAll="0"/>
    <pivotField axis="axisRow" compact="0" outline="0" showAll="0">
      <items count="7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7"/>
        <item x="36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50"/>
        <item x="64"/>
        <item x="65"/>
        <item x="66"/>
        <item x="67"/>
        <item x="68"/>
        <item x="69"/>
        <item x="70"/>
        <item x="71"/>
        <item t="default"/>
      </items>
    </pivotField>
    <pivotField axis="axisCol" compact="0" outline="0" showAll="0">
      <items count="4">
        <item x="2"/>
        <item x="0"/>
        <item x="1"/>
        <item t="default"/>
      </items>
    </pivotField>
    <pivotField axis="axisRow" compact="0" numFmtId="14" outline="0" showAll="0">
      <items count="40">
        <item x="38"/>
        <item x="35"/>
        <item x="37"/>
        <item x="15"/>
        <item x="25"/>
        <item x="0"/>
        <item x="32"/>
        <item x="17"/>
        <item x="28"/>
        <item x="21"/>
        <item x="20"/>
        <item x="30"/>
        <item x="14"/>
        <item x="10"/>
        <item x="16"/>
        <item x="3"/>
        <item x="5"/>
        <item x="24"/>
        <item x="36"/>
        <item x="12"/>
        <item x="8"/>
        <item x="6"/>
        <item x="31"/>
        <item x="29"/>
        <item x="7"/>
        <item x="34"/>
        <item x="27"/>
        <item x="19"/>
        <item x="11"/>
        <item x="13"/>
        <item x="22"/>
        <item x="18"/>
        <item x="33"/>
        <item x="2"/>
        <item x="4"/>
        <item x="23"/>
        <item x="26"/>
        <item x="9"/>
        <item x="1"/>
        <item t="default"/>
      </items>
    </pivotField>
    <pivotField dataField="1" compact="0" numFmtId="168" outline="0" showAll="0"/>
  </pivotFields>
  <rowFields count="2">
    <field x="1"/>
    <field x="3"/>
  </rowFields>
  <rowItems count="922">
    <i>
      <x/>
      <x v="5"/>
    </i>
    <i r="1">
      <x v="38"/>
    </i>
    <i t="default">
      <x/>
    </i>
    <i>
      <x v="1"/>
      <x v="15"/>
    </i>
    <i r="1">
      <x v="16"/>
    </i>
    <i r="1">
      <x v="20"/>
    </i>
    <i r="1">
      <x v="21"/>
    </i>
    <i r="1">
      <x v="24"/>
    </i>
    <i r="1">
      <x v="33"/>
    </i>
    <i r="1">
      <x v="34"/>
    </i>
    <i t="default">
      <x v="1"/>
    </i>
    <i>
      <x v="2"/>
      <x v="12"/>
    </i>
    <i r="1">
      <x v="13"/>
    </i>
    <i r="1">
      <x v="19"/>
    </i>
    <i r="1">
      <x v="28"/>
    </i>
    <i r="1">
      <x v="29"/>
    </i>
    <i r="1">
      <x v="37"/>
    </i>
    <i t="default">
      <x v="2"/>
    </i>
    <i>
      <x v="3"/>
      <x v="3"/>
    </i>
    <i t="default">
      <x v="3"/>
    </i>
    <i>
      <x v="4"/>
      <x v="7"/>
    </i>
    <i r="1">
      <x v="14"/>
    </i>
    <i t="default">
      <x v="4"/>
    </i>
    <i>
      <x v="5"/>
      <x v="12"/>
    </i>
    <i r="1">
      <x v="16"/>
    </i>
    <i r="1">
      <x v="19"/>
    </i>
    <i r="1">
      <x v="38"/>
    </i>
    <i t="default">
      <x v="5"/>
    </i>
    <i>
      <x v="6"/>
      <x v="24"/>
    </i>
    <i r="1">
      <x v="33"/>
    </i>
    <i t="default">
      <x v="6"/>
    </i>
    <i>
      <x v="7"/>
      <x v="27"/>
    </i>
    <i r="1">
      <x v="28"/>
    </i>
    <i r="1">
      <x v="29"/>
    </i>
    <i r="1">
      <x v="31"/>
    </i>
    <i t="default">
      <x v="7"/>
    </i>
    <i>
      <x v="8"/>
      <x v="9"/>
    </i>
    <i r="1">
      <x v="10"/>
    </i>
    <i r="1">
      <x v="12"/>
    </i>
    <i r="1">
      <x v="15"/>
    </i>
    <i r="1">
      <x v="16"/>
    </i>
    <i r="1">
      <x v="19"/>
    </i>
    <i r="1">
      <x v="20"/>
    </i>
    <i r="1">
      <x v="21"/>
    </i>
    <i r="1">
      <x v="33"/>
    </i>
    <i t="default">
      <x v="8"/>
    </i>
    <i>
      <x v="9"/>
      <x v="17"/>
    </i>
    <i r="1">
      <x v="20"/>
    </i>
    <i r="1">
      <x v="24"/>
    </i>
    <i r="1">
      <x v="28"/>
    </i>
    <i r="1">
      <x v="30"/>
    </i>
    <i r="1">
      <x v="34"/>
    </i>
    <i r="1">
      <x v="35"/>
    </i>
    <i r="1">
      <x v="37"/>
    </i>
    <i t="default">
      <x v="9"/>
    </i>
    <i>
      <x v="10"/>
      <x v="10"/>
    </i>
    <i t="default">
      <x v="10"/>
    </i>
    <i>
      <x v="11"/>
      <x v="7"/>
    </i>
    <i r="1">
      <x v="14"/>
    </i>
    <i t="default">
      <x v="11"/>
    </i>
    <i>
      <x v="12"/>
      <x v="4"/>
    </i>
    <i r="1">
      <x v="21"/>
    </i>
    <i r="1">
      <x v="36"/>
    </i>
    <i r="1">
      <x v="37"/>
    </i>
    <i r="1">
      <x v="38"/>
    </i>
    <i t="default">
      <x v="12"/>
    </i>
    <i>
      <x v="13"/>
      <x v="7"/>
    </i>
    <i r="1">
      <x v="8"/>
    </i>
    <i r="1">
      <x v="17"/>
    </i>
    <i r="1">
      <x v="19"/>
    </i>
    <i r="1">
      <x v="21"/>
    </i>
    <i r="1">
      <x v="26"/>
    </i>
    <i r="1">
      <x v="31"/>
    </i>
    <i r="1">
      <x v="35"/>
    </i>
    <i r="1">
      <x v="37"/>
    </i>
    <i t="default">
      <x v="13"/>
    </i>
    <i>
      <x v="14"/>
      <x v="3"/>
    </i>
    <i r="1">
      <x v="23"/>
    </i>
    <i r="1">
      <x v="24"/>
    </i>
    <i t="default">
      <x v="14"/>
    </i>
    <i>
      <x v="15"/>
      <x v="9"/>
    </i>
    <i r="1">
      <x v="11"/>
    </i>
    <i r="1">
      <x v="22"/>
    </i>
    <i r="1">
      <x v="29"/>
    </i>
    <i r="1">
      <x v="33"/>
    </i>
    <i t="default">
      <x v="15"/>
    </i>
    <i>
      <x v="16"/>
      <x v="6"/>
    </i>
    <i r="1">
      <x v="10"/>
    </i>
    <i r="1">
      <x v="22"/>
    </i>
    <i t="default">
      <x v="16"/>
    </i>
    <i>
      <x v="17"/>
      <x v="3"/>
    </i>
    <i r="1">
      <x v="23"/>
    </i>
    <i r="1">
      <x v="32"/>
    </i>
    <i r="1">
      <x v="35"/>
    </i>
    <i t="default">
      <x v="17"/>
    </i>
    <i>
      <x v="18"/>
      <x v="4"/>
    </i>
    <i r="1">
      <x v="7"/>
    </i>
    <i r="1">
      <x v="8"/>
    </i>
    <i r="1">
      <x v="28"/>
    </i>
    <i r="1">
      <x v="35"/>
    </i>
    <i t="default">
      <x v="18"/>
    </i>
    <i>
      <x v="19"/>
      <x v="38"/>
    </i>
    <i t="default">
      <x v="19"/>
    </i>
    <i>
      <x v="20"/>
      <x v="10"/>
    </i>
    <i r="1">
      <x v="25"/>
    </i>
    <i t="default">
      <x v="20"/>
    </i>
    <i>
      <x v="21"/>
      <x v="7"/>
    </i>
    <i r="1">
      <x v="8"/>
    </i>
    <i r="1">
      <x v="14"/>
    </i>
    <i r="1">
      <x v="19"/>
    </i>
    <i r="1">
      <x v="21"/>
    </i>
    <i r="1">
      <x v="22"/>
    </i>
    <i r="1">
      <x v="32"/>
    </i>
    <i r="1">
      <x v="35"/>
    </i>
    <i r="1">
      <x v="36"/>
    </i>
    <i t="default">
      <x v="21"/>
    </i>
    <i>
      <x v="22"/>
      <x v="8"/>
    </i>
    <i t="default">
      <x v="22"/>
    </i>
    <i>
      <x v="23"/>
      <x v="1"/>
    </i>
    <i r="1">
      <x v="3"/>
    </i>
    <i r="1">
      <x v="4"/>
    </i>
    <i r="1">
      <x v="7"/>
    </i>
    <i r="1">
      <x v="16"/>
    </i>
    <i r="1">
      <x v="17"/>
    </i>
    <i r="1">
      <x v="18"/>
    </i>
    <i r="1">
      <x v="19"/>
    </i>
    <i r="1">
      <x v="25"/>
    </i>
    <i r="1">
      <x v="26"/>
    </i>
    <i r="1">
      <x v="27"/>
    </i>
    <i r="1">
      <x v="28"/>
    </i>
    <i r="1">
      <x v="32"/>
    </i>
    <i r="1">
      <x v="35"/>
    </i>
    <i t="default">
      <x v="23"/>
    </i>
    <i>
      <x v="24"/>
      <x v="1"/>
    </i>
    <i r="1">
      <x v="6"/>
    </i>
    <i r="1">
      <x v="7"/>
    </i>
    <i r="1">
      <x v="8"/>
    </i>
    <i r="1">
      <x v="10"/>
    </i>
    <i r="1">
      <x v="12"/>
    </i>
    <i r="1">
      <x v="15"/>
    </i>
    <i r="1">
      <x v="16"/>
    </i>
    <i r="1">
      <x v="17"/>
    </i>
    <i r="1">
      <x v="19"/>
    </i>
    <i r="1">
      <x v="20"/>
    </i>
    <i r="1">
      <x v="21"/>
    </i>
    <i r="1">
      <x v="22"/>
    </i>
    <i r="1">
      <x v="26"/>
    </i>
    <i r="1">
      <x v="28"/>
    </i>
    <i r="1">
      <x v="29"/>
    </i>
    <i r="1">
      <x v="32"/>
    </i>
    <i r="1">
      <x v="33"/>
    </i>
    <i r="1">
      <x v="35"/>
    </i>
    <i r="1">
      <x v="36"/>
    </i>
    <i r="1">
      <x v="38"/>
    </i>
    <i t="default">
      <x v="24"/>
    </i>
    <i>
      <x v="25"/>
      <x v="7"/>
    </i>
    <i r="1">
      <x v="8"/>
    </i>
    <i r="1">
      <x v="9"/>
    </i>
    <i r="1">
      <x v="10"/>
    </i>
    <i r="1">
      <x v="11"/>
    </i>
    <i r="1">
      <x v="18"/>
    </i>
    <i r="1">
      <x v="19"/>
    </i>
    <i r="1">
      <x v="20"/>
    </i>
    <i r="1">
      <x v="22"/>
    </i>
    <i r="1">
      <x v="23"/>
    </i>
    <i r="1">
      <x v="29"/>
    </i>
    <i r="1">
      <x v="30"/>
    </i>
    <i r="1">
      <x v="31"/>
    </i>
    <i t="default">
      <x v="25"/>
    </i>
    <i>
      <x v="26"/>
      <x v="3"/>
    </i>
    <i r="1">
      <x v="24"/>
    </i>
    <i r="1">
      <x v="25"/>
    </i>
    <i r="1">
      <x v="26"/>
    </i>
    <i r="1">
      <x v="27"/>
    </i>
    <i r="1">
      <x v="28"/>
    </i>
    <i r="1">
      <x v="30"/>
    </i>
    <i r="1">
      <x v="34"/>
    </i>
    <i r="1">
      <x v="38"/>
    </i>
    <i t="default">
      <x v="26"/>
    </i>
    <i>
      <x v="27"/>
      <x v="3"/>
    </i>
    <i r="1">
      <x v="4"/>
    </i>
    <i r="1">
      <x v="11"/>
    </i>
    <i r="1">
      <x v="12"/>
    </i>
    <i r="1">
      <x v="13"/>
    </i>
    <i r="1">
      <x v="15"/>
    </i>
    <i r="1">
      <x v="16"/>
    </i>
    <i r="1">
      <x v="18"/>
    </i>
    <i r="1">
      <x v="19"/>
    </i>
    <i r="1">
      <x v="22"/>
    </i>
    <i r="1">
      <x v="25"/>
    </i>
    <i r="1">
      <x v="30"/>
    </i>
    <i r="1">
      <x v="33"/>
    </i>
    <i r="1">
      <x v="34"/>
    </i>
    <i r="1">
      <x v="37"/>
    </i>
    <i r="1">
      <x v="38"/>
    </i>
    <i t="default">
      <x v="27"/>
    </i>
    <i>
      <x v="28"/>
      <x v="1"/>
    </i>
    <i r="1">
      <x v="9"/>
    </i>
    <i r="1">
      <x v="11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1"/>
    </i>
    <i r="1">
      <x v="32"/>
    </i>
    <i r="1">
      <x v="33"/>
    </i>
    <i r="1">
      <x v="35"/>
    </i>
    <i r="1">
      <x v="36"/>
    </i>
    <i r="1">
      <x v="37"/>
    </i>
    <i r="1">
      <x v="38"/>
    </i>
    <i t="default">
      <x v="28"/>
    </i>
    <i>
      <x v="29"/>
      <x v="8"/>
    </i>
    <i r="1">
      <x v="10"/>
    </i>
    <i r="1">
      <x v="12"/>
    </i>
    <i r="1">
      <x v="17"/>
    </i>
    <i r="1">
      <x v="21"/>
    </i>
    <i r="1">
      <x v="22"/>
    </i>
    <i r="1">
      <x v="25"/>
    </i>
    <i r="1">
      <x v="27"/>
    </i>
    <i r="1">
      <x v="28"/>
    </i>
    <i r="1">
      <x v="33"/>
    </i>
    <i r="1">
      <x v="34"/>
    </i>
    <i r="1">
      <x v="37"/>
    </i>
    <i r="1">
      <x v="38"/>
    </i>
    <i t="default">
      <x v="29"/>
    </i>
    <i>
      <x v="30"/>
      <x v="2"/>
    </i>
    <i r="1">
      <x v="21"/>
    </i>
    <i r="1">
      <x v="27"/>
    </i>
    <i r="1">
      <x v="28"/>
    </i>
    <i t="default">
      <x v="30"/>
    </i>
    <i>
      <x v="31"/>
      <x/>
    </i>
    <i r="1">
      <x v="2"/>
    </i>
    <i r="1">
      <x v="3"/>
    </i>
    <i r="1">
      <x v="4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6"/>
    </i>
    <i r="1">
      <x v="17"/>
    </i>
    <i r="1">
      <x v="21"/>
    </i>
    <i r="1">
      <x v="22"/>
    </i>
    <i r="1">
      <x v="23"/>
    </i>
    <i r="1">
      <x v="26"/>
    </i>
    <i r="1">
      <x v="27"/>
    </i>
    <i r="1">
      <x v="28"/>
    </i>
    <i r="1">
      <x v="30"/>
    </i>
    <i r="1">
      <x v="31"/>
    </i>
    <i r="1">
      <x v="32"/>
    </i>
    <i r="1">
      <x v="33"/>
    </i>
    <i r="1">
      <x v="35"/>
    </i>
    <i r="1">
      <x v="36"/>
    </i>
    <i r="1">
      <x v="37"/>
    </i>
    <i t="default">
      <x v="31"/>
    </i>
    <i>
      <x v="32"/>
      <x v="5"/>
    </i>
    <i r="1">
      <x v="6"/>
    </i>
    <i r="1">
      <x v="8"/>
    </i>
    <i r="1">
      <x v="11"/>
    </i>
    <i r="1">
      <x v="13"/>
    </i>
    <i r="1">
      <x v="16"/>
    </i>
    <i r="1">
      <x v="21"/>
    </i>
    <i r="1">
      <x v="22"/>
    </i>
    <i r="1">
      <x v="23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5"/>
    </i>
    <i r="1">
      <x v="36"/>
    </i>
    <i r="1">
      <x v="37"/>
    </i>
    <i r="1">
      <x v="38"/>
    </i>
    <i t="default">
      <x v="32"/>
    </i>
    <i>
      <x v="33"/>
      <x v="1"/>
    </i>
    <i r="1">
      <x v="2"/>
    </i>
    <i r="1">
      <x v="3"/>
    </i>
    <i r="1">
      <x v="4"/>
    </i>
    <i r="1">
      <x v="6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6"/>
    </i>
    <i r="1">
      <x v="17"/>
    </i>
    <i r="1">
      <x v="19"/>
    </i>
    <i r="1">
      <x v="20"/>
    </i>
    <i r="1">
      <x v="21"/>
    </i>
    <i r="1">
      <x v="24"/>
    </i>
    <i r="1">
      <x v="25"/>
    </i>
    <i r="1">
      <x v="26"/>
    </i>
    <i r="1">
      <x v="27"/>
    </i>
    <i r="1">
      <x v="28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t="default">
      <x v="33"/>
    </i>
    <i>
      <x v="34"/>
      <x v="2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3"/>
    </i>
    <i r="1">
      <x v="30"/>
    </i>
    <i r="1">
      <x v="35"/>
    </i>
    <i r="1">
      <x v="36"/>
    </i>
    <i r="1">
      <x v="37"/>
    </i>
    <i r="1">
      <x v="38"/>
    </i>
    <i t="default">
      <x v="34"/>
    </i>
    <i>
      <x v="35"/>
      <x/>
    </i>
    <i r="1">
      <x v="6"/>
    </i>
    <i r="1">
      <x v="12"/>
    </i>
    <i r="1">
      <x v="14"/>
    </i>
    <i r="1">
      <x v="17"/>
    </i>
    <i r="1">
      <x v="23"/>
    </i>
    <i r="1">
      <x v="24"/>
    </i>
    <i r="1">
      <x v="27"/>
    </i>
    <i r="1">
      <x v="28"/>
    </i>
    <i r="1">
      <x v="33"/>
    </i>
    <i r="1">
      <x v="35"/>
    </i>
    <i r="1">
      <x v="37"/>
    </i>
    <i t="default">
      <x v="35"/>
    </i>
    <i>
      <x v="36"/>
      <x v="6"/>
    </i>
    <i r="1">
      <x v="11"/>
    </i>
    <i r="1">
      <x v="12"/>
    </i>
    <i r="1">
      <x v="14"/>
    </i>
    <i r="1">
      <x v="15"/>
    </i>
    <i r="1">
      <x v="17"/>
    </i>
    <i r="1">
      <x v="20"/>
    </i>
    <i r="1">
      <x v="21"/>
    </i>
    <i r="1">
      <x v="23"/>
    </i>
    <i r="1">
      <x v="28"/>
    </i>
    <i r="1">
      <x v="31"/>
    </i>
    <i r="1">
      <x v="32"/>
    </i>
    <i r="1">
      <x v="35"/>
    </i>
    <i t="default">
      <x v="36"/>
    </i>
    <i>
      <x v="37"/>
      <x v="5"/>
    </i>
    <i r="1">
      <x v="7"/>
    </i>
    <i r="1">
      <x v="13"/>
    </i>
    <i r="1">
      <x v="14"/>
    </i>
    <i r="1">
      <x v="16"/>
    </i>
    <i r="1">
      <x v="17"/>
    </i>
    <i r="1">
      <x v="19"/>
    </i>
    <i r="1">
      <x v="20"/>
    </i>
    <i r="1">
      <x v="21"/>
    </i>
    <i r="1">
      <x v="22"/>
    </i>
    <i r="1">
      <x v="28"/>
    </i>
    <i r="1">
      <x v="30"/>
    </i>
    <i r="1">
      <x v="32"/>
    </i>
    <i r="1">
      <x v="35"/>
    </i>
    <i r="1">
      <x v="38"/>
    </i>
    <i t="default">
      <x v="37"/>
    </i>
    <i>
      <x v="38"/>
      <x v="3"/>
    </i>
    <i r="1">
      <x v="6"/>
    </i>
    <i r="1">
      <x v="17"/>
    </i>
    <i r="1">
      <x v="24"/>
    </i>
    <i r="1">
      <x v="25"/>
    </i>
    <i r="1">
      <x v="30"/>
    </i>
    <i r="1">
      <x v="32"/>
    </i>
    <i r="1">
      <x v="34"/>
    </i>
    <i t="default">
      <x v="38"/>
    </i>
    <i>
      <x v="39"/>
      <x v="3"/>
    </i>
    <i r="1">
      <x v="7"/>
    </i>
    <i r="1">
      <x v="17"/>
    </i>
    <i r="1">
      <x v="20"/>
    </i>
    <i r="1">
      <x v="28"/>
    </i>
    <i r="1">
      <x v="32"/>
    </i>
    <i t="default">
      <x v="39"/>
    </i>
    <i>
      <x v="40"/>
      <x v="7"/>
    </i>
    <i r="1">
      <x v="10"/>
    </i>
    <i r="1">
      <x v="12"/>
    </i>
    <i r="1">
      <x v="13"/>
    </i>
    <i r="1">
      <x v="17"/>
    </i>
    <i r="1">
      <x v="22"/>
    </i>
    <i r="1">
      <x v="24"/>
    </i>
    <i t="default">
      <x v="40"/>
    </i>
    <i>
      <x v="41"/>
      <x v="1"/>
    </i>
    <i r="1">
      <x v="3"/>
    </i>
    <i r="1">
      <x v="4"/>
    </i>
    <i r="1">
      <x v="6"/>
    </i>
    <i r="1">
      <x v="7"/>
    </i>
    <i r="1">
      <x v="8"/>
    </i>
    <i r="1">
      <x v="10"/>
    </i>
    <i r="1">
      <x v="11"/>
    </i>
    <i r="1">
      <x v="12"/>
    </i>
    <i r="1">
      <x v="13"/>
    </i>
    <i r="1">
      <x v="14"/>
    </i>
    <i r="1">
      <x v="16"/>
    </i>
    <i r="1">
      <x v="17"/>
    </i>
    <i r="1">
      <x v="18"/>
    </i>
    <i r="1">
      <x v="19"/>
    </i>
    <i r="1">
      <x v="21"/>
    </i>
    <i r="1">
      <x v="22"/>
    </i>
    <i r="1">
      <x v="23"/>
    </i>
    <i r="1">
      <x v="25"/>
    </i>
    <i r="1">
      <x v="26"/>
    </i>
    <i r="1">
      <x v="28"/>
    </i>
    <i r="1">
      <x v="29"/>
    </i>
    <i r="1">
      <x v="30"/>
    </i>
    <i r="1">
      <x v="31"/>
    </i>
    <i r="1">
      <x v="34"/>
    </i>
    <i r="1">
      <x v="35"/>
    </i>
    <i r="1">
      <x v="37"/>
    </i>
    <i r="1">
      <x v="38"/>
    </i>
    <i t="default">
      <x v="41"/>
    </i>
    <i>
      <x v="42"/>
      <x v="4"/>
    </i>
    <i r="1">
      <x v="7"/>
    </i>
    <i r="1">
      <x v="12"/>
    </i>
    <i r="1">
      <x v="13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7"/>
    </i>
    <i r="1">
      <x v="38"/>
    </i>
    <i t="default">
      <x v="42"/>
    </i>
    <i>
      <x v="43"/>
      <x v="3"/>
    </i>
    <i r="1">
      <x v="4"/>
    </i>
    <i r="1">
      <x v="5"/>
    </i>
    <i r="1">
      <x v="8"/>
    </i>
    <i r="1">
      <x v="10"/>
    </i>
    <i r="1">
      <x v="11"/>
    </i>
    <i r="1">
      <x v="13"/>
    </i>
    <i r="1">
      <x v="14"/>
    </i>
    <i r="1">
      <x v="15"/>
    </i>
    <i r="1">
      <x v="16"/>
    </i>
    <i r="1">
      <x v="17"/>
    </i>
    <i r="1">
      <x v="19"/>
    </i>
    <i r="1">
      <x v="21"/>
    </i>
    <i r="1">
      <x v="25"/>
    </i>
    <i r="1">
      <x v="27"/>
    </i>
    <i r="1">
      <x v="30"/>
    </i>
    <i r="1">
      <x v="32"/>
    </i>
    <i r="1">
      <x v="34"/>
    </i>
    <i r="1">
      <x v="35"/>
    </i>
    <i r="1">
      <x v="37"/>
    </i>
    <i r="1">
      <x v="38"/>
    </i>
    <i t="default">
      <x v="43"/>
    </i>
    <i>
      <x v="44"/>
      <x v="6"/>
    </i>
    <i r="1">
      <x v="8"/>
    </i>
    <i r="1">
      <x v="10"/>
    </i>
    <i r="1">
      <x v="21"/>
    </i>
    <i r="1">
      <x v="26"/>
    </i>
    <i r="1">
      <x v="30"/>
    </i>
    <i r="1">
      <x v="31"/>
    </i>
    <i r="1">
      <x v="32"/>
    </i>
    <i r="1">
      <x v="37"/>
    </i>
    <i t="default">
      <x v="44"/>
    </i>
    <i>
      <x v="45"/>
      <x v="3"/>
    </i>
    <i r="1">
      <x v="4"/>
    </i>
    <i r="1">
      <x v="5"/>
    </i>
    <i r="1">
      <x v="8"/>
    </i>
    <i r="1">
      <x v="9"/>
    </i>
    <i r="1">
      <x v="10"/>
    </i>
    <i r="1">
      <x v="12"/>
    </i>
    <i r="1">
      <x v="14"/>
    </i>
    <i r="1">
      <x v="16"/>
    </i>
    <i r="1">
      <x v="19"/>
    </i>
    <i r="1">
      <x v="20"/>
    </i>
    <i r="1">
      <x v="23"/>
    </i>
    <i r="1">
      <x v="28"/>
    </i>
    <i r="1">
      <x v="33"/>
    </i>
    <i r="1">
      <x v="34"/>
    </i>
    <i r="1">
      <x v="38"/>
    </i>
    <i t="default">
      <x v="45"/>
    </i>
    <i>
      <x v="46"/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6"/>
    </i>
    <i r="1">
      <x v="28"/>
    </i>
    <i r="1">
      <x v="30"/>
    </i>
    <i r="1">
      <x v="32"/>
    </i>
    <i r="1">
      <x v="33"/>
    </i>
    <i r="1">
      <x v="34"/>
    </i>
    <i r="1">
      <x v="35"/>
    </i>
    <i r="1">
      <x v="36"/>
    </i>
    <i r="1">
      <x v="38"/>
    </i>
    <i t="default">
      <x v="46"/>
    </i>
    <i>
      <x v="47"/>
      <x v="5"/>
    </i>
    <i r="1">
      <x v="7"/>
    </i>
    <i r="1">
      <x v="9"/>
    </i>
    <i r="1">
      <x v="11"/>
    </i>
    <i r="1">
      <x v="12"/>
    </i>
    <i r="1">
      <x v="14"/>
    </i>
    <i r="1">
      <x v="15"/>
    </i>
    <i r="1">
      <x v="16"/>
    </i>
    <i r="1">
      <x v="19"/>
    </i>
    <i r="1">
      <x v="22"/>
    </i>
    <i r="1">
      <x v="23"/>
    </i>
    <i r="1">
      <x v="26"/>
    </i>
    <i r="1">
      <x v="27"/>
    </i>
    <i r="1">
      <x v="30"/>
    </i>
    <i r="1">
      <x v="31"/>
    </i>
    <i r="1">
      <x v="32"/>
    </i>
    <i r="1">
      <x v="34"/>
    </i>
    <i r="1">
      <x v="35"/>
    </i>
    <i t="default">
      <x v="47"/>
    </i>
    <i>
      <x v="48"/>
      <x v="10"/>
    </i>
    <i r="1">
      <x v="15"/>
    </i>
    <i r="1">
      <x v="17"/>
    </i>
    <i r="1">
      <x v="28"/>
    </i>
    <i t="default">
      <x v="48"/>
    </i>
    <i>
      <x v="49"/>
      <x/>
    </i>
    <i r="1">
      <x v="9"/>
    </i>
    <i r="1">
      <x v="15"/>
    </i>
    <i r="1">
      <x v="19"/>
    </i>
    <i r="1">
      <x v="21"/>
    </i>
    <i r="1">
      <x v="22"/>
    </i>
    <i r="1">
      <x v="37"/>
    </i>
    <i r="1">
      <x v="38"/>
    </i>
    <i t="default">
      <x v="49"/>
    </i>
    <i>
      <x v="50"/>
      <x v="7"/>
    </i>
    <i r="1">
      <x v="8"/>
    </i>
    <i r="1">
      <x v="12"/>
    </i>
    <i r="1">
      <x v="19"/>
    </i>
    <i r="1">
      <x v="22"/>
    </i>
    <i r="1">
      <x v="24"/>
    </i>
    <i r="1">
      <x v="30"/>
    </i>
    <i r="1">
      <x v="31"/>
    </i>
    <i r="1">
      <x v="33"/>
    </i>
    <i r="1">
      <x v="34"/>
    </i>
    <i r="1">
      <x v="37"/>
    </i>
    <i r="1">
      <x v="38"/>
    </i>
    <i t="default">
      <x v="50"/>
    </i>
    <i>
      <x v="51"/>
      <x v="1"/>
    </i>
    <i r="1">
      <x v="2"/>
    </i>
    <i r="1">
      <x v="3"/>
    </i>
    <i r="1">
      <x v="4"/>
    </i>
    <i r="1">
      <x v="5"/>
    </i>
    <i r="1">
      <x v="8"/>
    </i>
    <i r="1">
      <x v="11"/>
    </i>
    <i r="1">
      <x v="14"/>
    </i>
    <i r="1">
      <x v="15"/>
    </i>
    <i r="1">
      <x v="17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32"/>
    </i>
    <i r="1">
      <x v="33"/>
    </i>
    <i r="1">
      <x v="36"/>
    </i>
    <i r="1">
      <x v="37"/>
    </i>
    <i t="default">
      <x v="51"/>
    </i>
    <i>
      <x v="52"/>
      <x v="5"/>
    </i>
    <i r="1">
      <x v="6"/>
    </i>
    <i r="1">
      <x v="7"/>
    </i>
    <i r="1">
      <x v="11"/>
    </i>
    <i r="1">
      <x v="13"/>
    </i>
    <i r="1">
      <x v="14"/>
    </i>
    <i r="1">
      <x v="15"/>
    </i>
    <i r="1">
      <x v="20"/>
    </i>
    <i r="1">
      <x v="21"/>
    </i>
    <i r="1">
      <x v="22"/>
    </i>
    <i r="1">
      <x v="25"/>
    </i>
    <i r="1">
      <x v="26"/>
    </i>
    <i r="1">
      <x v="27"/>
    </i>
    <i r="1">
      <x v="33"/>
    </i>
    <i r="1">
      <x v="34"/>
    </i>
    <i r="1">
      <x v="37"/>
    </i>
    <i r="1">
      <x v="38"/>
    </i>
    <i t="default">
      <x v="52"/>
    </i>
    <i>
      <x v="53"/>
      <x/>
    </i>
    <i r="1">
      <x v="3"/>
    </i>
    <i r="1">
      <x v="6"/>
    </i>
    <i r="1">
      <x v="10"/>
    </i>
    <i r="1">
      <x v="16"/>
    </i>
    <i r="1">
      <x v="18"/>
    </i>
    <i r="1">
      <x v="19"/>
    </i>
    <i r="1">
      <x v="21"/>
    </i>
    <i r="1">
      <x v="22"/>
    </i>
    <i r="1">
      <x v="23"/>
    </i>
    <i r="1">
      <x v="24"/>
    </i>
    <i r="1">
      <x v="25"/>
    </i>
    <i r="1">
      <x v="31"/>
    </i>
    <i r="1">
      <x v="33"/>
    </i>
    <i r="1">
      <x v="35"/>
    </i>
    <i r="1">
      <x v="38"/>
    </i>
    <i t="default">
      <x v="53"/>
    </i>
    <i>
      <x v="54"/>
      <x v="8"/>
    </i>
    <i r="1">
      <x v="12"/>
    </i>
    <i r="1">
      <x v="16"/>
    </i>
    <i r="1">
      <x v="18"/>
    </i>
    <i r="1">
      <x v="20"/>
    </i>
    <i r="1">
      <x v="21"/>
    </i>
    <i r="1">
      <x v="24"/>
    </i>
    <i r="1">
      <x v="27"/>
    </i>
    <i r="1">
      <x v="28"/>
    </i>
    <i r="1">
      <x v="30"/>
    </i>
    <i t="default">
      <x v="54"/>
    </i>
    <i>
      <x v="55"/>
      <x v="9"/>
    </i>
    <i r="1">
      <x v="10"/>
    </i>
    <i r="1">
      <x v="13"/>
    </i>
    <i r="1">
      <x v="14"/>
    </i>
    <i r="1">
      <x v="16"/>
    </i>
    <i r="1">
      <x v="17"/>
    </i>
    <i r="1">
      <x v="19"/>
    </i>
    <i r="1">
      <x v="22"/>
    </i>
    <i r="1">
      <x v="23"/>
    </i>
    <i r="1">
      <x v="24"/>
    </i>
    <i r="1">
      <x v="33"/>
    </i>
    <i t="default">
      <x v="55"/>
    </i>
    <i>
      <x v="56"/>
      <x v="2"/>
    </i>
    <i r="1">
      <x v="9"/>
    </i>
    <i r="1">
      <x v="12"/>
    </i>
    <i r="1">
      <x v="15"/>
    </i>
    <i r="1">
      <x v="16"/>
    </i>
    <i r="1">
      <x v="19"/>
    </i>
    <i r="1">
      <x v="26"/>
    </i>
    <i r="1">
      <x v="27"/>
    </i>
    <i r="1">
      <x v="28"/>
    </i>
    <i r="1">
      <x v="29"/>
    </i>
    <i r="1">
      <x v="31"/>
    </i>
    <i r="1">
      <x v="35"/>
    </i>
    <i r="1">
      <x v="38"/>
    </i>
    <i t="default">
      <x v="56"/>
    </i>
    <i>
      <x v="57"/>
      <x v="3"/>
    </i>
    <i r="1">
      <x v="4"/>
    </i>
    <i r="1">
      <x v="5"/>
    </i>
    <i r="1">
      <x v="6"/>
    </i>
    <i r="1">
      <x v="7"/>
    </i>
    <i r="1">
      <x v="9"/>
    </i>
    <i r="1">
      <x v="10"/>
    </i>
    <i r="1">
      <x v="14"/>
    </i>
    <i r="1">
      <x v="17"/>
    </i>
    <i r="1">
      <x v="18"/>
    </i>
    <i r="1">
      <x v="19"/>
    </i>
    <i r="1">
      <x v="21"/>
    </i>
    <i r="1">
      <x v="22"/>
    </i>
    <i r="1">
      <x v="23"/>
    </i>
    <i r="1">
      <x v="24"/>
    </i>
    <i r="1">
      <x v="26"/>
    </i>
    <i r="1">
      <x v="32"/>
    </i>
    <i r="1">
      <x v="34"/>
    </i>
    <i r="1">
      <x v="35"/>
    </i>
    <i t="default">
      <x v="57"/>
    </i>
    <i>
      <x v="58"/>
      <x v="2"/>
    </i>
    <i r="1">
      <x v="3"/>
    </i>
    <i r="1">
      <x v="5"/>
    </i>
    <i r="1">
      <x v="9"/>
    </i>
    <i r="1">
      <x v="12"/>
    </i>
    <i r="1">
      <x v="14"/>
    </i>
    <i r="1">
      <x v="17"/>
    </i>
    <i r="1">
      <x v="20"/>
    </i>
    <i r="1">
      <x v="23"/>
    </i>
    <i r="1">
      <x v="25"/>
    </i>
    <i r="1">
      <x v="26"/>
    </i>
    <i r="1">
      <x v="27"/>
    </i>
    <i r="1">
      <x v="30"/>
    </i>
    <i r="1">
      <x v="31"/>
    </i>
    <i r="1">
      <x v="32"/>
    </i>
    <i r="1">
      <x v="34"/>
    </i>
    <i r="1">
      <x v="38"/>
    </i>
    <i t="default">
      <x v="58"/>
    </i>
    <i>
      <x v="59"/>
      <x/>
    </i>
    <i r="1">
      <x v="4"/>
    </i>
    <i r="1">
      <x v="7"/>
    </i>
    <i r="1">
      <x v="14"/>
    </i>
    <i r="1">
      <x v="15"/>
    </i>
    <i r="1">
      <x v="16"/>
    </i>
    <i r="1">
      <x v="18"/>
    </i>
    <i r="1">
      <x v="19"/>
    </i>
    <i r="1">
      <x v="20"/>
    </i>
    <i r="1">
      <x v="22"/>
    </i>
    <i r="1">
      <x v="23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3"/>
    </i>
    <i r="1">
      <x v="34"/>
    </i>
    <i r="1">
      <x v="35"/>
    </i>
    <i r="1">
      <x v="36"/>
    </i>
    <i r="1">
      <x v="38"/>
    </i>
    <i t="default">
      <x v="59"/>
    </i>
    <i>
      <x v="60"/>
      <x/>
    </i>
    <i r="1">
      <x v="2"/>
    </i>
    <i r="1">
      <x v="3"/>
    </i>
    <i r="1">
      <x v="5"/>
    </i>
    <i r="1">
      <x v="7"/>
    </i>
    <i r="1">
      <x v="8"/>
    </i>
    <i r="1">
      <x v="10"/>
    </i>
    <i r="1">
      <x v="11"/>
    </i>
    <i r="1">
      <x v="12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7"/>
    </i>
    <i r="1">
      <x v="28"/>
    </i>
    <i r="1">
      <x v="29"/>
    </i>
    <i r="1">
      <x v="32"/>
    </i>
    <i r="1">
      <x v="33"/>
    </i>
    <i r="1">
      <x v="35"/>
    </i>
    <i r="1">
      <x v="36"/>
    </i>
    <i r="1">
      <x v="37"/>
    </i>
    <i r="1">
      <x v="38"/>
    </i>
    <i t="default">
      <x v="60"/>
    </i>
    <i>
      <x v="61"/>
      <x v="3"/>
    </i>
    <i r="1">
      <x v="14"/>
    </i>
    <i r="1">
      <x v="16"/>
    </i>
    <i r="1">
      <x v="17"/>
    </i>
    <i r="1">
      <x v="19"/>
    </i>
    <i r="1">
      <x v="20"/>
    </i>
    <i r="1">
      <x v="21"/>
    </i>
    <i r="1">
      <x v="22"/>
    </i>
    <i r="1">
      <x v="26"/>
    </i>
    <i r="1">
      <x v="27"/>
    </i>
    <i r="1">
      <x v="29"/>
    </i>
    <i r="1">
      <x v="30"/>
    </i>
    <i r="1">
      <x v="31"/>
    </i>
    <i r="1">
      <x v="33"/>
    </i>
    <i r="1">
      <x v="35"/>
    </i>
    <i r="1">
      <x v="36"/>
    </i>
    <i r="1">
      <x v="37"/>
    </i>
    <i t="default">
      <x v="61"/>
    </i>
    <i>
      <x v="62"/>
      <x v="3"/>
    </i>
    <i r="1">
      <x v="5"/>
    </i>
    <i r="1">
      <x v="7"/>
    </i>
    <i r="1">
      <x v="9"/>
    </i>
    <i r="1">
      <x v="10"/>
    </i>
    <i r="1">
      <x v="11"/>
    </i>
    <i r="1">
      <x v="12"/>
    </i>
    <i r="1">
      <x v="13"/>
    </i>
    <i r="1">
      <x v="15"/>
    </i>
    <i r="1">
      <x v="17"/>
    </i>
    <i r="1">
      <x v="21"/>
    </i>
    <i r="1">
      <x v="22"/>
    </i>
    <i r="1">
      <x v="25"/>
    </i>
    <i r="1">
      <x v="26"/>
    </i>
    <i r="1">
      <x v="28"/>
    </i>
    <i r="1">
      <x v="30"/>
    </i>
    <i r="1">
      <x v="31"/>
    </i>
    <i r="1">
      <x v="32"/>
    </i>
    <i r="1">
      <x v="33"/>
    </i>
    <i r="1">
      <x v="36"/>
    </i>
    <i t="default">
      <x v="62"/>
    </i>
    <i>
      <x v="63"/>
      <x v="1"/>
    </i>
    <i r="1">
      <x v="3"/>
    </i>
    <i r="1">
      <x v="5"/>
    </i>
    <i r="1">
      <x v="7"/>
    </i>
    <i r="1">
      <x v="13"/>
    </i>
    <i r="1">
      <x v="15"/>
    </i>
    <i r="1">
      <x v="18"/>
    </i>
    <i r="1">
      <x v="22"/>
    </i>
    <i r="1">
      <x v="28"/>
    </i>
    <i r="1">
      <x v="30"/>
    </i>
    <i r="1">
      <x v="32"/>
    </i>
    <i r="1">
      <x v="37"/>
    </i>
    <i r="1">
      <x v="38"/>
    </i>
    <i t="default">
      <x v="63"/>
    </i>
    <i>
      <x v="64"/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3"/>
    </i>
    <i r="1">
      <x v="14"/>
    </i>
    <i r="1">
      <x v="15"/>
    </i>
    <i r="1">
      <x v="16"/>
    </i>
    <i r="1">
      <x v="17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3"/>
    </i>
    <i r="1">
      <x v="36"/>
    </i>
    <i r="1">
      <x v="37"/>
    </i>
    <i r="1">
      <x v="38"/>
    </i>
    <i t="default">
      <x v="64"/>
    </i>
    <i>
      <x v="65"/>
      <x v="8"/>
    </i>
    <i r="1">
      <x v="11"/>
    </i>
    <i r="1">
      <x v="12"/>
    </i>
    <i r="1">
      <x v="13"/>
    </i>
    <i r="1">
      <x v="27"/>
    </i>
    <i r="1">
      <x v="28"/>
    </i>
    <i r="1">
      <x v="29"/>
    </i>
    <i r="1">
      <x v="30"/>
    </i>
    <i r="1">
      <x v="34"/>
    </i>
    <i r="1">
      <x v="35"/>
    </i>
    <i r="1">
      <x v="37"/>
    </i>
    <i t="default">
      <x v="65"/>
    </i>
    <i>
      <x v="66"/>
      <x v="13"/>
    </i>
    <i r="1">
      <x v="14"/>
    </i>
    <i r="1">
      <x v="19"/>
    </i>
    <i r="1">
      <x v="30"/>
    </i>
    <i r="1">
      <x v="36"/>
    </i>
    <i t="default">
      <x v="66"/>
    </i>
    <i>
      <x v="67"/>
      <x/>
    </i>
    <i r="1">
      <x v="9"/>
    </i>
    <i r="1">
      <x v="12"/>
    </i>
    <i r="1">
      <x v="14"/>
    </i>
    <i r="1">
      <x v="17"/>
    </i>
    <i r="1">
      <x v="19"/>
    </i>
    <i r="1">
      <x v="20"/>
    </i>
    <i r="1">
      <x v="22"/>
    </i>
    <i r="1">
      <x v="23"/>
    </i>
    <i r="1">
      <x v="27"/>
    </i>
    <i r="1">
      <x v="28"/>
    </i>
    <i r="1">
      <x v="30"/>
    </i>
    <i r="1">
      <x v="31"/>
    </i>
    <i r="1">
      <x v="32"/>
    </i>
    <i r="1">
      <x v="38"/>
    </i>
    <i t="default">
      <x v="67"/>
    </i>
    <i>
      <x v="68"/>
      <x v="7"/>
    </i>
    <i r="1">
      <x v="8"/>
    </i>
    <i r="1">
      <x v="32"/>
    </i>
    <i r="1">
      <x v="37"/>
    </i>
    <i t="default">
      <x v="68"/>
    </i>
    <i>
      <x v="69"/>
      <x v="3"/>
    </i>
    <i r="1">
      <x v="18"/>
    </i>
    <i t="default">
      <x v="69"/>
    </i>
    <i>
      <x v="70"/>
      <x/>
    </i>
    <i r="1">
      <x v="3"/>
    </i>
    <i r="1">
      <x v="6"/>
    </i>
    <i r="1">
      <x v="8"/>
    </i>
    <i r="1">
      <x v="9"/>
    </i>
    <i r="1">
      <x v="11"/>
    </i>
    <i r="1">
      <x v="12"/>
    </i>
    <i r="1">
      <x v="13"/>
    </i>
    <i r="1">
      <x v="14"/>
    </i>
    <i r="1">
      <x v="15"/>
    </i>
    <i r="1">
      <x v="19"/>
    </i>
    <i r="1">
      <x v="22"/>
    </i>
    <i r="1">
      <x v="23"/>
    </i>
    <i r="1">
      <x v="24"/>
    </i>
    <i r="1">
      <x v="25"/>
    </i>
    <i r="1">
      <x v="26"/>
    </i>
    <i r="1">
      <x v="28"/>
    </i>
    <i r="1">
      <x v="29"/>
    </i>
    <i r="1">
      <x v="30"/>
    </i>
    <i r="1">
      <x v="33"/>
    </i>
    <i r="1">
      <x v="35"/>
    </i>
    <i t="default">
      <x v="70"/>
    </i>
    <i>
      <x v="71"/>
      <x v="17"/>
    </i>
    <i r="1">
      <x v="19"/>
    </i>
    <i r="1">
      <x v="28"/>
    </i>
    <i r="1">
      <x v="30"/>
    </i>
    <i r="1">
      <x v="38"/>
    </i>
    <i t="default">
      <x v="71"/>
    </i>
    <i t="grand">
      <x/>
    </i>
  </rowItems>
  <colFields count="2">
    <field x="2"/>
    <field x="-2"/>
  </colFields>
  <colItems count="8">
    <i>
      <x/>
      <x/>
    </i>
    <i r="1" i="1">
      <x v="1"/>
    </i>
    <i>
      <x v="1"/>
      <x/>
    </i>
    <i r="1" i="1">
      <x v="1"/>
    </i>
    <i>
      <x v="2"/>
      <x/>
    </i>
    <i r="1" i="1">
      <x v="1"/>
    </i>
    <i t="grand">
      <x/>
    </i>
    <i t="grand" i="1">
      <x/>
    </i>
  </colItems>
  <dataFields count="2">
    <dataField name="NB Montant prêt" fld="4" subtotal="count" baseField="3" baseItem="5" numFmtId="3"/>
    <dataField name="Montant prêt " fld="4" baseField="3" baseItem="5" numFmtId="3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_1" cacheId="16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D1203" firstHeaderRow="0" firstDataRow="1" firstDataCol="2"/>
  <pivotFields count="8">
    <pivotField compact="0" outline="0" showAll="0"/>
    <pivotField axis="axisRow" compact="0" outline="0" showAll="0">
      <items count="77">
        <item x="37"/>
        <item x="60"/>
        <item x="34"/>
        <item x="57"/>
        <item x="62"/>
        <item x="58"/>
        <item x="67"/>
        <item x="50"/>
        <item x="51"/>
        <item x="6"/>
        <item x="42"/>
        <item x="17"/>
        <item x="32"/>
        <item x="45"/>
        <item x="21"/>
        <item x="65"/>
        <item x="14"/>
        <item x="55"/>
        <item x="40"/>
        <item x="53"/>
        <item x="48"/>
        <item x="28"/>
        <item x="44"/>
        <item x="64"/>
        <item x="49"/>
        <item x="43"/>
        <item x="52"/>
        <item x="56"/>
        <item x="27"/>
        <item x="18"/>
        <item x="16"/>
        <item x="72"/>
        <item x="68"/>
        <item x="69"/>
        <item x="5"/>
        <item x="70"/>
        <item x="13"/>
        <item x="26"/>
        <item x="7"/>
        <item x="46"/>
        <item x="63"/>
        <item x="41"/>
        <item x="47"/>
        <item x="9"/>
        <item x="66"/>
        <item x="25"/>
        <item x="33"/>
        <item x="22"/>
        <item x="74"/>
        <item x="24"/>
        <item x="20"/>
        <item x="71"/>
        <item x="38"/>
        <item x="8"/>
        <item x="19"/>
        <item x="12"/>
        <item x="75"/>
        <item x="2"/>
        <item x="59"/>
        <item x="54"/>
        <item x="61"/>
        <item x="73"/>
        <item x="3"/>
        <item x="39"/>
        <item x="15"/>
        <item x="0"/>
        <item x="11"/>
        <item x="29"/>
        <item x="1"/>
        <item x="4"/>
        <item x="30"/>
        <item x="10"/>
        <item x="36"/>
        <item x="23"/>
        <item x="31"/>
        <item x="35"/>
        <item t="default"/>
      </items>
    </pivotField>
    <pivotField compact="0" outline="0" showAll="0"/>
    <pivotField compact="0" outline="0" showAll="0"/>
    <pivotField axis="axisRow" compact="0" outline="0" showAll="0">
      <items count="25">
        <item x="9"/>
        <item x="10"/>
        <item x="11"/>
        <item x="7"/>
        <item x="4"/>
        <item x="13"/>
        <item x="5"/>
        <item x="3"/>
        <item x="14"/>
        <item x="15"/>
        <item x="16"/>
        <item x="1"/>
        <item x="17"/>
        <item x="18"/>
        <item x="6"/>
        <item x="19"/>
        <item x="0"/>
        <item x="20"/>
        <item x="21"/>
        <item x="12"/>
        <item x="8"/>
        <item x="2"/>
        <item x="22"/>
        <item x="23"/>
        <item t="default"/>
      </items>
    </pivotField>
    <pivotField compact="0" outline="0" showAll="0"/>
    <pivotField dataField="1" compact="0" outline="0" showAll="0"/>
    <pivotField dataField="1" compact="0" outline="0" showAll="0"/>
  </pivotFields>
  <rowFields count="2">
    <field x="1"/>
    <field x="4"/>
  </rowFields>
  <rowItems count="1200">
    <i>
      <x/>
      <x/>
    </i>
    <i r="1">
      <x v="1"/>
    </i>
    <i r="1">
      <x v="2"/>
    </i>
    <i r="1">
      <x v="3"/>
    </i>
    <i r="1">
      <x v="4"/>
    </i>
    <i r="1">
      <x v="5"/>
    </i>
    <i r="1">
      <x v="7"/>
    </i>
    <i r="1">
      <x v="8"/>
    </i>
    <i r="1">
      <x v="9"/>
    </i>
    <i r="1">
      <x v="10"/>
    </i>
    <i r="1">
      <x v="11"/>
    </i>
    <i r="1">
      <x v="13"/>
    </i>
    <i r="1">
      <x v="14"/>
    </i>
    <i r="1">
      <x v="15"/>
    </i>
    <i r="1">
      <x v="16"/>
    </i>
    <i r="1">
      <x v="17"/>
    </i>
    <i r="1">
      <x v="19"/>
    </i>
    <i r="1">
      <x v="20"/>
    </i>
    <i r="1">
      <x v="21"/>
    </i>
    <i t="default">
      <x/>
    </i>
    <i>
      <x v="1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20"/>
    </i>
    <i r="1">
      <x v="21"/>
    </i>
    <i t="default">
      <x v="1"/>
    </i>
    <i>
      <x v="2"/>
      <x/>
    </i>
    <i r="1">
      <x v="1"/>
    </i>
    <i r="1">
      <x v="2"/>
    </i>
    <i r="1">
      <x v="3"/>
    </i>
    <i r="1">
      <x v="5"/>
    </i>
    <i r="1">
      <x v="6"/>
    </i>
    <i r="1">
      <x v="7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t="default">
      <x v="2"/>
    </i>
    <i>
      <x v="3"/>
      <x v="2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2"/>
    </i>
    <i r="1">
      <x v="13"/>
    </i>
    <i r="1">
      <x v="14"/>
    </i>
    <i r="1">
      <x v="15"/>
    </i>
    <i r="1">
      <x v="16"/>
    </i>
    <i r="1">
      <x v="18"/>
    </i>
    <i r="1">
      <x v="19"/>
    </i>
    <i r="1">
      <x v="20"/>
    </i>
    <i r="1">
      <x v="21"/>
    </i>
    <i t="default">
      <x v="3"/>
    </i>
    <i>
      <x v="4"/>
      <x v="2"/>
    </i>
    <i r="1">
      <x v="3"/>
    </i>
    <i r="1">
      <x v="4"/>
    </i>
    <i r="1">
      <x v="5"/>
    </i>
    <i r="1">
      <x v="6"/>
    </i>
    <i r="1">
      <x v="8"/>
    </i>
    <i r="1">
      <x v="10"/>
    </i>
    <i r="1">
      <x v="11"/>
    </i>
    <i r="1">
      <x v="12"/>
    </i>
    <i r="1">
      <x v="13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t="default">
      <x v="4"/>
    </i>
    <i>
      <x v="5"/>
      <x/>
    </i>
    <i r="1">
      <x v="2"/>
    </i>
    <i r="1">
      <x v="4"/>
    </i>
    <i r="1">
      <x v="6"/>
    </i>
    <i r="1">
      <x v="7"/>
    </i>
    <i r="1">
      <x v="10"/>
    </i>
    <i r="1">
      <x v="11"/>
    </i>
    <i r="1">
      <x v="12"/>
    </i>
    <i r="1">
      <x v="13"/>
    </i>
    <i r="1">
      <x v="14"/>
    </i>
    <i r="1">
      <x v="15"/>
    </i>
    <i t="default">
      <x v="5"/>
    </i>
    <i>
      <x v="6"/>
      <x/>
    </i>
    <i r="1">
      <x v="1"/>
    </i>
    <i r="1">
      <x v="2"/>
    </i>
    <i r="1">
      <x v="3"/>
    </i>
    <i r="1">
      <x v="6"/>
    </i>
    <i r="1">
      <x v="7"/>
    </i>
    <i r="1">
      <x v="9"/>
    </i>
    <i r="1">
      <x v="11"/>
    </i>
    <i r="1">
      <x v="14"/>
    </i>
    <i r="1">
      <x v="15"/>
    </i>
    <i r="1">
      <x v="17"/>
    </i>
    <i r="1">
      <x v="18"/>
    </i>
    <i r="1">
      <x v="19"/>
    </i>
    <i r="1">
      <x v="20"/>
    </i>
    <i t="default">
      <x v="6"/>
    </i>
    <i>
      <x v="7"/>
      <x/>
    </i>
    <i r="1">
      <x v="1"/>
    </i>
    <i r="1">
      <x v="2"/>
    </i>
    <i r="1">
      <x v="3"/>
    </i>
    <i r="1">
      <x v="4"/>
    </i>
    <i r="1">
      <x v="5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20"/>
    </i>
    <i t="default">
      <x v="7"/>
    </i>
    <i>
      <x v="8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10"/>
    </i>
    <i r="1">
      <x v="15"/>
    </i>
    <i r="1">
      <x v="16"/>
    </i>
    <i r="1">
      <x v="19"/>
    </i>
    <i r="1">
      <x v="20"/>
    </i>
    <i r="1">
      <x v="21"/>
    </i>
    <i t="default">
      <x v="8"/>
    </i>
    <i>
      <x v="9"/>
      <x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2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t="default">
      <x v="9"/>
    </i>
    <i>
      <x v="10"/>
      <x v="2"/>
    </i>
    <i r="1">
      <x v="3"/>
    </i>
    <i r="1">
      <x v="4"/>
    </i>
    <i r="1">
      <x v="6"/>
    </i>
    <i r="1">
      <x v="7"/>
    </i>
    <i r="1">
      <x v="9"/>
    </i>
    <i r="1">
      <x v="10"/>
    </i>
    <i r="1">
      <x v="12"/>
    </i>
    <i r="1">
      <x v="13"/>
    </i>
    <i r="1">
      <x v="15"/>
    </i>
    <i r="1">
      <x v="16"/>
    </i>
    <i r="1">
      <x v="17"/>
    </i>
    <i r="1">
      <x v="19"/>
    </i>
    <i r="1">
      <x v="20"/>
    </i>
    <i r="1">
      <x v="21"/>
    </i>
    <i t="default">
      <x v="10"/>
    </i>
    <i>
      <x v="11"/>
      <x v="3"/>
    </i>
    <i r="1">
      <x v="4"/>
    </i>
    <i r="1">
      <x v="7"/>
    </i>
    <i r="1">
      <x v="8"/>
    </i>
    <i r="1">
      <x v="10"/>
    </i>
    <i r="1">
      <x v="11"/>
    </i>
    <i r="1">
      <x v="13"/>
    </i>
    <i r="1">
      <x v="19"/>
    </i>
    <i r="1">
      <x v="21"/>
    </i>
    <i t="default">
      <x v="11"/>
    </i>
    <i>
      <x v="12"/>
      <x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t="default">
      <x v="12"/>
    </i>
    <i>
      <x v="13"/>
      <x/>
    </i>
    <i r="1">
      <x v="1"/>
    </i>
    <i r="1">
      <x v="4"/>
    </i>
    <i r="1">
      <x v="5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8"/>
    </i>
    <i r="1">
      <x v="19"/>
    </i>
    <i r="1">
      <x v="20"/>
    </i>
    <i r="1">
      <x v="21"/>
    </i>
    <i t="default">
      <x v="13"/>
    </i>
    <i>
      <x v="14"/>
      <x/>
    </i>
    <i r="1">
      <x v="1"/>
    </i>
    <i r="1">
      <x v="3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8"/>
    </i>
    <i r="1">
      <x v="19"/>
    </i>
    <i r="1">
      <x v="20"/>
    </i>
    <i r="1">
      <x v="21"/>
    </i>
    <i t="default">
      <x v="14"/>
    </i>
    <i>
      <x v="15"/>
      <x v="1"/>
    </i>
    <i r="1">
      <x v="2"/>
    </i>
    <i r="1">
      <x v="4"/>
    </i>
    <i r="1">
      <x v="5"/>
    </i>
    <i r="1">
      <x v="7"/>
    </i>
    <i r="1">
      <x v="9"/>
    </i>
    <i r="1">
      <x v="10"/>
    </i>
    <i r="1">
      <x v="11"/>
    </i>
    <i r="1">
      <x v="14"/>
    </i>
    <i r="1">
      <x v="16"/>
    </i>
    <i r="1">
      <x v="17"/>
    </i>
    <i r="1">
      <x v="20"/>
    </i>
    <i r="1">
      <x v="21"/>
    </i>
    <i t="default">
      <x v="15"/>
    </i>
    <i>
      <x v="16"/>
      <x v="2"/>
    </i>
    <i r="1">
      <x v="3"/>
    </i>
    <i r="1">
      <x v="4"/>
    </i>
    <i r="1">
      <x v="5"/>
    </i>
    <i r="1">
      <x v="8"/>
    </i>
    <i r="1">
      <x v="9"/>
    </i>
    <i r="1">
      <x v="13"/>
    </i>
    <i r="1">
      <x v="14"/>
    </i>
    <i r="1">
      <x v="15"/>
    </i>
    <i r="1">
      <x v="17"/>
    </i>
    <i r="1">
      <x v="18"/>
    </i>
    <i r="1">
      <x v="19"/>
    </i>
    <i r="1">
      <x v="20"/>
    </i>
    <i r="1">
      <x v="21"/>
    </i>
    <i t="default">
      <x v="16"/>
    </i>
    <i>
      <x v="17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9"/>
    </i>
    <i r="1">
      <x v="21"/>
    </i>
    <i t="default">
      <x v="17"/>
    </i>
    <i>
      <x v="18"/>
      <x v="2"/>
    </i>
    <i r="1">
      <x v="3"/>
    </i>
    <i r="1">
      <x v="6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t="default">
      <x v="18"/>
    </i>
    <i>
      <x v="19"/>
      <x v="1"/>
    </i>
    <i r="1">
      <x v="4"/>
    </i>
    <i r="1">
      <x v="5"/>
    </i>
    <i r="1">
      <x v="11"/>
    </i>
    <i r="1">
      <x v="12"/>
    </i>
    <i r="1">
      <x v="13"/>
    </i>
    <i r="1">
      <x v="14"/>
    </i>
    <i r="1">
      <x v="16"/>
    </i>
    <i r="1">
      <x v="17"/>
    </i>
    <i r="1">
      <x v="19"/>
    </i>
    <i r="1">
      <x v="20"/>
    </i>
    <i r="1">
      <x v="21"/>
    </i>
    <i t="default">
      <x v="19"/>
    </i>
    <i>
      <x v="20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9"/>
    </i>
    <i r="1">
      <x v="12"/>
    </i>
    <i r="1">
      <x v="13"/>
    </i>
    <i r="1">
      <x v="14"/>
    </i>
    <i r="1">
      <x v="15"/>
    </i>
    <i r="1">
      <x v="17"/>
    </i>
    <i r="1">
      <x v="18"/>
    </i>
    <i r="1">
      <x v="19"/>
    </i>
    <i r="1">
      <x v="20"/>
    </i>
    <i t="default">
      <x v="20"/>
    </i>
    <i>
      <x v="21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t="default">
      <x v="21"/>
    </i>
    <i>
      <x v="22"/>
      <x v="1"/>
    </i>
    <i r="1">
      <x v="2"/>
    </i>
    <i r="1">
      <x v="3"/>
    </i>
    <i r="1">
      <x v="5"/>
    </i>
    <i r="1">
      <x v="6"/>
    </i>
    <i r="1">
      <x v="7"/>
    </i>
    <i r="1">
      <x v="10"/>
    </i>
    <i r="1">
      <x v="11"/>
    </i>
    <i r="1">
      <x v="13"/>
    </i>
    <i r="1">
      <x v="14"/>
    </i>
    <i r="1">
      <x v="16"/>
    </i>
    <i r="1">
      <x v="17"/>
    </i>
    <i r="1">
      <x v="19"/>
    </i>
    <i r="1">
      <x v="21"/>
    </i>
    <i t="default">
      <x v="22"/>
    </i>
    <i>
      <x v="23"/>
      <x v="1"/>
    </i>
    <i r="1">
      <x v="2"/>
    </i>
    <i r="1">
      <x v="4"/>
    </i>
    <i r="1">
      <x v="5"/>
    </i>
    <i r="1">
      <x v="6"/>
    </i>
    <i r="1">
      <x v="8"/>
    </i>
    <i r="1">
      <x v="10"/>
    </i>
    <i r="1">
      <x v="11"/>
    </i>
    <i r="1">
      <x v="12"/>
    </i>
    <i r="1">
      <x v="14"/>
    </i>
    <i r="1">
      <x v="17"/>
    </i>
    <i r="1">
      <x v="18"/>
    </i>
    <i r="1">
      <x v="19"/>
    </i>
    <i r="1">
      <x v="20"/>
    </i>
    <i t="default">
      <x v="23"/>
    </i>
    <i>
      <x v="24"/>
      <x/>
    </i>
    <i r="1">
      <x v="3"/>
    </i>
    <i r="1">
      <x v="9"/>
    </i>
    <i r="1">
      <x v="10"/>
    </i>
    <i r="1">
      <x v="11"/>
    </i>
    <i r="1">
      <x v="12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t="default">
      <x v="24"/>
    </i>
    <i>
      <x v="25"/>
      <x/>
    </i>
    <i r="1">
      <x v="4"/>
    </i>
    <i r="1">
      <x v="9"/>
    </i>
    <i r="1">
      <x v="16"/>
    </i>
    <i r="1">
      <x v="21"/>
    </i>
    <i t="default">
      <x v="25"/>
    </i>
    <i>
      <x v="26"/>
      <x v="1"/>
    </i>
    <i r="1">
      <x v="3"/>
    </i>
    <i r="1">
      <x v="5"/>
    </i>
    <i r="1">
      <x v="6"/>
    </i>
    <i r="1">
      <x v="8"/>
    </i>
    <i r="1">
      <x v="9"/>
    </i>
    <i r="1">
      <x v="10"/>
    </i>
    <i r="1">
      <x v="14"/>
    </i>
    <i r="1">
      <x v="15"/>
    </i>
    <i r="1">
      <x v="16"/>
    </i>
    <i r="1">
      <x v="18"/>
    </i>
    <i r="1">
      <x v="20"/>
    </i>
    <i r="1">
      <x v="21"/>
    </i>
    <i t="default">
      <x v="26"/>
    </i>
    <i>
      <x v="27"/>
      <x/>
    </i>
    <i r="1">
      <x v="2"/>
    </i>
    <i r="1">
      <x v="4"/>
    </i>
    <i r="1">
      <x v="7"/>
    </i>
    <i r="1">
      <x v="8"/>
    </i>
    <i r="1">
      <x v="12"/>
    </i>
    <i r="1">
      <x v="13"/>
    </i>
    <i r="1">
      <x v="14"/>
    </i>
    <i r="1">
      <x v="17"/>
    </i>
    <i r="1">
      <x v="19"/>
    </i>
    <i t="default">
      <x v="27"/>
    </i>
    <i>
      <x v="28"/>
      <x/>
    </i>
    <i r="1">
      <x v="1"/>
    </i>
    <i r="1">
      <x v="2"/>
    </i>
    <i r="1">
      <x v="3"/>
    </i>
    <i r="1">
      <x v="8"/>
    </i>
    <i r="1">
      <x v="10"/>
    </i>
    <i r="1">
      <x v="11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3"/>
    </i>
    <i t="default">
      <x v="28"/>
    </i>
    <i>
      <x v="29"/>
      <x/>
    </i>
    <i r="1">
      <x v="5"/>
    </i>
    <i r="1">
      <x v="6"/>
    </i>
    <i r="1">
      <x v="7"/>
    </i>
    <i r="1">
      <x v="9"/>
    </i>
    <i r="1">
      <x v="10"/>
    </i>
    <i r="1">
      <x v="12"/>
    </i>
    <i r="1">
      <x v="13"/>
    </i>
    <i r="1">
      <x v="14"/>
    </i>
    <i r="1">
      <x v="15"/>
    </i>
    <i r="1">
      <x v="17"/>
    </i>
    <i r="1">
      <x v="19"/>
    </i>
    <i r="1">
      <x v="20"/>
    </i>
    <i r="1">
      <x v="21"/>
    </i>
    <i r="1">
      <x v="23"/>
    </i>
    <i t="default">
      <x v="29"/>
    </i>
    <i>
      <x v="30"/>
      <x v="1"/>
    </i>
    <i r="1">
      <x v="4"/>
    </i>
    <i r="1">
      <x v="5"/>
    </i>
    <i r="1">
      <x v="8"/>
    </i>
    <i r="1">
      <x v="9"/>
    </i>
    <i r="1">
      <x v="10"/>
    </i>
    <i r="1">
      <x v="12"/>
    </i>
    <i r="1">
      <x v="14"/>
    </i>
    <i r="1">
      <x v="15"/>
    </i>
    <i r="1">
      <x v="17"/>
    </i>
    <i r="1">
      <x v="20"/>
    </i>
    <i r="1">
      <x v="21"/>
    </i>
    <i t="default">
      <x v="30"/>
    </i>
    <i>
      <x v="31"/>
      <x v="1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2"/>
    </i>
    <i r="1">
      <x v="13"/>
    </i>
    <i r="1">
      <x v="15"/>
    </i>
    <i r="1">
      <x v="16"/>
    </i>
    <i r="1">
      <x v="21"/>
    </i>
    <i t="default">
      <x v="31"/>
    </i>
    <i>
      <x v="32"/>
      <x v="2"/>
    </i>
    <i r="1">
      <x v="4"/>
    </i>
    <i r="1">
      <x v="5"/>
    </i>
    <i r="1">
      <x v="8"/>
    </i>
    <i r="1">
      <x v="9"/>
    </i>
    <i r="1">
      <x v="10"/>
    </i>
    <i r="1">
      <x v="11"/>
    </i>
    <i r="1">
      <x v="13"/>
    </i>
    <i r="1">
      <x v="14"/>
    </i>
    <i r="1">
      <x v="15"/>
    </i>
    <i r="1">
      <x v="16"/>
    </i>
    <i r="1">
      <x v="18"/>
    </i>
    <i r="1">
      <x v="19"/>
    </i>
    <i t="default">
      <x v="32"/>
    </i>
    <i>
      <x v="33"/>
      <x/>
    </i>
    <i r="1">
      <x v="1"/>
    </i>
    <i r="1">
      <x v="6"/>
    </i>
    <i r="1">
      <x v="7"/>
    </i>
    <i r="1">
      <x v="12"/>
    </i>
    <i r="1">
      <x v="13"/>
    </i>
    <i r="1">
      <x v="15"/>
    </i>
    <i r="1">
      <x v="17"/>
    </i>
    <i r="1">
      <x v="19"/>
    </i>
    <i t="default">
      <x v="33"/>
    </i>
    <i>
      <x v="34"/>
      <x v="1"/>
    </i>
    <i r="1">
      <x v="3"/>
    </i>
    <i r="1">
      <x v="5"/>
    </i>
    <i r="1">
      <x v="6"/>
    </i>
    <i r="1">
      <x v="7"/>
    </i>
    <i r="1">
      <x v="8"/>
    </i>
    <i r="1">
      <x v="9"/>
    </i>
    <i r="1">
      <x v="15"/>
    </i>
    <i r="1">
      <x v="16"/>
    </i>
    <i r="1">
      <x v="17"/>
    </i>
    <i r="1">
      <x v="18"/>
    </i>
    <i r="1">
      <x v="20"/>
    </i>
    <i r="1">
      <x v="21"/>
    </i>
    <i t="default">
      <x v="34"/>
    </i>
    <i>
      <x v="35"/>
      <x/>
    </i>
    <i r="1">
      <x v="1"/>
    </i>
    <i r="1">
      <x v="2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6"/>
    </i>
    <i r="1">
      <x v="17"/>
    </i>
    <i r="1">
      <x v="18"/>
    </i>
    <i r="1">
      <x v="19"/>
    </i>
    <i r="1">
      <x v="20"/>
    </i>
    <i r="1">
      <x v="21"/>
    </i>
    <i t="default">
      <x v="35"/>
    </i>
    <i>
      <x v="36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t="default">
      <x v="36"/>
    </i>
    <i>
      <x v="37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2"/>
    </i>
    <i r="1">
      <x v="13"/>
    </i>
    <i r="1">
      <x v="15"/>
    </i>
    <i r="1">
      <x v="16"/>
    </i>
    <i r="1">
      <x v="19"/>
    </i>
    <i r="1">
      <x v="21"/>
    </i>
    <i t="default">
      <x v="37"/>
    </i>
    <i>
      <x v="38"/>
      <x/>
    </i>
    <i r="1">
      <x v="1"/>
    </i>
    <i r="1">
      <x v="3"/>
    </i>
    <i r="1">
      <x v="4"/>
    </i>
    <i r="1">
      <x v="5"/>
    </i>
    <i r="1">
      <x v="6"/>
    </i>
    <i r="1">
      <x v="7"/>
    </i>
    <i r="1">
      <x v="8"/>
    </i>
    <i t="default">
      <x v="38"/>
    </i>
    <i>
      <x v="39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5"/>
    </i>
    <i r="1">
      <x v="16"/>
    </i>
    <i r="1">
      <x v="17"/>
    </i>
    <i r="1">
      <x v="19"/>
    </i>
    <i r="1">
      <x v="20"/>
    </i>
    <i t="default">
      <x v="39"/>
    </i>
    <i>
      <x v="40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20"/>
    </i>
    <i r="1">
      <x v="21"/>
    </i>
    <i t="default">
      <x v="40"/>
    </i>
    <i>
      <x v="41"/>
      <x/>
    </i>
    <i r="1">
      <x v="1"/>
    </i>
    <i r="1">
      <x v="3"/>
    </i>
    <i r="1">
      <x v="4"/>
    </i>
    <i r="1">
      <x v="5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20"/>
    </i>
    <i r="1">
      <x v="21"/>
    </i>
    <i t="default">
      <x v="41"/>
    </i>
    <i>
      <x v="42"/>
      <x/>
    </i>
    <i r="1">
      <x v="1"/>
    </i>
    <i r="1">
      <x v="2"/>
    </i>
    <i r="1">
      <x v="3"/>
    </i>
    <i r="1">
      <x v="5"/>
    </i>
    <i r="1">
      <x v="6"/>
    </i>
    <i r="1">
      <x v="7"/>
    </i>
    <i r="1">
      <x v="10"/>
    </i>
    <i r="1">
      <x v="11"/>
    </i>
    <i r="1">
      <x v="12"/>
    </i>
    <i r="1">
      <x v="15"/>
    </i>
    <i r="1">
      <x v="16"/>
    </i>
    <i r="1">
      <x v="19"/>
    </i>
    <i r="1">
      <x v="20"/>
    </i>
    <i r="1">
      <x v="21"/>
    </i>
    <i t="default">
      <x v="42"/>
    </i>
    <i>
      <x v="43"/>
      <x/>
    </i>
    <i r="1">
      <x v="1"/>
    </i>
    <i r="1">
      <x v="4"/>
    </i>
    <i r="1">
      <x v="5"/>
    </i>
    <i r="1">
      <x v="8"/>
    </i>
    <i r="1">
      <x v="9"/>
    </i>
    <i r="1">
      <x v="10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9"/>
    </i>
    <i r="1">
      <x v="20"/>
    </i>
    <i r="1">
      <x v="21"/>
    </i>
    <i t="default">
      <x v="43"/>
    </i>
    <i>
      <x v="44"/>
      <x/>
    </i>
    <i r="1">
      <x v="2"/>
    </i>
    <i r="1">
      <x v="3"/>
    </i>
    <i r="1">
      <x v="5"/>
    </i>
    <i r="1">
      <x v="7"/>
    </i>
    <i r="1">
      <x v="8"/>
    </i>
    <i r="1">
      <x v="10"/>
    </i>
    <i r="1">
      <x v="11"/>
    </i>
    <i r="1">
      <x v="13"/>
    </i>
    <i r="1">
      <x v="15"/>
    </i>
    <i r="1">
      <x v="18"/>
    </i>
    <i r="1">
      <x v="19"/>
    </i>
    <i r="1">
      <x v="20"/>
    </i>
    <i r="1">
      <x v="21"/>
    </i>
    <i t="default">
      <x v="44"/>
    </i>
    <i>
      <x v="45"/>
      <x/>
    </i>
    <i r="1">
      <x v="1"/>
    </i>
    <i r="1">
      <x v="2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9"/>
    </i>
    <i r="1">
      <x v="21"/>
    </i>
    <i t="default">
      <x v="45"/>
    </i>
    <i>
      <x v="46"/>
      <x v="1"/>
    </i>
    <i r="1">
      <x v="3"/>
    </i>
    <i r="1">
      <x v="5"/>
    </i>
    <i r="1">
      <x v="6"/>
    </i>
    <i r="1">
      <x v="7"/>
    </i>
    <i r="1">
      <x v="8"/>
    </i>
    <i r="1">
      <x v="10"/>
    </i>
    <i r="1">
      <x v="11"/>
    </i>
    <i r="1">
      <x v="12"/>
    </i>
    <i r="1">
      <x v="13"/>
    </i>
    <i r="1">
      <x v="15"/>
    </i>
    <i r="1">
      <x v="16"/>
    </i>
    <i r="1">
      <x v="17"/>
    </i>
    <i r="1">
      <x v="19"/>
    </i>
    <i r="1">
      <x v="20"/>
    </i>
    <i r="1">
      <x v="21"/>
    </i>
    <i r="1">
      <x v="23"/>
    </i>
    <i t="default">
      <x v="46"/>
    </i>
    <i>
      <x v="47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7"/>
    </i>
    <i r="1">
      <x v="19"/>
    </i>
    <i r="1">
      <x v="20"/>
    </i>
    <i r="1">
      <x v="21"/>
    </i>
    <i r="1">
      <x v="22"/>
    </i>
    <i t="default">
      <x v="47"/>
    </i>
    <i>
      <x v="48"/>
      <x/>
    </i>
    <i r="1">
      <x v="1"/>
    </i>
    <i r="1">
      <x v="2"/>
    </i>
    <i r="1">
      <x v="13"/>
    </i>
    <i r="1">
      <x v="15"/>
    </i>
    <i r="1">
      <x v="16"/>
    </i>
    <i r="1">
      <x v="18"/>
    </i>
    <i r="1">
      <x v="20"/>
    </i>
    <i t="default">
      <x v="48"/>
    </i>
    <i>
      <x v="49"/>
      <x/>
    </i>
    <i r="1">
      <x v="1"/>
    </i>
    <i r="1">
      <x v="2"/>
    </i>
    <i r="1">
      <x v="3"/>
    </i>
    <i r="1">
      <x v="4"/>
    </i>
    <i r="1">
      <x v="5"/>
    </i>
    <i r="1">
      <x v="7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9"/>
    </i>
    <i r="1">
      <x v="21"/>
    </i>
    <i t="default">
      <x v="49"/>
    </i>
    <i>
      <x v="50"/>
      <x/>
    </i>
    <i r="1">
      <x v="1"/>
    </i>
    <i r="1">
      <x v="2"/>
    </i>
    <i r="1">
      <x v="3"/>
    </i>
    <i r="1">
      <x v="7"/>
    </i>
    <i r="1">
      <x v="8"/>
    </i>
    <i r="1">
      <x v="9"/>
    </i>
    <i r="1">
      <x v="11"/>
    </i>
    <i r="1">
      <x v="12"/>
    </i>
    <i r="1">
      <x v="14"/>
    </i>
    <i r="1">
      <x v="15"/>
    </i>
    <i r="1">
      <x v="17"/>
    </i>
    <i r="1">
      <x v="18"/>
    </i>
    <i r="1">
      <x v="19"/>
    </i>
    <i r="1">
      <x v="20"/>
    </i>
    <i r="1">
      <x v="21"/>
    </i>
    <i t="default">
      <x v="50"/>
    </i>
    <i>
      <x v="51"/>
      <x v="3"/>
    </i>
    <i r="1">
      <x v="9"/>
    </i>
    <i r="1">
      <x v="17"/>
    </i>
    <i r="1">
      <x v="20"/>
    </i>
    <i r="1">
      <x v="21"/>
    </i>
    <i t="default">
      <x v="51"/>
    </i>
    <i>
      <x v="52"/>
      <x/>
    </i>
    <i r="1">
      <x v="1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7"/>
    </i>
    <i r="1">
      <x v="18"/>
    </i>
    <i r="1">
      <x v="20"/>
    </i>
    <i t="default">
      <x v="52"/>
    </i>
    <i>
      <x v="53"/>
      <x/>
    </i>
    <i r="1">
      <x v="4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t="default">
      <x v="53"/>
    </i>
    <i>
      <x v="54"/>
      <x/>
    </i>
    <i r="1">
      <x v="1"/>
    </i>
    <i r="1">
      <x v="2"/>
    </i>
    <i r="1">
      <x v="4"/>
    </i>
    <i r="1">
      <x v="5"/>
    </i>
    <i r="1">
      <x v="7"/>
    </i>
    <i r="1">
      <x v="8"/>
    </i>
    <i r="1">
      <x v="9"/>
    </i>
    <i r="1">
      <x v="11"/>
    </i>
    <i r="1">
      <x v="17"/>
    </i>
    <i r="1">
      <x v="19"/>
    </i>
    <i r="1">
      <x v="20"/>
    </i>
    <i t="default">
      <x v="54"/>
    </i>
    <i>
      <x v="55"/>
      <x/>
    </i>
    <i r="1">
      <x v="1"/>
    </i>
    <i r="1">
      <x v="2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3"/>
    </i>
    <i r="1">
      <x v="14"/>
    </i>
    <i r="1">
      <x v="15"/>
    </i>
    <i r="1">
      <x v="16"/>
    </i>
    <i r="1">
      <x v="18"/>
    </i>
    <i r="1">
      <x v="19"/>
    </i>
    <i r="1">
      <x v="20"/>
    </i>
    <i r="1">
      <x v="21"/>
    </i>
    <i t="default">
      <x v="55"/>
    </i>
    <i>
      <x v="56"/>
      <x v="3"/>
    </i>
    <i r="1">
      <x v="13"/>
    </i>
    <i r="1">
      <x v="17"/>
    </i>
    <i r="1">
      <x v="20"/>
    </i>
    <i r="1">
      <x v="21"/>
    </i>
    <i t="default">
      <x v="56"/>
    </i>
    <i>
      <x v="57"/>
      <x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t="default">
      <x v="57"/>
    </i>
    <i>
      <x v="58"/>
      <x/>
    </i>
    <i r="1">
      <x v="2"/>
    </i>
    <i r="1">
      <x v="3"/>
    </i>
    <i r="1">
      <x v="4"/>
    </i>
    <i r="1">
      <x v="5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8"/>
    </i>
    <i r="1">
      <x v="19"/>
    </i>
    <i r="1">
      <x v="21"/>
    </i>
    <i t="default">
      <x v="58"/>
    </i>
    <i>
      <x v="59"/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t="default">
      <x v="59"/>
    </i>
    <i>
      <x v="60"/>
      <x/>
    </i>
    <i r="1">
      <x v="4"/>
    </i>
    <i r="1">
      <x v="5"/>
    </i>
    <i r="1">
      <x v="7"/>
    </i>
    <i r="1">
      <x v="8"/>
    </i>
    <i r="1">
      <x v="11"/>
    </i>
    <i r="1">
      <x v="16"/>
    </i>
    <i r="1">
      <x v="18"/>
    </i>
    <i r="1">
      <x v="19"/>
    </i>
    <i r="1">
      <x v="21"/>
    </i>
    <i t="default">
      <x v="60"/>
    </i>
    <i>
      <x v="61"/>
      <x/>
    </i>
    <i r="1">
      <x v="8"/>
    </i>
    <i r="1">
      <x v="14"/>
    </i>
    <i t="default">
      <x v="61"/>
    </i>
    <i>
      <x v="62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t="default">
      <x v="62"/>
    </i>
    <i>
      <x v="63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10"/>
    </i>
    <i r="1">
      <x v="15"/>
    </i>
    <i r="1">
      <x v="17"/>
    </i>
    <i r="1">
      <x v="19"/>
    </i>
    <i r="1">
      <x v="20"/>
    </i>
    <i r="1">
      <x v="21"/>
    </i>
    <i t="default">
      <x v="63"/>
    </i>
    <i>
      <x v="64"/>
      <x v="2"/>
    </i>
    <i r="1">
      <x v="3"/>
    </i>
    <i r="1">
      <x v="4"/>
    </i>
    <i r="1">
      <x v="5"/>
    </i>
    <i r="1">
      <x v="8"/>
    </i>
    <i r="1">
      <x v="9"/>
    </i>
    <i r="1">
      <x v="11"/>
    </i>
    <i r="1">
      <x v="12"/>
    </i>
    <i r="1">
      <x v="14"/>
    </i>
    <i r="1">
      <x v="15"/>
    </i>
    <i r="1">
      <x v="17"/>
    </i>
    <i r="1">
      <x v="18"/>
    </i>
    <i r="1">
      <x v="19"/>
    </i>
    <i r="1">
      <x v="20"/>
    </i>
    <i r="1">
      <x v="21"/>
    </i>
    <i t="default">
      <x v="64"/>
    </i>
    <i>
      <x v="65"/>
      <x v="16"/>
    </i>
    <i r="1">
      <x v="19"/>
    </i>
    <i r="1">
      <x v="20"/>
    </i>
    <i r="1">
      <x v="21"/>
    </i>
    <i t="default">
      <x v="65"/>
    </i>
    <i>
      <x v="66"/>
      <x v="2"/>
    </i>
    <i r="1">
      <x v="5"/>
    </i>
    <i r="1">
      <x v="10"/>
    </i>
    <i r="1">
      <x v="11"/>
    </i>
    <i r="1">
      <x v="18"/>
    </i>
    <i r="1">
      <x v="19"/>
    </i>
    <i t="default">
      <x v="66"/>
    </i>
    <i>
      <x v="67"/>
      <x v="5"/>
    </i>
    <i r="1">
      <x v="6"/>
    </i>
    <i r="1">
      <x v="7"/>
    </i>
    <i r="1">
      <x v="8"/>
    </i>
    <i r="1">
      <x v="10"/>
    </i>
    <i r="1">
      <x v="17"/>
    </i>
    <i r="1">
      <x v="19"/>
    </i>
    <i r="1">
      <x v="20"/>
    </i>
    <i t="default">
      <x v="67"/>
    </i>
    <i>
      <x v="68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t="default">
      <x v="68"/>
    </i>
    <i>
      <x v="69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7"/>
    </i>
    <i r="1">
      <x v="18"/>
    </i>
    <i r="1">
      <x v="19"/>
    </i>
    <i r="1">
      <x v="20"/>
    </i>
    <i r="1">
      <x v="21"/>
    </i>
    <i t="default">
      <x v="69"/>
    </i>
    <i>
      <x v="70"/>
      <x/>
    </i>
    <i r="1">
      <x v="1"/>
    </i>
    <i r="1">
      <x v="2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2"/>
    </i>
    <i r="1">
      <x v="13"/>
    </i>
    <i r="1">
      <x v="14"/>
    </i>
    <i r="1">
      <x v="16"/>
    </i>
    <i r="1">
      <x v="17"/>
    </i>
    <i r="1">
      <x v="18"/>
    </i>
    <i r="1">
      <x v="19"/>
    </i>
    <i r="1">
      <x v="20"/>
    </i>
    <i r="1">
      <x v="21"/>
    </i>
    <i t="default">
      <x v="70"/>
    </i>
    <i>
      <x v="71"/>
      <x/>
    </i>
    <i r="1">
      <x v="1"/>
    </i>
    <i r="1">
      <x v="2"/>
    </i>
    <i r="1">
      <x v="3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3"/>
    </i>
    <i r="1">
      <x v="14"/>
    </i>
    <i r="1">
      <x v="15"/>
    </i>
    <i r="1">
      <x v="16"/>
    </i>
    <i r="1">
      <x v="17"/>
    </i>
    <i r="1">
      <x v="19"/>
    </i>
    <i r="1">
      <x v="20"/>
    </i>
    <i r="1">
      <x v="21"/>
    </i>
    <i t="default">
      <x v="71"/>
    </i>
    <i>
      <x v="72"/>
      <x/>
    </i>
    <i r="1">
      <x v="1"/>
    </i>
    <i r="1">
      <x v="2"/>
    </i>
    <i r="1">
      <x v="8"/>
    </i>
    <i r="1">
      <x v="13"/>
    </i>
    <i r="1">
      <x v="14"/>
    </i>
    <i r="1">
      <x v="15"/>
    </i>
    <i r="1">
      <x v="16"/>
    </i>
    <i r="1">
      <x v="18"/>
    </i>
    <i r="1">
      <x v="19"/>
    </i>
    <i r="1">
      <x v="21"/>
    </i>
    <i t="default">
      <x v="72"/>
    </i>
    <i>
      <x v="73"/>
      <x v="5"/>
    </i>
    <i r="1">
      <x v="7"/>
    </i>
    <i r="1">
      <x v="8"/>
    </i>
    <i r="1">
      <x v="9"/>
    </i>
    <i r="1">
      <x v="10"/>
    </i>
    <i r="1">
      <x v="12"/>
    </i>
    <i r="1">
      <x v="13"/>
    </i>
    <i r="1">
      <x v="18"/>
    </i>
    <i r="1">
      <x v="20"/>
    </i>
    <i r="1">
      <x v="21"/>
    </i>
    <i t="default">
      <x v="73"/>
    </i>
    <i>
      <x v="74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t="default">
      <x v="74"/>
    </i>
    <i>
      <x v="75"/>
      <x/>
    </i>
    <i r="1">
      <x v="4"/>
    </i>
    <i r="1">
      <x v="5"/>
    </i>
    <i r="1">
      <x v="9"/>
    </i>
    <i r="1">
      <x v="10"/>
    </i>
    <i r="1">
      <x v="11"/>
    </i>
    <i r="1">
      <x v="13"/>
    </i>
    <i r="1">
      <x v="15"/>
    </i>
    <i r="1">
      <x v="16"/>
    </i>
    <i r="1">
      <x v="18"/>
    </i>
    <i r="1">
      <x v="19"/>
    </i>
    <i r="1">
      <x v="20"/>
    </i>
    <i r="1">
      <x v="21"/>
    </i>
    <i t="default">
      <x v="75"/>
    </i>
    <i t="grand">
      <x/>
    </i>
  </rowItems>
  <colFields count="1">
    <field x="-2"/>
  </colFields>
  <colItems count="2">
    <i>
      <x/>
    </i>
    <i i="1">
      <x v="1"/>
    </i>
  </colItems>
  <dataFields count="2">
    <dataField name="Equipement " fld="6" baseField="0" baseItem="0"/>
    <dataField name="Recrutement " fld="7" baseField="0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H3636" totalsRowShown="0">
  <autoFilter ref="A1:H3636"/>
  <tableColumns count="8">
    <tableColumn id="1" name="profil"/>
    <tableColumn id="2" name="agence_client"/>
    <tableColumn id="3" name="radical"/>
    <tableColumn id="4" name="code_pack"/>
    <tableColumn id="5" name="date_souscription" dataDxfId="11"/>
    <tableColumn id="6" name="date_creation" dataDxfId="10"/>
    <tableColumn id="7" name="Equipement">
      <calculatedColumnFormula>IF(E2&gt;=DATE(2017,1,1),IF(F2&lt;DATE(2017,1,1),1,0),0)</calculatedColumnFormula>
    </tableColumn>
    <tableColumn id="8" name="Recrutement">
      <calculatedColumnFormula>IF(F2&gt;=DATE(2017,1,1),IF(D2&lt;&gt;"",1,0),0)</calculatedColumnFormula>
    </tableColumn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E1569" totalsRowShown="0" headerRowDxfId="2" dataDxfId="1" headerRowBorderDxfId="8" tableBorderDxfId="9" totalsRowBorderDxfId="7">
  <autoFilter ref="A1:E1569"/>
  <tableColumns count="5">
    <tableColumn id="1" name="Radical" dataDxfId="6"/>
    <tableColumn id="2" name="Agence prêt" dataDxfId="5"/>
    <tableColumn id="3" name="Type" dataDxfId="4"/>
    <tableColumn id="4" name="Date_m_e_p" dataDxfId="3"/>
    <tableColumn id="5" name="Montant prêt" dataDxfId="0" dataCellStyle="Milliers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P1203"/>
  <sheetViews>
    <sheetView topLeftCell="C1" workbookViewId="0">
      <selection activeCell="Q5" sqref="Q5"/>
    </sheetView>
  </sheetViews>
  <sheetFormatPr baseColWidth="10" defaultRowHeight="15" x14ac:dyDescent="0.25"/>
  <cols>
    <col min="1" max="1" width="15.5703125" bestFit="1" customWidth="1"/>
    <col min="2" max="2" width="19.28515625" customWidth="1"/>
    <col min="3" max="3" width="12.28515625" bestFit="1" customWidth="1"/>
    <col min="4" max="4" width="13" bestFit="1" customWidth="1"/>
    <col min="7" max="7" width="14" customWidth="1"/>
    <col min="8" max="8" width="14.42578125" bestFit="1" customWidth="1"/>
    <col min="9" max="14" width="15.7109375" customWidth="1"/>
    <col min="15" max="15" width="20.7109375" customWidth="1"/>
    <col min="16" max="16" width="18.140625" bestFit="1" customWidth="1"/>
  </cols>
  <sheetData>
    <row r="3" spans="1:16" x14ac:dyDescent="0.25">
      <c r="A3" s="21" t="s">
        <v>1</v>
      </c>
      <c r="B3" s="21" t="s">
        <v>4</v>
      </c>
      <c r="C3" t="s">
        <v>107</v>
      </c>
      <c r="D3" t="s">
        <v>108</v>
      </c>
      <c r="I3" s="21" t="s">
        <v>15</v>
      </c>
      <c r="J3" s="21" t="s">
        <v>110</v>
      </c>
    </row>
    <row r="4" spans="1:16" x14ac:dyDescent="0.25">
      <c r="A4">
        <v>2</v>
      </c>
      <c r="B4" s="3">
        <v>42737</v>
      </c>
      <c r="C4" s="1">
        <v>1</v>
      </c>
      <c r="D4" s="1">
        <v>0</v>
      </c>
      <c r="I4" t="s">
        <v>20</v>
      </c>
      <c r="K4" t="s">
        <v>18</v>
      </c>
      <c r="M4" t="s">
        <v>19</v>
      </c>
      <c r="O4" t="s">
        <v>112</v>
      </c>
      <c r="P4" t="s">
        <v>111</v>
      </c>
    </row>
    <row r="5" spans="1:16" x14ac:dyDescent="0.25">
      <c r="B5" s="3">
        <v>42738</v>
      </c>
      <c r="C5" s="1">
        <v>0</v>
      </c>
      <c r="D5" s="1">
        <v>1</v>
      </c>
      <c r="G5" s="21" t="s">
        <v>14</v>
      </c>
      <c r="H5" s="21" t="s">
        <v>16</v>
      </c>
      <c r="I5" t="s">
        <v>113</v>
      </c>
      <c r="J5" t="s">
        <v>109</v>
      </c>
      <c r="K5" t="s">
        <v>113</v>
      </c>
      <c r="L5" t="s">
        <v>109</v>
      </c>
      <c r="M5" t="s">
        <v>113</v>
      </c>
      <c r="N5" t="s">
        <v>109</v>
      </c>
    </row>
    <row r="6" spans="1:16" x14ac:dyDescent="0.25">
      <c r="B6" s="3">
        <v>42739</v>
      </c>
      <c r="C6" s="1">
        <v>3</v>
      </c>
      <c r="D6" s="1">
        <v>1</v>
      </c>
      <c r="G6">
        <v>2</v>
      </c>
      <c r="H6" s="3">
        <v>42744</v>
      </c>
      <c r="I6" s="32"/>
      <c r="J6" s="32"/>
      <c r="K6" s="32">
        <v>1</v>
      </c>
      <c r="L6" s="32">
        <v>260000</v>
      </c>
      <c r="M6" s="32"/>
      <c r="N6" s="32"/>
      <c r="O6" s="32">
        <v>1</v>
      </c>
      <c r="P6" s="32">
        <v>260000</v>
      </c>
    </row>
    <row r="7" spans="1:16" x14ac:dyDescent="0.25">
      <c r="B7" s="3">
        <v>42740</v>
      </c>
      <c r="C7" s="1">
        <v>2</v>
      </c>
      <c r="D7" s="1">
        <v>2</v>
      </c>
      <c r="H7" s="3">
        <v>42789</v>
      </c>
      <c r="I7" s="32"/>
      <c r="J7" s="32"/>
      <c r="K7" s="32">
        <v>1</v>
      </c>
      <c r="L7" s="32">
        <v>394400</v>
      </c>
      <c r="M7" s="32"/>
      <c r="N7" s="32"/>
      <c r="O7" s="32">
        <v>1</v>
      </c>
      <c r="P7" s="32">
        <v>394400</v>
      </c>
    </row>
    <row r="8" spans="1:16" x14ac:dyDescent="0.25">
      <c r="B8" s="3">
        <v>42743</v>
      </c>
      <c r="C8" s="1">
        <v>0</v>
      </c>
      <c r="D8" s="1">
        <v>1</v>
      </c>
      <c r="G8" t="s">
        <v>30</v>
      </c>
      <c r="I8" s="32"/>
      <c r="J8" s="32"/>
      <c r="K8" s="32">
        <v>2</v>
      </c>
      <c r="L8" s="32">
        <v>654400</v>
      </c>
      <c r="M8" s="32"/>
      <c r="N8" s="32"/>
      <c r="O8" s="32">
        <v>2</v>
      </c>
      <c r="P8" s="32">
        <v>654400</v>
      </c>
    </row>
    <row r="9" spans="1:16" x14ac:dyDescent="0.25">
      <c r="B9" s="3">
        <v>42744</v>
      </c>
      <c r="C9" s="1">
        <v>0</v>
      </c>
      <c r="D9" s="1">
        <v>1</v>
      </c>
      <c r="G9">
        <v>3</v>
      </c>
      <c r="H9" s="3">
        <v>42758</v>
      </c>
      <c r="I9" s="32"/>
      <c r="J9" s="32"/>
      <c r="K9" s="32">
        <v>1</v>
      </c>
      <c r="L9" s="32">
        <v>340000</v>
      </c>
      <c r="M9" s="32"/>
      <c r="N9" s="32"/>
      <c r="O9" s="32">
        <v>1</v>
      </c>
      <c r="P9" s="32">
        <v>340000</v>
      </c>
    </row>
    <row r="10" spans="1:16" x14ac:dyDescent="0.25">
      <c r="B10" s="3">
        <v>42746</v>
      </c>
      <c r="C10" s="1">
        <v>1</v>
      </c>
      <c r="D10" s="1">
        <v>1</v>
      </c>
      <c r="H10" s="3">
        <v>42759</v>
      </c>
      <c r="I10" s="32"/>
      <c r="J10" s="32"/>
      <c r="K10" s="32">
        <v>1</v>
      </c>
      <c r="L10" s="32">
        <v>403000</v>
      </c>
      <c r="M10" s="32"/>
      <c r="N10" s="32"/>
      <c r="O10" s="32">
        <v>1</v>
      </c>
      <c r="P10" s="32">
        <v>403000</v>
      </c>
    </row>
    <row r="11" spans="1:16" x14ac:dyDescent="0.25">
      <c r="B11" s="3">
        <v>42747</v>
      </c>
      <c r="C11" s="1">
        <v>1</v>
      </c>
      <c r="D11" s="1">
        <v>0</v>
      </c>
      <c r="H11" s="3">
        <v>42765</v>
      </c>
      <c r="I11" s="32"/>
      <c r="J11" s="32"/>
      <c r="K11" s="32">
        <v>1</v>
      </c>
      <c r="L11" s="32">
        <v>440000</v>
      </c>
      <c r="M11" s="32"/>
      <c r="N11" s="32"/>
      <c r="O11" s="32">
        <v>1</v>
      </c>
      <c r="P11" s="32">
        <v>440000</v>
      </c>
    </row>
    <row r="12" spans="1:16" x14ac:dyDescent="0.25">
      <c r="B12" s="3">
        <v>42750</v>
      </c>
      <c r="C12" s="1">
        <v>1</v>
      </c>
      <c r="D12" s="1">
        <v>0</v>
      </c>
      <c r="H12" s="3">
        <v>42766</v>
      </c>
      <c r="I12" s="32"/>
      <c r="J12" s="32"/>
      <c r="K12" s="32">
        <v>1</v>
      </c>
      <c r="L12" s="32">
        <v>316000</v>
      </c>
      <c r="M12" s="32"/>
      <c r="N12" s="32"/>
      <c r="O12" s="32">
        <v>1</v>
      </c>
      <c r="P12" s="32">
        <v>316000</v>
      </c>
    </row>
    <row r="13" spans="1:16" x14ac:dyDescent="0.25">
      <c r="B13" s="3">
        <v>42751</v>
      </c>
      <c r="C13" s="1">
        <v>0</v>
      </c>
      <c r="D13" s="1">
        <v>1</v>
      </c>
      <c r="H13" s="3">
        <v>42771</v>
      </c>
      <c r="I13" s="32"/>
      <c r="J13" s="32"/>
      <c r="K13" s="32">
        <v>1</v>
      </c>
      <c r="L13" s="32">
        <v>348900</v>
      </c>
      <c r="M13" s="32"/>
      <c r="N13" s="32"/>
      <c r="O13" s="32">
        <v>1</v>
      </c>
      <c r="P13" s="32">
        <v>348900</v>
      </c>
    </row>
    <row r="14" spans="1:16" x14ac:dyDescent="0.25">
      <c r="B14" s="3">
        <v>42752</v>
      </c>
      <c r="C14" s="1">
        <v>2</v>
      </c>
      <c r="D14" s="1">
        <v>0</v>
      </c>
      <c r="H14" s="3">
        <v>42782</v>
      </c>
      <c r="I14" s="32"/>
      <c r="J14" s="32"/>
      <c r="K14" s="32">
        <v>1</v>
      </c>
      <c r="L14" s="32">
        <v>236000</v>
      </c>
      <c r="M14" s="32"/>
      <c r="N14" s="32"/>
      <c r="O14" s="32">
        <v>1</v>
      </c>
      <c r="P14" s="32">
        <v>236000</v>
      </c>
    </row>
    <row r="15" spans="1:16" x14ac:dyDescent="0.25">
      <c r="B15" s="3">
        <v>42754</v>
      </c>
      <c r="C15" s="1">
        <v>0</v>
      </c>
      <c r="D15" s="1">
        <v>1</v>
      </c>
      <c r="H15" s="3">
        <v>42785</v>
      </c>
      <c r="I15" s="32"/>
      <c r="J15" s="32"/>
      <c r="K15" s="32">
        <v>1</v>
      </c>
      <c r="L15" s="32">
        <v>230000</v>
      </c>
      <c r="M15" s="32"/>
      <c r="N15" s="32"/>
      <c r="O15" s="32">
        <v>1</v>
      </c>
      <c r="P15" s="32">
        <v>230000</v>
      </c>
    </row>
    <row r="16" spans="1:16" x14ac:dyDescent="0.25">
      <c r="B16" s="3">
        <v>42757</v>
      </c>
      <c r="C16" s="1">
        <v>1</v>
      </c>
      <c r="D16" s="1">
        <v>3</v>
      </c>
      <c r="G16" t="s">
        <v>31</v>
      </c>
      <c r="I16" s="32"/>
      <c r="J16" s="32"/>
      <c r="K16" s="32">
        <v>7</v>
      </c>
      <c r="L16" s="32">
        <v>2313900</v>
      </c>
      <c r="M16" s="32"/>
      <c r="N16" s="32"/>
      <c r="O16" s="32">
        <v>7</v>
      </c>
      <c r="P16" s="32">
        <v>2313900</v>
      </c>
    </row>
    <row r="17" spans="1:16" x14ac:dyDescent="0.25">
      <c r="B17" s="3">
        <v>42758</v>
      </c>
      <c r="C17" s="1">
        <v>1</v>
      </c>
      <c r="D17" s="1">
        <v>1</v>
      </c>
      <c r="G17">
        <v>4</v>
      </c>
      <c r="H17" s="3">
        <v>42753</v>
      </c>
      <c r="I17" s="32">
        <v>1</v>
      </c>
      <c r="J17" s="32">
        <v>17550000</v>
      </c>
      <c r="K17" s="32"/>
      <c r="L17" s="32"/>
      <c r="M17" s="32"/>
      <c r="N17" s="32"/>
      <c r="O17" s="32">
        <v>1</v>
      </c>
      <c r="P17" s="32">
        <v>17550000</v>
      </c>
    </row>
    <row r="18" spans="1:16" x14ac:dyDescent="0.25">
      <c r="B18" s="3">
        <v>42759</v>
      </c>
      <c r="C18" s="1">
        <v>3</v>
      </c>
      <c r="D18" s="1">
        <v>0</v>
      </c>
      <c r="H18" s="3">
        <v>42754</v>
      </c>
      <c r="I18" s="32"/>
      <c r="J18" s="32"/>
      <c r="K18" s="32">
        <v>1</v>
      </c>
      <c r="L18" s="32">
        <v>100580</v>
      </c>
      <c r="M18" s="32"/>
      <c r="N18" s="32"/>
      <c r="O18" s="32">
        <v>1</v>
      </c>
      <c r="P18" s="32">
        <v>100580</v>
      </c>
    </row>
    <row r="19" spans="1:16" x14ac:dyDescent="0.25">
      <c r="B19" s="3">
        <v>42760</v>
      </c>
      <c r="C19" s="1">
        <v>1</v>
      </c>
      <c r="D19" s="1">
        <v>2</v>
      </c>
      <c r="H19" s="3">
        <v>42764</v>
      </c>
      <c r="I19" s="32"/>
      <c r="J19" s="32"/>
      <c r="K19" s="32"/>
      <c r="L19" s="32"/>
      <c r="M19" s="32">
        <v>1</v>
      </c>
      <c r="N19" s="32">
        <v>830000</v>
      </c>
      <c r="O19" s="32">
        <v>1</v>
      </c>
      <c r="P19" s="32">
        <v>830000</v>
      </c>
    </row>
    <row r="20" spans="1:16" x14ac:dyDescent="0.25">
      <c r="B20" s="3">
        <v>42764</v>
      </c>
      <c r="C20" s="1">
        <v>0</v>
      </c>
      <c r="D20" s="1">
        <v>2</v>
      </c>
      <c r="H20" s="3">
        <v>42775</v>
      </c>
      <c r="I20" s="32"/>
      <c r="J20" s="32"/>
      <c r="K20" s="32">
        <v>1</v>
      </c>
      <c r="L20" s="32">
        <v>189900</v>
      </c>
      <c r="M20" s="32">
        <v>1</v>
      </c>
      <c r="N20" s="32">
        <v>1400000</v>
      </c>
      <c r="O20" s="32">
        <v>2</v>
      </c>
      <c r="P20" s="32">
        <v>1589900</v>
      </c>
    </row>
    <row r="21" spans="1:16" x14ac:dyDescent="0.25">
      <c r="B21" s="3">
        <v>42765</v>
      </c>
      <c r="C21" s="1">
        <v>0</v>
      </c>
      <c r="D21" s="1">
        <v>4</v>
      </c>
      <c r="H21" s="3">
        <v>42778</v>
      </c>
      <c r="I21" s="32"/>
      <c r="J21" s="32"/>
      <c r="K21" s="32">
        <v>1</v>
      </c>
      <c r="L21" s="32">
        <v>217745</v>
      </c>
      <c r="M21" s="32"/>
      <c r="N21" s="32"/>
      <c r="O21" s="32">
        <v>1</v>
      </c>
      <c r="P21" s="32">
        <v>217745</v>
      </c>
    </row>
    <row r="22" spans="1:16" x14ac:dyDescent="0.25">
      <c r="B22" s="3">
        <v>42766</v>
      </c>
      <c r="C22" s="1">
        <v>0</v>
      </c>
      <c r="D22" s="1">
        <v>1</v>
      </c>
      <c r="H22" s="3">
        <v>42788</v>
      </c>
      <c r="I22" s="32"/>
      <c r="J22" s="32"/>
      <c r="K22" s="32"/>
      <c r="L22" s="32"/>
      <c r="M22" s="32">
        <v>1</v>
      </c>
      <c r="N22" s="32">
        <v>400000</v>
      </c>
      <c r="O22" s="32">
        <v>1</v>
      </c>
      <c r="P22" s="32">
        <v>400000</v>
      </c>
    </row>
    <row r="23" spans="1:16" x14ac:dyDescent="0.25">
      <c r="A23" t="s">
        <v>30</v>
      </c>
      <c r="C23" s="1">
        <v>17</v>
      </c>
      <c r="D23" s="1">
        <v>22</v>
      </c>
      <c r="G23" t="s">
        <v>32</v>
      </c>
      <c r="I23" s="32">
        <v>1</v>
      </c>
      <c r="J23" s="32">
        <v>17550000</v>
      </c>
      <c r="K23" s="32">
        <v>3</v>
      </c>
      <c r="L23" s="32">
        <v>508225</v>
      </c>
      <c r="M23" s="32">
        <v>3</v>
      </c>
      <c r="N23" s="32">
        <v>2630000</v>
      </c>
      <c r="O23" s="32">
        <v>7</v>
      </c>
      <c r="P23" s="32">
        <v>20688225</v>
      </c>
    </row>
    <row r="24" spans="1:16" x14ac:dyDescent="0.25">
      <c r="A24">
        <v>3</v>
      </c>
      <c r="B24" s="3">
        <v>42737</v>
      </c>
      <c r="C24" s="1">
        <v>1</v>
      </c>
      <c r="D24" s="1">
        <v>0</v>
      </c>
      <c r="G24">
        <v>5</v>
      </c>
      <c r="H24" s="3">
        <v>42740</v>
      </c>
      <c r="I24" s="32"/>
      <c r="J24" s="32"/>
      <c r="K24" s="32">
        <v>1</v>
      </c>
      <c r="L24" s="32">
        <v>300000</v>
      </c>
      <c r="M24" s="32"/>
      <c r="N24" s="32"/>
      <c r="O24" s="32">
        <v>1</v>
      </c>
      <c r="P24" s="32">
        <v>300000</v>
      </c>
    </row>
    <row r="25" spans="1:16" x14ac:dyDescent="0.25">
      <c r="B25" s="3">
        <v>42738</v>
      </c>
      <c r="C25" s="1">
        <v>0</v>
      </c>
      <c r="D25" s="1">
        <v>1</v>
      </c>
      <c r="G25" t="s">
        <v>33</v>
      </c>
      <c r="I25" s="32"/>
      <c r="J25" s="32"/>
      <c r="K25" s="32">
        <v>1</v>
      </c>
      <c r="L25" s="32">
        <v>300000</v>
      </c>
      <c r="M25" s="32"/>
      <c r="N25" s="32"/>
      <c r="O25" s="32">
        <v>1</v>
      </c>
      <c r="P25" s="32">
        <v>300000</v>
      </c>
    </row>
    <row r="26" spans="1:16" x14ac:dyDescent="0.25">
      <c r="B26" s="3">
        <v>42739</v>
      </c>
      <c r="C26" s="1">
        <v>1</v>
      </c>
      <c r="D26" s="1">
        <v>0</v>
      </c>
      <c r="G26">
        <v>6</v>
      </c>
      <c r="H26" s="3">
        <v>42746</v>
      </c>
      <c r="I26" s="32"/>
      <c r="J26" s="32"/>
      <c r="K26" s="32">
        <v>1</v>
      </c>
      <c r="L26" s="32">
        <v>288500</v>
      </c>
      <c r="M26" s="32"/>
      <c r="N26" s="32"/>
      <c r="O26" s="32">
        <v>1</v>
      </c>
      <c r="P26" s="32">
        <v>288500</v>
      </c>
    </row>
    <row r="27" spans="1:16" x14ac:dyDescent="0.25">
      <c r="B27" s="3">
        <v>42740</v>
      </c>
      <c r="C27" s="1">
        <v>1</v>
      </c>
      <c r="D27" s="1">
        <v>2</v>
      </c>
      <c r="H27" s="3">
        <v>42757</v>
      </c>
      <c r="I27" s="32">
        <v>1</v>
      </c>
      <c r="J27" s="32">
        <v>10000000</v>
      </c>
      <c r="K27" s="32"/>
      <c r="L27" s="32"/>
      <c r="M27" s="32"/>
      <c r="N27" s="32"/>
      <c r="O27" s="32">
        <v>1</v>
      </c>
      <c r="P27" s="32">
        <v>10000000</v>
      </c>
    </row>
    <row r="28" spans="1:16" x14ac:dyDescent="0.25">
      <c r="B28" s="3">
        <v>42743</v>
      </c>
      <c r="C28" s="1">
        <v>0</v>
      </c>
      <c r="D28" s="1">
        <v>1</v>
      </c>
      <c r="G28" t="s">
        <v>34</v>
      </c>
      <c r="I28" s="32">
        <v>1</v>
      </c>
      <c r="J28" s="32">
        <v>10000000</v>
      </c>
      <c r="K28" s="32">
        <v>1</v>
      </c>
      <c r="L28" s="32">
        <v>288500</v>
      </c>
      <c r="M28" s="32"/>
      <c r="N28" s="32"/>
      <c r="O28" s="32">
        <v>2</v>
      </c>
      <c r="P28" s="32">
        <v>10288500</v>
      </c>
    </row>
    <row r="29" spans="1:16" x14ac:dyDescent="0.25">
      <c r="B29" s="3">
        <v>42744</v>
      </c>
      <c r="C29" s="1">
        <v>2</v>
      </c>
      <c r="D29" s="1">
        <v>1</v>
      </c>
      <c r="G29">
        <v>9</v>
      </c>
      <c r="H29" s="3">
        <v>42753</v>
      </c>
      <c r="I29" s="32"/>
      <c r="J29" s="32"/>
      <c r="K29" s="32"/>
      <c r="L29" s="32"/>
      <c r="M29" s="32">
        <v>1</v>
      </c>
      <c r="N29" s="32">
        <v>600000</v>
      </c>
      <c r="O29" s="32">
        <v>1</v>
      </c>
      <c r="P29" s="32">
        <v>600000</v>
      </c>
    </row>
    <row r="30" spans="1:16" x14ac:dyDescent="0.25">
      <c r="B30" s="3">
        <v>42745</v>
      </c>
      <c r="C30" s="1">
        <v>2</v>
      </c>
      <c r="D30" s="1">
        <v>2</v>
      </c>
      <c r="H30" s="3">
        <v>42759</v>
      </c>
      <c r="I30" s="32"/>
      <c r="J30" s="32"/>
      <c r="K30" s="32">
        <v>1</v>
      </c>
      <c r="L30" s="32">
        <v>322380</v>
      </c>
      <c r="M30" s="32"/>
      <c r="N30" s="32"/>
      <c r="O30" s="32">
        <v>1</v>
      </c>
      <c r="P30" s="32">
        <v>322380</v>
      </c>
    </row>
    <row r="31" spans="1:16" x14ac:dyDescent="0.25">
      <c r="B31" s="3">
        <v>42746</v>
      </c>
      <c r="C31" s="1">
        <v>0</v>
      </c>
      <c r="D31" s="1">
        <v>4</v>
      </c>
      <c r="H31" s="3">
        <v>42764</v>
      </c>
      <c r="I31" s="32"/>
      <c r="J31" s="32"/>
      <c r="K31" s="32"/>
      <c r="L31" s="32"/>
      <c r="M31" s="32">
        <v>1</v>
      </c>
      <c r="N31" s="32">
        <v>320000</v>
      </c>
      <c r="O31" s="32">
        <v>1</v>
      </c>
      <c r="P31" s="32">
        <v>320000</v>
      </c>
    </row>
    <row r="32" spans="1:16" x14ac:dyDescent="0.25">
      <c r="B32" s="3">
        <v>42747</v>
      </c>
      <c r="C32" s="1">
        <v>1</v>
      </c>
      <c r="D32" s="1">
        <v>2</v>
      </c>
      <c r="H32" s="3">
        <v>42789</v>
      </c>
      <c r="I32" s="32"/>
      <c r="J32" s="32"/>
      <c r="K32" s="32">
        <v>1</v>
      </c>
      <c r="L32" s="32">
        <v>690200</v>
      </c>
      <c r="M32" s="32"/>
      <c r="N32" s="32"/>
      <c r="O32" s="32">
        <v>1</v>
      </c>
      <c r="P32" s="32">
        <v>690200</v>
      </c>
    </row>
    <row r="33" spans="1:16" x14ac:dyDescent="0.25">
      <c r="B33" s="3">
        <v>42750</v>
      </c>
      <c r="C33" s="1">
        <v>2</v>
      </c>
      <c r="D33" s="1">
        <v>2</v>
      </c>
      <c r="G33" t="s">
        <v>37</v>
      </c>
      <c r="I33" s="32"/>
      <c r="J33" s="32"/>
      <c r="K33" s="32">
        <v>2</v>
      </c>
      <c r="L33" s="32">
        <v>1012580</v>
      </c>
      <c r="M33" s="32">
        <v>2</v>
      </c>
      <c r="N33" s="32">
        <v>920000</v>
      </c>
      <c r="O33" s="32">
        <v>4</v>
      </c>
      <c r="P33" s="32">
        <v>1932580</v>
      </c>
    </row>
    <row r="34" spans="1:16" x14ac:dyDescent="0.25">
      <c r="B34" s="3">
        <v>42751</v>
      </c>
      <c r="C34" s="1">
        <v>2</v>
      </c>
      <c r="D34" s="1">
        <v>3</v>
      </c>
      <c r="G34">
        <v>11</v>
      </c>
      <c r="H34" s="3">
        <v>42771</v>
      </c>
      <c r="I34" s="32"/>
      <c r="J34" s="32"/>
      <c r="K34" s="32"/>
      <c r="L34" s="32"/>
      <c r="M34" s="32">
        <v>1</v>
      </c>
      <c r="N34" s="32">
        <v>400000</v>
      </c>
      <c r="O34" s="32">
        <v>1</v>
      </c>
      <c r="P34" s="32">
        <v>400000</v>
      </c>
    </row>
    <row r="35" spans="1:16" x14ac:dyDescent="0.25">
      <c r="B35" s="3">
        <v>42752</v>
      </c>
      <c r="C35" s="1">
        <v>1</v>
      </c>
      <c r="D35" s="1">
        <v>2</v>
      </c>
      <c r="H35" s="3">
        <v>42782</v>
      </c>
      <c r="I35" s="32"/>
      <c r="J35" s="32"/>
      <c r="K35" s="32">
        <v>1</v>
      </c>
      <c r="L35" s="32">
        <v>365035.98</v>
      </c>
      <c r="M35" s="32"/>
      <c r="N35" s="32"/>
      <c r="O35" s="32">
        <v>1</v>
      </c>
      <c r="P35" s="32">
        <v>365035.98</v>
      </c>
    </row>
    <row r="36" spans="1:16" x14ac:dyDescent="0.25">
      <c r="B36" s="3">
        <v>42753</v>
      </c>
      <c r="C36" s="1">
        <v>0</v>
      </c>
      <c r="D36" s="1">
        <v>4</v>
      </c>
      <c r="G36" t="s">
        <v>39</v>
      </c>
      <c r="I36" s="32"/>
      <c r="J36" s="32"/>
      <c r="K36" s="32">
        <v>1</v>
      </c>
      <c r="L36" s="32">
        <v>365035.98</v>
      </c>
      <c r="M36" s="32">
        <v>1</v>
      </c>
      <c r="N36" s="32">
        <v>400000</v>
      </c>
      <c r="O36" s="32">
        <v>2</v>
      </c>
      <c r="P36" s="32">
        <v>765035.98</v>
      </c>
    </row>
    <row r="37" spans="1:16" x14ac:dyDescent="0.25">
      <c r="B37" s="3">
        <v>42754</v>
      </c>
      <c r="C37" s="1">
        <v>0</v>
      </c>
      <c r="D37" s="1">
        <v>2</v>
      </c>
      <c r="G37">
        <v>13</v>
      </c>
      <c r="H37" s="3">
        <v>42774</v>
      </c>
      <c r="I37" s="32"/>
      <c r="J37" s="32"/>
      <c r="K37" s="32">
        <v>1</v>
      </c>
      <c r="L37" s="32">
        <v>145000</v>
      </c>
      <c r="M37" s="32"/>
      <c r="N37" s="32"/>
      <c r="O37" s="32">
        <v>1</v>
      </c>
      <c r="P37" s="32">
        <v>145000</v>
      </c>
    </row>
    <row r="38" spans="1:16" x14ac:dyDescent="0.25">
      <c r="B38" s="3">
        <v>42757</v>
      </c>
      <c r="C38" s="1">
        <v>4</v>
      </c>
      <c r="D38" s="1">
        <v>3</v>
      </c>
      <c r="H38" s="3">
        <v>42775</v>
      </c>
      <c r="I38" s="32"/>
      <c r="J38" s="32"/>
      <c r="K38" s="32">
        <v>1</v>
      </c>
      <c r="L38" s="32">
        <v>173000</v>
      </c>
      <c r="M38" s="32"/>
      <c r="N38" s="32"/>
      <c r="O38" s="32">
        <v>1</v>
      </c>
      <c r="P38" s="32">
        <v>173000</v>
      </c>
    </row>
    <row r="39" spans="1:16" x14ac:dyDescent="0.25">
      <c r="B39" s="3">
        <v>42758</v>
      </c>
      <c r="C39" s="1">
        <v>1</v>
      </c>
      <c r="D39" s="1">
        <v>3</v>
      </c>
      <c r="H39" s="3">
        <v>42778</v>
      </c>
      <c r="I39" s="32"/>
      <c r="J39" s="32"/>
      <c r="K39" s="32">
        <v>1</v>
      </c>
      <c r="L39" s="32">
        <v>103500</v>
      </c>
      <c r="M39" s="32"/>
      <c r="N39" s="32"/>
      <c r="O39" s="32">
        <v>1</v>
      </c>
      <c r="P39" s="32">
        <v>103500</v>
      </c>
    </row>
    <row r="40" spans="1:16" x14ac:dyDescent="0.25">
      <c r="B40" s="3">
        <v>42759</v>
      </c>
      <c r="C40" s="1">
        <v>0</v>
      </c>
      <c r="D40" s="1">
        <v>4</v>
      </c>
      <c r="H40" s="3">
        <v>42780</v>
      </c>
      <c r="I40" s="32"/>
      <c r="J40" s="32"/>
      <c r="K40" s="32">
        <v>1</v>
      </c>
      <c r="L40" s="32">
        <v>132860.01999999999</v>
      </c>
      <c r="M40" s="32"/>
      <c r="N40" s="32"/>
      <c r="O40" s="32">
        <v>1</v>
      </c>
      <c r="P40" s="32">
        <v>132860.01999999999</v>
      </c>
    </row>
    <row r="41" spans="1:16" x14ac:dyDescent="0.25">
      <c r="B41" s="3">
        <v>42760</v>
      </c>
      <c r="C41" s="1">
        <v>2</v>
      </c>
      <c r="D41" s="1">
        <v>1</v>
      </c>
      <c r="G41" t="s">
        <v>41</v>
      </c>
      <c r="I41" s="32"/>
      <c r="J41" s="32"/>
      <c r="K41" s="32">
        <v>4</v>
      </c>
      <c r="L41" s="32">
        <v>554360.02</v>
      </c>
      <c r="M41" s="32"/>
      <c r="N41" s="32"/>
      <c r="O41" s="32">
        <v>4</v>
      </c>
      <c r="P41" s="32">
        <v>554360.02</v>
      </c>
    </row>
    <row r="42" spans="1:16" x14ac:dyDescent="0.25">
      <c r="B42" s="3">
        <v>42761</v>
      </c>
      <c r="C42" s="1">
        <v>0</v>
      </c>
      <c r="D42" s="1">
        <v>5</v>
      </c>
      <c r="G42">
        <v>14</v>
      </c>
      <c r="H42" s="3">
        <v>42750</v>
      </c>
      <c r="I42" s="32"/>
      <c r="J42" s="32"/>
      <c r="K42" s="32">
        <v>1</v>
      </c>
      <c r="L42" s="32">
        <v>520000</v>
      </c>
      <c r="M42" s="32"/>
      <c r="N42" s="32"/>
      <c r="O42" s="32">
        <v>1</v>
      </c>
      <c r="P42" s="32">
        <v>520000</v>
      </c>
    </row>
    <row r="43" spans="1:16" x14ac:dyDescent="0.25">
      <c r="B43" s="3">
        <v>42765</v>
      </c>
      <c r="C43" s="1">
        <v>0</v>
      </c>
      <c r="D43" s="1">
        <v>2</v>
      </c>
      <c r="H43" s="3">
        <v>42751</v>
      </c>
      <c r="I43" s="32"/>
      <c r="J43" s="32"/>
      <c r="K43" s="32">
        <v>1</v>
      </c>
      <c r="L43" s="32">
        <v>350000</v>
      </c>
      <c r="M43" s="32"/>
      <c r="N43" s="32"/>
      <c r="O43" s="32">
        <v>1</v>
      </c>
      <c r="P43" s="32">
        <v>350000</v>
      </c>
    </row>
    <row r="44" spans="1:16" x14ac:dyDescent="0.25">
      <c r="B44" s="3">
        <v>42766</v>
      </c>
      <c r="C44" s="1">
        <v>0</v>
      </c>
      <c r="D44" s="1">
        <v>3</v>
      </c>
      <c r="H44" s="3">
        <v>42753</v>
      </c>
      <c r="I44" s="32"/>
      <c r="J44" s="32"/>
      <c r="K44" s="32">
        <v>2</v>
      </c>
      <c r="L44" s="32">
        <v>680000</v>
      </c>
      <c r="M44" s="32"/>
      <c r="N44" s="32"/>
      <c r="O44" s="32">
        <v>2</v>
      </c>
      <c r="P44" s="32">
        <v>680000</v>
      </c>
    </row>
    <row r="45" spans="1:16" x14ac:dyDescent="0.25">
      <c r="A45" t="s">
        <v>31</v>
      </c>
      <c r="C45" s="1">
        <v>20</v>
      </c>
      <c r="D45" s="1">
        <v>47</v>
      </c>
      <c r="H45" s="3">
        <v>42758</v>
      </c>
      <c r="I45" s="32"/>
      <c r="J45" s="32"/>
      <c r="K45" s="32">
        <v>1</v>
      </c>
      <c r="L45" s="32">
        <v>232725</v>
      </c>
      <c r="M45" s="32"/>
      <c r="N45" s="32"/>
      <c r="O45" s="32">
        <v>1</v>
      </c>
      <c r="P45" s="32">
        <v>232725</v>
      </c>
    </row>
    <row r="46" spans="1:16" x14ac:dyDescent="0.25">
      <c r="A46">
        <v>4</v>
      </c>
      <c r="B46" s="3">
        <v>42737</v>
      </c>
      <c r="C46" s="1">
        <v>1</v>
      </c>
      <c r="D46" s="1">
        <v>0</v>
      </c>
      <c r="H46" s="3">
        <v>42759</v>
      </c>
      <c r="I46" s="32"/>
      <c r="J46" s="32"/>
      <c r="K46" s="32">
        <v>2</v>
      </c>
      <c r="L46" s="32">
        <v>570000</v>
      </c>
      <c r="M46" s="32"/>
      <c r="N46" s="32"/>
      <c r="O46" s="32">
        <v>2</v>
      </c>
      <c r="P46" s="32">
        <v>570000</v>
      </c>
    </row>
    <row r="47" spans="1:16" x14ac:dyDescent="0.25">
      <c r="B47" s="3">
        <v>42738</v>
      </c>
      <c r="C47" s="1">
        <v>0</v>
      </c>
      <c r="D47" s="1">
        <v>5</v>
      </c>
      <c r="H47" s="3">
        <v>42764</v>
      </c>
      <c r="I47" s="32"/>
      <c r="J47" s="32"/>
      <c r="K47" s="32">
        <v>4</v>
      </c>
      <c r="L47" s="32">
        <v>1042662.25</v>
      </c>
      <c r="M47" s="32"/>
      <c r="N47" s="32"/>
      <c r="O47" s="32">
        <v>4</v>
      </c>
      <c r="P47" s="32">
        <v>1042662.25</v>
      </c>
    </row>
    <row r="48" spans="1:16" x14ac:dyDescent="0.25">
      <c r="B48" s="3">
        <v>42739</v>
      </c>
      <c r="C48" s="1">
        <v>1</v>
      </c>
      <c r="D48" s="1">
        <v>7</v>
      </c>
      <c r="H48" s="3">
        <v>42765</v>
      </c>
      <c r="I48" s="32"/>
      <c r="J48" s="32"/>
      <c r="K48" s="32">
        <v>1</v>
      </c>
      <c r="L48" s="32">
        <v>340000</v>
      </c>
      <c r="M48" s="32"/>
      <c r="N48" s="32"/>
      <c r="O48" s="32">
        <v>1</v>
      </c>
      <c r="P48" s="32">
        <v>340000</v>
      </c>
    </row>
    <row r="49" spans="2:16" x14ac:dyDescent="0.25">
      <c r="B49" s="3">
        <v>42740</v>
      </c>
      <c r="C49" s="1">
        <v>3</v>
      </c>
      <c r="D49" s="1">
        <v>1</v>
      </c>
      <c r="H49" s="3">
        <v>42766</v>
      </c>
      <c r="I49" s="32"/>
      <c r="J49" s="32"/>
      <c r="K49" s="32">
        <v>1</v>
      </c>
      <c r="L49" s="32">
        <v>315000</v>
      </c>
      <c r="M49" s="32"/>
      <c r="N49" s="32"/>
      <c r="O49" s="32">
        <v>1</v>
      </c>
      <c r="P49" s="32">
        <v>315000</v>
      </c>
    </row>
    <row r="50" spans="2:16" x14ac:dyDescent="0.25">
      <c r="B50" s="3">
        <v>42744</v>
      </c>
      <c r="C50" s="1">
        <v>2</v>
      </c>
      <c r="D50" s="1">
        <v>2</v>
      </c>
      <c r="H50" s="3">
        <v>42782</v>
      </c>
      <c r="I50" s="32"/>
      <c r="J50" s="32"/>
      <c r="K50" s="32">
        <v>2</v>
      </c>
      <c r="L50" s="32">
        <v>428000</v>
      </c>
      <c r="M50" s="32"/>
      <c r="N50" s="32"/>
      <c r="O50" s="32">
        <v>2</v>
      </c>
      <c r="P50" s="32">
        <v>428000</v>
      </c>
    </row>
    <row r="51" spans="2:16" x14ac:dyDescent="0.25">
      <c r="B51" s="3">
        <v>42745</v>
      </c>
      <c r="C51" s="1">
        <v>1</v>
      </c>
      <c r="D51" s="1">
        <v>1</v>
      </c>
      <c r="G51" t="s">
        <v>42</v>
      </c>
      <c r="I51" s="32"/>
      <c r="J51" s="32"/>
      <c r="K51" s="32">
        <v>15</v>
      </c>
      <c r="L51" s="32">
        <v>4478387.25</v>
      </c>
      <c r="M51" s="32"/>
      <c r="N51" s="32"/>
      <c r="O51" s="32">
        <v>15</v>
      </c>
      <c r="P51" s="32">
        <v>4478387.25</v>
      </c>
    </row>
    <row r="52" spans="2:16" x14ac:dyDescent="0.25">
      <c r="B52" s="3">
        <v>42746</v>
      </c>
      <c r="C52" s="1">
        <v>1</v>
      </c>
      <c r="D52" s="1">
        <v>2</v>
      </c>
      <c r="G52">
        <v>15</v>
      </c>
      <c r="H52" s="3">
        <v>42760</v>
      </c>
      <c r="I52" s="32"/>
      <c r="J52" s="32"/>
      <c r="K52" s="32">
        <v>1</v>
      </c>
      <c r="L52" s="32">
        <v>379610</v>
      </c>
      <c r="M52" s="32"/>
      <c r="N52" s="32"/>
      <c r="O52" s="32">
        <v>1</v>
      </c>
      <c r="P52" s="32">
        <v>379610</v>
      </c>
    </row>
    <row r="53" spans="2:16" x14ac:dyDescent="0.25">
      <c r="B53" s="3">
        <v>42750</v>
      </c>
      <c r="C53" s="1">
        <v>2</v>
      </c>
      <c r="D53" s="1">
        <v>0</v>
      </c>
      <c r="H53" s="3">
        <v>42765</v>
      </c>
      <c r="I53" s="32"/>
      <c r="J53" s="32"/>
      <c r="K53" s="32">
        <v>1</v>
      </c>
      <c r="L53" s="32">
        <v>527170</v>
      </c>
      <c r="M53" s="32"/>
      <c r="N53" s="32"/>
      <c r="O53" s="32">
        <v>1</v>
      </c>
      <c r="P53" s="32">
        <v>527170</v>
      </c>
    </row>
    <row r="54" spans="2:16" x14ac:dyDescent="0.25">
      <c r="B54" s="3">
        <v>42751</v>
      </c>
      <c r="C54" s="1">
        <v>0</v>
      </c>
      <c r="D54" s="1">
        <v>7</v>
      </c>
      <c r="H54" s="3">
        <v>42771</v>
      </c>
      <c r="I54" s="32"/>
      <c r="J54" s="32"/>
      <c r="K54" s="32"/>
      <c r="L54" s="32"/>
      <c r="M54" s="32">
        <v>1</v>
      </c>
      <c r="N54" s="32">
        <v>400000</v>
      </c>
      <c r="O54" s="32">
        <v>1</v>
      </c>
      <c r="P54" s="32">
        <v>400000</v>
      </c>
    </row>
    <row r="55" spans="2:16" x14ac:dyDescent="0.25">
      <c r="B55" s="3">
        <v>42752</v>
      </c>
      <c r="C55" s="1">
        <v>1</v>
      </c>
      <c r="D55" s="1">
        <v>6</v>
      </c>
      <c r="H55" s="3">
        <v>42775</v>
      </c>
      <c r="I55" s="32"/>
      <c r="J55" s="32"/>
      <c r="K55" s="32">
        <v>1</v>
      </c>
      <c r="L55" s="32">
        <v>186423.18</v>
      </c>
      <c r="M55" s="32"/>
      <c r="N55" s="32"/>
      <c r="O55" s="32">
        <v>1</v>
      </c>
      <c r="P55" s="32">
        <v>186423.18</v>
      </c>
    </row>
    <row r="56" spans="2:16" x14ac:dyDescent="0.25">
      <c r="B56" s="3">
        <v>42753</v>
      </c>
      <c r="C56" s="1">
        <v>0</v>
      </c>
      <c r="D56" s="1">
        <v>4</v>
      </c>
      <c r="H56" s="3">
        <v>42779</v>
      </c>
      <c r="I56" s="32"/>
      <c r="J56" s="32"/>
      <c r="K56" s="32">
        <v>1</v>
      </c>
      <c r="L56" s="32">
        <v>475400</v>
      </c>
      <c r="M56" s="32"/>
      <c r="N56" s="32"/>
      <c r="O56" s="32">
        <v>1</v>
      </c>
      <c r="P56" s="32">
        <v>475400</v>
      </c>
    </row>
    <row r="57" spans="2:16" x14ac:dyDescent="0.25">
      <c r="B57" s="3">
        <v>42754</v>
      </c>
      <c r="C57" s="1">
        <v>0</v>
      </c>
      <c r="D57" s="1">
        <v>1</v>
      </c>
      <c r="H57" s="3">
        <v>42785</v>
      </c>
      <c r="I57" s="32"/>
      <c r="J57" s="32"/>
      <c r="K57" s="32">
        <v>1</v>
      </c>
      <c r="L57" s="32">
        <v>127000</v>
      </c>
      <c r="M57" s="32"/>
      <c r="N57" s="32"/>
      <c r="O57" s="32">
        <v>1</v>
      </c>
      <c r="P57" s="32">
        <v>127000</v>
      </c>
    </row>
    <row r="58" spans="2:16" x14ac:dyDescent="0.25">
      <c r="B58" s="3">
        <v>42757</v>
      </c>
      <c r="C58" s="1">
        <v>1</v>
      </c>
      <c r="D58" s="1">
        <v>7</v>
      </c>
      <c r="H58" s="3">
        <v>42786</v>
      </c>
      <c r="I58" s="32"/>
      <c r="J58" s="32"/>
      <c r="K58" s="32">
        <v>1</v>
      </c>
      <c r="L58" s="32">
        <v>149500</v>
      </c>
      <c r="M58" s="32"/>
      <c r="N58" s="32"/>
      <c r="O58" s="32">
        <v>1</v>
      </c>
      <c r="P58" s="32">
        <v>149500</v>
      </c>
    </row>
    <row r="59" spans="2:16" x14ac:dyDescent="0.25">
      <c r="B59" s="3">
        <v>42758</v>
      </c>
      <c r="C59" s="1">
        <v>1</v>
      </c>
      <c r="D59" s="1">
        <v>8</v>
      </c>
      <c r="H59" s="3">
        <v>42788</v>
      </c>
      <c r="I59" s="32"/>
      <c r="J59" s="32"/>
      <c r="K59" s="32">
        <v>2</v>
      </c>
      <c r="L59" s="32">
        <v>552000</v>
      </c>
      <c r="M59" s="32"/>
      <c r="N59" s="32"/>
      <c r="O59" s="32">
        <v>2</v>
      </c>
      <c r="P59" s="32">
        <v>552000</v>
      </c>
    </row>
    <row r="60" spans="2:16" x14ac:dyDescent="0.25">
      <c r="B60" s="3">
        <v>42759</v>
      </c>
      <c r="C60" s="1">
        <v>0</v>
      </c>
      <c r="D60" s="1">
        <v>2</v>
      </c>
      <c r="G60" t="s">
        <v>43</v>
      </c>
      <c r="I60" s="32"/>
      <c r="J60" s="32"/>
      <c r="K60" s="32">
        <v>8</v>
      </c>
      <c r="L60" s="32">
        <v>2397103.1799999997</v>
      </c>
      <c r="M60" s="32">
        <v>1</v>
      </c>
      <c r="N60" s="32">
        <v>400000</v>
      </c>
      <c r="O60" s="32">
        <v>9</v>
      </c>
      <c r="P60" s="32">
        <v>2797103.1799999997</v>
      </c>
    </row>
    <row r="61" spans="2:16" x14ac:dyDescent="0.25">
      <c r="B61" s="3">
        <v>42760</v>
      </c>
      <c r="C61" s="1">
        <v>4</v>
      </c>
      <c r="D61" s="1">
        <v>3</v>
      </c>
      <c r="G61">
        <v>16</v>
      </c>
      <c r="H61" s="3">
        <v>42751</v>
      </c>
      <c r="I61" s="32">
        <v>1</v>
      </c>
      <c r="J61" s="32">
        <v>10000000</v>
      </c>
      <c r="K61" s="32"/>
      <c r="L61" s="32"/>
      <c r="M61" s="32"/>
      <c r="N61" s="32"/>
      <c r="O61" s="32">
        <v>1</v>
      </c>
      <c r="P61" s="32">
        <v>10000000</v>
      </c>
    </row>
    <row r="62" spans="2:16" x14ac:dyDescent="0.25">
      <c r="B62" s="3">
        <v>42761</v>
      </c>
      <c r="C62" s="1">
        <v>5</v>
      </c>
      <c r="D62" s="1">
        <v>1</v>
      </c>
      <c r="G62" t="s">
        <v>44</v>
      </c>
      <c r="I62" s="32">
        <v>1</v>
      </c>
      <c r="J62" s="32">
        <v>10000000</v>
      </c>
      <c r="K62" s="32"/>
      <c r="L62" s="32"/>
      <c r="M62" s="32"/>
      <c r="N62" s="32"/>
      <c r="O62" s="32">
        <v>1</v>
      </c>
      <c r="P62" s="32">
        <v>10000000</v>
      </c>
    </row>
    <row r="63" spans="2:16" x14ac:dyDescent="0.25">
      <c r="B63" s="3">
        <v>42764</v>
      </c>
      <c r="C63" s="1">
        <v>1</v>
      </c>
      <c r="D63" s="1">
        <v>1</v>
      </c>
      <c r="G63">
        <v>17</v>
      </c>
      <c r="H63" s="3">
        <v>42746</v>
      </c>
      <c r="I63" s="32"/>
      <c r="J63" s="32"/>
      <c r="K63" s="32"/>
      <c r="L63" s="32"/>
      <c r="M63" s="32">
        <v>1</v>
      </c>
      <c r="N63" s="32">
        <v>900000</v>
      </c>
      <c r="O63" s="32">
        <v>1</v>
      </c>
      <c r="P63" s="32">
        <v>900000</v>
      </c>
    </row>
    <row r="64" spans="2:16" x14ac:dyDescent="0.25">
      <c r="B64" s="3">
        <v>42765</v>
      </c>
      <c r="C64" s="1">
        <v>3</v>
      </c>
      <c r="D64" s="1">
        <v>5</v>
      </c>
      <c r="H64" s="3">
        <v>42757</v>
      </c>
      <c r="I64" s="32"/>
      <c r="J64" s="32"/>
      <c r="K64" s="32">
        <v>1</v>
      </c>
      <c r="L64" s="32">
        <v>87500</v>
      </c>
      <c r="M64" s="32"/>
      <c r="N64" s="32"/>
      <c r="O64" s="32">
        <v>1</v>
      </c>
      <c r="P64" s="32">
        <v>87500</v>
      </c>
    </row>
    <row r="65" spans="1:16" x14ac:dyDescent="0.25">
      <c r="A65" t="s">
        <v>32</v>
      </c>
      <c r="C65" s="1">
        <v>27</v>
      </c>
      <c r="D65" s="1">
        <v>63</v>
      </c>
      <c r="G65" t="s">
        <v>45</v>
      </c>
      <c r="I65" s="32"/>
      <c r="J65" s="32"/>
      <c r="K65" s="32">
        <v>1</v>
      </c>
      <c r="L65" s="32">
        <v>87500</v>
      </c>
      <c r="M65" s="32">
        <v>1</v>
      </c>
      <c r="N65" s="32">
        <v>900000</v>
      </c>
      <c r="O65" s="32">
        <v>2</v>
      </c>
      <c r="P65" s="32">
        <v>987500</v>
      </c>
    </row>
    <row r="66" spans="1:16" x14ac:dyDescent="0.25">
      <c r="A66">
        <v>5</v>
      </c>
      <c r="B66" s="3">
        <v>42739</v>
      </c>
      <c r="C66" s="1">
        <v>1</v>
      </c>
      <c r="D66" s="1">
        <v>0</v>
      </c>
      <c r="G66">
        <v>18</v>
      </c>
      <c r="H66" s="3">
        <v>42743</v>
      </c>
      <c r="I66" s="32"/>
      <c r="J66" s="32"/>
      <c r="K66" s="32">
        <v>1</v>
      </c>
      <c r="L66" s="32">
        <v>255200</v>
      </c>
      <c r="M66" s="32"/>
      <c r="N66" s="32"/>
      <c r="O66" s="32">
        <v>1</v>
      </c>
      <c r="P66" s="32">
        <v>255200</v>
      </c>
    </row>
    <row r="67" spans="1:16" x14ac:dyDescent="0.25">
      <c r="B67" s="3">
        <v>42744</v>
      </c>
      <c r="C67" s="1">
        <v>0</v>
      </c>
      <c r="D67" s="1">
        <v>5</v>
      </c>
      <c r="H67" s="3">
        <v>42766</v>
      </c>
      <c r="I67" s="32"/>
      <c r="J67" s="32"/>
      <c r="K67" s="32">
        <v>1</v>
      </c>
      <c r="L67" s="32">
        <v>300000</v>
      </c>
      <c r="M67" s="32"/>
      <c r="N67" s="32"/>
      <c r="O67" s="32">
        <v>1</v>
      </c>
      <c r="P67" s="32">
        <v>300000</v>
      </c>
    </row>
    <row r="68" spans="1:16" x14ac:dyDescent="0.25">
      <c r="B68" s="3">
        <v>42745</v>
      </c>
      <c r="C68" s="1">
        <v>1</v>
      </c>
      <c r="D68" s="1">
        <v>1</v>
      </c>
      <c r="H68" s="3">
        <v>42787</v>
      </c>
      <c r="I68" s="32"/>
      <c r="J68" s="32"/>
      <c r="K68" s="32"/>
      <c r="L68" s="32"/>
      <c r="M68" s="32">
        <v>1</v>
      </c>
      <c r="N68" s="32">
        <v>700000</v>
      </c>
      <c r="O68" s="32">
        <v>1</v>
      </c>
      <c r="P68" s="32">
        <v>700000</v>
      </c>
    </row>
    <row r="69" spans="1:16" x14ac:dyDescent="0.25">
      <c r="B69" s="3">
        <v>42746</v>
      </c>
      <c r="C69" s="1">
        <v>1</v>
      </c>
      <c r="D69" s="1">
        <v>0</v>
      </c>
      <c r="H69" s="3">
        <v>42788</v>
      </c>
      <c r="I69" s="32">
        <v>1</v>
      </c>
      <c r="J69" s="32">
        <v>20700000</v>
      </c>
      <c r="K69" s="32"/>
      <c r="L69" s="32"/>
      <c r="M69" s="32"/>
      <c r="N69" s="32"/>
      <c r="O69" s="32">
        <v>1</v>
      </c>
      <c r="P69" s="32">
        <v>20700000</v>
      </c>
    </row>
    <row r="70" spans="1:16" x14ac:dyDescent="0.25">
      <c r="B70" s="3">
        <v>42747</v>
      </c>
      <c r="C70" s="1">
        <v>0</v>
      </c>
      <c r="D70" s="1">
        <v>1</v>
      </c>
      <c r="H70" s="3">
        <v>42789</v>
      </c>
      <c r="I70" s="32"/>
      <c r="J70" s="32"/>
      <c r="K70" s="32">
        <v>1</v>
      </c>
      <c r="L70" s="32">
        <v>346000.01</v>
      </c>
      <c r="M70" s="32"/>
      <c r="N70" s="32"/>
      <c r="O70" s="32">
        <v>1</v>
      </c>
      <c r="P70" s="32">
        <v>346000.01</v>
      </c>
    </row>
    <row r="71" spans="1:16" x14ac:dyDescent="0.25">
      <c r="B71" s="3">
        <v>42750</v>
      </c>
      <c r="C71" s="1">
        <v>0</v>
      </c>
      <c r="D71" s="1">
        <v>1</v>
      </c>
      <c r="G71" t="s">
        <v>46</v>
      </c>
      <c r="I71" s="32">
        <v>1</v>
      </c>
      <c r="J71" s="32">
        <v>20700000</v>
      </c>
      <c r="K71" s="32">
        <v>3</v>
      </c>
      <c r="L71" s="32">
        <v>901200.01</v>
      </c>
      <c r="M71" s="32">
        <v>1</v>
      </c>
      <c r="N71" s="32">
        <v>700000</v>
      </c>
      <c r="O71" s="32">
        <v>5</v>
      </c>
      <c r="P71" s="32">
        <v>22301200.010000002</v>
      </c>
    </row>
    <row r="72" spans="1:16" x14ac:dyDescent="0.25">
      <c r="B72" s="3">
        <v>42751</v>
      </c>
      <c r="C72" s="1">
        <v>0</v>
      </c>
      <c r="D72" s="1">
        <v>1</v>
      </c>
      <c r="G72">
        <v>19</v>
      </c>
      <c r="H72" s="3">
        <v>42746</v>
      </c>
      <c r="I72" s="32"/>
      <c r="J72" s="32"/>
      <c r="K72" s="32">
        <v>1</v>
      </c>
      <c r="L72" s="32">
        <v>699960</v>
      </c>
      <c r="M72" s="32"/>
      <c r="N72" s="32"/>
      <c r="O72" s="32">
        <v>1</v>
      </c>
      <c r="P72" s="32">
        <v>699960</v>
      </c>
    </row>
    <row r="73" spans="1:16" x14ac:dyDescent="0.25">
      <c r="B73" s="3">
        <v>42753</v>
      </c>
      <c r="C73" s="1">
        <v>1</v>
      </c>
      <c r="D73" s="1">
        <v>2</v>
      </c>
      <c r="H73" s="3">
        <v>42747</v>
      </c>
      <c r="I73" s="32"/>
      <c r="J73" s="32"/>
      <c r="K73" s="32">
        <v>1</v>
      </c>
      <c r="L73" s="32">
        <v>370364</v>
      </c>
      <c r="M73" s="32"/>
      <c r="N73" s="32"/>
      <c r="O73" s="32">
        <v>1</v>
      </c>
      <c r="P73" s="32">
        <v>370364</v>
      </c>
    </row>
    <row r="74" spans="1:16" x14ac:dyDescent="0.25">
      <c r="B74" s="3">
        <v>42754</v>
      </c>
      <c r="C74" s="1">
        <v>2</v>
      </c>
      <c r="D74" s="1">
        <v>2</v>
      </c>
      <c r="H74" s="3">
        <v>42760</v>
      </c>
      <c r="I74" s="32"/>
      <c r="J74" s="32"/>
      <c r="K74" s="32">
        <v>1</v>
      </c>
      <c r="L74" s="32">
        <v>264499.99</v>
      </c>
      <c r="M74" s="32"/>
      <c r="N74" s="32"/>
      <c r="O74" s="32">
        <v>1</v>
      </c>
      <c r="P74" s="32">
        <v>264499.99</v>
      </c>
    </row>
    <row r="75" spans="1:16" x14ac:dyDescent="0.25">
      <c r="B75" s="3">
        <v>42757</v>
      </c>
      <c r="C75" s="1">
        <v>0</v>
      </c>
      <c r="D75" s="1">
        <v>1</v>
      </c>
      <c r="H75" s="3">
        <v>42764</v>
      </c>
      <c r="I75" s="32"/>
      <c r="J75" s="32"/>
      <c r="K75" s="32"/>
      <c r="L75" s="32"/>
      <c r="M75" s="32">
        <v>2</v>
      </c>
      <c r="N75" s="32">
        <v>1200000</v>
      </c>
      <c r="O75" s="32">
        <v>2</v>
      </c>
      <c r="P75" s="32">
        <v>1200000</v>
      </c>
    </row>
    <row r="76" spans="1:16" x14ac:dyDescent="0.25">
      <c r="B76" s="3">
        <v>42758</v>
      </c>
      <c r="C76" s="1">
        <v>0</v>
      </c>
      <c r="D76" s="1">
        <v>1</v>
      </c>
      <c r="H76" s="3">
        <v>42766</v>
      </c>
      <c r="I76" s="32"/>
      <c r="J76" s="32"/>
      <c r="K76" s="32">
        <v>1</v>
      </c>
      <c r="L76" s="32">
        <v>144985</v>
      </c>
      <c r="M76" s="32"/>
      <c r="N76" s="32"/>
      <c r="O76" s="32">
        <v>1</v>
      </c>
      <c r="P76" s="32">
        <v>144985</v>
      </c>
    </row>
    <row r="77" spans="1:16" x14ac:dyDescent="0.25">
      <c r="B77" s="3">
        <v>42759</v>
      </c>
      <c r="C77" s="1">
        <v>0</v>
      </c>
      <c r="D77" s="1">
        <v>1</v>
      </c>
      <c r="H77" s="3">
        <v>42773</v>
      </c>
      <c r="I77" s="32"/>
      <c r="J77" s="32"/>
      <c r="K77" s="32">
        <v>1</v>
      </c>
      <c r="L77" s="32">
        <v>353549</v>
      </c>
      <c r="M77" s="32"/>
      <c r="N77" s="32"/>
      <c r="O77" s="32">
        <v>1</v>
      </c>
      <c r="P77" s="32">
        <v>353549</v>
      </c>
    </row>
    <row r="78" spans="1:16" x14ac:dyDescent="0.25">
      <c r="B78" s="3">
        <v>42761</v>
      </c>
      <c r="C78" s="1">
        <v>0</v>
      </c>
      <c r="D78" s="1">
        <v>1</v>
      </c>
      <c r="H78" s="3">
        <v>42780</v>
      </c>
      <c r="I78" s="32"/>
      <c r="J78" s="32"/>
      <c r="K78" s="32">
        <v>1</v>
      </c>
      <c r="L78" s="32">
        <v>521000</v>
      </c>
      <c r="M78" s="32"/>
      <c r="N78" s="32"/>
      <c r="O78" s="32">
        <v>1</v>
      </c>
      <c r="P78" s="32">
        <v>521000</v>
      </c>
    </row>
    <row r="79" spans="1:16" x14ac:dyDescent="0.25">
      <c r="B79" s="3">
        <v>42764</v>
      </c>
      <c r="C79" s="1">
        <v>1</v>
      </c>
      <c r="D79" s="1">
        <v>1</v>
      </c>
      <c r="H79" s="3">
        <v>42786</v>
      </c>
      <c r="I79" s="32"/>
      <c r="J79" s="32"/>
      <c r="K79" s="32">
        <v>2</v>
      </c>
      <c r="L79" s="32">
        <v>429760.15</v>
      </c>
      <c r="M79" s="32"/>
      <c r="N79" s="32"/>
      <c r="O79" s="32">
        <v>2</v>
      </c>
      <c r="P79" s="32">
        <v>429760.15</v>
      </c>
    </row>
    <row r="80" spans="1:16" x14ac:dyDescent="0.25">
      <c r="B80" s="3">
        <v>42765</v>
      </c>
      <c r="C80" s="1">
        <v>0</v>
      </c>
      <c r="D80" s="1">
        <v>3</v>
      </c>
      <c r="H80" s="3">
        <v>42788</v>
      </c>
      <c r="I80" s="32"/>
      <c r="J80" s="32"/>
      <c r="K80" s="32">
        <v>1</v>
      </c>
      <c r="L80" s="32">
        <v>284410</v>
      </c>
      <c r="M80" s="32"/>
      <c r="N80" s="32"/>
      <c r="O80" s="32">
        <v>1</v>
      </c>
      <c r="P80" s="32">
        <v>284410</v>
      </c>
    </row>
    <row r="81" spans="1:16" x14ac:dyDescent="0.25">
      <c r="B81" s="3">
        <v>42766</v>
      </c>
      <c r="C81" s="1">
        <v>0</v>
      </c>
      <c r="D81" s="1">
        <v>2</v>
      </c>
      <c r="G81" t="s">
        <v>47</v>
      </c>
      <c r="I81" s="32"/>
      <c r="J81" s="32"/>
      <c r="K81" s="32">
        <v>9</v>
      </c>
      <c r="L81" s="32">
        <v>3068528.14</v>
      </c>
      <c r="M81" s="32">
        <v>2</v>
      </c>
      <c r="N81" s="32">
        <v>1200000</v>
      </c>
      <c r="O81" s="32">
        <v>11</v>
      </c>
      <c r="P81" s="32">
        <v>4268528.1400000006</v>
      </c>
    </row>
    <row r="82" spans="1:16" x14ac:dyDescent="0.25">
      <c r="A82" t="s">
        <v>33</v>
      </c>
      <c r="C82" s="1">
        <v>7</v>
      </c>
      <c r="D82" s="1">
        <v>23</v>
      </c>
      <c r="G82">
        <v>20</v>
      </c>
      <c r="H82" s="3">
        <v>42740</v>
      </c>
      <c r="I82" s="32"/>
      <c r="J82" s="32"/>
      <c r="K82" s="32">
        <v>1</v>
      </c>
      <c r="L82" s="32">
        <v>500000</v>
      </c>
      <c r="M82" s="32"/>
      <c r="N82" s="32"/>
      <c r="O82" s="32">
        <v>1</v>
      </c>
      <c r="P82" s="32">
        <v>500000</v>
      </c>
    </row>
    <row r="83" spans="1:16" x14ac:dyDescent="0.25">
      <c r="A83">
        <v>6</v>
      </c>
      <c r="B83" s="3">
        <v>42739</v>
      </c>
      <c r="C83" s="1">
        <v>0</v>
      </c>
      <c r="D83" s="1">
        <v>2</v>
      </c>
      <c r="H83" s="3">
        <v>42768</v>
      </c>
      <c r="I83" s="32"/>
      <c r="J83" s="32"/>
      <c r="K83" s="32">
        <v>1</v>
      </c>
      <c r="L83" s="32">
        <v>430000</v>
      </c>
      <c r="M83" s="32"/>
      <c r="N83" s="32"/>
      <c r="O83" s="32">
        <v>1</v>
      </c>
      <c r="P83" s="32">
        <v>430000</v>
      </c>
    </row>
    <row r="84" spans="1:16" x14ac:dyDescent="0.25">
      <c r="B84" s="3">
        <v>42740</v>
      </c>
      <c r="C84" s="1">
        <v>1</v>
      </c>
      <c r="D84" s="1">
        <v>1</v>
      </c>
      <c r="H84" s="3">
        <v>42771</v>
      </c>
      <c r="I84" s="32">
        <v>1</v>
      </c>
      <c r="J84" s="32">
        <v>7334498.8300000001</v>
      </c>
      <c r="K84" s="32"/>
      <c r="L84" s="32"/>
      <c r="M84" s="32"/>
      <c r="N84" s="32"/>
      <c r="O84" s="32">
        <v>1</v>
      </c>
      <c r="P84" s="32">
        <v>7334498.8300000001</v>
      </c>
    </row>
    <row r="85" spans="1:16" x14ac:dyDescent="0.25">
      <c r="B85" s="3">
        <v>42743</v>
      </c>
      <c r="C85" s="1">
        <v>0</v>
      </c>
      <c r="D85" s="1">
        <v>1</v>
      </c>
      <c r="G85" t="s">
        <v>48</v>
      </c>
      <c r="I85" s="32">
        <v>1</v>
      </c>
      <c r="J85" s="32">
        <v>7334498.8300000001</v>
      </c>
      <c r="K85" s="32">
        <v>2</v>
      </c>
      <c r="L85" s="32">
        <v>930000</v>
      </c>
      <c r="M85" s="32"/>
      <c r="N85" s="32"/>
      <c r="O85" s="32">
        <v>3</v>
      </c>
      <c r="P85" s="32">
        <v>8264498.8300000001</v>
      </c>
    </row>
    <row r="86" spans="1:16" x14ac:dyDescent="0.25">
      <c r="B86" s="3">
        <v>42744</v>
      </c>
      <c r="C86" s="1">
        <v>0</v>
      </c>
      <c r="D86" s="1">
        <v>1</v>
      </c>
      <c r="G86">
        <v>21</v>
      </c>
      <c r="H86" s="3">
        <v>42750</v>
      </c>
      <c r="I86" s="32"/>
      <c r="J86" s="32"/>
      <c r="K86" s="32">
        <v>1</v>
      </c>
      <c r="L86" s="32">
        <v>240786</v>
      </c>
      <c r="M86" s="32"/>
      <c r="N86" s="32"/>
      <c r="O86" s="32">
        <v>1</v>
      </c>
      <c r="P86" s="32">
        <v>240786</v>
      </c>
    </row>
    <row r="87" spans="1:16" x14ac:dyDescent="0.25">
      <c r="B87" s="3">
        <v>42745</v>
      </c>
      <c r="C87" s="1">
        <v>0</v>
      </c>
      <c r="D87" s="1">
        <v>3</v>
      </c>
      <c r="H87" s="3">
        <v>42752</v>
      </c>
      <c r="I87" s="32"/>
      <c r="J87" s="32"/>
      <c r="K87" s="32">
        <v>1</v>
      </c>
      <c r="L87" s="32">
        <v>172692</v>
      </c>
      <c r="M87" s="32"/>
      <c r="N87" s="32"/>
      <c r="O87" s="32">
        <v>1</v>
      </c>
      <c r="P87" s="32">
        <v>172692</v>
      </c>
    </row>
    <row r="88" spans="1:16" x14ac:dyDescent="0.25">
      <c r="B88" s="3">
        <v>42747</v>
      </c>
      <c r="C88" s="1">
        <v>0</v>
      </c>
      <c r="D88" s="1">
        <v>2</v>
      </c>
      <c r="H88" s="3">
        <v>42767</v>
      </c>
      <c r="I88" s="32"/>
      <c r="J88" s="32"/>
      <c r="K88" s="32">
        <v>1</v>
      </c>
      <c r="L88" s="32">
        <v>206465</v>
      </c>
      <c r="M88" s="32"/>
      <c r="N88" s="32"/>
      <c r="O88" s="32">
        <v>1</v>
      </c>
      <c r="P88" s="32">
        <v>206465</v>
      </c>
    </row>
    <row r="89" spans="1:16" x14ac:dyDescent="0.25">
      <c r="B89" s="3">
        <v>42751</v>
      </c>
      <c r="C89" s="1">
        <v>0</v>
      </c>
      <c r="D89" s="1">
        <v>1</v>
      </c>
      <c r="H89" s="3">
        <v>42778</v>
      </c>
      <c r="I89" s="32"/>
      <c r="J89" s="32"/>
      <c r="K89" s="32">
        <v>1</v>
      </c>
      <c r="L89" s="32">
        <v>93600</v>
      </c>
      <c r="M89" s="32"/>
      <c r="N89" s="32"/>
      <c r="O89" s="32">
        <v>1</v>
      </c>
      <c r="P89" s="32">
        <v>93600</v>
      </c>
    </row>
    <row r="90" spans="1:16" x14ac:dyDescent="0.25">
      <c r="B90" s="3">
        <v>42752</v>
      </c>
      <c r="C90" s="1">
        <v>0</v>
      </c>
      <c r="D90" s="1">
        <v>2</v>
      </c>
      <c r="H90" s="3">
        <v>42782</v>
      </c>
      <c r="I90" s="32"/>
      <c r="J90" s="32"/>
      <c r="K90" s="32">
        <v>1</v>
      </c>
      <c r="L90" s="32">
        <v>436135</v>
      </c>
      <c r="M90" s="32"/>
      <c r="N90" s="32"/>
      <c r="O90" s="32">
        <v>1</v>
      </c>
      <c r="P90" s="32">
        <v>436135</v>
      </c>
    </row>
    <row r="91" spans="1:16" x14ac:dyDescent="0.25">
      <c r="B91" s="3">
        <v>42753</v>
      </c>
      <c r="C91" s="1">
        <v>0</v>
      </c>
      <c r="D91" s="1">
        <v>1</v>
      </c>
      <c r="G91" t="s">
        <v>49</v>
      </c>
      <c r="I91" s="32"/>
      <c r="J91" s="32"/>
      <c r="K91" s="32">
        <v>5</v>
      </c>
      <c r="L91" s="32">
        <v>1149678</v>
      </c>
      <c r="M91" s="32"/>
      <c r="N91" s="32"/>
      <c r="O91" s="32">
        <v>5</v>
      </c>
      <c r="P91" s="32">
        <v>1149678</v>
      </c>
    </row>
    <row r="92" spans="1:16" x14ac:dyDescent="0.25">
      <c r="B92" s="3">
        <v>42754</v>
      </c>
      <c r="C92" s="1">
        <v>1</v>
      </c>
      <c r="D92" s="1">
        <v>1</v>
      </c>
      <c r="G92">
        <v>23</v>
      </c>
      <c r="H92" s="3">
        <v>42745</v>
      </c>
      <c r="I92" s="32"/>
      <c r="J92" s="32"/>
      <c r="K92" s="32">
        <v>1</v>
      </c>
      <c r="L92" s="32">
        <v>107500</v>
      </c>
      <c r="M92" s="32"/>
      <c r="N92" s="32"/>
      <c r="O92" s="32">
        <v>1</v>
      </c>
      <c r="P92" s="32">
        <v>107500</v>
      </c>
    </row>
    <row r="93" spans="1:16" x14ac:dyDescent="0.25">
      <c r="B93" s="3">
        <v>42758</v>
      </c>
      <c r="C93" s="1">
        <v>0</v>
      </c>
      <c r="D93" s="1">
        <v>1</v>
      </c>
      <c r="H93" s="3">
        <v>42751</v>
      </c>
      <c r="I93" s="32"/>
      <c r="J93" s="32"/>
      <c r="K93" s="32"/>
      <c r="L93" s="32"/>
      <c r="M93" s="32">
        <v>1</v>
      </c>
      <c r="N93" s="32">
        <v>850000</v>
      </c>
      <c r="O93" s="32">
        <v>1</v>
      </c>
      <c r="P93" s="32">
        <v>850000</v>
      </c>
    </row>
    <row r="94" spans="1:16" x14ac:dyDescent="0.25">
      <c r="B94" s="3">
        <v>42759</v>
      </c>
      <c r="C94" s="1">
        <v>1</v>
      </c>
      <c r="D94" s="1">
        <v>2</v>
      </c>
      <c r="H94" s="3">
        <v>42767</v>
      </c>
      <c r="I94" s="32"/>
      <c r="J94" s="32"/>
      <c r="K94" s="32"/>
      <c r="L94" s="32"/>
      <c r="M94" s="32">
        <v>1</v>
      </c>
      <c r="N94" s="32">
        <v>500000</v>
      </c>
      <c r="O94" s="32">
        <v>1</v>
      </c>
      <c r="P94" s="32">
        <v>500000</v>
      </c>
    </row>
    <row r="95" spans="1:16" x14ac:dyDescent="0.25">
      <c r="B95" s="3">
        <v>42760</v>
      </c>
      <c r="C95" s="1">
        <v>2</v>
      </c>
      <c r="D95" s="1">
        <v>2</v>
      </c>
      <c r="G95" t="s">
        <v>50</v>
      </c>
      <c r="I95" s="32"/>
      <c r="J95" s="32"/>
      <c r="K95" s="32">
        <v>1</v>
      </c>
      <c r="L95" s="32">
        <v>107500</v>
      </c>
      <c r="M95" s="32">
        <v>2</v>
      </c>
      <c r="N95" s="32">
        <v>1350000</v>
      </c>
      <c r="O95" s="32">
        <v>3</v>
      </c>
      <c r="P95" s="32">
        <v>1457500</v>
      </c>
    </row>
    <row r="96" spans="1:16" x14ac:dyDescent="0.25">
      <c r="B96" s="3">
        <v>42761</v>
      </c>
      <c r="C96" s="1">
        <v>0</v>
      </c>
      <c r="D96" s="1">
        <v>1</v>
      </c>
      <c r="G96">
        <v>25</v>
      </c>
      <c r="H96" s="3">
        <v>42740</v>
      </c>
      <c r="I96" s="32"/>
      <c r="J96" s="32"/>
      <c r="K96" s="32">
        <v>1</v>
      </c>
      <c r="L96" s="32">
        <v>636480</v>
      </c>
      <c r="M96" s="32">
        <v>1</v>
      </c>
      <c r="N96" s="32">
        <v>700000</v>
      </c>
      <c r="O96" s="32">
        <v>2</v>
      </c>
      <c r="P96" s="32">
        <v>1336480</v>
      </c>
    </row>
    <row r="97" spans="1:16" x14ac:dyDescent="0.25">
      <c r="B97" s="3">
        <v>42764</v>
      </c>
      <c r="C97" s="1">
        <v>0</v>
      </c>
      <c r="D97" s="1">
        <v>2</v>
      </c>
      <c r="H97" s="3">
        <v>42768</v>
      </c>
      <c r="I97" s="32"/>
      <c r="J97" s="32"/>
      <c r="K97" s="32">
        <v>1</v>
      </c>
      <c r="L97" s="32">
        <v>200090</v>
      </c>
      <c r="M97" s="32"/>
      <c r="N97" s="32"/>
      <c r="O97" s="32">
        <v>1</v>
      </c>
      <c r="P97" s="32">
        <v>200090</v>
      </c>
    </row>
    <row r="98" spans="1:16" x14ac:dyDescent="0.25">
      <c r="B98" s="3">
        <v>42765</v>
      </c>
      <c r="C98" s="1">
        <v>0</v>
      </c>
      <c r="D98" s="1">
        <v>3</v>
      </c>
      <c r="H98" s="3">
        <v>42781</v>
      </c>
      <c r="I98" s="32">
        <v>1</v>
      </c>
      <c r="J98" s="32">
        <v>6828975</v>
      </c>
      <c r="K98" s="32"/>
      <c r="L98" s="32"/>
      <c r="M98" s="32"/>
      <c r="N98" s="32"/>
      <c r="O98" s="32">
        <v>1</v>
      </c>
      <c r="P98" s="32">
        <v>6828975</v>
      </c>
    </row>
    <row r="99" spans="1:16" x14ac:dyDescent="0.25">
      <c r="B99" s="3">
        <v>42766</v>
      </c>
      <c r="C99" s="1">
        <v>0</v>
      </c>
      <c r="D99" s="1">
        <v>2</v>
      </c>
      <c r="H99" s="3">
        <v>42786</v>
      </c>
      <c r="I99" s="32"/>
      <c r="J99" s="32"/>
      <c r="K99" s="32">
        <v>1</v>
      </c>
      <c r="L99" s="32">
        <v>329067</v>
      </c>
      <c r="M99" s="32"/>
      <c r="N99" s="32"/>
      <c r="O99" s="32">
        <v>1</v>
      </c>
      <c r="P99" s="32">
        <v>329067</v>
      </c>
    </row>
    <row r="100" spans="1:16" x14ac:dyDescent="0.25">
      <c r="A100" t="s">
        <v>34</v>
      </c>
      <c r="C100" s="1">
        <v>5</v>
      </c>
      <c r="D100" s="1">
        <v>28</v>
      </c>
      <c r="G100" t="s">
        <v>51</v>
      </c>
      <c r="I100" s="32">
        <v>1</v>
      </c>
      <c r="J100" s="32">
        <v>6828975</v>
      </c>
      <c r="K100" s="32">
        <v>3</v>
      </c>
      <c r="L100" s="32">
        <v>1165637</v>
      </c>
      <c r="M100" s="32">
        <v>1</v>
      </c>
      <c r="N100" s="32">
        <v>700000</v>
      </c>
      <c r="O100" s="32">
        <v>5</v>
      </c>
      <c r="P100" s="32">
        <v>8694612</v>
      </c>
    </row>
    <row r="101" spans="1:16" x14ac:dyDescent="0.25">
      <c r="A101">
        <v>7</v>
      </c>
      <c r="B101" s="3">
        <v>42737</v>
      </c>
      <c r="C101" s="1">
        <v>2</v>
      </c>
      <c r="D101" s="1">
        <v>0</v>
      </c>
      <c r="G101">
        <v>27</v>
      </c>
      <c r="H101" s="3">
        <v>42743</v>
      </c>
      <c r="I101" s="32"/>
      <c r="J101" s="32"/>
      <c r="K101" s="32">
        <v>1</v>
      </c>
      <c r="L101" s="32">
        <v>887000</v>
      </c>
      <c r="M101" s="32"/>
      <c r="N101" s="32"/>
      <c r="O101" s="32">
        <v>1</v>
      </c>
      <c r="P101" s="32">
        <v>887000</v>
      </c>
    </row>
    <row r="102" spans="1:16" x14ac:dyDescent="0.25">
      <c r="B102" s="3">
        <v>42739</v>
      </c>
      <c r="C102" s="1">
        <v>1</v>
      </c>
      <c r="D102" s="1">
        <v>0</v>
      </c>
      <c r="H102" s="3">
        <v>42746</v>
      </c>
      <c r="I102" s="32"/>
      <c r="J102" s="32"/>
      <c r="K102" s="32">
        <v>1</v>
      </c>
      <c r="L102" s="32">
        <v>480000</v>
      </c>
      <c r="M102" s="32"/>
      <c r="N102" s="32"/>
      <c r="O102" s="32">
        <v>1</v>
      </c>
      <c r="P102" s="32">
        <v>480000</v>
      </c>
    </row>
    <row r="103" spans="1:16" x14ac:dyDescent="0.25">
      <c r="B103" s="3">
        <v>42743</v>
      </c>
      <c r="C103" s="1">
        <v>1</v>
      </c>
      <c r="D103" s="1">
        <v>0</v>
      </c>
      <c r="H103" s="3">
        <v>42747</v>
      </c>
      <c r="I103" s="32"/>
      <c r="J103" s="32"/>
      <c r="K103" s="32"/>
      <c r="L103" s="32"/>
      <c r="M103" s="32">
        <v>2</v>
      </c>
      <c r="N103" s="32">
        <v>900000</v>
      </c>
      <c r="O103" s="32">
        <v>2</v>
      </c>
      <c r="P103" s="32">
        <v>900000</v>
      </c>
    </row>
    <row r="104" spans="1:16" x14ac:dyDescent="0.25">
      <c r="B104" s="3">
        <v>42745</v>
      </c>
      <c r="C104" s="1">
        <v>0</v>
      </c>
      <c r="D104" s="1">
        <v>1</v>
      </c>
      <c r="H104" s="3">
        <v>42775</v>
      </c>
      <c r="I104" s="32"/>
      <c r="J104" s="32"/>
      <c r="K104" s="32">
        <v>1</v>
      </c>
      <c r="L104" s="32">
        <v>359190</v>
      </c>
      <c r="M104" s="32"/>
      <c r="N104" s="32"/>
      <c r="O104" s="32">
        <v>1</v>
      </c>
      <c r="P104" s="32">
        <v>359190</v>
      </c>
    </row>
    <row r="105" spans="1:16" x14ac:dyDescent="0.25">
      <c r="B105" s="3">
        <v>42746</v>
      </c>
      <c r="C105" s="1">
        <v>0</v>
      </c>
      <c r="D105" s="1">
        <v>4</v>
      </c>
      <c r="H105" s="3">
        <v>42786</v>
      </c>
      <c r="I105" s="32"/>
      <c r="J105" s="32"/>
      <c r="K105" s="32">
        <v>1</v>
      </c>
      <c r="L105" s="32">
        <v>181750</v>
      </c>
      <c r="M105" s="32"/>
      <c r="N105" s="32"/>
      <c r="O105" s="32">
        <v>1</v>
      </c>
      <c r="P105" s="32">
        <v>181750</v>
      </c>
    </row>
    <row r="106" spans="1:16" x14ac:dyDescent="0.25">
      <c r="B106" s="3">
        <v>42751</v>
      </c>
      <c r="C106" s="1">
        <v>1</v>
      </c>
      <c r="D106" s="1">
        <v>2</v>
      </c>
      <c r="G106" t="s">
        <v>52</v>
      </c>
      <c r="I106" s="32"/>
      <c r="J106" s="32"/>
      <c r="K106" s="32">
        <v>4</v>
      </c>
      <c r="L106" s="32">
        <v>1907940</v>
      </c>
      <c r="M106" s="32">
        <v>2</v>
      </c>
      <c r="N106" s="32">
        <v>900000</v>
      </c>
      <c r="O106" s="32">
        <v>6</v>
      </c>
      <c r="P106" s="32">
        <v>2807940</v>
      </c>
    </row>
    <row r="107" spans="1:16" x14ac:dyDescent="0.25">
      <c r="B107" s="3">
        <v>42752</v>
      </c>
      <c r="C107" s="1">
        <v>0</v>
      </c>
      <c r="D107" s="1">
        <v>2</v>
      </c>
      <c r="G107">
        <v>29</v>
      </c>
      <c r="H107" s="3">
        <v>42789</v>
      </c>
      <c r="I107" s="32"/>
      <c r="J107" s="32"/>
      <c r="K107" s="32">
        <v>1</v>
      </c>
      <c r="L107" s="32">
        <v>305000.01</v>
      </c>
      <c r="M107" s="32"/>
      <c r="N107" s="32"/>
      <c r="O107" s="32">
        <v>1</v>
      </c>
      <c r="P107" s="32">
        <v>305000.01</v>
      </c>
    </row>
    <row r="108" spans="1:16" x14ac:dyDescent="0.25">
      <c r="B108" s="3">
        <v>42753</v>
      </c>
      <c r="C108" s="1">
        <v>1</v>
      </c>
      <c r="D108" s="1">
        <v>0</v>
      </c>
      <c r="G108" t="s">
        <v>53</v>
      </c>
      <c r="I108" s="32"/>
      <c r="J108" s="32"/>
      <c r="K108" s="32">
        <v>1</v>
      </c>
      <c r="L108" s="32">
        <v>305000.01</v>
      </c>
      <c r="M108" s="32"/>
      <c r="N108" s="32"/>
      <c r="O108" s="32">
        <v>1</v>
      </c>
      <c r="P108" s="32">
        <v>305000.01</v>
      </c>
    </row>
    <row r="109" spans="1:16" x14ac:dyDescent="0.25">
      <c r="B109" s="3">
        <v>42754</v>
      </c>
      <c r="C109" s="1">
        <v>0</v>
      </c>
      <c r="D109" s="1">
        <v>4</v>
      </c>
      <c r="G109">
        <v>30</v>
      </c>
      <c r="H109" s="3">
        <v>42751</v>
      </c>
      <c r="I109" s="32"/>
      <c r="J109" s="32"/>
      <c r="K109" s="32">
        <v>1</v>
      </c>
      <c r="L109" s="32">
        <v>333000</v>
      </c>
      <c r="M109" s="32"/>
      <c r="N109" s="32"/>
      <c r="O109" s="32">
        <v>1</v>
      </c>
      <c r="P109" s="32">
        <v>333000</v>
      </c>
    </row>
    <row r="110" spans="1:16" x14ac:dyDescent="0.25">
      <c r="B110" s="3">
        <v>42757</v>
      </c>
      <c r="C110" s="1">
        <v>1</v>
      </c>
      <c r="D110" s="1">
        <v>1</v>
      </c>
      <c r="H110" s="3">
        <v>42772</v>
      </c>
      <c r="I110" s="32"/>
      <c r="J110" s="32"/>
      <c r="K110" s="32">
        <v>1</v>
      </c>
      <c r="L110" s="32">
        <v>228980</v>
      </c>
      <c r="M110" s="32"/>
      <c r="N110" s="32"/>
      <c r="O110" s="32">
        <v>1</v>
      </c>
      <c r="P110" s="32">
        <v>228980</v>
      </c>
    </row>
    <row r="111" spans="1:16" x14ac:dyDescent="0.25">
      <c r="B111" s="3">
        <v>42758</v>
      </c>
      <c r="C111" s="1">
        <v>0</v>
      </c>
      <c r="D111" s="1">
        <v>1</v>
      </c>
      <c r="G111" t="s">
        <v>54</v>
      </c>
      <c r="I111" s="32"/>
      <c r="J111" s="32"/>
      <c r="K111" s="32">
        <v>2</v>
      </c>
      <c r="L111" s="32">
        <v>561980</v>
      </c>
      <c r="M111" s="32"/>
      <c r="N111" s="32"/>
      <c r="O111" s="32">
        <v>2</v>
      </c>
      <c r="P111" s="32">
        <v>561980</v>
      </c>
    </row>
    <row r="112" spans="1:16" x14ac:dyDescent="0.25">
      <c r="A112" t="s">
        <v>35</v>
      </c>
      <c r="C112" s="1">
        <v>7</v>
      </c>
      <c r="D112" s="1">
        <v>15</v>
      </c>
      <c r="G112">
        <v>31</v>
      </c>
      <c r="H112" s="3">
        <v>42746</v>
      </c>
      <c r="I112" s="32"/>
      <c r="J112" s="32"/>
      <c r="K112" s="32">
        <v>1</v>
      </c>
      <c r="L112" s="32">
        <v>110189.02</v>
      </c>
      <c r="M112" s="32"/>
      <c r="N112" s="32"/>
      <c r="O112" s="32">
        <v>1</v>
      </c>
      <c r="P112" s="32">
        <v>110189.02</v>
      </c>
    </row>
    <row r="113" spans="1:16" x14ac:dyDescent="0.25">
      <c r="A113">
        <v>8</v>
      </c>
      <c r="B113" s="3">
        <v>42737</v>
      </c>
      <c r="C113" s="1">
        <v>2</v>
      </c>
      <c r="D113" s="1">
        <v>0</v>
      </c>
      <c r="H113" s="3">
        <v>42747</v>
      </c>
      <c r="I113" s="32"/>
      <c r="J113" s="32"/>
      <c r="K113" s="32">
        <v>1</v>
      </c>
      <c r="L113" s="32">
        <v>355470.03</v>
      </c>
      <c r="M113" s="32"/>
      <c r="N113" s="32"/>
      <c r="O113" s="32">
        <v>1</v>
      </c>
      <c r="P113" s="32">
        <v>355470.03</v>
      </c>
    </row>
    <row r="114" spans="1:16" x14ac:dyDescent="0.25">
      <c r="B114" s="3">
        <v>42738</v>
      </c>
      <c r="C114" s="1">
        <v>3</v>
      </c>
      <c r="D114" s="1">
        <v>2</v>
      </c>
      <c r="H114" s="3">
        <v>42757</v>
      </c>
      <c r="I114" s="32"/>
      <c r="J114" s="32"/>
      <c r="K114" s="32"/>
      <c r="L114" s="32"/>
      <c r="M114" s="32">
        <v>1</v>
      </c>
      <c r="N114" s="32">
        <v>1000000</v>
      </c>
      <c r="O114" s="32">
        <v>1</v>
      </c>
      <c r="P114" s="32">
        <v>1000000</v>
      </c>
    </row>
    <row r="115" spans="1:16" x14ac:dyDescent="0.25">
      <c r="B115" s="3">
        <v>42739</v>
      </c>
      <c r="C115" s="1">
        <v>4</v>
      </c>
      <c r="D115" s="1">
        <v>0</v>
      </c>
      <c r="H115" s="3">
        <v>42764</v>
      </c>
      <c r="I115" s="32"/>
      <c r="J115" s="32"/>
      <c r="K115" s="32">
        <v>1</v>
      </c>
      <c r="L115" s="32">
        <v>354210</v>
      </c>
      <c r="M115" s="32"/>
      <c r="N115" s="32"/>
      <c r="O115" s="32">
        <v>1</v>
      </c>
      <c r="P115" s="32">
        <v>354210</v>
      </c>
    </row>
    <row r="116" spans="1:16" x14ac:dyDescent="0.25">
      <c r="B116" s="3">
        <v>42740</v>
      </c>
      <c r="C116" s="1">
        <v>0</v>
      </c>
      <c r="D116" s="1">
        <v>1</v>
      </c>
      <c r="H116" s="3">
        <v>42766</v>
      </c>
      <c r="I116" s="32"/>
      <c r="J116" s="32"/>
      <c r="K116" s="32">
        <v>1</v>
      </c>
      <c r="L116" s="32">
        <v>699639.98</v>
      </c>
      <c r="M116" s="32"/>
      <c r="N116" s="32"/>
      <c r="O116" s="32">
        <v>1</v>
      </c>
      <c r="P116" s="32">
        <v>699639.98</v>
      </c>
    </row>
    <row r="117" spans="1:16" x14ac:dyDescent="0.25">
      <c r="B117" s="3">
        <v>42745</v>
      </c>
      <c r="C117" s="1">
        <v>2</v>
      </c>
      <c r="D117" s="1">
        <v>0</v>
      </c>
      <c r="H117" s="3">
        <v>42767</v>
      </c>
      <c r="I117" s="32"/>
      <c r="J117" s="32"/>
      <c r="K117" s="32">
        <v>1</v>
      </c>
      <c r="L117" s="32">
        <v>549546.93999999994</v>
      </c>
      <c r="M117" s="32"/>
      <c r="N117" s="32"/>
      <c r="O117" s="32">
        <v>1</v>
      </c>
      <c r="P117" s="32">
        <v>549546.93999999994</v>
      </c>
    </row>
    <row r="118" spans="1:16" x14ac:dyDescent="0.25">
      <c r="B118" s="3">
        <v>42746</v>
      </c>
      <c r="C118" s="1">
        <v>5</v>
      </c>
      <c r="D118" s="1">
        <v>1</v>
      </c>
      <c r="H118" s="3">
        <v>42781</v>
      </c>
      <c r="I118" s="32"/>
      <c r="J118" s="32"/>
      <c r="K118" s="32">
        <v>1</v>
      </c>
      <c r="L118" s="32">
        <v>469420.87</v>
      </c>
      <c r="M118" s="32"/>
      <c r="N118" s="32"/>
      <c r="O118" s="32">
        <v>1</v>
      </c>
      <c r="P118" s="32">
        <v>469420.87</v>
      </c>
    </row>
    <row r="119" spans="1:16" x14ac:dyDescent="0.25">
      <c r="B119" s="3">
        <v>42750</v>
      </c>
      <c r="C119" s="1">
        <v>1</v>
      </c>
      <c r="D119" s="1">
        <v>0</v>
      </c>
      <c r="H119" s="3">
        <v>42786</v>
      </c>
      <c r="I119" s="32"/>
      <c r="J119" s="32"/>
      <c r="K119" s="32">
        <v>1</v>
      </c>
      <c r="L119" s="32">
        <v>406409.02</v>
      </c>
      <c r="M119" s="32"/>
      <c r="N119" s="32"/>
      <c r="O119" s="32">
        <v>1</v>
      </c>
      <c r="P119" s="32">
        <v>406409.02</v>
      </c>
    </row>
    <row r="120" spans="1:16" x14ac:dyDescent="0.25">
      <c r="B120" s="3">
        <v>42752</v>
      </c>
      <c r="C120" s="1">
        <v>1</v>
      </c>
      <c r="D120" s="1">
        <v>0</v>
      </c>
      <c r="H120" s="3">
        <v>42787</v>
      </c>
      <c r="I120" s="32"/>
      <c r="J120" s="32"/>
      <c r="K120" s="32"/>
      <c r="L120" s="32"/>
      <c r="M120" s="32">
        <v>1</v>
      </c>
      <c r="N120" s="32">
        <v>1000000</v>
      </c>
      <c r="O120" s="32">
        <v>1</v>
      </c>
      <c r="P120" s="32">
        <v>1000000</v>
      </c>
    </row>
    <row r="121" spans="1:16" x14ac:dyDescent="0.25">
      <c r="B121" s="3">
        <v>42757</v>
      </c>
      <c r="C121" s="1">
        <v>2</v>
      </c>
      <c r="D121" s="1">
        <v>1</v>
      </c>
      <c r="G121" t="s">
        <v>55</v>
      </c>
      <c r="I121" s="32"/>
      <c r="J121" s="32"/>
      <c r="K121" s="32">
        <v>7</v>
      </c>
      <c r="L121" s="32">
        <v>2944885.86</v>
      </c>
      <c r="M121" s="32">
        <v>2</v>
      </c>
      <c r="N121" s="32">
        <v>2000000</v>
      </c>
      <c r="O121" s="32">
        <v>9</v>
      </c>
      <c r="P121" s="32">
        <v>4944885.8600000003</v>
      </c>
    </row>
    <row r="122" spans="1:16" x14ac:dyDescent="0.25">
      <c r="B122" s="3">
        <v>42758</v>
      </c>
      <c r="C122" s="1">
        <v>2</v>
      </c>
      <c r="D122" s="1">
        <v>0</v>
      </c>
      <c r="G122">
        <v>36</v>
      </c>
      <c r="H122" s="3">
        <v>42747</v>
      </c>
      <c r="I122" s="32"/>
      <c r="J122" s="32"/>
      <c r="K122" s="32"/>
      <c r="L122" s="32"/>
      <c r="M122" s="32">
        <v>1</v>
      </c>
      <c r="N122" s="32">
        <v>1200000</v>
      </c>
      <c r="O122" s="32">
        <v>1</v>
      </c>
      <c r="P122" s="32">
        <v>1200000</v>
      </c>
    </row>
    <row r="123" spans="1:16" x14ac:dyDescent="0.25">
      <c r="B123" s="3">
        <v>42760</v>
      </c>
      <c r="C123" s="1">
        <v>0</v>
      </c>
      <c r="D123" s="1">
        <v>1</v>
      </c>
      <c r="G123" t="s">
        <v>56</v>
      </c>
      <c r="I123" s="32"/>
      <c r="J123" s="32"/>
      <c r="K123" s="32"/>
      <c r="L123" s="32"/>
      <c r="M123" s="32">
        <v>1</v>
      </c>
      <c r="N123" s="32">
        <v>1200000</v>
      </c>
      <c r="O123" s="32">
        <v>1</v>
      </c>
      <c r="P123" s="32">
        <v>1200000</v>
      </c>
    </row>
    <row r="124" spans="1:16" x14ac:dyDescent="0.25">
      <c r="B124" s="3">
        <v>42761</v>
      </c>
      <c r="C124" s="1">
        <v>2</v>
      </c>
      <c r="D124" s="1">
        <v>0</v>
      </c>
      <c r="G124">
        <v>37</v>
      </c>
      <c r="H124" s="3">
        <v>42738</v>
      </c>
      <c r="I124" s="32"/>
      <c r="J124" s="32"/>
      <c r="K124" s="32">
        <v>3</v>
      </c>
      <c r="L124" s="32">
        <v>1113800</v>
      </c>
      <c r="M124" s="32"/>
      <c r="N124" s="32"/>
      <c r="O124" s="32">
        <v>3</v>
      </c>
      <c r="P124" s="32">
        <v>1113800</v>
      </c>
    </row>
    <row r="125" spans="1:16" x14ac:dyDescent="0.25">
      <c r="B125" s="3">
        <v>42764</v>
      </c>
      <c r="C125" s="1">
        <v>1</v>
      </c>
      <c r="D125" s="1">
        <v>1</v>
      </c>
      <c r="H125" s="3">
        <v>42740</v>
      </c>
      <c r="I125" s="32"/>
      <c r="J125" s="32"/>
      <c r="K125" s="32">
        <v>3</v>
      </c>
      <c r="L125" s="32">
        <v>1006500</v>
      </c>
      <c r="M125" s="32"/>
      <c r="N125" s="32"/>
      <c r="O125" s="32">
        <v>3</v>
      </c>
      <c r="P125" s="32">
        <v>1006500</v>
      </c>
    </row>
    <row r="126" spans="1:16" x14ac:dyDescent="0.25">
      <c r="B126" s="3">
        <v>42765</v>
      </c>
      <c r="C126" s="1">
        <v>0</v>
      </c>
      <c r="D126" s="1">
        <v>1</v>
      </c>
      <c r="H126" s="3">
        <v>42743</v>
      </c>
      <c r="I126" s="32"/>
      <c r="J126" s="32"/>
      <c r="K126" s="32">
        <v>1</v>
      </c>
      <c r="L126" s="32">
        <v>348000</v>
      </c>
      <c r="M126" s="32"/>
      <c r="N126" s="32"/>
      <c r="O126" s="32">
        <v>1</v>
      </c>
      <c r="P126" s="32">
        <v>348000</v>
      </c>
    </row>
    <row r="127" spans="1:16" x14ac:dyDescent="0.25">
      <c r="A127" t="s">
        <v>36</v>
      </c>
      <c r="C127" s="1">
        <v>25</v>
      </c>
      <c r="D127" s="1">
        <v>8</v>
      </c>
      <c r="H127" s="3">
        <v>42746</v>
      </c>
      <c r="I127" s="32"/>
      <c r="J127" s="32"/>
      <c r="K127" s="32">
        <v>1</v>
      </c>
      <c r="L127" s="32">
        <v>448000</v>
      </c>
      <c r="M127" s="32"/>
      <c r="N127" s="32"/>
      <c r="O127" s="32">
        <v>1</v>
      </c>
      <c r="P127" s="32">
        <v>448000</v>
      </c>
    </row>
    <row r="128" spans="1:16" x14ac:dyDescent="0.25">
      <c r="A128">
        <v>9</v>
      </c>
      <c r="B128" s="3">
        <v>42737</v>
      </c>
      <c r="C128" s="1">
        <v>0</v>
      </c>
      <c r="D128" s="1">
        <v>1</v>
      </c>
      <c r="H128" s="3">
        <v>42759</v>
      </c>
      <c r="I128" s="32"/>
      <c r="J128" s="32"/>
      <c r="K128" s="32">
        <v>2</v>
      </c>
      <c r="L128" s="32">
        <v>671000</v>
      </c>
      <c r="M128" s="32"/>
      <c r="N128" s="32"/>
      <c r="O128" s="32">
        <v>2</v>
      </c>
      <c r="P128" s="32">
        <v>671000</v>
      </c>
    </row>
    <row r="129" spans="2:16" x14ac:dyDescent="0.25">
      <c r="B129" s="3">
        <v>42738</v>
      </c>
      <c r="C129" s="1">
        <v>2</v>
      </c>
      <c r="D129" s="1">
        <v>1</v>
      </c>
      <c r="H129" s="3">
        <v>42760</v>
      </c>
      <c r="I129" s="32"/>
      <c r="J129" s="32"/>
      <c r="K129" s="32">
        <v>4</v>
      </c>
      <c r="L129" s="32">
        <v>1835800</v>
      </c>
      <c r="M129" s="32"/>
      <c r="N129" s="32"/>
      <c r="O129" s="32">
        <v>4</v>
      </c>
      <c r="P129" s="32">
        <v>1835800</v>
      </c>
    </row>
    <row r="130" spans="2:16" x14ac:dyDescent="0.25">
      <c r="B130" s="3">
        <v>42739</v>
      </c>
      <c r="C130" s="1">
        <v>1</v>
      </c>
      <c r="D130" s="1">
        <v>2</v>
      </c>
      <c r="H130" s="3">
        <v>42761</v>
      </c>
      <c r="I130" s="32"/>
      <c r="J130" s="32"/>
      <c r="K130" s="32">
        <v>1</v>
      </c>
      <c r="L130" s="32">
        <v>600000</v>
      </c>
      <c r="M130" s="32"/>
      <c r="N130" s="32"/>
      <c r="O130" s="32">
        <v>1</v>
      </c>
      <c r="P130" s="32">
        <v>600000</v>
      </c>
    </row>
    <row r="131" spans="2:16" x14ac:dyDescent="0.25">
      <c r="B131" s="3">
        <v>42740</v>
      </c>
      <c r="C131" s="1">
        <v>6</v>
      </c>
      <c r="D131" s="1">
        <v>0</v>
      </c>
      <c r="H131" s="3">
        <v>42764</v>
      </c>
      <c r="I131" s="32"/>
      <c r="J131" s="32"/>
      <c r="K131" s="32">
        <v>2</v>
      </c>
      <c r="L131" s="32">
        <v>805500</v>
      </c>
      <c r="M131" s="32"/>
      <c r="N131" s="32"/>
      <c r="O131" s="32">
        <v>2</v>
      </c>
      <c r="P131" s="32">
        <v>805500</v>
      </c>
    </row>
    <row r="132" spans="2:16" x14ac:dyDescent="0.25">
      <c r="B132" s="3">
        <v>42743</v>
      </c>
      <c r="C132" s="1">
        <v>1</v>
      </c>
      <c r="D132" s="1">
        <v>1</v>
      </c>
      <c r="H132" s="3">
        <v>42772</v>
      </c>
      <c r="I132" s="32"/>
      <c r="J132" s="32"/>
      <c r="K132" s="32">
        <v>5</v>
      </c>
      <c r="L132" s="32">
        <v>1997500</v>
      </c>
      <c r="M132" s="32"/>
      <c r="N132" s="32"/>
      <c r="O132" s="32">
        <v>5</v>
      </c>
      <c r="P132" s="32">
        <v>1997500</v>
      </c>
    </row>
    <row r="133" spans="2:16" x14ac:dyDescent="0.25">
      <c r="B133" s="3">
        <v>42744</v>
      </c>
      <c r="C133" s="1">
        <v>1</v>
      </c>
      <c r="D133" s="1">
        <v>5</v>
      </c>
      <c r="H133" s="3">
        <v>42773</v>
      </c>
      <c r="I133" s="32"/>
      <c r="J133" s="32"/>
      <c r="K133" s="32">
        <v>1</v>
      </c>
      <c r="L133" s="32">
        <v>342500</v>
      </c>
      <c r="M133" s="32"/>
      <c r="N133" s="32"/>
      <c r="O133" s="32">
        <v>1</v>
      </c>
      <c r="P133" s="32">
        <v>342500</v>
      </c>
    </row>
    <row r="134" spans="2:16" x14ac:dyDescent="0.25">
      <c r="B134" s="3">
        <v>42746</v>
      </c>
      <c r="C134" s="1">
        <v>0</v>
      </c>
      <c r="D134" s="1">
        <v>2</v>
      </c>
      <c r="H134" s="3">
        <v>42774</v>
      </c>
      <c r="I134" s="32"/>
      <c r="J134" s="32"/>
      <c r="K134" s="32">
        <v>1</v>
      </c>
      <c r="L134" s="32">
        <v>352000</v>
      </c>
      <c r="M134" s="32"/>
      <c r="N134" s="32"/>
      <c r="O134" s="32">
        <v>1</v>
      </c>
      <c r="P134" s="32">
        <v>352000</v>
      </c>
    </row>
    <row r="135" spans="2:16" x14ac:dyDescent="0.25">
      <c r="B135" s="3">
        <v>42747</v>
      </c>
      <c r="C135" s="1">
        <v>2</v>
      </c>
      <c r="D135" s="1">
        <v>0</v>
      </c>
      <c r="H135" s="3">
        <v>42775</v>
      </c>
      <c r="I135" s="32"/>
      <c r="J135" s="32"/>
      <c r="K135" s="32"/>
      <c r="L135" s="32"/>
      <c r="M135" s="32">
        <v>1</v>
      </c>
      <c r="N135" s="32">
        <v>570000</v>
      </c>
      <c r="O135" s="32">
        <v>1</v>
      </c>
      <c r="P135" s="32">
        <v>570000</v>
      </c>
    </row>
    <row r="136" spans="2:16" x14ac:dyDescent="0.25">
      <c r="B136" s="3">
        <v>42750</v>
      </c>
      <c r="C136" s="1">
        <v>0</v>
      </c>
      <c r="D136" s="1">
        <v>2</v>
      </c>
      <c r="H136" s="3">
        <v>42781</v>
      </c>
      <c r="I136" s="32"/>
      <c r="J136" s="32"/>
      <c r="K136" s="32">
        <v>1</v>
      </c>
      <c r="L136" s="32">
        <v>523700</v>
      </c>
      <c r="M136" s="32"/>
      <c r="N136" s="32"/>
      <c r="O136" s="32">
        <v>1</v>
      </c>
      <c r="P136" s="32">
        <v>523700</v>
      </c>
    </row>
    <row r="137" spans="2:16" x14ac:dyDescent="0.25">
      <c r="B137" s="3">
        <v>42751</v>
      </c>
      <c r="C137" s="1">
        <v>2</v>
      </c>
      <c r="D137" s="1">
        <v>2</v>
      </c>
      <c r="H137" s="3">
        <v>42786</v>
      </c>
      <c r="I137" s="32"/>
      <c r="J137" s="32"/>
      <c r="K137" s="32">
        <v>1</v>
      </c>
      <c r="L137" s="32">
        <v>999500</v>
      </c>
      <c r="M137" s="32"/>
      <c r="N137" s="32"/>
      <c r="O137" s="32">
        <v>1</v>
      </c>
      <c r="P137" s="32">
        <v>999500</v>
      </c>
    </row>
    <row r="138" spans="2:16" x14ac:dyDescent="0.25">
      <c r="B138" s="3">
        <v>42752</v>
      </c>
      <c r="C138" s="1">
        <v>1</v>
      </c>
      <c r="D138" s="1">
        <v>1</v>
      </c>
      <c r="G138" t="s">
        <v>57</v>
      </c>
      <c r="I138" s="32"/>
      <c r="J138" s="32"/>
      <c r="K138" s="32">
        <v>26</v>
      </c>
      <c r="L138" s="32">
        <v>11043800</v>
      </c>
      <c r="M138" s="32">
        <v>1</v>
      </c>
      <c r="N138" s="32">
        <v>570000</v>
      </c>
      <c r="O138" s="32">
        <v>27</v>
      </c>
      <c r="P138" s="32">
        <v>11613800</v>
      </c>
    </row>
    <row r="139" spans="2:16" x14ac:dyDescent="0.25">
      <c r="B139" s="3">
        <v>42753</v>
      </c>
      <c r="C139" s="1">
        <v>0</v>
      </c>
      <c r="D139" s="1">
        <v>1</v>
      </c>
      <c r="G139">
        <v>101</v>
      </c>
      <c r="H139" s="3">
        <v>42738</v>
      </c>
      <c r="I139" s="32"/>
      <c r="J139" s="32"/>
      <c r="K139" s="32">
        <v>2</v>
      </c>
      <c r="L139" s="32">
        <v>825000</v>
      </c>
      <c r="M139" s="32"/>
      <c r="N139" s="32"/>
      <c r="O139" s="32">
        <v>2</v>
      </c>
      <c r="P139" s="32">
        <v>825000</v>
      </c>
    </row>
    <row r="140" spans="2:16" x14ac:dyDescent="0.25">
      <c r="B140" s="3">
        <v>42754</v>
      </c>
      <c r="C140" s="1">
        <v>0</v>
      </c>
      <c r="D140" s="1">
        <v>1</v>
      </c>
      <c r="H140" s="3">
        <v>42745</v>
      </c>
      <c r="I140" s="32"/>
      <c r="J140" s="32"/>
      <c r="K140" s="32">
        <v>3</v>
      </c>
      <c r="L140" s="32">
        <v>1010000</v>
      </c>
      <c r="M140" s="32"/>
      <c r="N140" s="32"/>
      <c r="O140" s="32">
        <v>3</v>
      </c>
      <c r="P140" s="32">
        <v>1010000</v>
      </c>
    </row>
    <row r="141" spans="2:16" x14ac:dyDescent="0.25">
      <c r="B141" s="3">
        <v>42757</v>
      </c>
      <c r="C141" s="1">
        <v>0</v>
      </c>
      <c r="D141" s="1">
        <v>1</v>
      </c>
      <c r="H141" s="3">
        <v>42746</v>
      </c>
      <c r="I141" s="32"/>
      <c r="J141" s="32"/>
      <c r="K141" s="32">
        <v>1</v>
      </c>
      <c r="L141" s="32">
        <v>520000</v>
      </c>
      <c r="M141" s="32"/>
      <c r="N141" s="32"/>
      <c r="O141" s="32">
        <v>1</v>
      </c>
      <c r="P141" s="32">
        <v>520000</v>
      </c>
    </row>
    <row r="142" spans="2:16" x14ac:dyDescent="0.25">
      <c r="B142" s="3">
        <v>42758</v>
      </c>
      <c r="C142" s="1">
        <v>0</v>
      </c>
      <c r="D142" s="1">
        <v>1</v>
      </c>
      <c r="H142" s="3">
        <v>42747</v>
      </c>
      <c r="I142" s="32"/>
      <c r="J142" s="32"/>
      <c r="K142" s="32"/>
      <c r="L142" s="32"/>
      <c r="M142" s="32">
        <v>2</v>
      </c>
      <c r="N142" s="32">
        <v>1763089.23</v>
      </c>
      <c r="O142" s="32">
        <v>2</v>
      </c>
      <c r="P142" s="32">
        <v>1763089.23</v>
      </c>
    </row>
    <row r="143" spans="2:16" x14ac:dyDescent="0.25">
      <c r="B143" s="3">
        <v>42759</v>
      </c>
      <c r="C143" s="1">
        <v>1</v>
      </c>
      <c r="D143" s="1">
        <v>0</v>
      </c>
      <c r="H143" s="3">
        <v>42751</v>
      </c>
      <c r="I143" s="32"/>
      <c r="J143" s="32"/>
      <c r="K143" s="32">
        <v>1</v>
      </c>
      <c r="L143" s="32">
        <v>480000</v>
      </c>
      <c r="M143" s="32"/>
      <c r="N143" s="32"/>
      <c r="O143" s="32">
        <v>1</v>
      </c>
      <c r="P143" s="32">
        <v>480000</v>
      </c>
    </row>
    <row r="144" spans="2:16" x14ac:dyDescent="0.25">
      <c r="B144" s="3">
        <v>42760</v>
      </c>
      <c r="C144" s="1">
        <v>0</v>
      </c>
      <c r="D144" s="1">
        <v>1</v>
      </c>
      <c r="H144" s="3">
        <v>42753</v>
      </c>
      <c r="I144" s="32"/>
      <c r="J144" s="32"/>
      <c r="K144" s="32">
        <v>1</v>
      </c>
      <c r="L144" s="32">
        <v>173590</v>
      </c>
      <c r="M144" s="32"/>
      <c r="N144" s="32"/>
      <c r="O144" s="32">
        <v>1</v>
      </c>
      <c r="P144" s="32">
        <v>173590</v>
      </c>
    </row>
    <row r="145" spans="1:16" x14ac:dyDescent="0.25">
      <c r="B145" s="3">
        <v>42765</v>
      </c>
      <c r="C145" s="1">
        <v>0</v>
      </c>
      <c r="D145" s="1">
        <v>2</v>
      </c>
      <c r="H145" s="3">
        <v>42758</v>
      </c>
      <c r="I145" s="32"/>
      <c r="J145" s="32"/>
      <c r="K145" s="32"/>
      <c r="L145" s="32"/>
      <c r="M145" s="32">
        <v>1</v>
      </c>
      <c r="N145" s="32">
        <v>700000</v>
      </c>
      <c r="O145" s="32">
        <v>1</v>
      </c>
      <c r="P145" s="32">
        <v>700000</v>
      </c>
    </row>
    <row r="146" spans="1:16" x14ac:dyDescent="0.25">
      <c r="A146" t="s">
        <v>37</v>
      </c>
      <c r="C146" s="1">
        <v>17</v>
      </c>
      <c r="D146" s="1">
        <v>24</v>
      </c>
      <c r="H146" s="3">
        <v>42759</v>
      </c>
      <c r="I146" s="32"/>
      <c r="J146" s="32"/>
      <c r="K146" s="32">
        <v>2</v>
      </c>
      <c r="L146" s="32">
        <v>324690</v>
      </c>
      <c r="M146" s="32"/>
      <c r="N146" s="32"/>
      <c r="O146" s="32">
        <v>2</v>
      </c>
      <c r="P146" s="32">
        <v>324690</v>
      </c>
    </row>
    <row r="147" spans="1:16" x14ac:dyDescent="0.25">
      <c r="A147">
        <v>10</v>
      </c>
      <c r="B147" s="3">
        <v>42737</v>
      </c>
      <c r="C147" s="1">
        <v>0</v>
      </c>
      <c r="D147" s="1">
        <v>1</v>
      </c>
      <c r="H147" s="3">
        <v>42760</v>
      </c>
      <c r="I147" s="32"/>
      <c r="J147" s="32"/>
      <c r="K147" s="32">
        <v>2</v>
      </c>
      <c r="L147" s="32">
        <v>680900</v>
      </c>
      <c r="M147" s="32"/>
      <c r="N147" s="32"/>
      <c r="O147" s="32">
        <v>2</v>
      </c>
      <c r="P147" s="32">
        <v>680900</v>
      </c>
    </row>
    <row r="148" spans="1:16" x14ac:dyDescent="0.25">
      <c r="B148" s="3">
        <v>42738</v>
      </c>
      <c r="C148" s="1">
        <v>1</v>
      </c>
      <c r="D148" s="1">
        <v>1</v>
      </c>
      <c r="H148" s="3">
        <v>42764</v>
      </c>
      <c r="I148" s="32"/>
      <c r="J148" s="32"/>
      <c r="K148" s="32">
        <v>3</v>
      </c>
      <c r="L148" s="32">
        <v>1149000</v>
      </c>
      <c r="M148" s="32">
        <v>1</v>
      </c>
      <c r="N148" s="32">
        <v>650000</v>
      </c>
      <c r="O148" s="32">
        <v>4</v>
      </c>
      <c r="P148" s="32">
        <v>1799000</v>
      </c>
    </row>
    <row r="149" spans="1:16" x14ac:dyDescent="0.25">
      <c r="B149" s="3">
        <v>42739</v>
      </c>
      <c r="C149" s="1">
        <v>1</v>
      </c>
      <c r="D149" s="1">
        <v>4</v>
      </c>
      <c r="H149" s="3">
        <v>42765</v>
      </c>
      <c r="I149" s="32"/>
      <c r="J149" s="32"/>
      <c r="K149" s="32"/>
      <c r="L149" s="32"/>
      <c r="M149" s="32">
        <v>1</v>
      </c>
      <c r="N149" s="32">
        <v>1330000</v>
      </c>
      <c r="O149" s="32">
        <v>1</v>
      </c>
      <c r="P149" s="32">
        <v>1330000</v>
      </c>
    </row>
    <row r="150" spans="1:16" x14ac:dyDescent="0.25">
      <c r="B150" s="3">
        <v>42740</v>
      </c>
      <c r="C150" s="1">
        <v>0</v>
      </c>
      <c r="D150" s="1">
        <v>18</v>
      </c>
      <c r="H150" s="3">
        <v>42766</v>
      </c>
      <c r="I150" s="32"/>
      <c r="J150" s="32"/>
      <c r="K150" s="32"/>
      <c r="L150" s="32"/>
      <c r="M150" s="32">
        <v>1</v>
      </c>
      <c r="N150" s="32">
        <v>800000</v>
      </c>
      <c r="O150" s="32">
        <v>1</v>
      </c>
      <c r="P150" s="32">
        <v>800000</v>
      </c>
    </row>
    <row r="151" spans="1:16" x14ac:dyDescent="0.25">
      <c r="B151" s="3">
        <v>42743</v>
      </c>
      <c r="C151" s="1">
        <v>1</v>
      </c>
      <c r="D151" s="1">
        <v>0</v>
      </c>
      <c r="H151" s="3">
        <v>42767</v>
      </c>
      <c r="I151" s="32"/>
      <c r="J151" s="32"/>
      <c r="K151" s="32">
        <v>4</v>
      </c>
      <c r="L151" s="32">
        <v>827031</v>
      </c>
      <c r="M151" s="32"/>
      <c r="N151" s="32"/>
      <c r="O151" s="32">
        <v>4</v>
      </c>
      <c r="P151" s="32">
        <v>827031</v>
      </c>
    </row>
    <row r="152" spans="1:16" x14ac:dyDescent="0.25">
      <c r="B152" s="3">
        <v>42744</v>
      </c>
      <c r="C152" s="1">
        <v>0</v>
      </c>
      <c r="D152" s="1">
        <v>1</v>
      </c>
      <c r="H152" s="3">
        <v>42773</v>
      </c>
      <c r="I152" s="32"/>
      <c r="J152" s="32"/>
      <c r="K152" s="32">
        <v>1</v>
      </c>
      <c r="L152" s="32">
        <v>487000</v>
      </c>
      <c r="M152" s="32"/>
      <c r="N152" s="32"/>
      <c r="O152" s="32">
        <v>1</v>
      </c>
      <c r="P152" s="32">
        <v>487000</v>
      </c>
    </row>
    <row r="153" spans="1:16" x14ac:dyDescent="0.25">
      <c r="B153" s="3">
        <v>42745</v>
      </c>
      <c r="C153" s="1">
        <v>0</v>
      </c>
      <c r="D153" s="1">
        <v>10</v>
      </c>
      <c r="H153" s="3">
        <v>42775</v>
      </c>
      <c r="I153" s="32"/>
      <c r="J153" s="32"/>
      <c r="K153" s="32">
        <v>1</v>
      </c>
      <c r="L153" s="32">
        <v>188830</v>
      </c>
      <c r="M153" s="32"/>
      <c r="N153" s="32"/>
      <c r="O153" s="32">
        <v>1</v>
      </c>
      <c r="P153" s="32">
        <v>188830</v>
      </c>
    </row>
    <row r="154" spans="1:16" x14ac:dyDescent="0.25">
      <c r="B154" s="3">
        <v>42746</v>
      </c>
      <c r="C154" s="1">
        <v>1</v>
      </c>
      <c r="D154" s="1">
        <v>7</v>
      </c>
      <c r="H154" s="3">
        <v>42778</v>
      </c>
      <c r="I154" s="32"/>
      <c r="J154" s="32"/>
      <c r="K154" s="32">
        <v>2</v>
      </c>
      <c r="L154" s="32">
        <v>582430</v>
      </c>
      <c r="M154" s="32"/>
      <c r="N154" s="32"/>
      <c r="O154" s="32">
        <v>2</v>
      </c>
      <c r="P154" s="32">
        <v>582430</v>
      </c>
    </row>
    <row r="155" spans="1:16" x14ac:dyDescent="0.25">
      <c r="B155" s="3">
        <v>42747</v>
      </c>
      <c r="C155" s="1">
        <v>0</v>
      </c>
      <c r="D155" s="1">
        <v>13</v>
      </c>
      <c r="H155" s="3">
        <v>42781</v>
      </c>
      <c r="I155" s="32"/>
      <c r="J155" s="32"/>
      <c r="K155" s="32">
        <v>1</v>
      </c>
      <c r="L155" s="32">
        <v>270968.08</v>
      </c>
      <c r="M155" s="32"/>
      <c r="N155" s="32"/>
      <c r="O155" s="32">
        <v>1</v>
      </c>
      <c r="P155" s="32">
        <v>270968.08</v>
      </c>
    </row>
    <row r="156" spans="1:16" x14ac:dyDescent="0.25">
      <c r="B156" s="3">
        <v>42751</v>
      </c>
      <c r="C156" s="1">
        <v>0</v>
      </c>
      <c r="D156" s="1">
        <v>10</v>
      </c>
      <c r="H156" s="3">
        <v>42782</v>
      </c>
      <c r="I156" s="32"/>
      <c r="J156" s="32"/>
      <c r="K156" s="32">
        <v>2</v>
      </c>
      <c r="L156" s="32">
        <v>418400</v>
      </c>
      <c r="M156" s="32"/>
      <c r="N156" s="32"/>
      <c r="O156" s="32">
        <v>2</v>
      </c>
      <c r="P156" s="32">
        <v>418400</v>
      </c>
    </row>
    <row r="157" spans="1:16" x14ac:dyDescent="0.25">
      <c r="B157" s="3">
        <v>42758</v>
      </c>
      <c r="C157" s="1">
        <v>0</v>
      </c>
      <c r="D157" s="1">
        <v>3</v>
      </c>
      <c r="H157" s="3">
        <v>42786</v>
      </c>
      <c r="I157" s="32"/>
      <c r="J157" s="32"/>
      <c r="K157" s="32">
        <v>2</v>
      </c>
      <c r="L157" s="32">
        <v>1375020</v>
      </c>
      <c r="M157" s="32"/>
      <c r="N157" s="32"/>
      <c r="O157" s="32">
        <v>2</v>
      </c>
      <c r="P157" s="32">
        <v>1375020</v>
      </c>
    </row>
    <row r="158" spans="1:16" x14ac:dyDescent="0.25">
      <c r="B158" s="3">
        <v>42759</v>
      </c>
      <c r="C158" s="1">
        <v>2</v>
      </c>
      <c r="D158" s="1">
        <v>3</v>
      </c>
      <c r="H158" s="3">
        <v>42787</v>
      </c>
      <c r="I158" s="32"/>
      <c r="J158" s="32"/>
      <c r="K158" s="32"/>
      <c r="L158" s="32"/>
      <c r="M158" s="32">
        <v>1</v>
      </c>
      <c r="N158" s="32">
        <v>840000</v>
      </c>
      <c r="O158" s="32">
        <v>1</v>
      </c>
      <c r="P158" s="32">
        <v>840000</v>
      </c>
    </row>
    <row r="159" spans="1:16" x14ac:dyDescent="0.25">
      <c r="B159" s="3">
        <v>42764</v>
      </c>
      <c r="C159" s="1">
        <v>0</v>
      </c>
      <c r="D159" s="1">
        <v>1</v>
      </c>
      <c r="H159" s="3">
        <v>42789</v>
      </c>
      <c r="I159" s="32"/>
      <c r="J159" s="32"/>
      <c r="K159" s="32">
        <v>2</v>
      </c>
      <c r="L159" s="32">
        <v>341022.07999999996</v>
      </c>
      <c r="M159" s="32"/>
      <c r="N159" s="32"/>
      <c r="O159" s="32">
        <v>2</v>
      </c>
      <c r="P159" s="32">
        <v>341022.07999999996</v>
      </c>
    </row>
    <row r="160" spans="1:16" x14ac:dyDescent="0.25">
      <c r="B160" s="3">
        <v>42765</v>
      </c>
      <c r="C160" s="1">
        <v>0</v>
      </c>
      <c r="D160" s="1">
        <v>1</v>
      </c>
      <c r="G160" t="s">
        <v>59</v>
      </c>
      <c r="I160" s="32"/>
      <c r="J160" s="32"/>
      <c r="K160" s="32">
        <v>30</v>
      </c>
      <c r="L160" s="32">
        <v>9653881.1600000001</v>
      </c>
      <c r="M160" s="32">
        <v>7</v>
      </c>
      <c r="N160" s="32">
        <v>6083089.2300000004</v>
      </c>
      <c r="O160" s="32">
        <v>37</v>
      </c>
      <c r="P160" s="32">
        <v>15736970.390000001</v>
      </c>
    </row>
    <row r="161" spans="1:16" x14ac:dyDescent="0.25">
      <c r="B161" s="3">
        <v>42766</v>
      </c>
      <c r="C161" s="1">
        <v>0</v>
      </c>
      <c r="D161" s="1">
        <v>2</v>
      </c>
      <c r="G161">
        <v>103</v>
      </c>
      <c r="H161" s="3">
        <v>42746</v>
      </c>
      <c r="I161" s="32"/>
      <c r="J161" s="32"/>
      <c r="K161" s="32">
        <v>2</v>
      </c>
      <c r="L161" s="32">
        <v>739282.3</v>
      </c>
      <c r="M161" s="32"/>
      <c r="N161" s="32"/>
      <c r="O161" s="32">
        <v>2</v>
      </c>
      <c r="P161" s="32">
        <v>739282.3</v>
      </c>
    </row>
    <row r="162" spans="1:16" x14ac:dyDescent="0.25">
      <c r="A162" t="s">
        <v>38</v>
      </c>
      <c r="C162" s="1">
        <v>6</v>
      </c>
      <c r="D162" s="1">
        <v>75</v>
      </c>
      <c r="H162" s="3">
        <v>42747</v>
      </c>
      <c r="I162" s="32"/>
      <c r="J162" s="32"/>
      <c r="K162" s="32">
        <v>1</v>
      </c>
      <c r="L162" s="32">
        <v>115700</v>
      </c>
      <c r="M162" s="32">
        <v>1</v>
      </c>
      <c r="N162" s="32">
        <v>1000000</v>
      </c>
      <c r="O162" s="32">
        <v>2</v>
      </c>
      <c r="P162" s="32">
        <v>1115700</v>
      </c>
    </row>
    <row r="163" spans="1:16" x14ac:dyDescent="0.25">
      <c r="A163">
        <v>11</v>
      </c>
      <c r="B163" s="3">
        <v>42737</v>
      </c>
      <c r="C163" s="1">
        <v>1</v>
      </c>
      <c r="D163" s="1">
        <v>0</v>
      </c>
      <c r="H163" s="3">
        <v>42750</v>
      </c>
      <c r="I163" s="32"/>
      <c r="J163" s="32"/>
      <c r="K163" s="32">
        <v>4</v>
      </c>
      <c r="L163" s="32">
        <v>1344883.1</v>
      </c>
      <c r="M163" s="32"/>
      <c r="N163" s="32"/>
      <c r="O163" s="32">
        <v>4</v>
      </c>
      <c r="P163" s="32">
        <v>1344883.1</v>
      </c>
    </row>
    <row r="164" spans="1:16" x14ac:dyDescent="0.25">
      <c r="B164" s="3">
        <v>42740</v>
      </c>
      <c r="C164" s="1">
        <v>5</v>
      </c>
      <c r="D164" s="1">
        <v>0</v>
      </c>
      <c r="H164" s="3">
        <v>42751</v>
      </c>
      <c r="I164" s="32"/>
      <c r="J164" s="32"/>
      <c r="K164" s="32">
        <v>2</v>
      </c>
      <c r="L164" s="32">
        <v>721144.77</v>
      </c>
      <c r="M164" s="32">
        <v>1</v>
      </c>
      <c r="N164" s="32">
        <v>600000</v>
      </c>
      <c r="O164" s="32">
        <v>3</v>
      </c>
      <c r="P164" s="32">
        <v>1321144.77</v>
      </c>
    </row>
    <row r="165" spans="1:16" x14ac:dyDescent="0.25">
      <c r="B165" s="3">
        <v>42743</v>
      </c>
      <c r="C165" s="1">
        <v>0</v>
      </c>
      <c r="D165" s="1">
        <v>1</v>
      </c>
      <c r="H165" s="3">
        <v>42752</v>
      </c>
      <c r="I165" s="32"/>
      <c r="J165" s="32"/>
      <c r="K165" s="32">
        <v>1</v>
      </c>
      <c r="L165" s="32">
        <v>360360</v>
      </c>
      <c r="M165" s="32">
        <v>1</v>
      </c>
      <c r="N165" s="32">
        <v>1200000</v>
      </c>
      <c r="O165" s="32">
        <v>2</v>
      </c>
      <c r="P165" s="32">
        <v>1560360</v>
      </c>
    </row>
    <row r="166" spans="1:16" x14ac:dyDescent="0.25">
      <c r="B166" s="3">
        <v>42744</v>
      </c>
      <c r="C166" s="1">
        <v>0</v>
      </c>
      <c r="D166" s="1">
        <v>5</v>
      </c>
      <c r="H166" s="3">
        <v>42761</v>
      </c>
      <c r="I166" s="32"/>
      <c r="J166" s="32"/>
      <c r="K166" s="32">
        <v>1</v>
      </c>
      <c r="L166" s="32">
        <v>315900</v>
      </c>
      <c r="M166" s="32"/>
      <c r="N166" s="32"/>
      <c r="O166" s="32">
        <v>1</v>
      </c>
      <c r="P166" s="32">
        <v>315900</v>
      </c>
    </row>
    <row r="167" spans="1:16" x14ac:dyDescent="0.25">
      <c r="B167" s="3">
        <v>42745</v>
      </c>
      <c r="C167" s="1">
        <v>1</v>
      </c>
      <c r="D167" s="1">
        <v>0</v>
      </c>
      <c r="H167" s="3">
        <v>42764</v>
      </c>
      <c r="I167" s="32"/>
      <c r="J167" s="32"/>
      <c r="K167" s="32">
        <v>1</v>
      </c>
      <c r="L167" s="32">
        <v>247500</v>
      </c>
      <c r="M167" s="32"/>
      <c r="N167" s="32"/>
      <c r="O167" s="32">
        <v>1</v>
      </c>
      <c r="P167" s="32">
        <v>247500</v>
      </c>
    </row>
    <row r="168" spans="1:16" x14ac:dyDescent="0.25">
      <c r="B168" s="3">
        <v>42746</v>
      </c>
      <c r="C168" s="1">
        <v>0</v>
      </c>
      <c r="D168" s="1">
        <v>2</v>
      </c>
      <c r="H168" s="3">
        <v>42765</v>
      </c>
      <c r="I168" s="32"/>
      <c r="J168" s="32"/>
      <c r="K168" s="32">
        <v>1</v>
      </c>
      <c r="L168" s="32">
        <v>332010</v>
      </c>
      <c r="M168" s="32"/>
      <c r="N168" s="32"/>
      <c r="O168" s="32">
        <v>1</v>
      </c>
      <c r="P168" s="32">
        <v>332010</v>
      </c>
    </row>
    <row r="169" spans="1:16" x14ac:dyDescent="0.25">
      <c r="B169" s="3">
        <v>42747</v>
      </c>
      <c r="C169" s="1">
        <v>5</v>
      </c>
      <c r="D169" s="1">
        <v>1</v>
      </c>
      <c r="H169" s="3">
        <v>42767</v>
      </c>
      <c r="I169" s="32">
        <v>1</v>
      </c>
      <c r="J169" s="32">
        <v>1661881</v>
      </c>
      <c r="K169" s="32">
        <v>1</v>
      </c>
      <c r="L169" s="32">
        <v>460800</v>
      </c>
      <c r="M169" s="32"/>
      <c r="N169" s="32"/>
      <c r="O169" s="32">
        <v>2</v>
      </c>
      <c r="P169" s="32">
        <v>2122681</v>
      </c>
    </row>
    <row r="170" spans="1:16" x14ac:dyDescent="0.25">
      <c r="B170" s="3">
        <v>42750</v>
      </c>
      <c r="C170" s="1">
        <v>1</v>
      </c>
      <c r="D170" s="1">
        <v>2</v>
      </c>
      <c r="H170" s="3">
        <v>42768</v>
      </c>
      <c r="I170" s="32"/>
      <c r="J170" s="32"/>
      <c r="K170" s="32">
        <v>1</v>
      </c>
      <c r="L170" s="32">
        <v>143400</v>
      </c>
      <c r="M170" s="32"/>
      <c r="N170" s="32"/>
      <c r="O170" s="32">
        <v>1</v>
      </c>
      <c r="P170" s="32">
        <v>143400</v>
      </c>
    </row>
    <row r="171" spans="1:16" x14ac:dyDescent="0.25">
      <c r="B171" s="3">
        <v>42751</v>
      </c>
      <c r="C171" s="1">
        <v>0</v>
      </c>
      <c r="D171" s="1">
        <v>3</v>
      </c>
      <c r="H171" s="3">
        <v>42778</v>
      </c>
      <c r="I171" s="32"/>
      <c r="J171" s="32"/>
      <c r="K171" s="32">
        <v>1</v>
      </c>
      <c r="L171" s="32">
        <v>1698660</v>
      </c>
      <c r="M171" s="32"/>
      <c r="N171" s="32"/>
      <c r="O171" s="32">
        <v>1</v>
      </c>
      <c r="P171" s="32">
        <v>1698660</v>
      </c>
    </row>
    <row r="172" spans="1:16" x14ac:dyDescent="0.25">
      <c r="B172" s="3">
        <v>42753</v>
      </c>
      <c r="C172" s="1">
        <v>0</v>
      </c>
      <c r="D172" s="1">
        <v>3</v>
      </c>
      <c r="H172" s="3">
        <v>42779</v>
      </c>
      <c r="I172" s="32">
        <v>1</v>
      </c>
      <c r="J172" s="32">
        <v>20879910</v>
      </c>
      <c r="K172" s="32"/>
      <c r="L172" s="32"/>
      <c r="M172" s="32"/>
      <c r="N172" s="32"/>
      <c r="O172" s="32">
        <v>1</v>
      </c>
      <c r="P172" s="32">
        <v>20879910</v>
      </c>
    </row>
    <row r="173" spans="1:16" x14ac:dyDescent="0.25">
      <c r="B173" s="3">
        <v>42757</v>
      </c>
      <c r="C173" s="1">
        <v>2</v>
      </c>
      <c r="D173" s="1">
        <v>5</v>
      </c>
      <c r="H173" s="3">
        <v>42780</v>
      </c>
      <c r="I173" s="32"/>
      <c r="J173" s="32"/>
      <c r="K173" s="32">
        <v>1</v>
      </c>
      <c r="L173" s="32">
        <v>693810</v>
      </c>
      <c r="M173" s="32"/>
      <c r="N173" s="32"/>
      <c r="O173" s="32">
        <v>1</v>
      </c>
      <c r="P173" s="32">
        <v>693810</v>
      </c>
    </row>
    <row r="174" spans="1:16" x14ac:dyDescent="0.25">
      <c r="B174" s="3">
        <v>42758</v>
      </c>
      <c r="C174" s="1">
        <v>0</v>
      </c>
      <c r="D174" s="1">
        <v>2</v>
      </c>
      <c r="G174" t="s">
        <v>60</v>
      </c>
      <c r="I174" s="32">
        <v>2</v>
      </c>
      <c r="J174" s="32">
        <v>22541791</v>
      </c>
      <c r="K174" s="32">
        <v>17</v>
      </c>
      <c r="L174" s="32">
        <v>7173450.1699999999</v>
      </c>
      <c r="M174" s="32">
        <v>3</v>
      </c>
      <c r="N174" s="32">
        <v>2800000</v>
      </c>
      <c r="O174" s="32">
        <v>22</v>
      </c>
      <c r="P174" s="32">
        <v>32515241.170000002</v>
      </c>
    </row>
    <row r="175" spans="1:16" x14ac:dyDescent="0.25">
      <c r="B175" s="3">
        <v>42759</v>
      </c>
      <c r="C175" s="1">
        <v>0</v>
      </c>
      <c r="D175" s="1">
        <v>1</v>
      </c>
      <c r="G175">
        <v>104</v>
      </c>
      <c r="H175" s="3">
        <v>42740</v>
      </c>
      <c r="I175" s="32"/>
      <c r="J175" s="32"/>
      <c r="K175" s="32">
        <v>1</v>
      </c>
      <c r="L175" s="32">
        <v>260000</v>
      </c>
      <c r="M175" s="32"/>
      <c r="N175" s="32"/>
      <c r="O175" s="32">
        <v>1</v>
      </c>
      <c r="P175" s="32">
        <v>260000</v>
      </c>
    </row>
    <row r="176" spans="1:16" x14ac:dyDescent="0.25">
      <c r="B176" s="3">
        <v>42760</v>
      </c>
      <c r="C176" s="1">
        <v>1</v>
      </c>
      <c r="D176" s="1">
        <v>0</v>
      </c>
      <c r="H176" s="3">
        <v>42771</v>
      </c>
      <c r="I176" s="32"/>
      <c r="J176" s="32"/>
      <c r="K176" s="32">
        <v>1</v>
      </c>
      <c r="L176" s="32">
        <v>460000</v>
      </c>
      <c r="M176" s="32"/>
      <c r="N176" s="32"/>
      <c r="O176" s="32">
        <v>1</v>
      </c>
      <c r="P176" s="32">
        <v>460000</v>
      </c>
    </row>
    <row r="177" spans="1:16" x14ac:dyDescent="0.25">
      <c r="B177" s="3">
        <v>42761</v>
      </c>
      <c r="C177" s="1">
        <v>0</v>
      </c>
      <c r="D177" s="1">
        <v>1</v>
      </c>
      <c r="H177" s="3">
        <v>42772</v>
      </c>
      <c r="I177" s="32"/>
      <c r="J177" s="32"/>
      <c r="K177" s="32">
        <v>1</v>
      </c>
      <c r="L177" s="32">
        <v>97700</v>
      </c>
      <c r="M177" s="32"/>
      <c r="N177" s="32"/>
      <c r="O177" s="32">
        <v>1</v>
      </c>
      <c r="P177" s="32">
        <v>97700</v>
      </c>
    </row>
    <row r="178" spans="1:16" x14ac:dyDescent="0.25">
      <c r="B178" s="3">
        <v>42764</v>
      </c>
      <c r="C178" s="1">
        <v>0</v>
      </c>
      <c r="D178" s="1">
        <v>1</v>
      </c>
      <c r="H178" s="3">
        <v>42773</v>
      </c>
      <c r="I178" s="32"/>
      <c r="J178" s="32"/>
      <c r="K178" s="32">
        <v>2</v>
      </c>
      <c r="L178" s="32">
        <v>542380</v>
      </c>
      <c r="M178" s="32"/>
      <c r="N178" s="32"/>
      <c r="O178" s="32">
        <v>2</v>
      </c>
      <c r="P178" s="32">
        <v>542380</v>
      </c>
    </row>
    <row r="179" spans="1:16" x14ac:dyDescent="0.25">
      <c r="B179" s="3">
        <v>42765</v>
      </c>
      <c r="C179" s="1">
        <v>13</v>
      </c>
      <c r="D179" s="1">
        <v>2</v>
      </c>
      <c r="H179" s="3">
        <v>42774</v>
      </c>
      <c r="I179" s="32"/>
      <c r="J179" s="32"/>
      <c r="K179" s="32">
        <v>2</v>
      </c>
      <c r="L179" s="32">
        <v>358389</v>
      </c>
      <c r="M179" s="32"/>
      <c r="N179" s="32"/>
      <c r="O179" s="32">
        <v>2</v>
      </c>
      <c r="P179" s="32">
        <v>358389</v>
      </c>
    </row>
    <row r="180" spans="1:16" x14ac:dyDescent="0.25">
      <c r="B180" s="3">
        <v>42766</v>
      </c>
      <c r="C180" s="1">
        <v>19</v>
      </c>
      <c r="D180" s="1">
        <v>4</v>
      </c>
      <c r="H180" s="3">
        <v>42775</v>
      </c>
      <c r="I180" s="32"/>
      <c r="J180" s="32"/>
      <c r="K180" s="32">
        <v>1</v>
      </c>
      <c r="L180" s="32">
        <v>217489.01</v>
      </c>
      <c r="M180" s="32"/>
      <c r="N180" s="32"/>
      <c r="O180" s="32">
        <v>1</v>
      </c>
      <c r="P180" s="32">
        <v>217489.01</v>
      </c>
    </row>
    <row r="181" spans="1:16" x14ac:dyDescent="0.25">
      <c r="A181" t="s">
        <v>39</v>
      </c>
      <c r="C181" s="1">
        <v>48</v>
      </c>
      <c r="D181" s="1">
        <v>33</v>
      </c>
      <c r="H181" s="3">
        <v>42779</v>
      </c>
      <c r="I181" s="32"/>
      <c r="J181" s="32"/>
      <c r="K181" s="32">
        <v>4</v>
      </c>
      <c r="L181" s="32">
        <v>914350</v>
      </c>
      <c r="M181" s="32"/>
      <c r="N181" s="32"/>
      <c r="O181" s="32">
        <v>4</v>
      </c>
      <c r="P181" s="32">
        <v>914350</v>
      </c>
    </row>
    <row r="182" spans="1:16" x14ac:dyDescent="0.25">
      <c r="A182">
        <v>12</v>
      </c>
      <c r="B182" s="3">
        <v>42739</v>
      </c>
      <c r="C182" s="1">
        <v>0</v>
      </c>
      <c r="D182" s="1">
        <v>1</v>
      </c>
      <c r="H182" s="3">
        <v>42785</v>
      </c>
      <c r="I182" s="32"/>
      <c r="J182" s="32"/>
      <c r="K182" s="32">
        <v>1</v>
      </c>
      <c r="L182" s="32">
        <v>300000</v>
      </c>
      <c r="M182" s="32"/>
      <c r="N182" s="32"/>
      <c r="O182" s="32">
        <v>1</v>
      </c>
      <c r="P182" s="32">
        <v>300000</v>
      </c>
    </row>
    <row r="183" spans="1:16" x14ac:dyDescent="0.25">
      <c r="B183" s="3">
        <v>42740</v>
      </c>
      <c r="C183" s="1">
        <v>0</v>
      </c>
      <c r="D183" s="1">
        <v>3</v>
      </c>
      <c r="H183" s="3">
        <v>42789</v>
      </c>
      <c r="I183" s="32"/>
      <c r="J183" s="32"/>
      <c r="K183" s="32">
        <v>1</v>
      </c>
      <c r="L183" s="32">
        <v>158600</v>
      </c>
      <c r="M183" s="32"/>
      <c r="N183" s="32"/>
      <c r="O183" s="32">
        <v>1</v>
      </c>
      <c r="P183" s="32">
        <v>158600</v>
      </c>
    </row>
    <row r="184" spans="1:16" x14ac:dyDescent="0.25">
      <c r="B184" s="3">
        <v>42743</v>
      </c>
      <c r="C184" s="1">
        <v>2</v>
      </c>
      <c r="D184" s="1">
        <v>0</v>
      </c>
      <c r="G184" t="s">
        <v>61</v>
      </c>
      <c r="I184" s="32"/>
      <c r="J184" s="32"/>
      <c r="K184" s="32">
        <v>14</v>
      </c>
      <c r="L184" s="32">
        <v>3308908.01</v>
      </c>
      <c r="M184" s="32"/>
      <c r="N184" s="32"/>
      <c r="O184" s="32">
        <v>14</v>
      </c>
      <c r="P184" s="32">
        <v>3308908.01</v>
      </c>
    </row>
    <row r="185" spans="1:16" x14ac:dyDescent="0.25">
      <c r="B185" s="3">
        <v>42745</v>
      </c>
      <c r="C185" s="1">
        <v>0</v>
      </c>
      <c r="D185" s="1">
        <v>2</v>
      </c>
      <c r="G185">
        <v>105</v>
      </c>
      <c r="H185" s="3">
        <v>42740</v>
      </c>
      <c r="I185" s="32"/>
      <c r="J185" s="32"/>
      <c r="K185" s="32">
        <v>3</v>
      </c>
      <c r="L185" s="32">
        <v>1412540.93</v>
      </c>
      <c r="M185" s="32"/>
      <c r="N185" s="32"/>
      <c r="O185" s="32">
        <v>3</v>
      </c>
      <c r="P185" s="32">
        <v>1412540.93</v>
      </c>
    </row>
    <row r="186" spans="1:16" x14ac:dyDescent="0.25">
      <c r="B186" s="3">
        <v>42746</v>
      </c>
      <c r="C186" s="1">
        <v>0</v>
      </c>
      <c r="D186" s="1">
        <v>1</v>
      </c>
      <c r="H186" s="3">
        <v>42743</v>
      </c>
      <c r="I186" s="32"/>
      <c r="J186" s="32"/>
      <c r="K186" s="32">
        <v>1</v>
      </c>
      <c r="L186" s="32">
        <v>486903.69</v>
      </c>
      <c r="M186" s="32"/>
      <c r="N186" s="32"/>
      <c r="O186" s="32">
        <v>1</v>
      </c>
      <c r="P186" s="32">
        <v>486903.69</v>
      </c>
    </row>
    <row r="187" spans="1:16" x14ac:dyDescent="0.25">
      <c r="B187" s="3">
        <v>42750</v>
      </c>
      <c r="C187" s="1">
        <v>14</v>
      </c>
      <c r="D187" s="1">
        <v>0</v>
      </c>
      <c r="H187" s="3">
        <v>42752</v>
      </c>
      <c r="I187" s="32"/>
      <c r="J187" s="32"/>
      <c r="K187" s="32">
        <v>3</v>
      </c>
      <c r="L187" s="32">
        <v>718264.66</v>
      </c>
      <c r="M187" s="32"/>
      <c r="N187" s="32"/>
      <c r="O187" s="32">
        <v>3</v>
      </c>
      <c r="P187" s="32">
        <v>718264.66</v>
      </c>
    </row>
    <row r="188" spans="1:16" x14ac:dyDescent="0.25">
      <c r="B188" s="3">
        <v>42751</v>
      </c>
      <c r="C188" s="1">
        <v>6</v>
      </c>
      <c r="D188" s="1">
        <v>0</v>
      </c>
      <c r="H188" s="3">
        <v>42753</v>
      </c>
      <c r="I188" s="32"/>
      <c r="J188" s="32"/>
      <c r="K188" s="32">
        <v>1</v>
      </c>
      <c r="L188" s="32">
        <v>495021.42</v>
      </c>
      <c r="M188" s="32"/>
      <c r="N188" s="32"/>
      <c r="O188" s="32">
        <v>1</v>
      </c>
      <c r="P188" s="32">
        <v>495021.42</v>
      </c>
    </row>
    <row r="189" spans="1:16" x14ac:dyDescent="0.25">
      <c r="B189" s="3">
        <v>42753</v>
      </c>
      <c r="C189" s="1">
        <v>0</v>
      </c>
      <c r="D189" s="1">
        <v>4</v>
      </c>
      <c r="H189" s="3">
        <v>42754</v>
      </c>
      <c r="I189" s="32"/>
      <c r="J189" s="32"/>
      <c r="K189" s="32">
        <v>5</v>
      </c>
      <c r="L189" s="32">
        <v>1851367.52</v>
      </c>
      <c r="M189" s="32"/>
      <c r="N189" s="32"/>
      <c r="O189" s="32">
        <v>5</v>
      </c>
      <c r="P189" s="32">
        <v>1851367.52</v>
      </c>
    </row>
    <row r="190" spans="1:16" x14ac:dyDescent="0.25">
      <c r="B190" s="3">
        <v>42754</v>
      </c>
      <c r="C190" s="1">
        <v>0</v>
      </c>
      <c r="D190" s="1">
        <v>5</v>
      </c>
      <c r="H190" s="3">
        <v>42758</v>
      </c>
      <c r="I190" s="32"/>
      <c r="J190" s="32"/>
      <c r="K190" s="32">
        <v>1</v>
      </c>
      <c r="L190" s="32">
        <v>355962.94</v>
      </c>
      <c r="M190" s="32"/>
      <c r="N190" s="32"/>
      <c r="O190" s="32">
        <v>1</v>
      </c>
      <c r="P190" s="32">
        <v>355962.94</v>
      </c>
    </row>
    <row r="191" spans="1:16" x14ac:dyDescent="0.25">
      <c r="B191" s="3">
        <v>42758</v>
      </c>
      <c r="C191" s="1">
        <v>1</v>
      </c>
      <c r="D191" s="1">
        <v>1</v>
      </c>
      <c r="H191" s="3">
        <v>42759</v>
      </c>
      <c r="I191" s="32"/>
      <c r="J191" s="32"/>
      <c r="K191" s="32">
        <v>2</v>
      </c>
      <c r="L191" s="32">
        <v>666858.19999999995</v>
      </c>
      <c r="M191" s="32"/>
      <c r="N191" s="32"/>
      <c r="O191" s="32">
        <v>2</v>
      </c>
      <c r="P191" s="32">
        <v>666858.19999999995</v>
      </c>
    </row>
    <row r="192" spans="1:16" x14ac:dyDescent="0.25">
      <c r="B192" s="3">
        <v>42759</v>
      </c>
      <c r="C192" s="1">
        <v>0</v>
      </c>
      <c r="D192" s="1">
        <v>2</v>
      </c>
      <c r="H192" s="3">
        <v>42761</v>
      </c>
      <c r="I192" s="32"/>
      <c r="J192" s="32"/>
      <c r="K192" s="32">
        <v>1</v>
      </c>
      <c r="L192" s="32">
        <v>340929.92</v>
      </c>
      <c r="M192" s="32"/>
      <c r="N192" s="32"/>
      <c r="O192" s="32">
        <v>1</v>
      </c>
      <c r="P192" s="32">
        <v>340929.92</v>
      </c>
    </row>
    <row r="193" spans="1:16" x14ac:dyDescent="0.25">
      <c r="B193" s="3">
        <v>42760</v>
      </c>
      <c r="C193" s="1">
        <v>8</v>
      </c>
      <c r="D193" s="1">
        <v>0</v>
      </c>
      <c r="H193" s="3">
        <v>42764</v>
      </c>
      <c r="I193" s="32"/>
      <c r="J193" s="32"/>
      <c r="K193" s="32"/>
      <c r="L193" s="32"/>
      <c r="M193" s="32">
        <v>1</v>
      </c>
      <c r="N193" s="32">
        <v>495000</v>
      </c>
      <c r="O193" s="32">
        <v>1</v>
      </c>
      <c r="P193" s="32">
        <v>495000</v>
      </c>
    </row>
    <row r="194" spans="1:16" x14ac:dyDescent="0.25">
      <c r="B194" s="3">
        <v>42764</v>
      </c>
      <c r="C194" s="1">
        <v>1</v>
      </c>
      <c r="D194" s="1">
        <v>2</v>
      </c>
      <c r="H194" s="3">
        <v>42767</v>
      </c>
      <c r="I194" s="32"/>
      <c r="J194" s="32"/>
      <c r="K194" s="32">
        <v>1</v>
      </c>
      <c r="L194" s="32">
        <v>398364.67</v>
      </c>
      <c r="M194" s="32"/>
      <c r="N194" s="32"/>
      <c r="O194" s="32">
        <v>1</v>
      </c>
      <c r="P194" s="32">
        <v>398364.67</v>
      </c>
    </row>
    <row r="195" spans="1:16" x14ac:dyDescent="0.25">
      <c r="B195" s="3">
        <v>42765</v>
      </c>
      <c r="C195" s="1">
        <v>1</v>
      </c>
      <c r="D195" s="1">
        <v>1</v>
      </c>
      <c r="H195" s="3">
        <v>42772</v>
      </c>
      <c r="I195" s="32"/>
      <c r="J195" s="32"/>
      <c r="K195" s="32">
        <v>1</v>
      </c>
      <c r="L195" s="32">
        <v>282226</v>
      </c>
      <c r="M195" s="32"/>
      <c r="N195" s="32"/>
      <c r="O195" s="32">
        <v>1</v>
      </c>
      <c r="P195" s="32">
        <v>282226</v>
      </c>
    </row>
    <row r="196" spans="1:16" x14ac:dyDescent="0.25">
      <c r="B196" s="3">
        <v>42766</v>
      </c>
      <c r="C196" s="1">
        <v>1</v>
      </c>
      <c r="D196" s="1">
        <v>2</v>
      </c>
      <c r="H196" s="3">
        <v>42779</v>
      </c>
      <c r="I196" s="32"/>
      <c r="J196" s="32"/>
      <c r="K196" s="32">
        <v>2</v>
      </c>
      <c r="L196" s="32">
        <v>820817.22</v>
      </c>
      <c r="M196" s="32"/>
      <c r="N196" s="32"/>
      <c r="O196" s="32">
        <v>2</v>
      </c>
      <c r="P196" s="32">
        <v>820817.22</v>
      </c>
    </row>
    <row r="197" spans="1:16" x14ac:dyDescent="0.25">
      <c r="A197" t="s">
        <v>40</v>
      </c>
      <c r="C197" s="1">
        <v>34</v>
      </c>
      <c r="D197" s="1">
        <v>24</v>
      </c>
      <c r="H197" s="3">
        <v>42782</v>
      </c>
      <c r="I197" s="32"/>
      <c r="J197" s="32"/>
      <c r="K197" s="32">
        <v>1</v>
      </c>
      <c r="L197" s="32">
        <v>232915.05</v>
      </c>
      <c r="M197" s="32"/>
      <c r="N197" s="32"/>
      <c r="O197" s="32">
        <v>1</v>
      </c>
      <c r="P197" s="32">
        <v>232915.05</v>
      </c>
    </row>
    <row r="198" spans="1:16" x14ac:dyDescent="0.25">
      <c r="A198">
        <v>13</v>
      </c>
      <c r="B198" s="3">
        <v>42740</v>
      </c>
      <c r="C198" s="1">
        <v>20</v>
      </c>
      <c r="D198" s="1">
        <v>1</v>
      </c>
      <c r="H198" s="3">
        <v>42785</v>
      </c>
      <c r="I198" s="32"/>
      <c r="J198" s="32"/>
      <c r="K198" s="32">
        <v>1</v>
      </c>
      <c r="L198" s="32">
        <v>569000</v>
      </c>
      <c r="M198" s="32"/>
      <c r="N198" s="32"/>
      <c r="O198" s="32">
        <v>1</v>
      </c>
      <c r="P198" s="32">
        <v>569000</v>
      </c>
    </row>
    <row r="199" spans="1:16" x14ac:dyDescent="0.25">
      <c r="B199" s="3">
        <v>42743</v>
      </c>
      <c r="C199" s="1">
        <v>0</v>
      </c>
      <c r="D199" s="1">
        <v>1</v>
      </c>
      <c r="H199" s="3">
        <v>42788</v>
      </c>
      <c r="I199" s="32"/>
      <c r="J199" s="32"/>
      <c r="K199" s="32">
        <v>1</v>
      </c>
      <c r="L199" s="32">
        <v>290812.89</v>
      </c>
      <c r="M199" s="32"/>
      <c r="N199" s="32"/>
      <c r="O199" s="32">
        <v>1</v>
      </c>
      <c r="P199" s="32">
        <v>290812.89</v>
      </c>
    </row>
    <row r="200" spans="1:16" x14ac:dyDescent="0.25">
      <c r="B200" s="3">
        <v>42746</v>
      </c>
      <c r="C200" s="1">
        <v>0</v>
      </c>
      <c r="D200" s="1">
        <v>11</v>
      </c>
      <c r="H200" s="3">
        <v>42789</v>
      </c>
      <c r="I200" s="32"/>
      <c r="J200" s="32"/>
      <c r="K200" s="32">
        <v>2</v>
      </c>
      <c r="L200" s="32">
        <v>819447.17</v>
      </c>
      <c r="M200" s="32"/>
      <c r="N200" s="32"/>
      <c r="O200" s="32">
        <v>2</v>
      </c>
      <c r="P200" s="32">
        <v>819447.17</v>
      </c>
    </row>
    <row r="201" spans="1:16" x14ac:dyDescent="0.25">
      <c r="B201" s="3">
        <v>42747</v>
      </c>
      <c r="C201" s="1">
        <v>0</v>
      </c>
      <c r="D201" s="1">
        <v>10</v>
      </c>
      <c r="G201" t="s">
        <v>62</v>
      </c>
      <c r="I201" s="32"/>
      <c r="J201" s="32"/>
      <c r="K201" s="32">
        <v>26</v>
      </c>
      <c r="L201" s="32">
        <v>9741432.2799999993</v>
      </c>
      <c r="M201" s="32">
        <v>1</v>
      </c>
      <c r="N201" s="32">
        <v>495000</v>
      </c>
      <c r="O201" s="32">
        <v>27</v>
      </c>
      <c r="P201" s="32">
        <v>10236432.280000001</v>
      </c>
    </row>
    <row r="202" spans="1:16" x14ac:dyDescent="0.25">
      <c r="B202" s="3">
        <v>42751</v>
      </c>
      <c r="C202" s="1">
        <v>0</v>
      </c>
      <c r="D202" s="1">
        <v>2</v>
      </c>
      <c r="G202">
        <v>106</v>
      </c>
      <c r="H202" s="3">
        <v>42738</v>
      </c>
      <c r="I202" s="32"/>
      <c r="J202" s="32"/>
      <c r="K202" s="32">
        <v>1</v>
      </c>
      <c r="L202" s="32">
        <v>152000</v>
      </c>
      <c r="M202" s="32"/>
      <c r="N202" s="32"/>
      <c r="O202" s="32">
        <v>1</v>
      </c>
      <c r="P202" s="32">
        <v>152000</v>
      </c>
    </row>
    <row r="203" spans="1:16" x14ac:dyDescent="0.25">
      <c r="B203" s="3">
        <v>42752</v>
      </c>
      <c r="C203" s="1">
        <v>0</v>
      </c>
      <c r="D203" s="1">
        <v>1</v>
      </c>
      <c r="H203" s="3">
        <v>42750</v>
      </c>
      <c r="I203" s="32"/>
      <c r="J203" s="32"/>
      <c r="K203" s="32">
        <v>1</v>
      </c>
      <c r="L203" s="32">
        <v>510120</v>
      </c>
      <c r="M203" s="32"/>
      <c r="N203" s="32"/>
      <c r="O203" s="32">
        <v>1</v>
      </c>
      <c r="P203" s="32">
        <v>510120</v>
      </c>
    </row>
    <row r="204" spans="1:16" x14ac:dyDescent="0.25">
      <c r="B204" s="3">
        <v>42754</v>
      </c>
      <c r="C204" s="1">
        <v>0</v>
      </c>
      <c r="D204" s="1">
        <v>1</v>
      </c>
      <c r="H204" s="3">
        <v>42752</v>
      </c>
      <c r="I204" s="32"/>
      <c r="J204" s="32"/>
      <c r="K204" s="32">
        <v>1</v>
      </c>
      <c r="L204" s="32">
        <v>560000</v>
      </c>
      <c r="M204" s="32"/>
      <c r="N204" s="32"/>
      <c r="O204" s="32">
        <v>1</v>
      </c>
      <c r="P204" s="32">
        <v>560000</v>
      </c>
    </row>
    <row r="205" spans="1:16" x14ac:dyDescent="0.25">
      <c r="B205" s="3">
        <v>42764</v>
      </c>
      <c r="C205" s="1">
        <v>0</v>
      </c>
      <c r="D205" s="1">
        <v>1</v>
      </c>
      <c r="H205" s="3">
        <v>42754</v>
      </c>
      <c r="I205" s="32"/>
      <c r="J205" s="32"/>
      <c r="K205" s="32">
        <v>2</v>
      </c>
      <c r="L205" s="32">
        <v>614608</v>
      </c>
      <c r="M205" s="32"/>
      <c r="N205" s="32"/>
      <c r="O205" s="32">
        <v>2</v>
      </c>
      <c r="P205" s="32">
        <v>614608</v>
      </c>
    </row>
    <row r="206" spans="1:16" x14ac:dyDescent="0.25">
      <c r="B206" s="3">
        <v>42766</v>
      </c>
      <c r="C206" s="1">
        <v>0</v>
      </c>
      <c r="D206" s="1">
        <v>2</v>
      </c>
      <c r="H206" s="3">
        <v>42757</v>
      </c>
      <c r="I206" s="32">
        <v>1</v>
      </c>
      <c r="J206" s="32">
        <v>1452002.64</v>
      </c>
      <c r="K206" s="32"/>
      <c r="L206" s="32"/>
      <c r="M206" s="32"/>
      <c r="N206" s="32"/>
      <c r="O206" s="32">
        <v>1</v>
      </c>
      <c r="P206" s="32">
        <v>1452002.64</v>
      </c>
    </row>
    <row r="207" spans="1:16" x14ac:dyDescent="0.25">
      <c r="A207" t="s">
        <v>41</v>
      </c>
      <c r="C207" s="1">
        <v>20</v>
      </c>
      <c r="D207" s="1">
        <v>30</v>
      </c>
      <c r="H207" s="3">
        <v>42758</v>
      </c>
      <c r="I207" s="32"/>
      <c r="J207" s="32"/>
      <c r="K207" s="32">
        <v>1</v>
      </c>
      <c r="L207" s="32">
        <v>402480</v>
      </c>
      <c r="M207" s="32"/>
      <c r="N207" s="32"/>
      <c r="O207" s="32">
        <v>1</v>
      </c>
      <c r="P207" s="32">
        <v>402480</v>
      </c>
    </row>
    <row r="208" spans="1:16" x14ac:dyDescent="0.25">
      <c r="A208">
        <v>14</v>
      </c>
      <c r="B208" s="3">
        <v>42737</v>
      </c>
      <c r="C208" s="1">
        <v>2</v>
      </c>
      <c r="D208" s="1">
        <v>5</v>
      </c>
      <c r="H208" s="3">
        <v>42759</v>
      </c>
      <c r="I208" s="32"/>
      <c r="J208" s="32"/>
      <c r="K208" s="32">
        <v>1</v>
      </c>
      <c r="L208" s="32">
        <v>340000</v>
      </c>
      <c r="M208" s="32"/>
      <c r="N208" s="32"/>
      <c r="O208" s="32">
        <v>1</v>
      </c>
      <c r="P208" s="32">
        <v>340000</v>
      </c>
    </row>
    <row r="209" spans="2:16" x14ac:dyDescent="0.25">
      <c r="B209" s="3">
        <v>42744</v>
      </c>
      <c r="C209" s="1">
        <v>0</v>
      </c>
      <c r="D209" s="1">
        <v>2</v>
      </c>
      <c r="H209" s="3">
        <v>42760</v>
      </c>
      <c r="I209" s="32"/>
      <c r="J209" s="32"/>
      <c r="K209" s="32">
        <v>2</v>
      </c>
      <c r="L209" s="32">
        <v>853000</v>
      </c>
      <c r="M209" s="32"/>
      <c r="N209" s="32"/>
      <c r="O209" s="32">
        <v>2</v>
      </c>
      <c r="P209" s="32">
        <v>853000</v>
      </c>
    </row>
    <row r="210" spans="2:16" x14ac:dyDescent="0.25">
      <c r="B210" s="3">
        <v>42745</v>
      </c>
      <c r="C210" s="1">
        <v>0</v>
      </c>
      <c r="D210" s="1">
        <v>2</v>
      </c>
      <c r="H210" s="3">
        <v>42761</v>
      </c>
      <c r="I210" s="32"/>
      <c r="J210" s="32"/>
      <c r="K210" s="32">
        <v>2</v>
      </c>
      <c r="L210" s="32">
        <v>437700</v>
      </c>
      <c r="M210" s="32"/>
      <c r="N210" s="32"/>
      <c r="O210" s="32">
        <v>2</v>
      </c>
      <c r="P210" s="32">
        <v>437700</v>
      </c>
    </row>
    <row r="211" spans="2:16" x14ac:dyDescent="0.25">
      <c r="B211" s="3">
        <v>42746</v>
      </c>
      <c r="C211" s="1">
        <v>0</v>
      </c>
      <c r="D211" s="1">
        <v>1</v>
      </c>
      <c r="H211" s="3">
        <v>42764</v>
      </c>
      <c r="I211" s="32"/>
      <c r="J211" s="32"/>
      <c r="K211" s="32">
        <v>4</v>
      </c>
      <c r="L211" s="32">
        <v>1203006.5</v>
      </c>
      <c r="M211" s="32"/>
      <c r="N211" s="32"/>
      <c r="O211" s="32">
        <v>4</v>
      </c>
      <c r="P211" s="32">
        <v>1203006.5</v>
      </c>
    </row>
    <row r="212" spans="2:16" x14ac:dyDescent="0.25">
      <c r="B212" s="3">
        <v>42747</v>
      </c>
      <c r="C212" s="1">
        <v>2</v>
      </c>
      <c r="D212" s="1">
        <v>0</v>
      </c>
      <c r="H212" s="3">
        <v>42765</v>
      </c>
      <c r="I212" s="32"/>
      <c r="J212" s="32"/>
      <c r="K212" s="32">
        <v>4</v>
      </c>
      <c r="L212" s="32">
        <v>1398000</v>
      </c>
      <c r="M212" s="32"/>
      <c r="N212" s="32"/>
      <c r="O212" s="32">
        <v>4</v>
      </c>
      <c r="P212" s="32">
        <v>1398000</v>
      </c>
    </row>
    <row r="213" spans="2:16" x14ac:dyDescent="0.25">
      <c r="B213" s="3">
        <v>42750</v>
      </c>
      <c r="C213" s="1">
        <v>0</v>
      </c>
      <c r="D213" s="1">
        <v>2</v>
      </c>
      <c r="H213" s="3">
        <v>42766</v>
      </c>
      <c r="I213" s="32">
        <v>2</v>
      </c>
      <c r="J213" s="32">
        <v>2176000</v>
      </c>
      <c r="K213" s="32">
        <v>3</v>
      </c>
      <c r="L213" s="32">
        <v>1248500</v>
      </c>
      <c r="M213" s="32">
        <v>1</v>
      </c>
      <c r="N213" s="32">
        <v>700000</v>
      </c>
      <c r="O213" s="32">
        <v>6</v>
      </c>
      <c r="P213" s="32">
        <v>4124500</v>
      </c>
    </row>
    <row r="214" spans="2:16" x14ac:dyDescent="0.25">
      <c r="B214" s="3">
        <v>42751</v>
      </c>
      <c r="C214" s="1">
        <v>0</v>
      </c>
      <c r="D214" s="1">
        <v>1</v>
      </c>
      <c r="H214" s="3">
        <v>42767</v>
      </c>
      <c r="I214" s="32">
        <v>1</v>
      </c>
      <c r="J214" s="32">
        <v>1588000</v>
      </c>
      <c r="K214" s="32">
        <v>1</v>
      </c>
      <c r="L214" s="32">
        <v>360945</v>
      </c>
      <c r="M214" s="32"/>
      <c r="N214" s="32"/>
      <c r="O214" s="32">
        <v>2</v>
      </c>
      <c r="P214" s="32">
        <v>1948945</v>
      </c>
    </row>
    <row r="215" spans="2:16" x14ac:dyDescent="0.25">
      <c r="B215" s="3">
        <v>42752</v>
      </c>
      <c r="C215" s="1">
        <v>0</v>
      </c>
      <c r="D215" s="1">
        <v>1</v>
      </c>
      <c r="H215" s="3">
        <v>42768</v>
      </c>
      <c r="I215" s="32"/>
      <c r="J215" s="32"/>
      <c r="K215" s="32">
        <v>1</v>
      </c>
      <c r="L215" s="32">
        <v>170900</v>
      </c>
      <c r="M215" s="32">
        <v>1</v>
      </c>
      <c r="N215" s="32">
        <v>840000</v>
      </c>
      <c r="O215" s="32">
        <v>2</v>
      </c>
      <c r="P215" s="32">
        <v>1010900</v>
      </c>
    </row>
    <row r="216" spans="2:16" x14ac:dyDescent="0.25">
      <c r="B216" s="3">
        <v>42753</v>
      </c>
      <c r="C216" s="1">
        <v>0</v>
      </c>
      <c r="D216" s="1">
        <v>1</v>
      </c>
      <c r="H216" s="3">
        <v>42771</v>
      </c>
      <c r="I216" s="32"/>
      <c r="J216" s="32"/>
      <c r="K216" s="32">
        <v>1</v>
      </c>
      <c r="L216" s="32">
        <v>333000</v>
      </c>
      <c r="M216" s="32"/>
      <c r="N216" s="32"/>
      <c r="O216" s="32">
        <v>1</v>
      </c>
      <c r="P216" s="32">
        <v>333000</v>
      </c>
    </row>
    <row r="217" spans="2:16" x14ac:dyDescent="0.25">
      <c r="B217" s="3">
        <v>42754</v>
      </c>
      <c r="C217" s="1">
        <v>4</v>
      </c>
      <c r="D217" s="1">
        <v>1</v>
      </c>
      <c r="H217" s="3">
        <v>42772</v>
      </c>
      <c r="I217" s="32"/>
      <c r="J217" s="32"/>
      <c r="K217" s="32">
        <v>2</v>
      </c>
      <c r="L217" s="32">
        <v>1242000</v>
      </c>
      <c r="M217" s="32"/>
      <c r="N217" s="32"/>
      <c r="O217" s="32">
        <v>2</v>
      </c>
      <c r="P217" s="32">
        <v>1242000</v>
      </c>
    </row>
    <row r="218" spans="2:16" x14ac:dyDescent="0.25">
      <c r="B218" s="3">
        <v>42758</v>
      </c>
      <c r="C218" s="1">
        <v>0</v>
      </c>
      <c r="D218" s="1">
        <v>2</v>
      </c>
      <c r="H218" s="3">
        <v>42773</v>
      </c>
      <c r="I218" s="32"/>
      <c r="J218" s="32"/>
      <c r="K218" s="32"/>
      <c r="L218" s="32"/>
      <c r="M218" s="32">
        <v>1</v>
      </c>
      <c r="N218" s="32">
        <v>970000</v>
      </c>
      <c r="O218" s="32">
        <v>1</v>
      </c>
      <c r="P218" s="32">
        <v>970000</v>
      </c>
    </row>
    <row r="219" spans="2:16" x14ac:dyDescent="0.25">
      <c r="B219" s="3">
        <v>42759</v>
      </c>
      <c r="C219" s="1">
        <v>0</v>
      </c>
      <c r="D219" s="1">
        <v>3</v>
      </c>
      <c r="H219" s="3">
        <v>42774</v>
      </c>
      <c r="I219" s="32"/>
      <c r="J219" s="32"/>
      <c r="K219" s="32">
        <v>2</v>
      </c>
      <c r="L219" s="32">
        <v>920000</v>
      </c>
      <c r="M219" s="32">
        <v>1</v>
      </c>
      <c r="N219" s="32">
        <v>610000</v>
      </c>
      <c r="O219" s="32">
        <v>3</v>
      </c>
      <c r="P219" s="32">
        <v>1530000</v>
      </c>
    </row>
    <row r="220" spans="2:16" x14ac:dyDescent="0.25">
      <c r="B220" s="3">
        <v>42760</v>
      </c>
      <c r="C220" s="1">
        <v>0</v>
      </c>
      <c r="D220" s="1">
        <v>2</v>
      </c>
      <c r="H220" s="3">
        <v>42775</v>
      </c>
      <c r="I220" s="32"/>
      <c r="J220" s="32"/>
      <c r="K220" s="32">
        <v>1</v>
      </c>
      <c r="L220" s="32">
        <v>353340</v>
      </c>
      <c r="M220" s="32">
        <v>1</v>
      </c>
      <c r="N220" s="32">
        <v>830000</v>
      </c>
      <c r="O220" s="32">
        <v>2</v>
      </c>
      <c r="P220" s="32">
        <v>1183340</v>
      </c>
    </row>
    <row r="221" spans="2:16" x14ac:dyDescent="0.25">
      <c r="B221" s="3">
        <v>42761</v>
      </c>
      <c r="C221" s="1">
        <v>0</v>
      </c>
      <c r="D221" s="1">
        <v>2</v>
      </c>
      <c r="H221" s="3">
        <v>42778</v>
      </c>
      <c r="I221" s="32"/>
      <c r="J221" s="32"/>
      <c r="K221" s="32">
        <v>1</v>
      </c>
      <c r="L221" s="32">
        <v>390000</v>
      </c>
      <c r="M221" s="32"/>
      <c r="N221" s="32"/>
      <c r="O221" s="32">
        <v>1</v>
      </c>
      <c r="P221" s="32">
        <v>390000</v>
      </c>
    </row>
    <row r="222" spans="2:16" x14ac:dyDescent="0.25">
      <c r="B222" s="3">
        <v>42764</v>
      </c>
      <c r="C222" s="1">
        <v>0</v>
      </c>
      <c r="D222" s="1">
        <v>2</v>
      </c>
      <c r="H222" s="3">
        <v>42780</v>
      </c>
      <c r="I222" s="32"/>
      <c r="J222" s="32"/>
      <c r="K222" s="32">
        <v>1</v>
      </c>
      <c r="L222" s="32">
        <v>350000</v>
      </c>
      <c r="M222" s="32"/>
      <c r="N222" s="32"/>
      <c r="O222" s="32">
        <v>1</v>
      </c>
      <c r="P222" s="32">
        <v>350000</v>
      </c>
    </row>
    <row r="223" spans="2:16" x14ac:dyDescent="0.25">
      <c r="B223" s="3">
        <v>42765</v>
      </c>
      <c r="C223" s="1">
        <v>0</v>
      </c>
      <c r="D223" s="1">
        <v>2</v>
      </c>
      <c r="H223" s="3">
        <v>42781</v>
      </c>
      <c r="I223" s="32">
        <v>1</v>
      </c>
      <c r="J223" s="32">
        <v>1088000</v>
      </c>
      <c r="K223" s="32"/>
      <c r="L223" s="32"/>
      <c r="M223" s="32"/>
      <c r="N223" s="32"/>
      <c r="O223" s="32">
        <v>1</v>
      </c>
      <c r="P223" s="32">
        <v>1088000</v>
      </c>
    </row>
    <row r="224" spans="2:16" x14ac:dyDescent="0.25">
      <c r="B224" s="3">
        <v>42766</v>
      </c>
      <c r="C224" s="1">
        <v>2</v>
      </c>
      <c r="D224" s="1">
        <v>0</v>
      </c>
      <c r="H224" s="3">
        <v>42782</v>
      </c>
      <c r="I224" s="32"/>
      <c r="J224" s="32"/>
      <c r="K224" s="32">
        <v>1</v>
      </c>
      <c r="L224" s="32">
        <v>320000</v>
      </c>
      <c r="M224" s="32"/>
      <c r="N224" s="32"/>
      <c r="O224" s="32">
        <v>1</v>
      </c>
      <c r="P224" s="32">
        <v>320000</v>
      </c>
    </row>
    <row r="225" spans="1:16" x14ac:dyDescent="0.25">
      <c r="A225" t="s">
        <v>42</v>
      </c>
      <c r="C225" s="1">
        <v>10</v>
      </c>
      <c r="D225" s="1">
        <v>29</v>
      </c>
      <c r="H225" s="3">
        <v>42786</v>
      </c>
      <c r="I225" s="32"/>
      <c r="J225" s="32"/>
      <c r="K225" s="32">
        <v>5</v>
      </c>
      <c r="L225" s="32">
        <v>1678000</v>
      </c>
      <c r="M225" s="32"/>
      <c r="N225" s="32"/>
      <c r="O225" s="32">
        <v>5</v>
      </c>
      <c r="P225" s="32">
        <v>1678000</v>
      </c>
    </row>
    <row r="226" spans="1:16" x14ac:dyDescent="0.25">
      <c r="A226">
        <v>15</v>
      </c>
      <c r="B226" s="3">
        <v>42737</v>
      </c>
      <c r="C226" s="1">
        <v>0</v>
      </c>
      <c r="D226" s="1">
        <v>5</v>
      </c>
      <c r="H226" s="3">
        <v>42787</v>
      </c>
      <c r="I226" s="32"/>
      <c r="J226" s="32"/>
      <c r="K226" s="32">
        <v>3</v>
      </c>
      <c r="L226" s="32">
        <v>1280000</v>
      </c>
      <c r="M226" s="32"/>
      <c r="N226" s="32"/>
      <c r="O226" s="32">
        <v>3</v>
      </c>
      <c r="P226" s="32">
        <v>1280000</v>
      </c>
    </row>
    <row r="227" spans="1:16" x14ac:dyDescent="0.25">
      <c r="B227" s="3">
        <v>42738</v>
      </c>
      <c r="C227" s="1">
        <v>0</v>
      </c>
      <c r="D227" s="1">
        <v>1</v>
      </c>
      <c r="H227" s="3">
        <v>42788</v>
      </c>
      <c r="I227" s="32"/>
      <c r="J227" s="32"/>
      <c r="K227" s="32">
        <v>1</v>
      </c>
      <c r="L227" s="32">
        <v>440000</v>
      </c>
      <c r="M227" s="32"/>
      <c r="N227" s="32"/>
      <c r="O227" s="32">
        <v>1</v>
      </c>
      <c r="P227" s="32">
        <v>440000</v>
      </c>
    </row>
    <row r="228" spans="1:16" x14ac:dyDescent="0.25">
      <c r="B228" s="3">
        <v>42743</v>
      </c>
      <c r="C228" s="1">
        <v>0</v>
      </c>
      <c r="D228" s="1">
        <v>4</v>
      </c>
      <c r="H228" s="3">
        <v>42789</v>
      </c>
      <c r="I228" s="32"/>
      <c r="J228" s="32"/>
      <c r="K228" s="32">
        <v>1</v>
      </c>
      <c r="L228" s="32">
        <v>700000</v>
      </c>
      <c r="M228" s="32"/>
      <c r="N228" s="32"/>
      <c r="O228" s="32">
        <v>1</v>
      </c>
      <c r="P228" s="32">
        <v>700000</v>
      </c>
    </row>
    <row r="229" spans="1:16" x14ac:dyDescent="0.25">
      <c r="B229" s="3">
        <v>42744</v>
      </c>
      <c r="C229" s="1">
        <v>0</v>
      </c>
      <c r="D229" s="1">
        <v>1</v>
      </c>
      <c r="G229" t="s">
        <v>63</v>
      </c>
      <c r="I229" s="32">
        <v>5</v>
      </c>
      <c r="J229" s="32">
        <v>6304002.6399999997</v>
      </c>
      <c r="K229" s="32">
        <v>43</v>
      </c>
      <c r="L229" s="32">
        <v>16257599.5</v>
      </c>
      <c r="M229" s="32">
        <v>5</v>
      </c>
      <c r="N229" s="32">
        <v>3950000</v>
      </c>
      <c r="O229" s="32">
        <v>53</v>
      </c>
      <c r="P229" s="32">
        <v>26511602.140000001</v>
      </c>
    </row>
    <row r="230" spans="1:16" x14ac:dyDescent="0.25">
      <c r="B230" s="3">
        <v>42746</v>
      </c>
      <c r="C230" s="1">
        <v>1</v>
      </c>
      <c r="D230" s="1">
        <v>3</v>
      </c>
      <c r="G230">
        <v>107</v>
      </c>
      <c r="H230" s="3">
        <v>42747</v>
      </c>
      <c r="I230" s="32"/>
      <c r="J230" s="32"/>
      <c r="K230" s="32">
        <v>1</v>
      </c>
      <c r="L230" s="32">
        <v>333200</v>
      </c>
      <c r="M230" s="32"/>
      <c r="N230" s="32"/>
      <c r="O230" s="32">
        <v>1</v>
      </c>
      <c r="P230" s="32">
        <v>333200</v>
      </c>
    </row>
    <row r="231" spans="1:16" x14ac:dyDescent="0.25">
      <c r="B231" s="3">
        <v>42747</v>
      </c>
      <c r="C231" s="1">
        <v>0</v>
      </c>
      <c r="D231" s="1">
        <v>1</v>
      </c>
      <c r="H231" s="3">
        <v>42751</v>
      </c>
      <c r="I231" s="32"/>
      <c r="J231" s="32"/>
      <c r="K231" s="32">
        <v>1</v>
      </c>
      <c r="L231" s="32">
        <v>359975</v>
      </c>
      <c r="M231" s="32"/>
      <c r="N231" s="32"/>
      <c r="O231" s="32">
        <v>1</v>
      </c>
      <c r="P231" s="32">
        <v>359975</v>
      </c>
    </row>
    <row r="232" spans="1:16" x14ac:dyDescent="0.25">
      <c r="B232" s="3">
        <v>42750</v>
      </c>
      <c r="C232" s="1">
        <v>0</v>
      </c>
      <c r="D232" s="1">
        <v>1</v>
      </c>
      <c r="H232" s="3">
        <v>42753</v>
      </c>
      <c r="I232" s="32"/>
      <c r="J232" s="32"/>
      <c r="K232" s="32">
        <v>1</v>
      </c>
      <c r="L232" s="32">
        <v>123800</v>
      </c>
      <c r="M232" s="32"/>
      <c r="N232" s="32"/>
      <c r="O232" s="32">
        <v>1</v>
      </c>
      <c r="P232" s="32">
        <v>123800</v>
      </c>
    </row>
    <row r="233" spans="1:16" x14ac:dyDescent="0.25">
      <c r="B233" s="3">
        <v>42751</v>
      </c>
      <c r="C233" s="1">
        <v>0</v>
      </c>
      <c r="D233" s="1">
        <v>3</v>
      </c>
      <c r="H233" s="3">
        <v>42760</v>
      </c>
      <c r="I233" s="32"/>
      <c r="J233" s="32"/>
      <c r="K233" s="32">
        <v>2</v>
      </c>
      <c r="L233" s="32">
        <v>575365</v>
      </c>
      <c r="M233" s="32"/>
      <c r="N233" s="32"/>
      <c r="O233" s="32">
        <v>2</v>
      </c>
      <c r="P233" s="32">
        <v>575365</v>
      </c>
    </row>
    <row r="234" spans="1:16" x14ac:dyDescent="0.25">
      <c r="B234" s="3">
        <v>42752</v>
      </c>
      <c r="C234" s="1">
        <v>0</v>
      </c>
      <c r="D234" s="1">
        <v>2</v>
      </c>
      <c r="H234" s="3">
        <v>42766</v>
      </c>
      <c r="I234" s="32"/>
      <c r="J234" s="32"/>
      <c r="K234" s="32">
        <v>1</v>
      </c>
      <c r="L234" s="32">
        <v>450058</v>
      </c>
      <c r="M234" s="32"/>
      <c r="N234" s="32"/>
      <c r="O234" s="32">
        <v>1</v>
      </c>
      <c r="P234" s="32">
        <v>450058</v>
      </c>
    </row>
    <row r="235" spans="1:16" x14ac:dyDescent="0.25">
      <c r="B235" s="3">
        <v>42753</v>
      </c>
      <c r="C235" s="1">
        <v>0</v>
      </c>
      <c r="D235" s="1">
        <v>1</v>
      </c>
      <c r="H235" s="3">
        <v>42767</v>
      </c>
      <c r="I235" s="32"/>
      <c r="J235" s="32"/>
      <c r="K235" s="32">
        <v>1</v>
      </c>
      <c r="L235" s="32">
        <v>304045</v>
      </c>
      <c r="M235" s="32"/>
      <c r="N235" s="32"/>
      <c r="O235" s="32">
        <v>1</v>
      </c>
      <c r="P235" s="32">
        <v>304045</v>
      </c>
    </row>
    <row r="236" spans="1:16" x14ac:dyDescent="0.25">
      <c r="B236" s="3">
        <v>42754</v>
      </c>
      <c r="C236" s="1">
        <v>0</v>
      </c>
      <c r="D236" s="1">
        <v>4</v>
      </c>
      <c r="H236" s="3">
        <v>42772</v>
      </c>
      <c r="I236" s="32"/>
      <c r="J236" s="32"/>
      <c r="K236" s="32">
        <v>1</v>
      </c>
      <c r="L236" s="32">
        <v>240380</v>
      </c>
      <c r="M236" s="32"/>
      <c r="N236" s="32"/>
      <c r="O236" s="32">
        <v>1</v>
      </c>
      <c r="P236" s="32">
        <v>240380</v>
      </c>
    </row>
    <row r="237" spans="1:16" x14ac:dyDescent="0.25">
      <c r="B237" s="3">
        <v>42757</v>
      </c>
      <c r="C237" s="1">
        <v>0</v>
      </c>
      <c r="D237" s="1">
        <v>2</v>
      </c>
      <c r="H237" s="3">
        <v>42774</v>
      </c>
      <c r="I237" s="32"/>
      <c r="J237" s="32"/>
      <c r="K237" s="32">
        <v>1</v>
      </c>
      <c r="L237" s="32">
        <v>400078</v>
      </c>
      <c r="M237" s="32"/>
      <c r="N237" s="32"/>
      <c r="O237" s="32">
        <v>1</v>
      </c>
      <c r="P237" s="32">
        <v>400078</v>
      </c>
    </row>
    <row r="238" spans="1:16" x14ac:dyDescent="0.25">
      <c r="B238" s="3">
        <v>42758</v>
      </c>
      <c r="C238" s="1">
        <v>0</v>
      </c>
      <c r="D238" s="1">
        <v>2</v>
      </c>
      <c r="H238" s="3">
        <v>42775</v>
      </c>
      <c r="I238" s="32"/>
      <c r="J238" s="32"/>
      <c r="K238" s="32">
        <v>1</v>
      </c>
      <c r="L238" s="32">
        <v>320110</v>
      </c>
      <c r="M238" s="32"/>
      <c r="N238" s="32"/>
      <c r="O238" s="32">
        <v>1</v>
      </c>
      <c r="P238" s="32">
        <v>320110</v>
      </c>
    </row>
    <row r="239" spans="1:16" x14ac:dyDescent="0.25">
      <c r="B239" s="3">
        <v>42759</v>
      </c>
      <c r="C239" s="1">
        <v>0</v>
      </c>
      <c r="D239" s="1">
        <v>1</v>
      </c>
      <c r="H239" s="3">
        <v>42782</v>
      </c>
      <c r="I239" s="32"/>
      <c r="J239" s="32"/>
      <c r="K239" s="32">
        <v>2</v>
      </c>
      <c r="L239" s="32">
        <v>505194</v>
      </c>
      <c r="M239" s="32"/>
      <c r="N239" s="32"/>
      <c r="O239" s="32">
        <v>2</v>
      </c>
      <c r="P239" s="32">
        <v>505194</v>
      </c>
    </row>
    <row r="240" spans="1:16" x14ac:dyDescent="0.25">
      <c r="B240" s="3">
        <v>42761</v>
      </c>
      <c r="C240" s="1">
        <v>0</v>
      </c>
      <c r="D240" s="1">
        <v>1</v>
      </c>
      <c r="H240" s="3">
        <v>42785</v>
      </c>
      <c r="I240" s="32"/>
      <c r="J240" s="32"/>
      <c r="K240" s="32">
        <v>2</v>
      </c>
      <c r="L240" s="32">
        <v>780402</v>
      </c>
      <c r="M240" s="32"/>
      <c r="N240" s="32"/>
      <c r="O240" s="32">
        <v>2</v>
      </c>
      <c r="P240" s="32">
        <v>780402</v>
      </c>
    </row>
    <row r="241" spans="1:16" x14ac:dyDescent="0.25">
      <c r="B241" s="3">
        <v>42764</v>
      </c>
      <c r="C241" s="1">
        <v>0</v>
      </c>
      <c r="D241" s="1">
        <v>4</v>
      </c>
      <c r="H241" s="3">
        <v>42788</v>
      </c>
      <c r="I241" s="32"/>
      <c r="J241" s="32"/>
      <c r="K241" s="32">
        <v>1</v>
      </c>
      <c r="L241" s="32">
        <v>335104</v>
      </c>
      <c r="M241" s="32"/>
      <c r="N241" s="32"/>
      <c r="O241" s="32">
        <v>1</v>
      </c>
      <c r="P241" s="32">
        <v>335104</v>
      </c>
    </row>
    <row r="242" spans="1:16" x14ac:dyDescent="0.25">
      <c r="B242" s="3">
        <v>42765</v>
      </c>
      <c r="C242" s="1">
        <v>0</v>
      </c>
      <c r="D242" s="1">
        <v>1</v>
      </c>
      <c r="H242" s="3">
        <v>42789</v>
      </c>
      <c r="I242" s="32"/>
      <c r="J242" s="32"/>
      <c r="K242" s="32">
        <v>2</v>
      </c>
      <c r="L242" s="32">
        <v>750295</v>
      </c>
      <c r="M242" s="32"/>
      <c r="N242" s="32"/>
      <c r="O242" s="32">
        <v>2</v>
      </c>
      <c r="P242" s="32">
        <v>750295</v>
      </c>
    </row>
    <row r="243" spans="1:16" x14ac:dyDescent="0.25">
      <c r="B243" s="3">
        <v>42766</v>
      </c>
      <c r="C243" s="1">
        <v>0</v>
      </c>
      <c r="D243" s="1">
        <v>2</v>
      </c>
      <c r="G243" t="s">
        <v>64</v>
      </c>
      <c r="I243" s="32"/>
      <c r="J243" s="32"/>
      <c r="K243" s="32">
        <v>17</v>
      </c>
      <c r="L243" s="32">
        <v>5478006</v>
      </c>
      <c r="M243" s="32"/>
      <c r="N243" s="32"/>
      <c r="O243" s="32">
        <v>17</v>
      </c>
      <c r="P243" s="32">
        <v>5478006</v>
      </c>
    </row>
    <row r="244" spans="1:16" x14ac:dyDescent="0.25">
      <c r="A244" t="s">
        <v>43</v>
      </c>
      <c r="C244" s="1">
        <v>1</v>
      </c>
      <c r="D244" s="1">
        <v>39</v>
      </c>
      <c r="G244">
        <v>108</v>
      </c>
      <c r="H244" s="3">
        <v>42739</v>
      </c>
      <c r="I244" s="32"/>
      <c r="J244" s="32"/>
      <c r="K244" s="32"/>
      <c r="L244" s="32"/>
      <c r="M244" s="32">
        <v>1</v>
      </c>
      <c r="N244" s="32">
        <v>400000</v>
      </c>
      <c r="O244" s="32">
        <v>1</v>
      </c>
      <c r="P244" s="32">
        <v>400000</v>
      </c>
    </row>
    <row r="245" spans="1:16" x14ac:dyDescent="0.25">
      <c r="A245">
        <v>16</v>
      </c>
      <c r="B245" s="3">
        <v>42737</v>
      </c>
      <c r="C245" s="1">
        <v>0</v>
      </c>
      <c r="D245" s="1">
        <v>1</v>
      </c>
      <c r="H245" s="3">
        <v>42766</v>
      </c>
      <c r="I245" s="32"/>
      <c r="J245" s="32"/>
      <c r="K245" s="32">
        <v>1</v>
      </c>
      <c r="L245" s="32">
        <v>430000</v>
      </c>
      <c r="M245" s="32"/>
      <c r="N245" s="32"/>
      <c r="O245" s="32">
        <v>1</v>
      </c>
      <c r="P245" s="32">
        <v>430000</v>
      </c>
    </row>
    <row r="246" spans="1:16" x14ac:dyDescent="0.25">
      <c r="B246" s="3">
        <v>42738</v>
      </c>
      <c r="C246" s="1">
        <v>0</v>
      </c>
      <c r="D246" s="1">
        <v>1</v>
      </c>
      <c r="H246" s="3">
        <v>42774</v>
      </c>
      <c r="I246" s="32"/>
      <c r="J246" s="32"/>
      <c r="K246" s="32">
        <v>1</v>
      </c>
      <c r="L246" s="32">
        <v>238095</v>
      </c>
      <c r="M246" s="32"/>
      <c r="N246" s="32"/>
      <c r="O246" s="32">
        <v>1</v>
      </c>
      <c r="P246" s="32">
        <v>238095</v>
      </c>
    </row>
    <row r="247" spans="1:16" x14ac:dyDescent="0.25">
      <c r="B247" s="3">
        <v>42740</v>
      </c>
      <c r="C247" s="1">
        <v>0</v>
      </c>
      <c r="D247" s="1">
        <v>1</v>
      </c>
      <c r="H247" s="3">
        <v>42775</v>
      </c>
      <c r="I247" s="32"/>
      <c r="J247" s="32"/>
      <c r="K247" s="32">
        <v>1</v>
      </c>
      <c r="L247" s="32">
        <v>86800</v>
      </c>
      <c r="M247" s="32"/>
      <c r="N247" s="32"/>
      <c r="O247" s="32">
        <v>1</v>
      </c>
      <c r="P247" s="32">
        <v>86800</v>
      </c>
    </row>
    <row r="248" spans="1:16" x14ac:dyDescent="0.25">
      <c r="B248" s="3">
        <v>42744</v>
      </c>
      <c r="C248" s="1">
        <v>1</v>
      </c>
      <c r="D248" s="1">
        <v>5</v>
      </c>
      <c r="G248" t="s">
        <v>65</v>
      </c>
      <c r="I248" s="32"/>
      <c r="J248" s="32"/>
      <c r="K248" s="32">
        <v>3</v>
      </c>
      <c r="L248" s="32">
        <v>754895</v>
      </c>
      <c r="M248" s="32">
        <v>1</v>
      </c>
      <c r="N248" s="32">
        <v>400000</v>
      </c>
      <c r="O248" s="32">
        <v>4</v>
      </c>
      <c r="P248" s="32">
        <v>1154895</v>
      </c>
    </row>
    <row r="249" spans="1:16" x14ac:dyDescent="0.25">
      <c r="B249" s="3">
        <v>42745</v>
      </c>
      <c r="C249" s="1">
        <v>0</v>
      </c>
      <c r="D249" s="1">
        <v>4</v>
      </c>
      <c r="G249">
        <v>109</v>
      </c>
      <c r="H249" s="3">
        <v>42737</v>
      </c>
      <c r="I249" s="32"/>
      <c r="J249" s="32"/>
      <c r="K249" s="32">
        <v>3</v>
      </c>
      <c r="L249" s="32">
        <v>1445000</v>
      </c>
      <c r="M249" s="32"/>
      <c r="N249" s="32"/>
      <c r="O249" s="32">
        <v>3</v>
      </c>
      <c r="P249" s="32">
        <v>1445000</v>
      </c>
    </row>
    <row r="250" spans="1:16" x14ac:dyDescent="0.25">
      <c r="B250" s="3">
        <v>42746</v>
      </c>
      <c r="C250" s="1">
        <v>0</v>
      </c>
      <c r="D250" s="1">
        <v>3</v>
      </c>
      <c r="H250" s="3">
        <v>42739</v>
      </c>
      <c r="I250" s="32"/>
      <c r="J250" s="32"/>
      <c r="K250" s="32">
        <v>5</v>
      </c>
      <c r="L250" s="32">
        <v>2099000</v>
      </c>
      <c r="M250" s="32"/>
      <c r="N250" s="32"/>
      <c r="O250" s="32">
        <v>5</v>
      </c>
      <c r="P250" s="32">
        <v>2099000</v>
      </c>
    </row>
    <row r="251" spans="1:16" x14ac:dyDescent="0.25">
      <c r="B251" s="3">
        <v>42747</v>
      </c>
      <c r="C251" s="1">
        <v>0</v>
      </c>
      <c r="D251" s="1">
        <v>2</v>
      </c>
      <c r="H251" s="3">
        <v>42740</v>
      </c>
      <c r="I251" s="32"/>
      <c r="J251" s="32"/>
      <c r="K251" s="32">
        <v>2</v>
      </c>
      <c r="L251" s="32">
        <v>1099000</v>
      </c>
      <c r="M251" s="32"/>
      <c r="N251" s="32"/>
      <c r="O251" s="32">
        <v>2</v>
      </c>
      <c r="P251" s="32">
        <v>1099000</v>
      </c>
    </row>
    <row r="252" spans="1:16" x14ac:dyDescent="0.25">
      <c r="B252" s="3">
        <v>42750</v>
      </c>
      <c r="C252" s="1">
        <v>1</v>
      </c>
      <c r="D252" s="1">
        <v>0</v>
      </c>
      <c r="H252" s="3">
        <v>42743</v>
      </c>
      <c r="I252" s="32"/>
      <c r="J252" s="32"/>
      <c r="K252" s="32">
        <v>1</v>
      </c>
      <c r="L252" s="32">
        <v>620000</v>
      </c>
      <c r="M252" s="32"/>
      <c r="N252" s="32"/>
      <c r="O252" s="32">
        <v>1</v>
      </c>
      <c r="P252" s="32">
        <v>620000</v>
      </c>
    </row>
    <row r="253" spans="1:16" x14ac:dyDescent="0.25">
      <c r="B253" s="3">
        <v>42751</v>
      </c>
      <c r="C253" s="1">
        <v>0</v>
      </c>
      <c r="D253" s="1">
        <v>3</v>
      </c>
      <c r="H253" s="3">
        <v>42745</v>
      </c>
      <c r="I253" s="32"/>
      <c r="J253" s="32"/>
      <c r="K253" s="32">
        <v>2</v>
      </c>
      <c r="L253" s="32">
        <v>980000</v>
      </c>
      <c r="M253" s="32"/>
      <c r="N253" s="32"/>
      <c r="O253" s="32">
        <v>2</v>
      </c>
      <c r="P253" s="32">
        <v>980000</v>
      </c>
    </row>
    <row r="254" spans="1:16" x14ac:dyDescent="0.25">
      <c r="B254" s="3">
        <v>42752</v>
      </c>
      <c r="C254" s="1">
        <v>0</v>
      </c>
      <c r="D254" s="1">
        <v>1</v>
      </c>
      <c r="H254" s="3">
        <v>42746</v>
      </c>
      <c r="I254" s="32"/>
      <c r="J254" s="32"/>
      <c r="K254" s="32">
        <v>1</v>
      </c>
      <c r="L254" s="32">
        <v>620000</v>
      </c>
      <c r="M254" s="32"/>
      <c r="N254" s="32"/>
      <c r="O254" s="32">
        <v>1</v>
      </c>
      <c r="P254" s="32">
        <v>620000</v>
      </c>
    </row>
    <row r="255" spans="1:16" x14ac:dyDescent="0.25">
      <c r="B255" s="3">
        <v>42753</v>
      </c>
      <c r="C255" s="1">
        <v>0</v>
      </c>
      <c r="D255" s="1">
        <v>1</v>
      </c>
      <c r="H255" s="3">
        <v>42747</v>
      </c>
      <c r="I255" s="32"/>
      <c r="J255" s="32"/>
      <c r="K255" s="32">
        <v>4</v>
      </c>
      <c r="L255" s="32">
        <v>1870300</v>
      </c>
      <c r="M255" s="32">
        <v>1</v>
      </c>
      <c r="N255" s="32">
        <v>1100000</v>
      </c>
      <c r="O255" s="32">
        <v>5</v>
      </c>
      <c r="P255" s="32">
        <v>2970300</v>
      </c>
    </row>
    <row r="256" spans="1:16" x14ac:dyDescent="0.25">
      <c r="B256" s="3">
        <v>42754</v>
      </c>
      <c r="C256" s="1">
        <v>0</v>
      </c>
      <c r="D256" s="1">
        <v>4</v>
      </c>
      <c r="H256" s="3">
        <v>42750</v>
      </c>
      <c r="I256" s="32"/>
      <c r="J256" s="32"/>
      <c r="K256" s="32">
        <v>2</v>
      </c>
      <c r="L256" s="32">
        <v>1165000</v>
      </c>
      <c r="M256" s="32">
        <v>1</v>
      </c>
      <c r="N256" s="32">
        <v>1500000</v>
      </c>
      <c r="O256" s="32">
        <v>3</v>
      </c>
      <c r="P256" s="32">
        <v>2665000</v>
      </c>
    </row>
    <row r="257" spans="1:16" x14ac:dyDescent="0.25">
      <c r="B257" s="3">
        <v>42761</v>
      </c>
      <c r="C257" s="1">
        <v>1</v>
      </c>
      <c r="D257" s="1">
        <v>0</v>
      </c>
      <c r="H257" s="3">
        <v>42751</v>
      </c>
      <c r="I257" s="32"/>
      <c r="J257" s="32"/>
      <c r="K257" s="32">
        <v>1</v>
      </c>
      <c r="L257" s="32">
        <v>320000</v>
      </c>
      <c r="M257" s="32"/>
      <c r="N257" s="32"/>
      <c r="O257" s="32">
        <v>1</v>
      </c>
      <c r="P257" s="32">
        <v>320000</v>
      </c>
    </row>
    <row r="258" spans="1:16" x14ac:dyDescent="0.25">
      <c r="B258" s="3">
        <v>42764</v>
      </c>
      <c r="C258" s="1">
        <v>1</v>
      </c>
      <c r="D258" s="1">
        <v>3</v>
      </c>
      <c r="H258" s="3">
        <v>42752</v>
      </c>
      <c r="I258" s="32"/>
      <c r="J258" s="32"/>
      <c r="K258" s="32">
        <v>1</v>
      </c>
      <c r="L258" s="32">
        <v>300000</v>
      </c>
      <c r="M258" s="32"/>
      <c r="N258" s="32"/>
      <c r="O258" s="32">
        <v>1</v>
      </c>
      <c r="P258" s="32">
        <v>300000</v>
      </c>
    </row>
    <row r="259" spans="1:16" x14ac:dyDescent="0.25">
      <c r="B259" s="3">
        <v>42765</v>
      </c>
      <c r="C259" s="1">
        <v>1</v>
      </c>
      <c r="D259" s="1">
        <v>2</v>
      </c>
      <c r="H259" s="3">
        <v>42753</v>
      </c>
      <c r="I259" s="32"/>
      <c r="J259" s="32"/>
      <c r="K259" s="32">
        <v>1</v>
      </c>
      <c r="L259" s="32">
        <v>400000</v>
      </c>
      <c r="M259" s="32"/>
      <c r="N259" s="32"/>
      <c r="O259" s="32">
        <v>1</v>
      </c>
      <c r="P259" s="32">
        <v>400000</v>
      </c>
    </row>
    <row r="260" spans="1:16" x14ac:dyDescent="0.25">
      <c r="B260" s="3">
        <v>42766</v>
      </c>
      <c r="C260" s="1">
        <v>4</v>
      </c>
      <c r="D260" s="1">
        <v>0</v>
      </c>
      <c r="H260" s="3">
        <v>42754</v>
      </c>
      <c r="I260" s="32"/>
      <c r="J260" s="32"/>
      <c r="K260" s="32">
        <v>1</v>
      </c>
      <c r="L260" s="32">
        <v>435000</v>
      </c>
      <c r="M260" s="32"/>
      <c r="N260" s="32"/>
      <c r="O260" s="32">
        <v>1</v>
      </c>
      <c r="P260" s="32">
        <v>435000</v>
      </c>
    </row>
    <row r="261" spans="1:16" x14ac:dyDescent="0.25">
      <c r="A261" t="s">
        <v>44</v>
      </c>
      <c r="C261" s="1">
        <v>9</v>
      </c>
      <c r="D261" s="1">
        <v>31</v>
      </c>
      <c r="H261" s="3">
        <v>42757</v>
      </c>
      <c r="I261" s="32"/>
      <c r="J261" s="32"/>
      <c r="K261" s="32">
        <v>1</v>
      </c>
      <c r="L261" s="32">
        <v>400000</v>
      </c>
      <c r="M261" s="32"/>
      <c r="N261" s="32"/>
      <c r="O261" s="32">
        <v>1</v>
      </c>
      <c r="P261" s="32">
        <v>400000</v>
      </c>
    </row>
    <row r="262" spans="1:16" x14ac:dyDescent="0.25">
      <c r="A262">
        <v>17</v>
      </c>
      <c r="B262" s="3">
        <v>42738</v>
      </c>
      <c r="C262" s="1">
        <v>0</v>
      </c>
      <c r="D262" s="1">
        <v>1</v>
      </c>
      <c r="H262" s="3">
        <v>42759</v>
      </c>
      <c r="I262" s="32"/>
      <c r="J262" s="32"/>
      <c r="K262" s="32">
        <v>2</v>
      </c>
      <c r="L262" s="32">
        <v>670000</v>
      </c>
      <c r="M262" s="32"/>
      <c r="N262" s="32"/>
      <c r="O262" s="32">
        <v>2</v>
      </c>
      <c r="P262" s="32">
        <v>670000</v>
      </c>
    </row>
    <row r="263" spans="1:16" x14ac:dyDescent="0.25">
      <c r="B263" s="3">
        <v>42739</v>
      </c>
      <c r="C263" s="1">
        <v>0</v>
      </c>
      <c r="D263" s="1">
        <v>5</v>
      </c>
      <c r="H263" s="3">
        <v>42760</v>
      </c>
      <c r="I263" s="32"/>
      <c r="J263" s="32"/>
      <c r="K263" s="32">
        <v>3</v>
      </c>
      <c r="L263" s="32">
        <v>1459000</v>
      </c>
      <c r="M263" s="32"/>
      <c r="N263" s="32"/>
      <c r="O263" s="32">
        <v>3</v>
      </c>
      <c r="P263" s="32">
        <v>1459000</v>
      </c>
    </row>
    <row r="264" spans="1:16" x14ac:dyDescent="0.25">
      <c r="B264" s="3">
        <v>42743</v>
      </c>
      <c r="C264" s="1">
        <v>0</v>
      </c>
      <c r="D264" s="1">
        <v>1</v>
      </c>
      <c r="H264" s="3">
        <v>42766</v>
      </c>
      <c r="I264" s="32"/>
      <c r="J264" s="32"/>
      <c r="K264" s="32">
        <v>1</v>
      </c>
      <c r="L264" s="32">
        <v>350000</v>
      </c>
      <c r="M264" s="32"/>
      <c r="N264" s="32"/>
      <c r="O264" s="32">
        <v>1</v>
      </c>
      <c r="P264" s="32">
        <v>350000</v>
      </c>
    </row>
    <row r="265" spans="1:16" x14ac:dyDescent="0.25">
      <c r="B265" s="3">
        <v>42744</v>
      </c>
      <c r="C265" s="1">
        <v>0</v>
      </c>
      <c r="D265" s="1">
        <v>1</v>
      </c>
      <c r="H265" s="3">
        <v>42767</v>
      </c>
      <c r="I265" s="32"/>
      <c r="J265" s="32"/>
      <c r="K265" s="32">
        <v>2</v>
      </c>
      <c r="L265" s="32">
        <v>700000</v>
      </c>
      <c r="M265" s="32"/>
      <c r="N265" s="32"/>
      <c r="O265" s="32">
        <v>2</v>
      </c>
      <c r="P265" s="32">
        <v>700000</v>
      </c>
    </row>
    <row r="266" spans="1:16" x14ac:dyDescent="0.25">
      <c r="B266" s="3">
        <v>42746</v>
      </c>
      <c r="C266" s="1">
        <v>0</v>
      </c>
      <c r="D266" s="1">
        <v>1</v>
      </c>
      <c r="H266" s="3">
        <v>42768</v>
      </c>
      <c r="I266" s="32"/>
      <c r="J266" s="32"/>
      <c r="K266" s="32"/>
      <c r="L266" s="32"/>
      <c r="M266" s="32">
        <v>1</v>
      </c>
      <c r="N266" s="32">
        <v>1000000</v>
      </c>
      <c r="O266" s="32">
        <v>1</v>
      </c>
      <c r="P266" s="32">
        <v>1000000</v>
      </c>
    </row>
    <row r="267" spans="1:16" x14ac:dyDescent="0.25">
      <c r="B267" s="3">
        <v>42750</v>
      </c>
      <c r="C267" s="1">
        <v>1</v>
      </c>
      <c r="D267" s="1">
        <v>1</v>
      </c>
      <c r="H267" s="3">
        <v>42773</v>
      </c>
      <c r="I267" s="32"/>
      <c r="J267" s="32"/>
      <c r="K267" s="32">
        <v>3</v>
      </c>
      <c r="L267" s="32">
        <v>1300000</v>
      </c>
      <c r="M267" s="32"/>
      <c r="N267" s="32"/>
      <c r="O267" s="32">
        <v>3</v>
      </c>
      <c r="P267" s="32">
        <v>1300000</v>
      </c>
    </row>
    <row r="268" spans="1:16" x14ac:dyDescent="0.25">
      <c r="B268" s="3">
        <v>42751</v>
      </c>
      <c r="C268" s="1">
        <v>0</v>
      </c>
      <c r="D268" s="1">
        <v>1</v>
      </c>
      <c r="H268" s="3">
        <v>42774</v>
      </c>
      <c r="I268" s="32"/>
      <c r="J268" s="32"/>
      <c r="K268" s="32">
        <v>2</v>
      </c>
      <c r="L268" s="32">
        <v>1213000</v>
      </c>
      <c r="M268" s="32"/>
      <c r="N268" s="32"/>
      <c r="O268" s="32">
        <v>2</v>
      </c>
      <c r="P268" s="32">
        <v>1213000</v>
      </c>
    </row>
    <row r="269" spans="1:16" x14ac:dyDescent="0.25">
      <c r="B269" s="3">
        <v>42752</v>
      </c>
      <c r="C269" s="1">
        <v>0</v>
      </c>
      <c r="D269" s="1">
        <v>1</v>
      </c>
      <c r="H269" s="3">
        <v>42775</v>
      </c>
      <c r="I269" s="32"/>
      <c r="J269" s="32"/>
      <c r="K269" s="32">
        <v>2</v>
      </c>
      <c r="L269" s="32">
        <v>855000</v>
      </c>
      <c r="M269" s="32"/>
      <c r="N269" s="32"/>
      <c r="O269" s="32">
        <v>2</v>
      </c>
      <c r="P269" s="32">
        <v>855000</v>
      </c>
    </row>
    <row r="270" spans="1:16" x14ac:dyDescent="0.25">
      <c r="B270" s="3">
        <v>42757</v>
      </c>
      <c r="C270" s="1">
        <v>1</v>
      </c>
      <c r="D270" s="1">
        <v>0</v>
      </c>
      <c r="H270" s="3">
        <v>42779</v>
      </c>
      <c r="I270" s="32"/>
      <c r="J270" s="32"/>
      <c r="K270" s="32">
        <v>2</v>
      </c>
      <c r="L270" s="32">
        <v>870000</v>
      </c>
      <c r="M270" s="32"/>
      <c r="N270" s="32"/>
      <c r="O270" s="32">
        <v>2</v>
      </c>
      <c r="P270" s="32">
        <v>870000</v>
      </c>
    </row>
    <row r="271" spans="1:16" x14ac:dyDescent="0.25">
      <c r="B271" s="3">
        <v>42759</v>
      </c>
      <c r="C271" s="1">
        <v>0</v>
      </c>
      <c r="D271" s="1">
        <v>1</v>
      </c>
      <c r="H271" s="3">
        <v>42780</v>
      </c>
      <c r="I271" s="32"/>
      <c r="J271" s="32"/>
      <c r="K271" s="32">
        <v>5</v>
      </c>
      <c r="L271" s="32">
        <v>1825000</v>
      </c>
      <c r="M271" s="32"/>
      <c r="N271" s="32"/>
      <c r="O271" s="32">
        <v>5</v>
      </c>
      <c r="P271" s="32">
        <v>1825000</v>
      </c>
    </row>
    <row r="272" spans="1:16" x14ac:dyDescent="0.25">
      <c r="B272" s="3">
        <v>42760</v>
      </c>
      <c r="C272" s="1">
        <v>0</v>
      </c>
      <c r="D272" s="1">
        <v>2</v>
      </c>
      <c r="H272" s="3">
        <v>42781</v>
      </c>
      <c r="I272" s="32"/>
      <c r="J272" s="32"/>
      <c r="K272" s="32">
        <v>4</v>
      </c>
      <c r="L272" s="32">
        <v>2052000</v>
      </c>
      <c r="M272" s="32"/>
      <c r="N272" s="32"/>
      <c r="O272" s="32">
        <v>4</v>
      </c>
      <c r="P272" s="32">
        <v>2052000</v>
      </c>
    </row>
    <row r="273" spans="1:16" x14ac:dyDescent="0.25">
      <c r="B273" s="3">
        <v>42765</v>
      </c>
      <c r="C273" s="1">
        <v>0</v>
      </c>
      <c r="D273" s="1">
        <v>5</v>
      </c>
      <c r="H273" s="3">
        <v>42782</v>
      </c>
      <c r="I273" s="32"/>
      <c r="J273" s="32"/>
      <c r="K273" s="32">
        <v>1</v>
      </c>
      <c r="L273" s="32">
        <v>500000</v>
      </c>
      <c r="M273" s="32">
        <v>1</v>
      </c>
      <c r="N273" s="32">
        <v>680000</v>
      </c>
      <c r="O273" s="32">
        <v>2</v>
      </c>
      <c r="P273" s="32">
        <v>1180000</v>
      </c>
    </row>
    <row r="274" spans="1:16" x14ac:dyDescent="0.25">
      <c r="B274" s="3">
        <v>42766</v>
      </c>
      <c r="C274" s="1">
        <v>0</v>
      </c>
      <c r="D274" s="1">
        <v>3</v>
      </c>
      <c r="H274" s="3">
        <v>42786</v>
      </c>
      <c r="I274" s="32"/>
      <c r="J274" s="32"/>
      <c r="K274" s="32">
        <v>2</v>
      </c>
      <c r="L274" s="32">
        <v>919000</v>
      </c>
      <c r="M274" s="32"/>
      <c r="N274" s="32"/>
      <c r="O274" s="32">
        <v>2</v>
      </c>
      <c r="P274" s="32">
        <v>919000</v>
      </c>
    </row>
    <row r="275" spans="1:16" x14ac:dyDescent="0.25">
      <c r="A275" t="s">
        <v>45</v>
      </c>
      <c r="C275" s="1">
        <v>2</v>
      </c>
      <c r="D275" s="1">
        <v>23</v>
      </c>
      <c r="H275" s="3">
        <v>42787</v>
      </c>
      <c r="I275" s="32"/>
      <c r="J275" s="32"/>
      <c r="K275" s="32">
        <v>2</v>
      </c>
      <c r="L275" s="32">
        <v>729000</v>
      </c>
      <c r="M275" s="32"/>
      <c r="N275" s="32"/>
      <c r="O275" s="32">
        <v>2</v>
      </c>
      <c r="P275" s="32">
        <v>729000</v>
      </c>
    </row>
    <row r="276" spans="1:16" x14ac:dyDescent="0.25">
      <c r="A276">
        <v>18</v>
      </c>
      <c r="B276" s="3">
        <v>42739</v>
      </c>
      <c r="C276" s="1">
        <v>2</v>
      </c>
      <c r="D276" s="1">
        <v>2</v>
      </c>
      <c r="H276" s="3">
        <v>42788</v>
      </c>
      <c r="I276" s="32"/>
      <c r="J276" s="32"/>
      <c r="K276" s="32">
        <v>1</v>
      </c>
      <c r="L276" s="32">
        <v>300000</v>
      </c>
      <c r="M276" s="32"/>
      <c r="N276" s="32"/>
      <c r="O276" s="32">
        <v>1</v>
      </c>
      <c r="P276" s="32">
        <v>300000</v>
      </c>
    </row>
    <row r="277" spans="1:16" x14ac:dyDescent="0.25">
      <c r="B277" s="3">
        <v>42740</v>
      </c>
      <c r="C277" s="1">
        <v>0</v>
      </c>
      <c r="D277" s="1">
        <v>3</v>
      </c>
      <c r="G277" t="s">
        <v>66</v>
      </c>
      <c r="I277" s="32"/>
      <c r="J277" s="32"/>
      <c r="K277" s="32">
        <v>57</v>
      </c>
      <c r="L277" s="32">
        <v>25495300</v>
      </c>
      <c r="M277" s="32">
        <v>4</v>
      </c>
      <c r="N277" s="32">
        <v>4280000</v>
      </c>
      <c r="O277" s="32">
        <v>61</v>
      </c>
      <c r="P277" s="32">
        <v>29775300</v>
      </c>
    </row>
    <row r="278" spans="1:16" x14ac:dyDescent="0.25">
      <c r="B278" s="3">
        <v>42743</v>
      </c>
      <c r="C278" s="1">
        <v>1</v>
      </c>
      <c r="D278" s="1">
        <v>0</v>
      </c>
      <c r="G278">
        <v>110</v>
      </c>
      <c r="H278" s="3">
        <v>42744</v>
      </c>
      <c r="I278" s="32"/>
      <c r="J278" s="32"/>
      <c r="K278" s="32">
        <v>3</v>
      </c>
      <c r="L278" s="32">
        <v>1480560.12</v>
      </c>
      <c r="M278" s="32"/>
      <c r="N278" s="32"/>
      <c r="O278" s="32">
        <v>3</v>
      </c>
      <c r="P278" s="32">
        <v>1480560.12</v>
      </c>
    </row>
    <row r="279" spans="1:16" x14ac:dyDescent="0.25">
      <c r="B279" s="3">
        <v>42744</v>
      </c>
      <c r="C279" s="1">
        <v>2</v>
      </c>
      <c r="D279" s="1">
        <v>0</v>
      </c>
      <c r="H279" s="3">
        <v>42745</v>
      </c>
      <c r="I279" s="32"/>
      <c r="J279" s="32"/>
      <c r="K279" s="32">
        <v>1</v>
      </c>
      <c r="L279" s="32">
        <v>613080</v>
      </c>
      <c r="M279" s="32"/>
      <c r="N279" s="32"/>
      <c r="O279" s="32">
        <v>1</v>
      </c>
      <c r="P279" s="32">
        <v>613080</v>
      </c>
    </row>
    <row r="280" spans="1:16" x14ac:dyDescent="0.25">
      <c r="B280" s="3">
        <v>42747</v>
      </c>
      <c r="C280" s="1">
        <v>0</v>
      </c>
      <c r="D280" s="1">
        <v>1</v>
      </c>
      <c r="H280" s="3">
        <v>42747</v>
      </c>
      <c r="I280" s="32"/>
      <c r="J280" s="32"/>
      <c r="K280" s="32">
        <v>2</v>
      </c>
      <c r="L280" s="32">
        <v>1066074.44</v>
      </c>
      <c r="M280" s="32"/>
      <c r="N280" s="32"/>
      <c r="O280" s="32">
        <v>2</v>
      </c>
      <c r="P280" s="32">
        <v>1066074.44</v>
      </c>
    </row>
    <row r="281" spans="1:16" x14ac:dyDescent="0.25">
      <c r="B281" s="3">
        <v>42750</v>
      </c>
      <c r="C281" s="1">
        <v>0</v>
      </c>
      <c r="D281" s="1">
        <v>2</v>
      </c>
      <c r="H281" s="3">
        <v>42752</v>
      </c>
      <c r="I281" s="32"/>
      <c r="J281" s="32"/>
      <c r="K281" s="32">
        <v>2</v>
      </c>
      <c r="L281" s="32">
        <v>627960</v>
      </c>
      <c r="M281" s="32"/>
      <c r="N281" s="32"/>
      <c r="O281" s="32">
        <v>2</v>
      </c>
      <c r="P281" s="32">
        <v>627960</v>
      </c>
    </row>
    <row r="282" spans="1:16" x14ac:dyDescent="0.25">
      <c r="B282" s="3">
        <v>42754</v>
      </c>
      <c r="C282" s="1">
        <v>1</v>
      </c>
      <c r="D282" s="1">
        <v>9</v>
      </c>
      <c r="H282" s="3">
        <v>42754</v>
      </c>
      <c r="I282" s="32"/>
      <c r="J282" s="32"/>
      <c r="K282" s="32">
        <v>3</v>
      </c>
      <c r="L282" s="32">
        <v>990873</v>
      </c>
      <c r="M282" s="32"/>
      <c r="N282" s="32"/>
      <c r="O282" s="32">
        <v>3</v>
      </c>
      <c r="P282" s="32">
        <v>990873</v>
      </c>
    </row>
    <row r="283" spans="1:16" x14ac:dyDescent="0.25">
      <c r="B283" s="3">
        <v>42757</v>
      </c>
      <c r="C283" s="1">
        <v>0</v>
      </c>
      <c r="D283" s="1">
        <v>10</v>
      </c>
      <c r="H283" s="3">
        <v>42759</v>
      </c>
      <c r="I283" s="32"/>
      <c r="J283" s="32"/>
      <c r="K283" s="32"/>
      <c r="L283" s="32"/>
      <c r="M283" s="32">
        <v>1</v>
      </c>
      <c r="N283" s="32">
        <v>1000000</v>
      </c>
      <c r="O283" s="32">
        <v>1</v>
      </c>
      <c r="P283" s="32">
        <v>1000000</v>
      </c>
    </row>
    <row r="284" spans="1:16" x14ac:dyDescent="0.25">
      <c r="B284" s="3">
        <v>42758</v>
      </c>
      <c r="C284" s="1">
        <v>0</v>
      </c>
      <c r="D284" s="1">
        <v>1</v>
      </c>
      <c r="H284" s="3">
        <v>42766</v>
      </c>
      <c r="I284" s="32"/>
      <c r="J284" s="32"/>
      <c r="K284" s="32">
        <v>2</v>
      </c>
      <c r="L284" s="32">
        <v>647510</v>
      </c>
      <c r="M284" s="32"/>
      <c r="N284" s="32"/>
      <c r="O284" s="32">
        <v>2</v>
      </c>
      <c r="P284" s="32">
        <v>647510</v>
      </c>
    </row>
    <row r="285" spans="1:16" x14ac:dyDescent="0.25">
      <c r="B285" s="3">
        <v>42760</v>
      </c>
      <c r="C285" s="1">
        <v>1</v>
      </c>
      <c r="D285" s="1">
        <v>2</v>
      </c>
      <c r="H285" s="3">
        <v>42767</v>
      </c>
      <c r="I285" s="32"/>
      <c r="J285" s="32"/>
      <c r="K285" s="32">
        <v>1</v>
      </c>
      <c r="L285" s="32">
        <v>467100</v>
      </c>
      <c r="M285" s="32"/>
      <c r="N285" s="32"/>
      <c r="O285" s="32">
        <v>1</v>
      </c>
      <c r="P285" s="32">
        <v>467100</v>
      </c>
    </row>
    <row r="286" spans="1:16" x14ac:dyDescent="0.25">
      <c r="B286" s="3">
        <v>42761</v>
      </c>
      <c r="C286" s="1">
        <v>0</v>
      </c>
      <c r="D286" s="1">
        <v>1</v>
      </c>
      <c r="H286" s="3">
        <v>42768</v>
      </c>
      <c r="I286" s="32"/>
      <c r="J286" s="32"/>
      <c r="K286" s="32">
        <v>1</v>
      </c>
      <c r="L286" s="32">
        <v>332751.95</v>
      </c>
      <c r="M286" s="32"/>
      <c r="N286" s="32"/>
      <c r="O286" s="32">
        <v>1</v>
      </c>
      <c r="P286" s="32">
        <v>332751.95</v>
      </c>
    </row>
    <row r="287" spans="1:16" x14ac:dyDescent="0.25">
      <c r="B287" s="3">
        <v>42764</v>
      </c>
      <c r="C287" s="1">
        <v>0</v>
      </c>
      <c r="D287" s="1">
        <v>2</v>
      </c>
      <c r="H287" s="3">
        <v>42772</v>
      </c>
      <c r="I287" s="32"/>
      <c r="J287" s="32"/>
      <c r="K287" s="32">
        <v>1</v>
      </c>
      <c r="L287" s="32">
        <v>608300</v>
      </c>
      <c r="M287" s="32"/>
      <c r="N287" s="32"/>
      <c r="O287" s="32">
        <v>1</v>
      </c>
      <c r="P287" s="32">
        <v>608300</v>
      </c>
    </row>
    <row r="288" spans="1:16" x14ac:dyDescent="0.25">
      <c r="B288" s="3">
        <v>42765</v>
      </c>
      <c r="C288" s="1">
        <v>0</v>
      </c>
      <c r="D288" s="1">
        <v>1</v>
      </c>
      <c r="H288" s="3">
        <v>42773</v>
      </c>
      <c r="I288" s="32"/>
      <c r="J288" s="32"/>
      <c r="K288" s="32">
        <v>2</v>
      </c>
      <c r="L288" s="32">
        <v>579899</v>
      </c>
      <c r="M288" s="32"/>
      <c r="N288" s="32"/>
      <c r="O288" s="32">
        <v>2</v>
      </c>
      <c r="P288" s="32">
        <v>579899</v>
      </c>
    </row>
    <row r="289" spans="1:16" x14ac:dyDescent="0.25">
      <c r="B289" s="3">
        <v>42766</v>
      </c>
      <c r="C289" s="1">
        <v>1</v>
      </c>
      <c r="D289" s="1">
        <v>0</v>
      </c>
      <c r="H289" s="3">
        <v>42774</v>
      </c>
      <c r="I289" s="32"/>
      <c r="J289" s="32"/>
      <c r="K289" s="32">
        <v>2</v>
      </c>
      <c r="L289" s="32">
        <v>594378.82000000007</v>
      </c>
      <c r="M289" s="32">
        <v>1</v>
      </c>
      <c r="N289" s="32">
        <v>1500000</v>
      </c>
      <c r="O289" s="32">
        <v>3</v>
      </c>
      <c r="P289" s="32">
        <v>2094378.82</v>
      </c>
    </row>
    <row r="290" spans="1:16" x14ac:dyDescent="0.25">
      <c r="A290" t="s">
        <v>46</v>
      </c>
      <c r="C290" s="1">
        <v>8</v>
      </c>
      <c r="D290" s="1">
        <v>34</v>
      </c>
      <c r="H290" s="3">
        <v>42775</v>
      </c>
      <c r="I290" s="32"/>
      <c r="J290" s="32"/>
      <c r="K290" s="32"/>
      <c r="L290" s="32"/>
      <c r="M290" s="32">
        <v>1</v>
      </c>
      <c r="N290" s="32">
        <v>1265000</v>
      </c>
      <c r="O290" s="32">
        <v>1</v>
      </c>
      <c r="P290" s="32">
        <v>1265000</v>
      </c>
    </row>
    <row r="291" spans="1:16" x14ac:dyDescent="0.25">
      <c r="A291">
        <v>19</v>
      </c>
      <c r="B291" s="3">
        <v>42737</v>
      </c>
      <c r="C291" s="1">
        <v>0</v>
      </c>
      <c r="D291" s="1">
        <v>2</v>
      </c>
      <c r="H291" s="3">
        <v>42778</v>
      </c>
      <c r="I291" s="32"/>
      <c r="J291" s="32"/>
      <c r="K291" s="32">
        <v>2</v>
      </c>
      <c r="L291" s="32">
        <v>922866.39</v>
      </c>
      <c r="M291" s="32"/>
      <c r="N291" s="32"/>
      <c r="O291" s="32">
        <v>2</v>
      </c>
      <c r="P291" s="32">
        <v>922866.39</v>
      </c>
    </row>
    <row r="292" spans="1:16" x14ac:dyDescent="0.25">
      <c r="B292" s="3">
        <v>42738</v>
      </c>
      <c r="C292" s="1">
        <v>1</v>
      </c>
      <c r="D292" s="1">
        <v>4</v>
      </c>
      <c r="H292" s="3">
        <v>42779</v>
      </c>
      <c r="I292" s="32"/>
      <c r="J292" s="32"/>
      <c r="K292" s="32">
        <v>1</v>
      </c>
      <c r="L292" s="32">
        <v>490999.95</v>
      </c>
      <c r="M292" s="32"/>
      <c r="N292" s="32"/>
      <c r="O292" s="32">
        <v>1</v>
      </c>
      <c r="P292" s="32">
        <v>490999.95</v>
      </c>
    </row>
    <row r="293" spans="1:16" x14ac:dyDescent="0.25">
      <c r="B293" s="3">
        <v>42739</v>
      </c>
      <c r="C293" s="1">
        <v>0</v>
      </c>
      <c r="D293" s="1">
        <v>1</v>
      </c>
      <c r="H293" s="3">
        <v>42780</v>
      </c>
      <c r="I293" s="32"/>
      <c r="J293" s="32"/>
      <c r="K293" s="32">
        <v>2</v>
      </c>
      <c r="L293" s="32">
        <v>954197.93</v>
      </c>
      <c r="M293" s="32"/>
      <c r="N293" s="32"/>
      <c r="O293" s="32">
        <v>2</v>
      </c>
      <c r="P293" s="32">
        <v>954197.93</v>
      </c>
    </row>
    <row r="294" spans="1:16" x14ac:dyDescent="0.25">
      <c r="B294" s="3">
        <v>42740</v>
      </c>
      <c r="C294" s="1">
        <v>0</v>
      </c>
      <c r="D294" s="1">
        <v>4</v>
      </c>
      <c r="H294" s="3">
        <v>42786</v>
      </c>
      <c r="I294" s="32"/>
      <c r="J294" s="32"/>
      <c r="K294" s="32"/>
      <c r="L294" s="32"/>
      <c r="M294" s="32">
        <v>2</v>
      </c>
      <c r="N294" s="32">
        <v>2415000</v>
      </c>
      <c r="O294" s="32">
        <v>2</v>
      </c>
      <c r="P294" s="32">
        <v>2415000</v>
      </c>
    </row>
    <row r="295" spans="1:16" x14ac:dyDescent="0.25">
      <c r="B295" s="3">
        <v>42743</v>
      </c>
      <c r="C295" s="1">
        <v>1</v>
      </c>
      <c r="D295" s="1">
        <v>1</v>
      </c>
      <c r="H295" s="3">
        <v>42787</v>
      </c>
      <c r="I295" s="32"/>
      <c r="J295" s="32"/>
      <c r="K295" s="32">
        <v>2</v>
      </c>
      <c r="L295" s="32">
        <v>502157.15</v>
      </c>
      <c r="M295" s="32"/>
      <c r="N295" s="32"/>
      <c r="O295" s="32">
        <v>2</v>
      </c>
      <c r="P295" s="32">
        <v>502157.15</v>
      </c>
    </row>
    <row r="296" spans="1:16" x14ac:dyDescent="0.25">
      <c r="B296" s="3">
        <v>42744</v>
      </c>
      <c r="C296" s="1">
        <v>0</v>
      </c>
      <c r="D296" s="1">
        <v>4</v>
      </c>
      <c r="H296" s="3">
        <v>42788</v>
      </c>
      <c r="I296" s="32"/>
      <c r="J296" s="32"/>
      <c r="K296" s="32">
        <v>2</v>
      </c>
      <c r="L296" s="32">
        <v>471799</v>
      </c>
      <c r="M296" s="32"/>
      <c r="N296" s="32"/>
      <c r="O296" s="32">
        <v>2</v>
      </c>
      <c r="P296" s="32">
        <v>471799</v>
      </c>
    </row>
    <row r="297" spans="1:16" x14ac:dyDescent="0.25">
      <c r="B297" s="3">
        <v>42745</v>
      </c>
      <c r="C297" s="1">
        <v>0</v>
      </c>
      <c r="D297" s="1">
        <v>4</v>
      </c>
      <c r="H297" s="3">
        <v>42789</v>
      </c>
      <c r="I297" s="32"/>
      <c r="J297" s="32"/>
      <c r="K297" s="32">
        <v>1</v>
      </c>
      <c r="L297" s="32">
        <v>255300</v>
      </c>
      <c r="M297" s="32"/>
      <c r="N297" s="32"/>
      <c r="O297" s="32">
        <v>1</v>
      </c>
      <c r="P297" s="32">
        <v>255300</v>
      </c>
    </row>
    <row r="298" spans="1:16" x14ac:dyDescent="0.25">
      <c r="B298" s="3">
        <v>42746</v>
      </c>
      <c r="C298" s="1">
        <v>0</v>
      </c>
      <c r="D298" s="1">
        <v>11</v>
      </c>
      <c r="G298" t="s">
        <v>67</v>
      </c>
      <c r="I298" s="32"/>
      <c r="J298" s="32"/>
      <c r="K298" s="32">
        <v>30</v>
      </c>
      <c r="L298" s="32">
        <v>11605807.75</v>
      </c>
      <c r="M298" s="32">
        <v>5</v>
      </c>
      <c r="N298" s="32">
        <v>6180000</v>
      </c>
      <c r="O298" s="32">
        <v>35</v>
      </c>
      <c r="P298" s="32">
        <v>17785807.75</v>
      </c>
    </row>
    <row r="299" spans="1:16" x14ac:dyDescent="0.25">
      <c r="B299" s="3">
        <v>42747</v>
      </c>
      <c r="C299" s="1">
        <v>0</v>
      </c>
      <c r="D299" s="1">
        <v>5</v>
      </c>
      <c r="G299">
        <v>151</v>
      </c>
      <c r="H299" s="3">
        <v>42738</v>
      </c>
      <c r="I299" s="32"/>
      <c r="J299" s="32"/>
      <c r="K299" s="32">
        <v>2</v>
      </c>
      <c r="L299" s="32">
        <v>721825.9</v>
      </c>
      <c r="M299" s="32"/>
      <c r="N299" s="32"/>
      <c r="O299" s="32">
        <v>2</v>
      </c>
      <c r="P299" s="32">
        <v>721825.9</v>
      </c>
    </row>
    <row r="300" spans="1:16" x14ac:dyDescent="0.25">
      <c r="B300" s="3">
        <v>42750</v>
      </c>
      <c r="C300" s="1">
        <v>0</v>
      </c>
      <c r="D300" s="1">
        <v>4</v>
      </c>
      <c r="H300" s="3">
        <v>42739</v>
      </c>
      <c r="I300" s="32"/>
      <c r="J300" s="32"/>
      <c r="K300" s="32">
        <v>4</v>
      </c>
      <c r="L300" s="32">
        <v>1828124.1300000001</v>
      </c>
      <c r="M300" s="32"/>
      <c r="N300" s="32"/>
      <c r="O300" s="32">
        <v>4</v>
      </c>
      <c r="P300" s="32">
        <v>1828124.1300000001</v>
      </c>
    </row>
    <row r="301" spans="1:16" x14ac:dyDescent="0.25">
      <c r="B301" s="3">
        <v>42751</v>
      </c>
      <c r="C301" s="1">
        <v>0</v>
      </c>
      <c r="D301" s="1">
        <v>10</v>
      </c>
      <c r="H301" s="3">
        <v>42740</v>
      </c>
      <c r="I301" s="32"/>
      <c r="J301" s="32"/>
      <c r="K301" s="32">
        <v>3</v>
      </c>
      <c r="L301" s="32">
        <v>1287700</v>
      </c>
      <c r="M301" s="32"/>
      <c r="N301" s="32"/>
      <c r="O301" s="32">
        <v>3</v>
      </c>
      <c r="P301" s="32">
        <v>1287700</v>
      </c>
    </row>
    <row r="302" spans="1:16" x14ac:dyDescent="0.25">
      <c r="B302" s="3">
        <v>42752</v>
      </c>
      <c r="C302" s="1">
        <v>0</v>
      </c>
      <c r="D302" s="1">
        <v>1</v>
      </c>
      <c r="H302" s="3">
        <v>42743</v>
      </c>
      <c r="I302" s="32"/>
      <c r="J302" s="32"/>
      <c r="K302" s="32">
        <v>1</v>
      </c>
      <c r="L302" s="32">
        <v>430500</v>
      </c>
      <c r="M302" s="32"/>
      <c r="N302" s="32"/>
      <c r="O302" s="32">
        <v>1</v>
      </c>
      <c r="P302" s="32">
        <v>430500</v>
      </c>
    </row>
    <row r="303" spans="1:16" x14ac:dyDescent="0.25">
      <c r="B303" s="3">
        <v>42753</v>
      </c>
      <c r="C303" s="1">
        <v>0</v>
      </c>
      <c r="D303" s="1">
        <v>2</v>
      </c>
      <c r="H303" s="3">
        <v>42745</v>
      </c>
      <c r="I303" s="32"/>
      <c r="J303" s="32"/>
      <c r="K303" s="32">
        <v>4</v>
      </c>
      <c r="L303" s="32">
        <v>1958000</v>
      </c>
      <c r="M303" s="32"/>
      <c r="N303" s="32"/>
      <c r="O303" s="32">
        <v>4</v>
      </c>
      <c r="P303" s="32">
        <v>1958000</v>
      </c>
    </row>
    <row r="304" spans="1:16" x14ac:dyDescent="0.25">
      <c r="B304" s="3">
        <v>42754</v>
      </c>
      <c r="C304" s="1">
        <v>0</v>
      </c>
      <c r="D304" s="1">
        <v>1</v>
      </c>
      <c r="H304" s="3">
        <v>42747</v>
      </c>
      <c r="I304" s="32"/>
      <c r="J304" s="32"/>
      <c r="K304" s="32">
        <v>3</v>
      </c>
      <c r="L304" s="32">
        <v>1163309.28</v>
      </c>
      <c r="M304" s="32"/>
      <c r="N304" s="32"/>
      <c r="O304" s="32">
        <v>3</v>
      </c>
      <c r="P304" s="32">
        <v>1163309.28</v>
      </c>
    </row>
    <row r="305" spans="1:16" x14ac:dyDescent="0.25">
      <c r="B305" s="3">
        <v>42757</v>
      </c>
      <c r="C305" s="1">
        <v>2</v>
      </c>
      <c r="D305" s="1">
        <v>1</v>
      </c>
      <c r="H305" s="3">
        <v>42750</v>
      </c>
      <c r="I305" s="32"/>
      <c r="J305" s="32"/>
      <c r="K305" s="32">
        <v>2</v>
      </c>
      <c r="L305" s="32">
        <v>829590</v>
      </c>
      <c r="M305" s="32"/>
      <c r="N305" s="32"/>
      <c r="O305" s="32">
        <v>2</v>
      </c>
      <c r="P305" s="32">
        <v>829590</v>
      </c>
    </row>
    <row r="306" spans="1:16" x14ac:dyDescent="0.25">
      <c r="B306" s="3">
        <v>42758</v>
      </c>
      <c r="C306" s="1">
        <v>1</v>
      </c>
      <c r="D306" s="1">
        <v>1</v>
      </c>
      <c r="H306" s="3">
        <v>42751</v>
      </c>
      <c r="I306" s="32"/>
      <c r="J306" s="32"/>
      <c r="K306" s="32">
        <v>2</v>
      </c>
      <c r="L306" s="32">
        <v>790103.63</v>
      </c>
      <c r="M306" s="32"/>
      <c r="N306" s="32"/>
      <c r="O306" s="32">
        <v>2</v>
      </c>
      <c r="P306" s="32">
        <v>790103.63</v>
      </c>
    </row>
    <row r="307" spans="1:16" x14ac:dyDescent="0.25">
      <c r="B307" s="3">
        <v>42759</v>
      </c>
      <c r="C307" s="1">
        <v>0</v>
      </c>
      <c r="D307" s="1">
        <v>2</v>
      </c>
      <c r="H307" s="3">
        <v>42752</v>
      </c>
      <c r="I307" s="32"/>
      <c r="J307" s="32"/>
      <c r="K307" s="32">
        <v>3</v>
      </c>
      <c r="L307" s="32">
        <v>1035422.55</v>
      </c>
      <c r="M307" s="32"/>
      <c r="N307" s="32"/>
      <c r="O307" s="32">
        <v>3</v>
      </c>
      <c r="P307" s="32">
        <v>1035422.55</v>
      </c>
    </row>
    <row r="308" spans="1:16" x14ac:dyDescent="0.25">
      <c r="B308" s="3">
        <v>42760</v>
      </c>
      <c r="C308" s="1">
        <v>2</v>
      </c>
      <c r="D308" s="1">
        <v>4</v>
      </c>
      <c r="H308" s="3">
        <v>42753</v>
      </c>
      <c r="I308" s="32"/>
      <c r="J308" s="32"/>
      <c r="K308" s="32">
        <v>1</v>
      </c>
      <c r="L308" s="32">
        <v>470000</v>
      </c>
      <c r="M308" s="32"/>
      <c r="N308" s="32"/>
      <c r="O308" s="32">
        <v>1</v>
      </c>
      <c r="P308" s="32">
        <v>470000</v>
      </c>
    </row>
    <row r="309" spans="1:16" x14ac:dyDescent="0.25">
      <c r="B309" s="3">
        <v>42764</v>
      </c>
      <c r="C309" s="1">
        <v>1</v>
      </c>
      <c r="D309" s="1">
        <v>1</v>
      </c>
      <c r="H309" s="3">
        <v>42754</v>
      </c>
      <c r="I309" s="32"/>
      <c r="J309" s="32"/>
      <c r="K309" s="32">
        <v>3</v>
      </c>
      <c r="L309" s="32">
        <v>1225802.72</v>
      </c>
      <c r="M309" s="32"/>
      <c r="N309" s="32"/>
      <c r="O309" s="32">
        <v>3</v>
      </c>
      <c r="P309" s="32">
        <v>1225802.72</v>
      </c>
    </row>
    <row r="310" spans="1:16" x14ac:dyDescent="0.25">
      <c r="B310" s="3">
        <v>42766</v>
      </c>
      <c r="C310" s="1">
        <v>0</v>
      </c>
      <c r="D310" s="1">
        <v>2</v>
      </c>
      <c r="H310" s="3">
        <v>42759</v>
      </c>
      <c r="I310" s="32"/>
      <c r="J310" s="32"/>
      <c r="K310" s="32">
        <v>5</v>
      </c>
      <c r="L310" s="32">
        <v>1787682.8699999999</v>
      </c>
      <c r="M310" s="32"/>
      <c r="N310" s="32"/>
      <c r="O310" s="32">
        <v>5</v>
      </c>
      <c r="P310" s="32">
        <v>1787682.8699999999</v>
      </c>
    </row>
    <row r="311" spans="1:16" x14ac:dyDescent="0.25">
      <c r="A311" t="s">
        <v>47</v>
      </c>
      <c r="C311" s="1">
        <v>8</v>
      </c>
      <c r="D311" s="1">
        <v>65</v>
      </c>
      <c r="H311" s="3">
        <v>42760</v>
      </c>
      <c r="I311" s="32"/>
      <c r="J311" s="32"/>
      <c r="K311" s="32">
        <v>7</v>
      </c>
      <c r="L311" s="32">
        <v>2568174.59</v>
      </c>
      <c r="M311" s="32"/>
      <c r="N311" s="32"/>
      <c r="O311" s="32">
        <v>7</v>
      </c>
      <c r="P311" s="32">
        <v>2568174.59</v>
      </c>
    </row>
    <row r="312" spans="1:16" x14ac:dyDescent="0.25">
      <c r="A312">
        <v>20</v>
      </c>
      <c r="B312" s="3">
        <v>42739</v>
      </c>
      <c r="C312" s="1">
        <v>0</v>
      </c>
      <c r="D312" s="1">
        <v>4</v>
      </c>
      <c r="H312" s="3">
        <v>42764</v>
      </c>
      <c r="I312" s="32"/>
      <c r="J312" s="32"/>
      <c r="K312" s="32">
        <v>5</v>
      </c>
      <c r="L312" s="32">
        <v>1790291.2699999998</v>
      </c>
      <c r="M312" s="32"/>
      <c r="N312" s="32"/>
      <c r="O312" s="32">
        <v>5</v>
      </c>
      <c r="P312" s="32">
        <v>1790291.2699999998</v>
      </c>
    </row>
    <row r="313" spans="1:16" x14ac:dyDescent="0.25">
      <c r="B313" s="3">
        <v>42740</v>
      </c>
      <c r="C313" s="1">
        <v>0</v>
      </c>
      <c r="D313" s="1">
        <v>1</v>
      </c>
      <c r="H313" s="3">
        <v>42765</v>
      </c>
      <c r="I313" s="32"/>
      <c r="J313" s="32"/>
      <c r="K313" s="32">
        <v>3</v>
      </c>
      <c r="L313" s="32">
        <v>989056.35</v>
      </c>
      <c r="M313" s="32"/>
      <c r="N313" s="32"/>
      <c r="O313" s="32">
        <v>3</v>
      </c>
      <c r="P313" s="32">
        <v>989056.35</v>
      </c>
    </row>
    <row r="314" spans="1:16" x14ac:dyDescent="0.25">
      <c r="B314" s="3">
        <v>42745</v>
      </c>
      <c r="C314" s="1">
        <v>0</v>
      </c>
      <c r="D314" s="1">
        <v>1</v>
      </c>
      <c r="H314" s="3">
        <v>42766</v>
      </c>
      <c r="I314" s="32"/>
      <c r="J314" s="32"/>
      <c r="K314" s="32">
        <v>1</v>
      </c>
      <c r="L314" s="32">
        <v>142500</v>
      </c>
      <c r="M314" s="32"/>
      <c r="N314" s="32"/>
      <c r="O314" s="32">
        <v>1</v>
      </c>
      <c r="P314" s="32">
        <v>142500</v>
      </c>
    </row>
    <row r="315" spans="1:16" x14ac:dyDescent="0.25">
      <c r="B315" s="3">
        <v>42747</v>
      </c>
      <c r="C315" s="1">
        <v>0</v>
      </c>
      <c r="D315" s="1">
        <v>5</v>
      </c>
      <c r="H315" s="3">
        <v>42771</v>
      </c>
      <c r="I315" s="32"/>
      <c r="J315" s="32"/>
      <c r="K315" s="32">
        <v>2</v>
      </c>
      <c r="L315" s="32">
        <v>836000</v>
      </c>
      <c r="M315" s="32"/>
      <c r="N315" s="32"/>
      <c r="O315" s="32">
        <v>2</v>
      </c>
      <c r="P315" s="32">
        <v>836000</v>
      </c>
    </row>
    <row r="316" spans="1:16" x14ac:dyDescent="0.25">
      <c r="B316" s="3">
        <v>42750</v>
      </c>
      <c r="C316" s="1">
        <v>0</v>
      </c>
      <c r="D316" s="1">
        <v>1</v>
      </c>
      <c r="H316" s="3">
        <v>42772</v>
      </c>
      <c r="I316" s="32"/>
      <c r="J316" s="32"/>
      <c r="K316" s="32">
        <v>4</v>
      </c>
      <c r="L316" s="32">
        <v>1468000</v>
      </c>
      <c r="M316" s="32"/>
      <c r="N316" s="32"/>
      <c r="O316" s="32">
        <v>4</v>
      </c>
      <c r="P316" s="32">
        <v>1468000</v>
      </c>
    </row>
    <row r="317" spans="1:16" x14ac:dyDescent="0.25">
      <c r="B317" s="3">
        <v>42751</v>
      </c>
      <c r="C317" s="1">
        <v>0</v>
      </c>
      <c r="D317" s="1">
        <v>1</v>
      </c>
      <c r="H317" s="3">
        <v>42773</v>
      </c>
      <c r="I317" s="32"/>
      <c r="J317" s="32"/>
      <c r="K317" s="32">
        <v>2</v>
      </c>
      <c r="L317" s="32">
        <v>1143609.54</v>
      </c>
      <c r="M317" s="32"/>
      <c r="N317" s="32"/>
      <c r="O317" s="32">
        <v>2</v>
      </c>
      <c r="P317" s="32">
        <v>1143609.54</v>
      </c>
    </row>
    <row r="318" spans="1:16" x14ac:dyDescent="0.25">
      <c r="B318" s="3">
        <v>42752</v>
      </c>
      <c r="C318" s="1">
        <v>3</v>
      </c>
      <c r="D318" s="1">
        <v>2</v>
      </c>
      <c r="H318" s="3">
        <v>42774</v>
      </c>
      <c r="I318" s="32"/>
      <c r="J318" s="32"/>
      <c r="K318" s="32">
        <v>2</v>
      </c>
      <c r="L318" s="32">
        <v>951440.98</v>
      </c>
      <c r="M318" s="32"/>
      <c r="N318" s="32"/>
      <c r="O318" s="32">
        <v>2</v>
      </c>
      <c r="P318" s="32">
        <v>951440.98</v>
      </c>
    </row>
    <row r="319" spans="1:16" x14ac:dyDescent="0.25">
      <c r="B319" s="3">
        <v>42753</v>
      </c>
      <c r="C319" s="1">
        <v>1</v>
      </c>
      <c r="D319" s="1">
        <v>1</v>
      </c>
      <c r="H319" s="3">
        <v>42775</v>
      </c>
      <c r="I319" s="32"/>
      <c r="J319" s="32"/>
      <c r="K319" s="32">
        <v>6</v>
      </c>
      <c r="L319" s="32">
        <v>2150035.5499999998</v>
      </c>
      <c r="M319" s="32"/>
      <c r="N319" s="32"/>
      <c r="O319" s="32">
        <v>6</v>
      </c>
      <c r="P319" s="32">
        <v>2150035.5499999998</v>
      </c>
    </row>
    <row r="320" spans="1:16" x14ac:dyDescent="0.25">
      <c r="B320" s="3">
        <v>42754</v>
      </c>
      <c r="C320" s="1">
        <v>0</v>
      </c>
      <c r="D320" s="1">
        <v>2</v>
      </c>
      <c r="H320" s="3">
        <v>42779</v>
      </c>
      <c r="I320" s="32"/>
      <c r="J320" s="32"/>
      <c r="K320" s="32">
        <v>4</v>
      </c>
      <c r="L320" s="32">
        <v>1522167.52</v>
      </c>
      <c r="M320" s="32"/>
      <c r="N320" s="32"/>
      <c r="O320" s="32">
        <v>4</v>
      </c>
      <c r="P320" s="32">
        <v>1522167.52</v>
      </c>
    </row>
    <row r="321" spans="1:16" x14ac:dyDescent="0.25">
      <c r="B321" s="3">
        <v>42757</v>
      </c>
      <c r="C321" s="1">
        <v>1</v>
      </c>
      <c r="D321" s="1">
        <v>0</v>
      </c>
      <c r="H321" s="3">
        <v>42780</v>
      </c>
      <c r="I321" s="32"/>
      <c r="J321" s="32"/>
      <c r="K321" s="32">
        <v>5</v>
      </c>
      <c r="L321" s="32">
        <v>2077045.45</v>
      </c>
      <c r="M321" s="32"/>
      <c r="N321" s="32"/>
      <c r="O321" s="32">
        <v>5</v>
      </c>
      <c r="P321" s="32">
        <v>2077045.45</v>
      </c>
    </row>
    <row r="322" spans="1:16" x14ac:dyDescent="0.25">
      <c r="B322" s="3">
        <v>42758</v>
      </c>
      <c r="C322" s="1">
        <v>2</v>
      </c>
      <c r="D322" s="1">
        <v>1</v>
      </c>
      <c r="H322" s="3">
        <v>42781</v>
      </c>
      <c r="I322" s="32"/>
      <c r="J322" s="32"/>
      <c r="K322" s="32">
        <v>1</v>
      </c>
      <c r="L322" s="32">
        <v>518661</v>
      </c>
      <c r="M322" s="32">
        <v>1</v>
      </c>
      <c r="N322" s="32">
        <v>700000</v>
      </c>
      <c r="O322" s="32">
        <v>2</v>
      </c>
      <c r="P322" s="32">
        <v>1218661</v>
      </c>
    </row>
    <row r="323" spans="1:16" x14ac:dyDescent="0.25">
      <c r="B323" s="3">
        <v>42759</v>
      </c>
      <c r="C323" s="1">
        <v>0</v>
      </c>
      <c r="D323" s="1">
        <v>1</v>
      </c>
      <c r="H323" s="3">
        <v>42782</v>
      </c>
      <c r="I323" s="32"/>
      <c r="J323" s="32"/>
      <c r="K323" s="32">
        <v>2</v>
      </c>
      <c r="L323" s="32">
        <v>622988.88</v>
      </c>
      <c r="M323" s="32"/>
      <c r="N323" s="32"/>
      <c r="O323" s="32">
        <v>2</v>
      </c>
      <c r="P323" s="32">
        <v>622988.88</v>
      </c>
    </row>
    <row r="324" spans="1:16" x14ac:dyDescent="0.25">
      <c r="B324" s="3">
        <v>42760</v>
      </c>
      <c r="C324" s="1">
        <v>0</v>
      </c>
      <c r="D324" s="1">
        <v>1</v>
      </c>
      <c r="H324" s="3">
        <v>42785</v>
      </c>
      <c r="I324" s="32"/>
      <c r="J324" s="32"/>
      <c r="K324" s="32">
        <v>1</v>
      </c>
      <c r="L324" s="32">
        <v>580000</v>
      </c>
      <c r="M324" s="32"/>
      <c r="N324" s="32"/>
      <c r="O324" s="32">
        <v>1</v>
      </c>
      <c r="P324" s="32">
        <v>580000</v>
      </c>
    </row>
    <row r="325" spans="1:16" x14ac:dyDescent="0.25">
      <c r="B325" s="3">
        <v>42761</v>
      </c>
      <c r="C325" s="1">
        <v>3</v>
      </c>
      <c r="D325" s="1">
        <v>10</v>
      </c>
      <c r="H325" s="3">
        <v>42786</v>
      </c>
      <c r="I325" s="32"/>
      <c r="J325" s="32"/>
      <c r="K325" s="32">
        <v>3</v>
      </c>
      <c r="L325" s="32">
        <v>1426988.7999999998</v>
      </c>
      <c r="M325" s="32"/>
      <c r="N325" s="32"/>
      <c r="O325" s="32">
        <v>3</v>
      </c>
      <c r="P325" s="32">
        <v>1426988.7999999998</v>
      </c>
    </row>
    <row r="326" spans="1:16" x14ac:dyDescent="0.25">
      <c r="A326" t="s">
        <v>48</v>
      </c>
      <c r="C326" s="1">
        <v>10</v>
      </c>
      <c r="D326" s="1">
        <v>31</v>
      </c>
      <c r="H326" s="3">
        <v>42787</v>
      </c>
      <c r="I326" s="32"/>
      <c r="J326" s="32"/>
      <c r="K326" s="32">
        <v>3</v>
      </c>
      <c r="L326" s="32">
        <v>1173612.67</v>
      </c>
      <c r="M326" s="32"/>
      <c r="N326" s="32"/>
      <c r="O326" s="32">
        <v>3</v>
      </c>
      <c r="P326" s="32">
        <v>1173612.67</v>
      </c>
    </row>
    <row r="327" spans="1:16" x14ac:dyDescent="0.25">
      <c r="A327">
        <v>21</v>
      </c>
      <c r="B327" s="3">
        <v>42738</v>
      </c>
      <c r="C327" s="1">
        <v>1</v>
      </c>
      <c r="D327" s="1">
        <v>1</v>
      </c>
      <c r="H327" s="3">
        <v>42788</v>
      </c>
      <c r="I327" s="32"/>
      <c r="J327" s="32"/>
      <c r="K327" s="32">
        <v>3</v>
      </c>
      <c r="L327" s="32">
        <v>1018340</v>
      </c>
      <c r="M327" s="32"/>
      <c r="N327" s="32"/>
      <c r="O327" s="32">
        <v>3</v>
      </c>
      <c r="P327" s="32">
        <v>1018340</v>
      </c>
    </row>
    <row r="328" spans="1:16" x14ac:dyDescent="0.25">
      <c r="B328" s="3">
        <v>42743</v>
      </c>
      <c r="C328" s="1">
        <v>0</v>
      </c>
      <c r="D328" s="1">
        <v>1</v>
      </c>
      <c r="H328" s="3">
        <v>42789</v>
      </c>
      <c r="I328" s="32"/>
      <c r="J328" s="32"/>
      <c r="K328" s="32">
        <v>2</v>
      </c>
      <c r="L328" s="32">
        <v>917859.97</v>
      </c>
      <c r="M328" s="32"/>
      <c r="N328" s="32"/>
      <c r="O328" s="32">
        <v>2</v>
      </c>
      <c r="P328" s="32">
        <v>917859.97</v>
      </c>
    </row>
    <row r="329" spans="1:16" x14ac:dyDescent="0.25">
      <c r="B329" s="3">
        <v>42744</v>
      </c>
      <c r="C329" s="1">
        <v>0</v>
      </c>
      <c r="D329" s="1">
        <v>2</v>
      </c>
      <c r="G329" t="s">
        <v>68</v>
      </c>
      <c r="I329" s="32"/>
      <c r="J329" s="32"/>
      <c r="K329" s="32">
        <v>89</v>
      </c>
      <c r="L329" s="32">
        <v>35424833.650000006</v>
      </c>
      <c r="M329" s="32">
        <v>1</v>
      </c>
      <c r="N329" s="32">
        <v>700000</v>
      </c>
      <c r="O329" s="32">
        <v>90</v>
      </c>
      <c r="P329" s="32">
        <v>36124833.649999999</v>
      </c>
    </row>
    <row r="330" spans="1:16" x14ac:dyDescent="0.25">
      <c r="B330" s="3">
        <v>42752</v>
      </c>
      <c r="C330" s="1">
        <v>0</v>
      </c>
      <c r="D330" s="1">
        <v>1</v>
      </c>
      <c r="G330">
        <v>170</v>
      </c>
      <c r="H330" s="3">
        <v>42739</v>
      </c>
      <c r="I330" s="32"/>
      <c r="J330" s="32"/>
      <c r="K330" s="32">
        <v>1</v>
      </c>
      <c r="L330" s="32">
        <v>450000</v>
      </c>
      <c r="M330" s="32"/>
      <c r="N330" s="32"/>
      <c r="O330" s="32">
        <v>1</v>
      </c>
      <c r="P330" s="32">
        <v>450000</v>
      </c>
    </row>
    <row r="331" spans="1:16" x14ac:dyDescent="0.25">
      <c r="B331" s="3">
        <v>42753</v>
      </c>
      <c r="C331" s="1">
        <v>0</v>
      </c>
      <c r="D331" s="1">
        <v>1</v>
      </c>
      <c r="H331" s="3">
        <v>42743</v>
      </c>
      <c r="I331" s="32"/>
      <c r="J331" s="32"/>
      <c r="K331" s="32">
        <v>2</v>
      </c>
      <c r="L331" s="32">
        <v>830817</v>
      </c>
      <c r="M331" s="32"/>
      <c r="N331" s="32"/>
      <c r="O331" s="32">
        <v>2</v>
      </c>
      <c r="P331" s="32">
        <v>830817</v>
      </c>
    </row>
    <row r="332" spans="1:16" x14ac:dyDescent="0.25">
      <c r="B332" s="3">
        <v>42754</v>
      </c>
      <c r="C332" s="1">
        <v>0</v>
      </c>
      <c r="D332" s="1">
        <v>2</v>
      </c>
      <c r="H332" s="3">
        <v>42744</v>
      </c>
      <c r="I332" s="32"/>
      <c r="J332" s="32"/>
      <c r="K332" s="32">
        <v>2</v>
      </c>
      <c r="L332" s="32">
        <v>1135440</v>
      </c>
      <c r="M332" s="32"/>
      <c r="N332" s="32"/>
      <c r="O332" s="32">
        <v>2</v>
      </c>
      <c r="P332" s="32">
        <v>1135440</v>
      </c>
    </row>
    <row r="333" spans="1:16" x14ac:dyDescent="0.25">
      <c r="B333" s="3">
        <v>42757</v>
      </c>
      <c r="C333" s="1">
        <v>1</v>
      </c>
      <c r="D333" s="1">
        <v>0</v>
      </c>
      <c r="H333" s="3">
        <v>42745</v>
      </c>
      <c r="I333" s="32"/>
      <c r="J333" s="32"/>
      <c r="K333" s="32">
        <v>4</v>
      </c>
      <c r="L333" s="32">
        <v>1359472.44</v>
      </c>
      <c r="M333" s="32"/>
      <c r="N333" s="32"/>
      <c r="O333" s="32">
        <v>4</v>
      </c>
      <c r="P333" s="32">
        <v>1359472.44</v>
      </c>
    </row>
    <row r="334" spans="1:16" x14ac:dyDescent="0.25">
      <c r="B334" s="3">
        <v>42759</v>
      </c>
      <c r="C334" s="1">
        <v>0</v>
      </c>
      <c r="D334" s="1">
        <v>1</v>
      </c>
      <c r="H334" s="3">
        <v>42746</v>
      </c>
      <c r="I334" s="32"/>
      <c r="J334" s="32"/>
      <c r="K334" s="32">
        <v>6</v>
      </c>
      <c r="L334" s="32">
        <v>2487270</v>
      </c>
      <c r="M334" s="32"/>
      <c r="N334" s="32"/>
      <c r="O334" s="32">
        <v>6</v>
      </c>
      <c r="P334" s="32">
        <v>2487270</v>
      </c>
    </row>
    <row r="335" spans="1:16" x14ac:dyDescent="0.25">
      <c r="B335" s="3">
        <v>42760</v>
      </c>
      <c r="C335" s="1">
        <v>1</v>
      </c>
      <c r="D335" s="1">
        <v>1</v>
      </c>
      <c r="H335" s="3">
        <v>42747</v>
      </c>
      <c r="I335" s="32"/>
      <c r="J335" s="32"/>
      <c r="K335" s="32">
        <v>1</v>
      </c>
      <c r="L335" s="32">
        <v>500000</v>
      </c>
      <c r="M335" s="32"/>
      <c r="N335" s="32"/>
      <c r="O335" s="32">
        <v>1</v>
      </c>
      <c r="P335" s="32">
        <v>500000</v>
      </c>
    </row>
    <row r="336" spans="1:16" x14ac:dyDescent="0.25">
      <c r="B336" s="3">
        <v>42764</v>
      </c>
      <c r="C336" s="1">
        <v>1</v>
      </c>
      <c r="D336" s="1">
        <v>2</v>
      </c>
      <c r="H336" s="3">
        <v>42750</v>
      </c>
      <c r="I336" s="32"/>
      <c r="J336" s="32"/>
      <c r="K336" s="32">
        <v>1</v>
      </c>
      <c r="L336" s="32">
        <v>411840</v>
      </c>
      <c r="M336" s="32"/>
      <c r="N336" s="32"/>
      <c r="O336" s="32">
        <v>1</v>
      </c>
      <c r="P336" s="32">
        <v>411840</v>
      </c>
    </row>
    <row r="337" spans="1:16" x14ac:dyDescent="0.25">
      <c r="B337" s="3">
        <v>42765</v>
      </c>
      <c r="C337" s="1">
        <v>1</v>
      </c>
      <c r="D337" s="1">
        <v>0</v>
      </c>
      <c r="H337" s="3">
        <v>42754</v>
      </c>
      <c r="I337" s="32"/>
      <c r="J337" s="32"/>
      <c r="K337" s="32">
        <v>2</v>
      </c>
      <c r="L337" s="32">
        <v>1088500</v>
      </c>
      <c r="M337" s="32"/>
      <c r="N337" s="32"/>
      <c r="O337" s="32">
        <v>2</v>
      </c>
      <c r="P337" s="32">
        <v>1088500</v>
      </c>
    </row>
    <row r="338" spans="1:16" x14ac:dyDescent="0.25">
      <c r="B338" s="3">
        <v>42766</v>
      </c>
      <c r="C338" s="1">
        <v>0</v>
      </c>
      <c r="D338" s="1">
        <v>1</v>
      </c>
      <c r="H338" s="3">
        <v>42779</v>
      </c>
      <c r="I338" s="32"/>
      <c r="J338" s="32"/>
      <c r="K338" s="32">
        <v>1</v>
      </c>
      <c r="L338" s="32">
        <v>473000</v>
      </c>
      <c r="M338" s="32"/>
      <c r="N338" s="32"/>
      <c r="O338" s="32">
        <v>1</v>
      </c>
      <c r="P338" s="32">
        <v>473000</v>
      </c>
    </row>
    <row r="339" spans="1:16" x14ac:dyDescent="0.25">
      <c r="A339" t="s">
        <v>49</v>
      </c>
      <c r="C339" s="1">
        <v>5</v>
      </c>
      <c r="D339" s="1">
        <v>13</v>
      </c>
      <c r="H339" s="3">
        <v>42786</v>
      </c>
      <c r="I339" s="32"/>
      <c r="J339" s="32"/>
      <c r="K339" s="32">
        <v>1</v>
      </c>
      <c r="L339" s="32">
        <v>200000</v>
      </c>
      <c r="M339" s="32"/>
      <c r="N339" s="32"/>
      <c r="O339" s="32">
        <v>1</v>
      </c>
      <c r="P339" s="32">
        <v>200000</v>
      </c>
    </row>
    <row r="340" spans="1:16" x14ac:dyDescent="0.25">
      <c r="A340">
        <v>23</v>
      </c>
      <c r="B340" s="3">
        <v>42737</v>
      </c>
      <c r="C340" s="1">
        <v>3</v>
      </c>
      <c r="D340" s="1">
        <v>2</v>
      </c>
      <c r="H340" s="3">
        <v>42787</v>
      </c>
      <c r="I340" s="32"/>
      <c r="J340" s="32"/>
      <c r="K340" s="32">
        <v>1</v>
      </c>
      <c r="L340" s="32">
        <v>202300</v>
      </c>
      <c r="M340" s="32"/>
      <c r="N340" s="32"/>
      <c r="O340" s="32">
        <v>1</v>
      </c>
      <c r="P340" s="32">
        <v>202300</v>
      </c>
    </row>
    <row r="341" spans="1:16" x14ac:dyDescent="0.25">
      <c r="B341" s="3">
        <v>42738</v>
      </c>
      <c r="C341" s="1">
        <v>2</v>
      </c>
      <c r="D341" s="1">
        <v>1</v>
      </c>
      <c r="H341" s="3">
        <v>42788</v>
      </c>
      <c r="I341" s="32"/>
      <c r="J341" s="32"/>
      <c r="K341" s="32">
        <v>3</v>
      </c>
      <c r="L341" s="32">
        <v>855920</v>
      </c>
      <c r="M341" s="32">
        <v>1</v>
      </c>
      <c r="N341" s="32">
        <v>600000</v>
      </c>
      <c r="O341" s="32">
        <v>4</v>
      </c>
      <c r="P341" s="32">
        <v>1455920</v>
      </c>
    </row>
    <row r="342" spans="1:16" x14ac:dyDescent="0.25">
      <c r="B342" s="3">
        <v>42739</v>
      </c>
      <c r="C342" s="1">
        <v>1</v>
      </c>
      <c r="D342" s="1">
        <v>1</v>
      </c>
      <c r="H342" s="3">
        <v>42789</v>
      </c>
      <c r="I342" s="32"/>
      <c r="J342" s="32"/>
      <c r="K342" s="32"/>
      <c r="L342" s="32"/>
      <c r="M342" s="32">
        <v>2</v>
      </c>
      <c r="N342" s="32">
        <v>1240000</v>
      </c>
      <c r="O342" s="32">
        <v>2</v>
      </c>
      <c r="P342" s="32">
        <v>1240000</v>
      </c>
    </row>
    <row r="343" spans="1:16" x14ac:dyDescent="0.25">
      <c r="B343" s="3">
        <v>42740</v>
      </c>
      <c r="C343" s="1">
        <v>1</v>
      </c>
      <c r="D343" s="1">
        <v>0</v>
      </c>
      <c r="G343" t="s">
        <v>69</v>
      </c>
      <c r="I343" s="32"/>
      <c r="J343" s="32"/>
      <c r="K343" s="32">
        <v>25</v>
      </c>
      <c r="L343" s="32">
        <v>9994559.4399999995</v>
      </c>
      <c r="M343" s="32">
        <v>3</v>
      </c>
      <c r="N343" s="32">
        <v>1840000</v>
      </c>
      <c r="O343" s="32">
        <v>28</v>
      </c>
      <c r="P343" s="32">
        <v>11834559.439999999</v>
      </c>
    </row>
    <row r="344" spans="1:16" x14ac:dyDescent="0.25">
      <c r="B344" s="3">
        <v>42743</v>
      </c>
      <c r="C344" s="1">
        <v>1</v>
      </c>
      <c r="D344" s="1">
        <v>24</v>
      </c>
      <c r="G344">
        <v>175</v>
      </c>
      <c r="H344" s="3">
        <v>42737</v>
      </c>
      <c r="I344" s="32"/>
      <c r="J344" s="32"/>
      <c r="K344" s="32">
        <v>1</v>
      </c>
      <c r="L344" s="32">
        <v>270000</v>
      </c>
      <c r="M344" s="32"/>
      <c r="N344" s="32"/>
      <c r="O344" s="32">
        <v>1</v>
      </c>
      <c r="P344" s="32">
        <v>270000</v>
      </c>
    </row>
    <row r="345" spans="1:16" x14ac:dyDescent="0.25">
      <c r="B345" s="3">
        <v>42744</v>
      </c>
      <c r="C345" s="1">
        <v>1</v>
      </c>
      <c r="D345" s="1">
        <v>16</v>
      </c>
      <c r="H345" s="3">
        <v>42745</v>
      </c>
      <c r="I345" s="32"/>
      <c r="J345" s="32"/>
      <c r="K345" s="32">
        <v>2</v>
      </c>
      <c r="L345" s="32">
        <v>550000</v>
      </c>
      <c r="M345" s="32"/>
      <c r="N345" s="32"/>
      <c r="O345" s="32">
        <v>2</v>
      </c>
      <c r="P345" s="32">
        <v>550000</v>
      </c>
    </row>
    <row r="346" spans="1:16" x14ac:dyDescent="0.25">
      <c r="B346" s="3">
        <v>42745</v>
      </c>
      <c r="C346" s="1">
        <v>2</v>
      </c>
      <c r="D346" s="1">
        <v>2</v>
      </c>
      <c r="H346" s="3">
        <v>42753</v>
      </c>
      <c r="I346" s="32"/>
      <c r="J346" s="32"/>
      <c r="K346" s="32">
        <v>1</v>
      </c>
      <c r="L346" s="32">
        <v>300000</v>
      </c>
      <c r="M346" s="32"/>
      <c r="N346" s="32"/>
      <c r="O346" s="32">
        <v>1</v>
      </c>
      <c r="P346" s="32">
        <v>300000</v>
      </c>
    </row>
    <row r="347" spans="1:16" x14ac:dyDescent="0.25">
      <c r="B347" s="3">
        <v>42746</v>
      </c>
      <c r="C347" s="1">
        <v>1</v>
      </c>
      <c r="D347" s="1">
        <v>1</v>
      </c>
      <c r="H347" s="3">
        <v>42757</v>
      </c>
      <c r="I347" s="32"/>
      <c r="J347" s="32"/>
      <c r="K347" s="32">
        <v>1</v>
      </c>
      <c r="L347" s="32">
        <v>340000</v>
      </c>
      <c r="M347" s="32"/>
      <c r="N347" s="32"/>
      <c r="O347" s="32">
        <v>1</v>
      </c>
      <c r="P347" s="32">
        <v>340000</v>
      </c>
    </row>
    <row r="348" spans="1:16" x14ac:dyDescent="0.25">
      <c r="B348" s="3">
        <v>42750</v>
      </c>
      <c r="C348" s="1">
        <v>0</v>
      </c>
      <c r="D348" s="1">
        <v>1</v>
      </c>
      <c r="H348" s="3">
        <v>42760</v>
      </c>
      <c r="I348" s="32"/>
      <c r="J348" s="32"/>
      <c r="K348" s="32">
        <v>1</v>
      </c>
      <c r="L348" s="32">
        <v>350000</v>
      </c>
      <c r="M348" s="32"/>
      <c r="N348" s="32"/>
      <c r="O348" s="32">
        <v>1</v>
      </c>
      <c r="P348" s="32">
        <v>350000</v>
      </c>
    </row>
    <row r="349" spans="1:16" x14ac:dyDescent="0.25">
      <c r="B349" s="3">
        <v>42753</v>
      </c>
      <c r="C349" s="1">
        <v>1</v>
      </c>
      <c r="D349" s="1">
        <v>0</v>
      </c>
      <c r="H349" s="3">
        <v>42768</v>
      </c>
      <c r="I349" s="32"/>
      <c r="J349" s="32"/>
      <c r="K349" s="32">
        <v>5</v>
      </c>
      <c r="L349" s="32">
        <v>1350000</v>
      </c>
      <c r="M349" s="32"/>
      <c r="N349" s="32"/>
      <c r="O349" s="32">
        <v>5</v>
      </c>
      <c r="P349" s="32">
        <v>1350000</v>
      </c>
    </row>
    <row r="350" spans="1:16" x14ac:dyDescent="0.25">
      <c r="B350" s="3">
        <v>42754</v>
      </c>
      <c r="C350" s="1">
        <v>8</v>
      </c>
      <c r="D350" s="1">
        <v>1</v>
      </c>
      <c r="H350" s="3">
        <v>42771</v>
      </c>
      <c r="I350" s="32"/>
      <c r="J350" s="32"/>
      <c r="K350" s="32">
        <v>1</v>
      </c>
      <c r="L350" s="32">
        <v>200000</v>
      </c>
      <c r="M350" s="32"/>
      <c r="N350" s="32"/>
      <c r="O350" s="32">
        <v>1</v>
      </c>
      <c r="P350" s="32">
        <v>200000</v>
      </c>
    </row>
    <row r="351" spans="1:16" x14ac:dyDescent="0.25">
      <c r="B351" s="3">
        <v>42757</v>
      </c>
      <c r="C351" s="1">
        <v>0</v>
      </c>
      <c r="D351" s="1">
        <v>1</v>
      </c>
      <c r="H351" s="3">
        <v>42774</v>
      </c>
      <c r="I351" s="32"/>
      <c r="J351" s="32"/>
      <c r="K351" s="32">
        <v>1</v>
      </c>
      <c r="L351" s="32">
        <v>300000</v>
      </c>
      <c r="M351" s="32"/>
      <c r="N351" s="32"/>
      <c r="O351" s="32">
        <v>1</v>
      </c>
      <c r="P351" s="32">
        <v>300000</v>
      </c>
    </row>
    <row r="352" spans="1:16" x14ac:dyDescent="0.25">
      <c r="B352" s="3">
        <v>42758</v>
      </c>
      <c r="C352" s="1">
        <v>1</v>
      </c>
      <c r="D352" s="1">
        <v>0</v>
      </c>
      <c r="H352" s="3">
        <v>42775</v>
      </c>
      <c r="I352" s="32"/>
      <c r="J352" s="32"/>
      <c r="K352" s="32">
        <v>1</v>
      </c>
      <c r="L352" s="32">
        <v>200000</v>
      </c>
      <c r="M352" s="32"/>
      <c r="N352" s="32"/>
      <c r="O352" s="32">
        <v>1</v>
      </c>
      <c r="P352" s="32">
        <v>200000</v>
      </c>
    </row>
    <row r="353" spans="1:16" x14ac:dyDescent="0.25">
      <c r="B353" s="3">
        <v>42760</v>
      </c>
      <c r="C353" s="1">
        <v>16</v>
      </c>
      <c r="D353" s="1">
        <v>1</v>
      </c>
      <c r="H353" s="3">
        <v>42782</v>
      </c>
      <c r="I353" s="32"/>
      <c r="J353" s="32"/>
      <c r="K353" s="32">
        <v>1</v>
      </c>
      <c r="L353" s="32">
        <v>700000</v>
      </c>
      <c r="M353" s="32"/>
      <c r="N353" s="32"/>
      <c r="O353" s="32">
        <v>1</v>
      </c>
      <c r="P353" s="32">
        <v>700000</v>
      </c>
    </row>
    <row r="354" spans="1:16" x14ac:dyDescent="0.25">
      <c r="B354" s="3">
        <v>42761</v>
      </c>
      <c r="C354" s="1">
        <v>30</v>
      </c>
      <c r="D354" s="1">
        <v>1</v>
      </c>
      <c r="H354" s="3">
        <v>42786</v>
      </c>
      <c r="I354" s="32"/>
      <c r="J354" s="32"/>
      <c r="K354" s="32">
        <v>2</v>
      </c>
      <c r="L354" s="32">
        <v>1000000</v>
      </c>
      <c r="M354" s="32"/>
      <c r="N354" s="32"/>
      <c r="O354" s="32">
        <v>2</v>
      </c>
      <c r="P354" s="32">
        <v>1000000</v>
      </c>
    </row>
    <row r="355" spans="1:16" x14ac:dyDescent="0.25">
      <c r="B355" s="3">
        <v>42764</v>
      </c>
      <c r="C355" s="1">
        <v>1</v>
      </c>
      <c r="D355" s="1">
        <v>0</v>
      </c>
      <c r="H355" s="3">
        <v>42788</v>
      </c>
      <c r="I355" s="32"/>
      <c r="J355" s="32"/>
      <c r="K355" s="32">
        <v>1</v>
      </c>
      <c r="L355" s="32">
        <v>250000</v>
      </c>
      <c r="M355" s="32"/>
      <c r="N355" s="32"/>
      <c r="O355" s="32">
        <v>1</v>
      </c>
      <c r="P355" s="32">
        <v>250000</v>
      </c>
    </row>
    <row r="356" spans="1:16" x14ac:dyDescent="0.25">
      <c r="B356" s="3">
        <v>42765</v>
      </c>
      <c r="C356" s="1">
        <v>0</v>
      </c>
      <c r="D356" s="1">
        <v>3</v>
      </c>
      <c r="G356" t="s">
        <v>70</v>
      </c>
      <c r="I356" s="32"/>
      <c r="J356" s="32"/>
      <c r="K356" s="32">
        <v>18</v>
      </c>
      <c r="L356" s="32">
        <v>5810000</v>
      </c>
      <c r="M356" s="32"/>
      <c r="N356" s="32"/>
      <c r="O356" s="32">
        <v>18</v>
      </c>
      <c r="P356" s="32">
        <v>5810000</v>
      </c>
    </row>
    <row r="357" spans="1:16" x14ac:dyDescent="0.25">
      <c r="A357" t="s">
        <v>50</v>
      </c>
      <c r="C357" s="1">
        <v>69</v>
      </c>
      <c r="D357" s="1">
        <v>55</v>
      </c>
      <c r="G357">
        <v>201</v>
      </c>
      <c r="H357" s="3">
        <v>42745</v>
      </c>
      <c r="I357" s="32"/>
      <c r="J357" s="32"/>
      <c r="K357" s="32"/>
      <c r="L357" s="32"/>
      <c r="M357" s="32">
        <v>1</v>
      </c>
      <c r="N357" s="32">
        <v>700000</v>
      </c>
      <c r="O357" s="32">
        <v>1</v>
      </c>
      <c r="P357" s="32">
        <v>700000</v>
      </c>
    </row>
    <row r="358" spans="1:16" x14ac:dyDescent="0.25">
      <c r="A358">
        <v>25</v>
      </c>
      <c r="B358" s="3">
        <v>42737</v>
      </c>
      <c r="C358" s="1">
        <v>0</v>
      </c>
      <c r="D358" s="1">
        <v>16</v>
      </c>
      <c r="H358" s="3">
        <v>42752</v>
      </c>
      <c r="I358" s="32"/>
      <c r="J358" s="32"/>
      <c r="K358" s="32">
        <v>1</v>
      </c>
      <c r="L358" s="32">
        <v>500544.32</v>
      </c>
      <c r="M358" s="32"/>
      <c r="N358" s="32"/>
      <c r="O358" s="32">
        <v>1</v>
      </c>
      <c r="P358" s="32">
        <v>500544.32</v>
      </c>
    </row>
    <row r="359" spans="1:16" x14ac:dyDescent="0.25">
      <c r="B359" s="3">
        <v>42738</v>
      </c>
      <c r="C359" s="1">
        <v>1</v>
      </c>
      <c r="D359" s="1">
        <v>11</v>
      </c>
      <c r="H359" s="3">
        <v>42753</v>
      </c>
      <c r="I359" s="32"/>
      <c r="J359" s="32"/>
      <c r="K359" s="32">
        <v>1</v>
      </c>
      <c r="L359" s="32">
        <v>205330</v>
      </c>
      <c r="M359" s="32"/>
      <c r="N359" s="32"/>
      <c r="O359" s="32">
        <v>1</v>
      </c>
      <c r="P359" s="32">
        <v>205330</v>
      </c>
    </row>
    <row r="360" spans="1:16" x14ac:dyDescent="0.25">
      <c r="B360" s="3">
        <v>42739</v>
      </c>
      <c r="C360" s="1">
        <v>0</v>
      </c>
      <c r="D360" s="1">
        <v>8</v>
      </c>
      <c r="H360" s="3">
        <v>42757</v>
      </c>
      <c r="I360" s="32"/>
      <c r="J360" s="32"/>
      <c r="K360" s="32">
        <v>1</v>
      </c>
      <c r="L360" s="32">
        <v>400000</v>
      </c>
      <c r="M360" s="32"/>
      <c r="N360" s="32"/>
      <c r="O360" s="32">
        <v>1</v>
      </c>
      <c r="P360" s="32">
        <v>400000</v>
      </c>
    </row>
    <row r="361" spans="1:16" x14ac:dyDescent="0.25">
      <c r="B361" s="3">
        <v>42740</v>
      </c>
      <c r="C361" s="1">
        <v>0</v>
      </c>
      <c r="D361" s="1">
        <v>2</v>
      </c>
      <c r="H361" s="3">
        <v>42758</v>
      </c>
      <c r="I361" s="32"/>
      <c r="J361" s="32"/>
      <c r="K361" s="32">
        <v>2</v>
      </c>
      <c r="L361" s="32">
        <v>809480</v>
      </c>
      <c r="M361" s="32"/>
      <c r="N361" s="32"/>
      <c r="O361" s="32">
        <v>2</v>
      </c>
      <c r="P361" s="32">
        <v>809480</v>
      </c>
    </row>
    <row r="362" spans="1:16" x14ac:dyDescent="0.25">
      <c r="B362" s="3">
        <v>42743</v>
      </c>
      <c r="C362" s="1">
        <v>1</v>
      </c>
      <c r="D362" s="1">
        <v>0</v>
      </c>
      <c r="H362" s="3">
        <v>42760</v>
      </c>
      <c r="I362" s="32"/>
      <c r="J362" s="32"/>
      <c r="K362" s="32"/>
      <c r="L362" s="32"/>
      <c r="M362" s="32">
        <v>1</v>
      </c>
      <c r="N362" s="32">
        <v>500000</v>
      </c>
      <c r="O362" s="32">
        <v>1</v>
      </c>
      <c r="P362" s="32">
        <v>500000</v>
      </c>
    </row>
    <row r="363" spans="1:16" x14ac:dyDescent="0.25">
      <c r="B363" s="3">
        <v>42744</v>
      </c>
      <c r="C363" s="1">
        <v>0</v>
      </c>
      <c r="D363" s="1">
        <v>10</v>
      </c>
      <c r="H363" s="3">
        <v>42765</v>
      </c>
      <c r="I363" s="32"/>
      <c r="J363" s="32"/>
      <c r="K363" s="32">
        <v>1</v>
      </c>
      <c r="L363" s="32">
        <v>490000</v>
      </c>
      <c r="M363" s="32"/>
      <c r="N363" s="32"/>
      <c r="O363" s="32">
        <v>1</v>
      </c>
      <c r="P363" s="32">
        <v>490000</v>
      </c>
    </row>
    <row r="364" spans="1:16" x14ac:dyDescent="0.25">
      <c r="B364" s="3">
        <v>42745</v>
      </c>
      <c r="C364" s="1">
        <v>1</v>
      </c>
      <c r="D364" s="1">
        <v>9</v>
      </c>
      <c r="H364" s="3">
        <v>42766</v>
      </c>
      <c r="I364" s="32"/>
      <c r="J364" s="32"/>
      <c r="K364" s="32">
        <v>4</v>
      </c>
      <c r="L364" s="32">
        <v>1529778.11</v>
      </c>
      <c r="M364" s="32"/>
      <c r="N364" s="32"/>
      <c r="O364" s="32">
        <v>4</v>
      </c>
      <c r="P364" s="32">
        <v>1529778.11</v>
      </c>
    </row>
    <row r="365" spans="1:16" x14ac:dyDescent="0.25">
      <c r="B365" s="3">
        <v>42746</v>
      </c>
      <c r="C365" s="1">
        <v>1</v>
      </c>
      <c r="D365" s="1">
        <v>3</v>
      </c>
      <c r="H365" s="3">
        <v>42768</v>
      </c>
      <c r="I365" s="32"/>
      <c r="J365" s="32"/>
      <c r="K365" s="32">
        <v>1</v>
      </c>
      <c r="L365" s="32">
        <v>190470.09</v>
      </c>
      <c r="M365" s="32"/>
      <c r="N365" s="32"/>
      <c r="O365" s="32">
        <v>1</v>
      </c>
      <c r="P365" s="32">
        <v>190470.09</v>
      </c>
    </row>
    <row r="366" spans="1:16" x14ac:dyDescent="0.25">
      <c r="B366" s="3">
        <v>42747</v>
      </c>
      <c r="C366" s="1">
        <v>0</v>
      </c>
      <c r="D366" s="1">
        <v>13</v>
      </c>
      <c r="H366" s="3">
        <v>42775</v>
      </c>
      <c r="I366" s="32"/>
      <c r="J366" s="32"/>
      <c r="K366" s="32">
        <v>4</v>
      </c>
      <c r="L366" s="32">
        <v>1351043.3</v>
      </c>
      <c r="M366" s="32"/>
      <c r="N366" s="32"/>
      <c r="O366" s="32">
        <v>4</v>
      </c>
      <c r="P366" s="32">
        <v>1351043.3</v>
      </c>
    </row>
    <row r="367" spans="1:16" x14ac:dyDescent="0.25">
      <c r="B367" s="3">
        <v>42750</v>
      </c>
      <c r="C367" s="1">
        <v>0</v>
      </c>
      <c r="D367" s="1">
        <v>2</v>
      </c>
      <c r="H367" s="3">
        <v>42780</v>
      </c>
      <c r="I367" s="32"/>
      <c r="J367" s="32"/>
      <c r="K367" s="32">
        <v>1</v>
      </c>
      <c r="L367" s="32">
        <v>331415</v>
      </c>
      <c r="M367" s="32"/>
      <c r="N367" s="32"/>
      <c r="O367" s="32">
        <v>1</v>
      </c>
      <c r="P367" s="32">
        <v>331415</v>
      </c>
    </row>
    <row r="368" spans="1:16" x14ac:dyDescent="0.25">
      <c r="B368" s="3">
        <v>42751</v>
      </c>
      <c r="C368" s="1">
        <v>0</v>
      </c>
      <c r="D368" s="1">
        <v>2</v>
      </c>
      <c r="H368" s="3">
        <v>42781</v>
      </c>
      <c r="I368" s="32"/>
      <c r="J368" s="32"/>
      <c r="K368" s="32">
        <v>2</v>
      </c>
      <c r="L368" s="32">
        <v>746686.6</v>
      </c>
      <c r="M368" s="32"/>
      <c r="N368" s="32"/>
      <c r="O368" s="32">
        <v>2</v>
      </c>
      <c r="P368" s="32">
        <v>746686.6</v>
      </c>
    </row>
    <row r="369" spans="1:16" x14ac:dyDescent="0.25">
      <c r="B369" s="3">
        <v>42753</v>
      </c>
      <c r="C369" s="1">
        <v>0</v>
      </c>
      <c r="D369" s="1">
        <v>5</v>
      </c>
      <c r="H369" s="3">
        <v>42786</v>
      </c>
      <c r="I369" s="32"/>
      <c r="J369" s="32"/>
      <c r="K369" s="32">
        <v>1</v>
      </c>
      <c r="L369" s="32">
        <v>848787.55</v>
      </c>
      <c r="M369" s="32">
        <v>1</v>
      </c>
      <c r="N369" s="32">
        <v>530000</v>
      </c>
      <c r="O369" s="32">
        <v>2</v>
      </c>
      <c r="P369" s="32">
        <v>1378787.55</v>
      </c>
    </row>
    <row r="370" spans="1:16" x14ac:dyDescent="0.25">
      <c r="B370" s="3">
        <v>42754</v>
      </c>
      <c r="C370" s="1">
        <v>0</v>
      </c>
      <c r="D370" s="1">
        <v>4</v>
      </c>
      <c r="G370" t="s">
        <v>71</v>
      </c>
      <c r="I370" s="32"/>
      <c r="J370" s="32"/>
      <c r="K370" s="32">
        <v>19</v>
      </c>
      <c r="L370" s="32">
        <v>7403534.9699999988</v>
      </c>
      <c r="M370" s="32">
        <v>3</v>
      </c>
      <c r="N370" s="32">
        <v>1730000</v>
      </c>
      <c r="O370" s="32">
        <v>22</v>
      </c>
      <c r="P370" s="32">
        <v>9133534.9700000007</v>
      </c>
    </row>
    <row r="371" spans="1:16" x14ac:dyDescent="0.25">
      <c r="B371" s="3">
        <v>42757</v>
      </c>
      <c r="C371" s="1">
        <v>0</v>
      </c>
      <c r="D371" s="1">
        <v>4</v>
      </c>
      <c r="G371">
        <v>203</v>
      </c>
      <c r="H371" s="3">
        <v>42744</v>
      </c>
      <c r="I371" s="32"/>
      <c r="J371" s="32"/>
      <c r="K371" s="32">
        <v>8</v>
      </c>
      <c r="L371" s="32">
        <v>2831630.29</v>
      </c>
      <c r="M371" s="32"/>
      <c r="N371" s="32"/>
      <c r="O371" s="32">
        <v>8</v>
      </c>
      <c r="P371" s="32">
        <v>2831630.29</v>
      </c>
    </row>
    <row r="372" spans="1:16" x14ac:dyDescent="0.25">
      <c r="B372" s="3">
        <v>42758</v>
      </c>
      <c r="C372" s="1">
        <v>0</v>
      </c>
      <c r="D372" s="1">
        <v>13</v>
      </c>
      <c r="H372" s="3">
        <v>42746</v>
      </c>
      <c r="I372" s="32"/>
      <c r="J372" s="32"/>
      <c r="K372" s="32">
        <v>7</v>
      </c>
      <c r="L372" s="32">
        <v>2190000</v>
      </c>
      <c r="M372" s="32"/>
      <c r="N372" s="32"/>
      <c r="O372" s="32">
        <v>7</v>
      </c>
      <c r="P372" s="32">
        <v>2190000</v>
      </c>
    </row>
    <row r="373" spans="1:16" x14ac:dyDescent="0.25">
      <c r="B373" s="3">
        <v>42759</v>
      </c>
      <c r="C373" s="1">
        <v>0</v>
      </c>
      <c r="D373" s="1">
        <v>3</v>
      </c>
      <c r="H373" s="3">
        <v>42754</v>
      </c>
      <c r="I373" s="32"/>
      <c r="J373" s="32"/>
      <c r="K373" s="32">
        <v>3</v>
      </c>
      <c r="L373" s="32">
        <v>774000</v>
      </c>
      <c r="M373" s="32"/>
      <c r="N373" s="32"/>
      <c r="O373" s="32">
        <v>3</v>
      </c>
      <c r="P373" s="32">
        <v>774000</v>
      </c>
    </row>
    <row r="374" spans="1:16" x14ac:dyDescent="0.25">
      <c r="B374" s="3">
        <v>42760</v>
      </c>
      <c r="C374" s="1">
        <v>0</v>
      </c>
      <c r="D374" s="1">
        <v>6</v>
      </c>
      <c r="H374" s="3">
        <v>42757</v>
      </c>
      <c r="I374" s="32"/>
      <c r="J374" s="32"/>
      <c r="K374" s="32">
        <v>1</v>
      </c>
      <c r="L374" s="32">
        <v>320000</v>
      </c>
      <c r="M374" s="32"/>
      <c r="N374" s="32"/>
      <c r="O374" s="32">
        <v>1</v>
      </c>
      <c r="P374" s="32">
        <v>320000</v>
      </c>
    </row>
    <row r="375" spans="1:16" x14ac:dyDescent="0.25">
      <c r="B375" s="3">
        <v>42761</v>
      </c>
      <c r="C375" s="1">
        <v>0</v>
      </c>
      <c r="D375" s="1">
        <v>1</v>
      </c>
      <c r="H375" s="3">
        <v>42759</v>
      </c>
      <c r="I375" s="32"/>
      <c r="J375" s="32"/>
      <c r="K375" s="32">
        <v>2</v>
      </c>
      <c r="L375" s="32">
        <v>475000</v>
      </c>
      <c r="M375" s="32"/>
      <c r="N375" s="32"/>
      <c r="O375" s="32">
        <v>2</v>
      </c>
      <c r="P375" s="32">
        <v>475000</v>
      </c>
    </row>
    <row r="376" spans="1:16" x14ac:dyDescent="0.25">
      <c r="B376" s="3">
        <v>42764</v>
      </c>
      <c r="C376" s="1">
        <v>0</v>
      </c>
      <c r="D376" s="1">
        <v>4</v>
      </c>
      <c r="H376" s="3">
        <v>42760</v>
      </c>
      <c r="I376" s="32"/>
      <c r="J376" s="32"/>
      <c r="K376" s="32">
        <v>4</v>
      </c>
      <c r="L376" s="32">
        <v>1595000</v>
      </c>
      <c r="M376" s="32"/>
      <c r="N376" s="32"/>
      <c r="O376" s="32">
        <v>4</v>
      </c>
      <c r="P376" s="32">
        <v>1595000</v>
      </c>
    </row>
    <row r="377" spans="1:16" x14ac:dyDescent="0.25">
      <c r="B377" s="3">
        <v>42765</v>
      </c>
      <c r="C377" s="1">
        <v>0</v>
      </c>
      <c r="D377" s="1">
        <v>7</v>
      </c>
      <c r="H377" s="3">
        <v>42764</v>
      </c>
      <c r="I377" s="32"/>
      <c r="J377" s="32"/>
      <c r="K377" s="32">
        <v>1</v>
      </c>
      <c r="L377" s="32">
        <v>228000</v>
      </c>
      <c r="M377" s="32"/>
      <c r="N377" s="32"/>
      <c r="O377" s="32">
        <v>1</v>
      </c>
      <c r="P377" s="32">
        <v>228000</v>
      </c>
    </row>
    <row r="378" spans="1:16" x14ac:dyDescent="0.25">
      <c r="B378" s="3">
        <v>42766</v>
      </c>
      <c r="C378" s="1">
        <v>0</v>
      </c>
      <c r="D378" s="1">
        <v>1</v>
      </c>
      <c r="H378" s="3">
        <v>42765</v>
      </c>
      <c r="I378" s="32"/>
      <c r="J378" s="32"/>
      <c r="K378" s="32">
        <v>4</v>
      </c>
      <c r="L378" s="32">
        <v>1245607.54</v>
      </c>
      <c r="M378" s="32"/>
      <c r="N378" s="32"/>
      <c r="O378" s="32">
        <v>4</v>
      </c>
      <c r="P378" s="32">
        <v>1245607.54</v>
      </c>
    </row>
    <row r="379" spans="1:16" x14ac:dyDescent="0.25">
      <c r="A379" t="s">
        <v>51</v>
      </c>
      <c r="C379" s="1">
        <v>4</v>
      </c>
      <c r="D379" s="1">
        <v>124</v>
      </c>
      <c r="H379" s="3">
        <v>42766</v>
      </c>
      <c r="I379" s="32"/>
      <c r="J379" s="32"/>
      <c r="K379" s="32">
        <v>1</v>
      </c>
      <c r="L379" s="32">
        <v>310000</v>
      </c>
      <c r="M379" s="32"/>
      <c r="N379" s="32"/>
      <c r="O379" s="32">
        <v>1</v>
      </c>
      <c r="P379" s="32">
        <v>310000</v>
      </c>
    </row>
    <row r="380" spans="1:16" x14ac:dyDescent="0.25">
      <c r="A380">
        <v>27</v>
      </c>
      <c r="B380" s="3">
        <v>42738</v>
      </c>
      <c r="C380" s="1">
        <v>0</v>
      </c>
      <c r="D380" s="1">
        <v>1</v>
      </c>
      <c r="H380" s="3">
        <v>42767</v>
      </c>
      <c r="I380" s="32"/>
      <c r="J380" s="32"/>
      <c r="K380" s="32">
        <v>2</v>
      </c>
      <c r="L380" s="32">
        <v>570000</v>
      </c>
      <c r="M380" s="32"/>
      <c r="N380" s="32"/>
      <c r="O380" s="32">
        <v>2</v>
      </c>
      <c r="P380" s="32">
        <v>570000</v>
      </c>
    </row>
    <row r="381" spans="1:16" x14ac:dyDescent="0.25">
      <c r="B381" s="3">
        <v>42739</v>
      </c>
      <c r="C381" s="1">
        <v>0</v>
      </c>
      <c r="D381" s="1">
        <v>1</v>
      </c>
      <c r="H381" s="3">
        <v>42775</v>
      </c>
      <c r="I381" s="32"/>
      <c r="J381" s="32"/>
      <c r="K381" s="32">
        <v>3</v>
      </c>
      <c r="L381" s="32">
        <v>775000</v>
      </c>
      <c r="M381" s="32"/>
      <c r="N381" s="32"/>
      <c r="O381" s="32">
        <v>3</v>
      </c>
      <c r="P381" s="32">
        <v>775000</v>
      </c>
    </row>
    <row r="382" spans="1:16" x14ac:dyDescent="0.25">
      <c r="B382" s="3">
        <v>42740</v>
      </c>
      <c r="C382" s="1">
        <v>2</v>
      </c>
      <c r="D382" s="1">
        <v>1</v>
      </c>
      <c r="H382" s="3">
        <v>42779</v>
      </c>
      <c r="I382" s="32"/>
      <c r="J382" s="32"/>
      <c r="K382" s="32">
        <v>1</v>
      </c>
      <c r="L382" s="32">
        <v>690000</v>
      </c>
      <c r="M382" s="32"/>
      <c r="N382" s="32"/>
      <c r="O382" s="32">
        <v>1</v>
      </c>
      <c r="P382" s="32">
        <v>690000</v>
      </c>
    </row>
    <row r="383" spans="1:16" x14ac:dyDescent="0.25">
      <c r="B383" s="3">
        <v>42744</v>
      </c>
      <c r="C383" s="1">
        <v>0</v>
      </c>
      <c r="D383" s="1">
        <v>2</v>
      </c>
      <c r="H383" s="3">
        <v>42781</v>
      </c>
      <c r="I383" s="32"/>
      <c r="J383" s="32"/>
      <c r="K383" s="32">
        <v>1</v>
      </c>
      <c r="L383" s="32">
        <v>228000</v>
      </c>
      <c r="M383" s="32"/>
      <c r="N383" s="32"/>
      <c r="O383" s="32">
        <v>1</v>
      </c>
      <c r="P383" s="32">
        <v>228000</v>
      </c>
    </row>
    <row r="384" spans="1:16" x14ac:dyDescent="0.25">
      <c r="B384" s="3">
        <v>42745</v>
      </c>
      <c r="C384" s="1">
        <v>0</v>
      </c>
      <c r="D384" s="1">
        <v>3</v>
      </c>
      <c r="H384" s="3">
        <v>42786</v>
      </c>
      <c r="I384" s="32"/>
      <c r="J384" s="32"/>
      <c r="K384" s="32">
        <v>1</v>
      </c>
      <c r="L384" s="32">
        <v>260000</v>
      </c>
      <c r="M384" s="32"/>
      <c r="N384" s="32"/>
      <c r="O384" s="32">
        <v>1</v>
      </c>
      <c r="P384" s="32">
        <v>260000</v>
      </c>
    </row>
    <row r="385" spans="1:16" x14ac:dyDescent="0.25">
      <c r="B385" s="3">
        <v>42746</v>
      </c>
      <c r="C385" s="1">
        <v>1</v>
      </c>
      <c r="D385" s="1">
        <v>3</v>
      </c>
      <c r="H385" s="3">
        <v>42789</v>
      </c>
      <c r="I385" s="32"/>
      <c r="J385" s="32"/>
      <c r="K385" s="32">
        <v>2</v>
      </c>
      <c r="L385" s="32">
        <v>810000</v>
      </c>
      <c r="M385" s="32"/>
      <c r="N385" s="32"/>
      <c r="O385" s="32">
        <v>2</v>
      </c>
      <c r="P385" s="32">
        <v>810000</v>
      </c>
    </row>
    <row r="386" spans="1:16" x14ac:dyDescent="0.25">
      <c r="B386" s="3">
        <v>42751</v>
      </c>
      <c r="C386" s="1">
        <v>3</v>
      </c>
      <c r="D386" s="1">
        <v>1</v>
      </c>
      <c r="G386" t="s">
        <v>72</v>
      </c>
      <c r="I386" s="32"/>
      <c r="J386" s="32"/>
      <c r="K386" s="32">
        <v>41</v>
      </c>
      <c r="L386" s="32">
        <v>13302237.829999998</v>
      </c>
      <c r="M386" s="32"/>
      <c r="N386" s="32"/>
      <c r="O386" s="32">
        <v>41</v>
      </c>
      <c r="P386" s="32">
        <v>13302237.829999998</v>
      </c>
    </row>
    <row r="387" spans="1:16" x14ac:dyDescent="0.25">
      <c r="B387" s="3">
        <v>42752</v>
      </c>
      <c r="C387" s="1">
        <v>1</v>
      </c>
      <c r="D387" s="1">
        <v>1</v>
      </c>
      <c r="G387">
        <v>225</v>
      </c>
      <c r="H387" s="3">
        <v>42740</v>
      </c>
      <c r="I387" s="32"/>
      <c r="J387" s="32"/>
      <c r="K387" s="32"/>
      <c r="L387" s="32"/>
      <c r="M387" s="32">
        <v>1</v>
      </c>
      <c r="N387" s="32">
        <v>1000000</v>
      </c>
      <c r="O387" s="32">
        <v>1</v>
      </c>
      <c r="P387" s="32">
        <v>1000000</v>
      </c>
    </row>
    <row r="388" spans="1:16" x14ac:dyDescent="0.25">
      <c r="B388" s="3">
        <v>42754</v>
      </c>
      <c r="C388" s="1">
        <v>3</v>
      </c>
      <c r="D388" s="1">
        <v>2</v>
      </c>
      <c r="H388" s="3">
        <v>42745</v>
      </c>
      <c r="I388" s="32"/>
      <c r="J388" s="32"/>
      <c r="K388" s="32">
        <v>1</v>
      </c>
      <c r="L388" s="32">
        <v>468000</v>
      </c>
      <c r="M388" s="32"/>
      <c r="N388" s="32"/>
      <c r="O388" s="32">
        <v>1</v>
      </c>
      <c r="P388" s="32">
        <v>468000</v>
      </c>
    </row>
    <row r="389" spans="1:16" x14ac:dyDescent="0.25">
      <c r="B389" s="3">
        <v>42757</v>
      </c>
      <c r="C389" s="1">
        <v>0</v>
      </c>
      <c r="D389" s="1">
        <v>2</v>
      </c>
      <c r="H389" s="3">
        <v>42760</v>
      </c>
      <c r="I389" s="32"/>
      <c r="J389" s="32"/>
      <c r="K389" s="32"/>
      <c r="L389" s="32"/>
      <c r="M389" s="32">
        <v>1</v>
      </c>
      <c r="N389" s="32">
        <v>1000000</v>
      </c>
      <c r="O389" s="32">
        <v>1</v>
      </c>
      <c r="P389" s="32">
        <v>1000000</v>
      </c>
    </row>
    <row r="390" spans="1:16" x14ac:dyDescent="0.25">
      <c r="B390" s="3">
        <v>42759</v>
      </c>
      <c r="C390" s="1">
        <v>1</v>
      </c>
      <c r="D390" s="1">
        <v>2</v>
      </c>
      <c r="H390" s="3">
        <v>42771</v>
      </c>
      <c r="I390" s="32"/>
      <c r="J390" s="32"/>
      <c r="K390" s="32">
        <v>1</v>
      </c>
      <c r="L390" s="32">
        <v>249631</v>
      </c>
      <c r="M390" s="32"/>
      <c r="N390" s="32"/>
      <c r="O390" s="32">
        <v>1</v>
      </c>
      <c r="P390" s="32">
        <v>249631</v>
      </c>
    </row>
    <row r="391" spans="1:16" x14ac:dyDescent="0.25">
      <c r="B391" s="3">
        <v>42760</v>
      </c>
      <c r="C391" s="1">
        <v>0</v>
      </c>
      <c r="D391" s="1">
        <v>2</v>
      </c>
      <c r="H391" s="3">
        <v>42772</v>
      </c>
      <c r="I391" s="32"/>
      <c r="J391" s="32"/>
      <c r="K391" s="32"/>
      <c r="L391" s="32"/>
      <c r="M391" s="32">
        <v>1</v>
      </c>
      <c r="N391" s="32">
        <v>400000</v>
      </c>
      <c r="O391" s="32">
        <v>1</v>
      </c>
      <c r="P391" s="32">
        <v>400000</v>
      </c>
    </row>
    <row r="392" spans="1:16" x14ac:dyDescent="0.25">
      <c r="B392" s="3">
        <v>42764</v>
      </c>
      <c r="C392" s="1">
        <v>0</v>
      </c>
      <c r="D392" s="1">
        <v>1</v>
      </c>
      <c r="H392" s="3">
        <v>42779</v>
      </c>
      <c r="I392" s="32"/>
      <c r="J392" s="32"/>
      <c r="K392" s="32">
        <v>1</v>
      </c>
      <c r="L392" s="32">
        <v>174838</v>
      </c>
      <c r="M392" s="32"/>
      <c r="N392" s="32"/>
      <c r="O392" s="32">
        <v>1</v>
      </c>
      <c r="P392" s="32">
        <v>174838</v>
      </c>
    </row>
    <row r="393" spans="1:16" x14ac:dyDescent="0.25">
      <c r="B393" s="3">
        <v>42766</v>
      </c>
      <c r="C393" s="1">
        <v>4</v>
      </c>
      <c r="D393" s="1">
        <v>2</v>
      </c>
      <c r="H393" s="3">
        <v>42781</v>
      </c>
      <c r="I393" s="32"/>
      <c r="J393" s="32"/>
      <c r="K393" s="32"/>
      <c r="L393" s="32"/>
      <c r="M393" s="32">
        <v>1</v>
      </c>
      <c r="N393" s="32">
        <v>650000</v>
      </c>
      <c r="O393" s="32">
        <v>1</v>
      </c>
      <c r="P393" s="32">
        <v>650000</v>
      </c>
    </row>
    <row r="394" spans="1:16" x14ac:dyDescent="0.25">
      <c r="A394" t="s">
        <v>52</v>
      </c>
      <c r="C394" s="1">
        <v>15</v>
      </c>
      <c r="D394" s="1">
        <v>24</v>
      </c>
      <c r="H394" s="3">
        <v>42785</v>
      </c>
      <c r="I394" s="32"/>
      <c r="J394" s="32"/>
      <c r="K394" s="32">
        <v>2</v>
      </c>
      <c r="L394" s="32">
        <v>551531.49</v>
      </c>
      <c r="M394" s="32"/>
      <c r="N394" s="32"/>
      <c r="O394" s="32">
        <v>2</v>
      </c>
      <c r="P394" s="32">
        <v>551531.49</v>
      </c>
    </row>
    <row r="395" spans="1:16" x14ac:dyDescent="0.25">
      <c r="A395">
        <v>29</v>
      </c>
      <c r="B395" s="3">
        <v>42738</v>
      </c>
      <c r="C395" s="1">
        <v>2</v>
      </c>
      <c r="D395" s="1">
        <v>6</v>
      </c>
      <c r="G395" t="s">
        <v>73</v>
      </c>
      <c r="I395" s="32"/>
      <c r="J395" s="32"/>
      <c r="K395" s="32">
        <v>5</v>
      </c>
      <c r="L395" s="32">
        <v>1444000.49</v>
      </c>
      <c r="M395" s="32">
        <v>4</v>
      </c>
      <c r="N395" s="32">
        <v>3050000</v>
      </c>
      <c r="O395" s="32">
        <v>9</v>
      </c>
      <c r="P395" s="32">
        <v>4494000.49</v>
      </c>
    </row>
    <row r="396" spans="1:16" x14ac:dyDescent="0.25">
      <c r="B396" s="3">
        <v>42739</v>
      </c>
      <c r="C396" s="1">
        <v>1</v>
      </c>
      <c r="D396" s="1">
        <v>6</v>
      </c>
      <c r="G396">
        <v>251</v>
      </c>
      <c r="H396" s="3">
        <v>42740</v>
      </c>
      <c r="I396" s="32"/>
      <c r="J396" s="32"/>
      <c r="K396" s="32"/>
      <c r="L396" s="32"/>
      <c r="M396" s="32">
        <v>1</v>
      </c>
      <c r="N396" s="32">
        <v>800000</v>
      </c>
      <c r="O396" s="32">
        <v>1</v>
      </c>
      <c r="P396" s="32">
        <v>800000</v>
      </c>
    </row>
    <row r="397" spans="1:16" x14ac:dyDescent="0.25">
      <c r="B397" s="3">
        <v>42743</v>
      </c>
      <c r="C397" s="1">
        <v>0</v>
      </c>
      <c r="D397" s="1">
        <v>1</v>
      </c>
      <c r="H397" s="3">
        <v>42746</v>
      </c>
      <c r="I397" s="32"/>
      <c r="J397" s="32"/>
      <c r="K397" s="32">
        <v>1</v>
      </c>
      <c r="L397" s="32">
        <v>367380</v>
      </c>
      <c r="M397" s="32"/>
      <c r="N397" s="32"/>
      <c r="O397" s="32">
        <v>1</v>
      </c>
      <c r="P397" s="32">
        <v>367380</v>
      </c>
    </row>
    <row r="398" spans="1:16" x14ac:dyDescent="0.25">
      <c r="B398" s="3">
        <v>42744</v>
      </c>
      <c r="C398" s="1">
        <v>0</v>
      </c>
      <c r="D398" s="1">
        <v>1</v>
      </c>
      <c r="H398" s="3">
        <v>42760</v>
      </c>
      <c r="I398" s="32"/>
      <c r="J398" s="32"/>
      <c r="K398" s="32">
        <v>1</v>
      </c>
      <c r="L398" s="32">
        <v>340000</v>
      </c>
      <c r="M398" s="32"/>
      <c r="N398" s="32"/>
      <c r="O398" s="32">
        <v>1</v>
      </c>
      <c r="P398" s="32">
        <v>340000</v>
      </c>
    </row>
    <row r="399" spans="1:16" x14ac:dyDescent="0.25">
      <c r="B399" s="3">
        <v>42745</v>
      </c>
      <c r="C399" s="1">
        <v>0</v>
      </c>
      <c r="D399" s="1">
        <v>1</v>
      </c>
      <c r="H399" s="3">
        <v>42765</v>
      </c>
      <c r="I399" s="32"/>
      <c r="J399" s="32"/>
      <c r="K399" s="32">
        <v>1</v>
      </c>
      <c r="L399" s="32">
        <v>159400</v>
      </c>
      <c r="M399" s="32"/>
      <c r="N399" s="32"/>
      <c r="O399" s="32">
        <v>1</v>
      </c>
      <c r="P399" s="32">
        <v>159400</v>
      </c>
    </row>
    <row r="400" spans="1:16" x14ac:dyDescent="0.25">
      <c r="B400" s="3">
        <v>42747</v>
      </c>
      <c r="C400" s="1">
        <v>0</v>
      </c>
      <c r="D400" s="1">
        <v>1</v>
      </c>
      <c r="H400" s="3">
        <v>42775</v>
      </c>
      <c r="I400" s="32"/>
      <c r="J400" s="32"/>
      <c r="K400" s="32">
        <v>1</v>
      </c>
      <c r="L400" s="32">
        <v>146290</v>
      </c>
      <c r="M400" s="32"/>
      <c r="N400" s="32"/>
      <c r="O400" s="32">
        <v>1</v>
      </c>
      <c r="P400" s="32">
        <v>146290</v>
      </c>
    </row>
    <row r="401" spans="1:16" x14ac:dyDescent="0.25">
      <c r="B401" s="3">
        <v>42751</v>
      </c>
      <c r="C401" s="1">
        <v>0</v>
      </c>
      <c r="D401" s="1">
        <v>1</v>
      </c>
      <c r="H401" s="3">
        <v>42781</v>
      </c>
      <c r="I401" s="32"/>
      <c r="J401" s="32"/>
      <c r="K401" s="32">
        <v>2</v>
      </c>
      <c r="L401" s="32">
        <v>622847</v>
      </c>
      <c r="M401" s="32"/>
      <c r="N401" s="32"/>
      <c r="O401" s="32">
        <v>2</v>
      </c>
      <c r="P401" s="32">
        <v>622847</v>
      </c>
    </row>
    <row r="402" spans="1:16" x14ac:dyDescent="0.25">
      <c r="B402" s="3">
        <v>42752</v>
      </c>
      <c r="C402" s="1">
        <v>0</v>
      </c>
      <c r="D402" s="1">
        <v>1</v>
      </c>
      <c r="G402" t="s">
        <v>74</v>
      </c>
      <c r="I402" s="32"/>
      <c r="J402" s="32"/>
      <c r="K402" s="32">
        <v>6</v>
      </c>
      <c r="L402" s="32">
        <v>1635917</v>
      </c>
      <c r="M402" s="32">
        <v>1</v>
      </c>
      <c r="N402" s="32">
        <v>800000</v>
      </c>
      <c r="O402" s="32">
        <v>7</v>
      </c>
      <c r="P402" s="32">
        <v>2435917</v>
      </c>
    </row>
    <row r="403" spans="1:16" x14ac:dyDescent="0.25">
      <c r="B403" s="3">
        <v>42753</v>
      </c>
      <c r="C403" s="1">
        <v>0</v>
      </c>
      <c r="D403" s="1">
        <v>2</v>
      </c>
      <c r="G403">
        <v>261</v>
      </c>
      <c r="H403" s="3">
        <v>42746</v>
      </c>
      <c r="I403" s="32"/>
      <c r="J403" s="32"/>
      <c r="K403" s="32">
        <v>1</v>
      </c>
      <c r="L403" s="32">
        <v>277956.34999999998</v>
      </c>
      <c r="M403" s="32"/>
      <c r="N403" s="32"/>
      <c r="O403" s="32">
        <v>1</v>
      </c>
      <c r="P403" s="32">
        <v>277956.34999999998</v>
      </c>
    </row>
    <row r="404" spans="1:16" x14ac:dyDescent="0.25">
      <c r="B404" s="3">
        <v>42757</v>
      </c>
      <c r="C404" s="1">
        <v>0</v>
      </c>
      <c r="D404" s="1">
        <v>1</v>
      </c>
      <c r="H404" s="3">
        <v>42751</v>
      </c>
      <c r="I404" s="32"/>
      <c r="J404" s="32"/>
      <c r="K404" s="32">
        <v>1</v>
      </c>
      <c r="L404" s="32">
        <v>259997.4</v>
      </c>
      <c r="M404" s="32"/>
      <c r="N404" s="32"/>
      <c r="O404" s="32">
        <v>1</v>
      </c>
      <c r="P404" s="32">
        <v>259997.4</v>
      </c>
    </row>
    <row r="405" spans="1:16" x14ac:dyDescent="0.25">
      <c r="B405" s="3">
        <v>42760</v>
      </c>
      <c r="C405" s="1">
        <v>0</v>
      </c>
      <c r="D405" s="1">
        <v>1</v>
      </c>
      <c r="H405" s="3">
        <v>42753</v>
      </c>
      <c r="I405" s="32"/>
      <c r="J405" s="32"/>
      <c r="K405" s="32">
        <v>1</v>
      </c>
      <c r="L405" s="32">
        <v>393360.28</v>
      </c>
      <c r="M405" s="32"/>
      <c r="N405" s="32"/>
      <c r="O405" s="32">
        <v>1</v>
      </c>
      <c r="P405" s="32">
        <v>393360.28</v>
      </c>
    </row>
    <row r="406" spans="1:16" x14ac:dyDescent="0.25">
      <c r="B406" s="3">
        <v>42761</v>
      </c>
      <c r="C406" s="1">
        <v>0</v>
      </c>
      <c r="D406" s="1">
        <v>3</v>
      </c>
      <c r="H406" s="3">
        <v>42754</v>
      </c>
      <c r="I406" s="32"/>
      <c r="J406" s="32"/>
      <c r="K406" s="32">
        <v>1</v>
      </c>
      <c r="L406" s="32">
        <v>403710.71999999997</v>
      </c>
      <c r="M406" s="32"/>
      <c r="N406" s="32"/>
      <c r="O406" s="32">
        <v>1</v>
      </c>
      <c r="P406" s="32">
        <v>403710.71999999997</v>
      </c>
    </row>
    <row r="407" spans="1:16" x14ac:dyDescent="0.25">
      <c r="B407" s="3">
        <v>42764</v>
      </c>
      <c r="C407" s="1">
        <v>0</v>
      </c>
      <c r="D407" s="1">
        <v>1</v>
      </c>
      <c r="H407" s="3">
        <v>42760</v>
      </c>
      <c r="I407" s="32"/>
      <c r="J407" s="32"/>
      <c r="K407" s="32">
        <v>1</v>
      </c>
      <c r="L407" s="32">
        <v>337727.86</v>
      </c>
      <c r="M407" s="32"/>
      <c r="N407" s="32"/>
      <c r="O407" s="32">
        <v>1</v>
      </c>
      <c r="P407" s="32">
        <v>337727.86</v>
      </c>
    </row>
    <row r="408" spans="1:16" x14ac:dyDescent="0.25">
      <c r="B408" s="3">
        <v>42765</v>
      </c>
      <c r="C408" s="1">
        <v>0</v>
      </c>
      <c r="D408" s="1">
        <v>2</v>
      </c>
      <c r="H408" s="3">
        <v>42767</v>
      </c>
      <c r="I408" s="32"/>
      <c r="J408" s="32"/>
      <c r="K408" s="32">
        <v>1</v>
      </c>
      <c r="L408" s="32">
        <v>356445.72</v>
      </c>
      <c r="M408" s="32"/>
      <c r="N408" s="32"/>
      <c r="O408" s="32">
        <v>1</v>
      </c>
      <c r="P408" s="32">
        <v>356445.72</v>
      </c>
    </row>
    <row r="409" spans="1:16" x14ac:dyDescent="0.25">
      <c r="A409" t="s">
        <v>53</v>
      </c>
      <c r="C409" s="1">
        <v>3</v>
      </c>
      <c r="D409" s="1">
        <v>28</v>
      </c>
      <c r="H409" s="3">
        <v>42771</v>
      </c>
      <c r="I409" s="32"/>
      <c r="J409" s="32"/>
      <c r="K409" s="32">
        <v>1</v>
      </c>
      <c r="L409" s="32">
        <v>499219.76</v>
      </c>
      <c r="M409" s="32"/>
      <c r="N409" s="32"/>
      <c r="O409" s="32">
        <v>1</v>
      </c>
      <c r="P409" s="32">
        <v>499219.76</v>
      </c>
    </row>
    <row r="410" spans="1:16" x14ac:dyDescent="0.25">
      <c r="A410">
        <v>30</v>
      </c>
      <c r="B410" s="3">
        <v>42737</v>
      </c>
      <c r="C410" s="1">
        <v>1</v>
      </c>
      <c r="D410" s="1">
        <v>0</v>
      </c>
      <c r="G410" t="s">
        <v>75</v>
      </c>
      <c r="I410" s="32"/>
      <c r="J410" s="32"/>
      <c r="K410" s="32">
        <v>7</v>
      </c>
      <c r="L410" s="32">
        <v>2528418.09</v>
      </c>
      <c r="M410" s="32"/>
      <c r="N410" s="32"/>
      <c r="O410" s="32">
        <v>7</v>
      </c>
      <c r="P410" s="32">
        <v>2528418.09</v>
      </c>
    </row>
    <row r="411" spans="1:16" x14ac:dyDescent="0.25">
      <c r="B411" s="3">
        <v>42740</v>
      </c>
      <c r="C411" s="1">
        <v>0</v>
      </c>
      <c r="D411" s="1">
        <v>1</v>
      </c>
      <c r="G411">
        <v>301</v>
      </c>
      <c r="H411" s="3">
        <v>42738</v>
      </c>
      <c r="I411" s="32"/>
      <c r="J411" s="32"/>
      <c r="K411" s="32">
        <v>1</v>
      </c>
      <c r="L411" s="32">
        <v>530000</v>
      </c>
      <c r="M411" s="32"/>
      <c r="N411" s="32"/>
      <c r="O411" s="32">
        <v>1</v>
      </c>
      <c r="P411" s="32">
        <v>530000</v>
      </c>
    </row>
    <row r="412" spans="1:16" x14ac:dyDescent="0.25">
      <c r="B412" s="3">
        <v>42750</v>
      </c>
      <c r="C412" s="1">
        <v>0</v>
      </c>
      <c r="D412" s="1">
        <v>1</v>
      </c>
      <c r="H412" s="3">
        <v>42740</v>
      </c>
      <c r="I412" s="32"/>
      <c r="J412" s="32"/>
      <c r="K412" s="32">
        <v>5</v>
      </c>
      <c r="L412" s="32">
        <v>1837889</v>
      </c>
      <c r="M412" s="32"/>
      <c r="N412" s="32"/>
      <c r="O412" s="32">
        <v>5</v>
      </c>
      <c r="P412" s="32">
        <v>1837889</v>
      </c>
    </row>
    <row r="413" spans="1:16" x14ac:dyDescent="0.25">
      <c r="B413" s="3">
        <v>42751</v>
      </c>
      <c r="C413" s="1">
        <v>0</v>
      </c>
      <c r="D413" s="1">
        <v>2</v>
      </c>
      <c r="H413" s="3">
        <v>42743</v>
      </c>
      <c r="I413" s="32"/>
      <c r="J413" s="32"/>
      <c r="K413" s="32">
        <v>1</v>
      </c>
      <c r="L413" s="32">
        <v>330000</v>
      </c>
      <c r="M413" s="32"/>
      <c r="N413" s="32"/>
      <c r="O413" s="32">
        <v>1</v>
      </c>
      <c r="P413" s="32">
        <v>330000</v>
      </c>
    </row>
    <row r="414" spans="1:16" x14ac:dyDescent="0.25">
      <c r="B414" s="3">
        <v>42752</v>
      </c>
      <c r="C414" s="1">
        <v>0</v>
      </c>
      <c r="D414" s="1">
        <v>3</v>
      </c>
      <c r="H414" s="3">
        <v>42745</v>
      </c>
      <c r="I414" s="32"/>
      <c r="J414" s="32"/>
      <c r="K414" s="32">
        <v>1</v>
      </c>
      <c r="L414" s="32">
        <v>190000</v>
      </c>
      <c r="M414" s="32"/>
      <c r="N414" s="32"/>
      <c r="O414" s="32">
        <v>1</v>
      </c>
      <c r="P414" s="32">
        <v>190000</v>
      </c>
    </row>
    <row r="415" spans="1:16" x14ac:dyDescent="0.25">
      <c r="B415" s="3">
        <v>42753</v>
      </c>
      <c r="C415" s="1">
        <v>1</v>
      </c>
      <c r="D415" s="1">
        <v>0</v>
      </c>
      <c r="H415" s="3">
        <v>42746</v>
      </c>
      <c r="I415" s="32"/>
      <c r="J415" s="32"/>
      <c r="K415" s="32">
        <v>2</v>
      </c>
      <c r="L415" s="32">
        <v>640000</v>
      </c>
      <c r="M415" s="32"/>
      <c r="N415" s="32"/>
      <c r="O415" s="32">
        <v>2</v>
      </c>
      <c r="P415" s="32">
        <v>640000</v>
      </c>
    </row>
    <row r="416" spans="1:16" x14ac:dyDescent="0.25">
      <c r="B416" s="3">
        <v>42758</v>
      </c>
      <c r="C416" s="1">
        <v>1</v>
      </c>
      <c r="D416" s="1">
        <v>0</v>
      </c>
      <c r="H416" s="3">
        <v>42747</v>
      </c>
      <c r="I416" s="32"/>
      <c r="J416" s="32"/>
      <c r="K416" s="32">
        <v>7</v>
      </c>
      <c r="L416" s="32">
        <v>2713877.54</v>
      </c>
      <c r="M416" s="32"/>
      <c r="N416" s="32"/>
      <c r="O416" s="32">
        <v>7</v>
      </c>
      <c r="P416" s="32">
        <v>2713877.54</v>
      </c>
    </row>
    <row r="417" spans="1:16" x14ac:dyDescent="0.25">
      <c r="B417" s="3">
        <v>42759</v>
      </c>
      <c r="C417" s="1">
        <v>0</v>
      </c>
      <c r="D417" s="1">
        <v>1</v>
      </c>
      <c r="H417" s="3">
        <v>42751</v>
      </c>
      <c r="I417" s="32"/>
      <c r="J417" s="32"/>
      <c r="K417" s="32"/>
      <c r="L417" s="32"/>
      <c r="M417" s="32">
        <v>1</v>
      </c>
      <c r="N417" s="32">
        <v>900000</v>
      </c>
      <c r="O417" s="32">
        <v>1</v>
      </c>
      <c r="P417" s="32">
        <v>900000</v>
      </c>
    </row>
    <row r="418" spans="1:16" x14ac:dyDescent="0.25">
      <c r="B418" s="3">
        <v>42760</v>
      </c>
      <c r="C418" s="1">
        <v>0</v>
      </c>
      <c r="D418" s="1">
        <v>2</v>
      </c>
      <c r="H418" s="3">
        <v>42752</v>
      </c>
      <c r="I418" s="32"/>
      <c r="J418" s="32"/>
      <c r="K418" s="32">
        <v>1</v>
      </c>
      <c r="L418" s="32">
        <v>181000</v>
      </c>
      <c r="M418" s="32"/>
      <c r="N418" s="32"/>
      <c r="O418" s="32">
        <v>1</v>
      </c>
      <c r="P418" s="32">
        <v>181000</v>
      </c>
    </row>
    <row r="419" spans="1:16" x14ac:dyDescent="0.25">
      <c r="B419" s="3">
        <v>42761</v>
      </c>
      <c r="C419" s="1">
        <v>1</v>
      </c>
      <c r="D419" s="1">
        <v>0</v>
      </c>
      <c r="H419" s="3">
        <v>42753</v>
      </c>
      <c r="I419" s="32"/>
      <c r="J419" s="32"/>
      <c r="K419" s="32">
        <v>2</v>
      </c>
      <c r="L419" s="32">
        <v>700000</v>
      </c>
      <c r="M419" s="32"/>
      <c r="N419" s="32"/>
      <c r="O419" s="32">
        <v>2</v>
      </c>
      <c r="P419" s="32">
        <v>700000</v>
      </c>
    </row>
    <row r="420" spans="1:16" x14ac:dyDescent="0.25">
      <c r="B420" s="3">
        <v>42764</v>
      </c>
      <c r="C420" s="1">
        <v>1</v>
      </c>
      <c r="D420" s="1">
        <v>1</v>
      </c>
      <c r="H420" s="3">
        <v>42754</v>
      </c>
      <c r="I420" s="32"/>
      <c r="J420" s="32"/>
      <c r="K420" s="32">
        <v>1</v>
      </c>
      <c r="L420" s="32">
        <v>483000</v>
      </c>
      <c r="M420" s="32"/>
      <c r="N420" s="32"/>
      <c r="O420" s="32">
        <v>1</v>
      </c>
      <c r="P420" s="32">
        <v>483000</v>
      </c>
    </row>
    <row r="421" spans="1:16" x14ac:dyDescent="0.25">
      <c r="B421" s="3">
        <v>42765</v>
      </c>
      <c r="C421" s="1">
        <v>0</v>
      </c>
      <c r="D421" s="1">
        <v>1</v>
      </c>
      <c r="H421" s="3">
        <v>42757</v>
      </c>
      <c r="I421" s="32"/>
      <c r="J421" s="32"/>
      <c r="K421" s="32">
        <v>1</v>
      </c>
      <c r="L421" s="32">
        <v>490000</v>
      </c>
      <c r="M421" s="32"/>
      <c r="N421" s="32"/>
      <c r="O421" s="32">
        <v>1</v>
      </c>
      <c r="P421" s="32">
        <v>490000</v>
      </c>
    </row>
    <row r="422" spans="1:16" x14ac:dyDescent="0.25">
      <c r="B422" s="3">
        <v>42766</v>
      </c>
      <c r="C422" s="1">
        <v>0</v>
      </c>
      <c r="D422" s="1">
        <v>2</v>
      </c>
      <c r="H422" s="3">
        <v>42759</v>
      </c>
      <c r="I422" s="32"/>
      <c r="J422" s="32"/>
      <c r="K422" s="32">
        <v>2</v>
      </c>
      <c r="L422" s="32">
        <v>656000</v>
      </c>
      <c r="M422" s="32"/>
      <c r="N422" s="32"/>
      <c r="O422" s="32">
        <v>2</v>
      </c>
      <c r="P422" s="32">
        <v>656000</v>
      </c>
    </row>
    <row r="423" spans="1:16" x14ac:dyDescent="0.25">
      <c r="A423" t="s">
        <v>54</v>
      </c>
      <c r="C423" s="1">
        <v>5</v>
      </c>
      <c r="D423" s="1">
        <v>14</v>
      </c>
      <c r="H423" s="3">
        <v>42760</v>
      </c>
      <c r="I423" s="32"/>
      <c r="J423" s="32"/>
      <c r="K423" s="32">
        <v>1</v>
      </c>
      <c r="L423" s="32">
        <v>300000</v>
      </c>
      <c r="M423" s="32"/>
      <c r="N423" s="32"/>
      <c r="O423" s="32">
        <v>1</v>
      </c>
      <c r="P423" s="32">
        <v>300000</v>
      </c>
    </row>
    <row r="424" spans="1:16" x14ac:dyDescent="0.25">
      <c r="A424">
        <v>31</v>
      </c>
      <c r="B424" s="3">
        <v>42737</v>
      </c>
      <c r="C424" s="1">
        <v>0</v>
      </c>
      <c r="D424" s="1">
        <v>1</v>
      </c>
      <c r="H424" s="3">
        <v>42761</v>
      </c>
      <c r="I424" s="32"/>
      <c r="J424" s="32"/>
      <c r="K424" s="32">
        <v>1</v>
      </c>
      <c r="L424" s="32">
        <v>310000</v>
      </c>
      <c r="M424" s="32"/>
      <c r="N424" s="32"/>
      <c r="O424" s="32">
        <v>1</v>
      </c>
      <c r="P424" s="32">
        <v>310000</v>
      </c>
    </row>
    <row r="425" spans="1:16" x14ac:dyDescent="0.25">
      <c r="B425" s="3">
        <v>42743</v>
      </c>
      <c r="C425" s="1">
        <v>1</v>
      </c>
      <c r="D425" s="1">
        <v>10</v>
      </c>
      <c r="H425" s="3">
        <v>42764</v>
      </c>
      <c r="I425" s="32"/>
      <c r="J425" s="32"/>
      <c r="K425" s="32">
        <v>1</v>
      </c>
      <c r="L425" s="32">
        <v>310000</v>
      </c>
      <c r="M425" s="32"/>
      <c r="N425" s="32"/>
      <c r="O425" s="32">
        <v>1</v>
      </c>
      <c r="P425" s="32">
        <v>310000</v>
      </c>
    </row>
    <row r="426" spans="1:16" x14ac:dyDescent="0.25">
      <c r="B426" s="3">
        <v>42750</v>
      </c>
      <c r="C426" s="1">
        <v>5</v>
      </c>
      <c r="D426" s="1">
        <v>0</v>
      </c>
      <c r="H426" s="3">
        <v>42766</v>
      </c>
      <c r="I426" s="32"/>
      <c r="J426" s="32"/>
      <c r="K426" s="32">
        <v>5</v>
      </c>
      <c r="L426" s="32">
        <v>1709000</v>
      </c>
      <c r="M426" s="32">
        <v>1</v>
      </c>
      <c r="N426" s="32">
        <v>500000</v>
      </c>
      <c r="O426" s="32">
        <v>6</v>
      </c>
      <c r="P426" s="32">
        <v>2209000</v>
      </c>
    </row>
    <row r="427" spans="1:16" x14ac:dyDescent="0.25">
      <c r="B427" s="3">
        <v>42759</v>
      </c>
      <c r="C427" s="1">
        <v>1</v>
      </c>
      <c r="D427" s="1">
        <v>10</v>
      </c>
      <c r="H427" s="3">
        <v>42767</v>
      </c>
      <c r="I427" s="32"/>
      <c r="J427" s="32"/>
      <c r="K427" s="32">
        <v>2</v>
      </c>
      <c r="L427" s="32">
        <v>980000</v>
      </c>
      <c r="M427" s="32"/>
      <c r="N427" s="32"/>
      <c r="O427" s="32">
        <v>2</v>
      </c>
      <c r="P427" s="32">
        <v>980000</v>
      </c>
    </row>
    <row r="428" spans="1:16" x14ac:dyDescent="0.25">
      <c r="B428" s="3">
        <v>42766</v>
      </c>
      <c r="C428" s="1">
        <v>0</v>
      </c>
      <c r="D428" s="1">
        <v>5</v>
      </c>
      <c r="H428" s="3">
        <v>42768</v>
      </c>
      <c r="I428" s="32"/>
      <c r="J428" s="32"/>
      <c r="K428" s="32">
        <v>2</v>
      </c>
      <c r="L428" s="32">
        <v>900000</v>
      </c>
      <c r="M428" s="32"/>
      <c r="N428" s="32"/>
      <c r="O428" s="32">
        <v>2</v>
      </c>
      <c r="P428" s="32">
        <v>900000</v>
      </c>
    </row>
    <row r="429" spans="1:16" x14ac:dyDescent="0.25">
      <c r="A429" t="s">
        <v>55</v>
      </c>
      <c r="C429" s="1">
        <v>7</v>
      </c>
      <c r="D429" s="1">
        <v>26</v>
      </c>
      <c r="H429" s="3">
        <v>42772</v>
      </c>
      <c r="I429" s="32"/>
      <c r="J429" s="32"/>
      <c r="K429" s="32">
        <v>1</v>
      </c>
      <c r="L429" s="32">
        <v>366000</v>
      </c>
      <c r="M429" s="32"/>
      <c r="N429" s="32"/>
      <c r="O429" s="32">
        <v>1</v>
      </c>
      <c r="P429" s="32">
        <v>366000</v>
      </c>
    </row>
    <row r="430" spans="1:16" x14ac:dyDescent="0.25">
      <c r="A430">
        <v>36</v>
      </c>
      <c r="B430" s="3">
        <v>42738</v>
      </c>
      <c r="C430" s="1">
        <v>0</v>
      </c>
      <c r="D430" s="1">
        <v>5</v>
      </c>
      <c r="H430" s="3">
        <v>42773</v>
      </c>
      <c r="I430" s="32"/>
      <c r="J430" s="32"/>
      <c r="K430" s="32">
        <v>4</v>
      </c>
      <c r="L430" s="32">
        <v>1744000</v>
      </c>
      <c r="M430" s="32"/>
      <c r="N430" s="32"/>
      <c r="O430" s="32">
        <v>4</v>
      </c>
      <c r="P430" s="32">
        <v>1744000</v>
      </c>
    </row>
    <row r="431" spans="1:16" x14ac:dyDescent="0.25">
      <c r="B431" s="3">
        <v>42740</v>
      </c>
      <c r="C431" s="1">
        <v>0</v>
      </c>
      <c r="D431" s="1">
        <v>2</v>
      </c>
      <c r="H431" s="3">
        <v>42775</v>
      </c>
      <c r="I431" s="32"/>
      <c r="J431" s="32"/>
      <c r="K431" s="32">
        <v>1</v>
      </c>
      <c r="L431" s="32">
        <v>340000</v>
      </c>
      <c r="M431" s="32"/>
      <c r="N431" s="32"/>
      <c r="O431" s="32">
        <v>1</v>
      </c>
      <c r="P431" s="32">
        <v>340000</v>
      </c>
    </row>
    <row r="432" spans="1:16" x14ac:dyDescent="0.25">
      <c r="B432" s="3">
        <v>42744</v>
      </c>
      <c r="C432" s="1">
        <v>0</v>
      </c>
      <c r="D432" s="1">
        <v>1</v>
      </c>
      <c r="H432" s="3">
        <v>42778</v>
      </c>
      <c r="I432" s="32"/>
      <c r="J432" s="32"/>
      <c r="K432" s="32">
        <v>1</v>
      </c>
      <c r="L432" s="32">
        <v>350000</v>
      </c>
      <c r="M432" s="32"/>
      <c r="N432" s="32"/>
      <c r="O432" s="32">
        <v>1</v>
      </c>
      <c r="P432" s="32">
        <v>350000</v>
      </c>
    </row>
    <row r="433" spans="1:16" x14ac:dyDescent="0.25">
      <c r="B433" s="3">
        <v>42745</v>
      </c>
      <c r="C433" s="1">
        <v>0</v>
      </c>
      <c r="D433" s="1">
        <v>3</v>
      </c>
      <c r="H433" s="3">
        <v>42779</v>
      </c>
      <c r="I433" s="32"/>
      <c r="J433" s="32"/>
      <c r="K433" s="32">
        <v>2</v>
      </c>
      <c r="L433" s="32">
        <v>462000</v>
      </c>
      <c r="M433" s="32"/>
      <c r="N433" s="32"/>
      <c r="O433" s="32">
        <v>2</v>
      </c>
      <c r="P433" s="32">
        <v>462000</v>
      </c>
    </row>
    <row r="434" spans="1:16" x14ac:dyDescent="0.25">
      <c r="B434" s="3">
        <v>42747</v>
      </c>
      <c r="C434" s="1">
        <v>0</v>
      </c>
      <c r="D434" s="1">
        <v>2</v>
      </c>
      <c r="H434" s="3">
        <v>42780</v>
      </c>
      <c r="I434" s="32"/>
      <c r="J434" s="32"/>
      <c r="K434" s="32">
        <v>1</v>
      </c>
      <c r="L434" s="32">
        <v>300000</v>
      </c>
      <c r="M434" s="32"/>
      <c r="N434" s="32"/>
      <c r="O434" s="32">
        <v>1</v>
      </c>
      <c r="P434" s="32">
        <v>300000</v>
      </c>
    </row>
    <row r="435" spans="1:16" x14ac:dyDescent="0.25">
      <c r="B435" s="3">
        <v>42750</v>
      </c>
      <c r="C435" s="1">
        <v>0</v>
      </c>
      <c r="D435" s="1">
        <v>1</v>
      </c>
      <c r="H435" s="3">
        <v>42785</v>
      </c>
      <c r="I435" s="32"/>
      <c r="J435" s="32"/>
      <c r="K435" s="32">
        <v>3</v>
      </c>
      <c r="L435" s="32">
        <v>1039000</v>
      </c>
      <c r="M435" s="32"/>
      <c r="N435" s="32"/>
      <c r="O435" s="32">
        <v>3</v>
      </c>
      <c r="P435" s="32">
        <v>1039000</v>
      </c>
    </row>
    <row r="436" spans="1:16" x14ac:dyDescent="0.25">
      <c r="B436" s="3">
        <v>42751</v>
      </c>
      <c r="C436" s="1">
        <v>0</v>
      </c>
      <c r="D436" s="1">
        <v>2</v>
      </c>
      <c r="H436" s="3">
        <v>42786</v>
      </c>
      <c r="I436" s="32"/>
      <c r="J436" s="32"/>
      <c r="K436" s="32">
        <v>3</v>
      </c>
      <c r="L436" s="32">
        <v>1140000</v>
      </c>
      <c r="M436" s="32"/>
      <c r="N436" s="32"/>
      <c r="O436" s="32">
        <v>3</v>
      </c>
      <c r="P436" s="32">
        <v>1140000</v>
      </c>
    </row>
    <row r="437" spans="1:16" x14ac:dyDescent="0.25">
      <c r="B437" s="3">
        <v>42757</v>
      </c>
      <c r="C437" s="1">
        <v>1</v>
      </c>
      <c r="D437" s="1">
        <v>5</v>
      </c>
      <c r="H437" s="3">
        <v>42788</v>
      </c>
      <c r="I437" s="32"/>
      <c r="J437" s="32"/>
      <c r="K437" s="32">
        <v>2</v>
      </c>
      <c r="L437" s="32">
        <v>1055000</v>
      </c>
      <c r="M437" s="32"/>
      <c r="N437" s="32"/>
      <c r="O437" s="32">
        <v>2</v>
      </c>
      <c r="P437" s="32">
        <v>1055000</v>
      </c>
    </row>
    <row r="438" spans="1:16" x14ac:dyDescent="0.25">
      <c r="B438" s="3">
        <v>42758</v>
      </c>
      <c r="C438" s="1">
        <v>2</v>
      </c>
      <c r="D438" s="1">
        <v>2</v>
      </c>
      <c r="H438" s="3">
        <v>42789</v>
      </c>
      <c r="I438" s="32"/>
      <c r="J438" s="32"/>
      <c r="K438" s="32">
        <v>6</v>
      </c>
      <c r="L438" s="32">
        <v>2789771.4</v>
      </c>
      <c r="M438" s="32"/>
      <c r="N438" s="32"/>
      <c r="O438" s="32">
        <v>6</v>
      </c>
      <c r="P438" s="32">
        <v>2789771.4</v>
      </c>
    </row>
    <row r="439" spans="1:16" x14ac:dyDescent="0.25">
      <c r="B439" s="3">
        <v>42759</v>
      </c>
      <c r="C439" s="1">
        <v>0</v>
      </c>
      <c r="D439" s="1">
        <v>2</v>
      </c>
      <c r="G439" t="s">
        <v>76</v>
      </c>
      <c r="I439" s="32"/>
      <c r="J439" s="32"/>
      <c r="K439" s="32">
        <v>60</v>
      </c>
      <c r="L439" s="32">
        <v>22846537.939999998</v>
      </c>
      <c r="M439" s="32">
        <v>2</v>
      </c>
      <c r="N439" s="32">
        <v>1400000</v>
      </c>
      <c r="O439" s="32">
        <v>62</v>
      </c>
      <c r="P439" s="32">
        <v>24246537.939999998</v>
      </c>
    </row>
    <row r="440" spans="1:16" x14ac:dyDescent="0.25">
      <c r="B440" s="3">
        <v>42761</v>
      </c>
      <c r="C440" s="1">
        <v>0</v>
      </c>
      <c r="D440" s="1">
        <v>3</v>
      </c>
      <c r="G440">
        <v>302</v>
      </c>
      <c r="H440" s="3">
        <v>42743</v>
      </c>
      <c r="I440" s="32"/>
      <c r="J440" s="32"/>
      <c r="K440" s="32">
        <v>1</v>
      </c>
      <c r="L440" s="32">
        <v>280000</v>
      </c>
      <c r="M440" s="32"/>
      <c r="N440" s="32"/>
      <c r="O440" s="32">
        <v>1</v>
      </c>
      <c r="P440" s="32">
        <v>280000</v>
      </c>
    </row>
    <row r="441" spans="1:16" x14ac:dyDescent="0.25">
      <c r="B441" s="3">
        <v>42765</v>
      </c>
      <c r="C441" s="1">
        <v>0</v>
      </c>
      <c r="D441" s="1">
        <v>1</v>
      </c>
      <c r="H441" s="3">
        <v>42746</v>
      </c>
      <c r="I441" s="32"/>
      <c r="J441" s="32"/>
      <c r="K441" s="32"/>
      <c r="L441" s="32"/>
      <c r="M441" s="32">
        <v>1</v>
      </c>
      <c r="N441" s="32">
        <v>1500000</v>
      </c>
      <c r="O441" s="32">
        <v>1</v>
      </c>
      <c r="P441" s="32">
        <v>1500000</v>
      </c>
    </row>
    <row r="442" spans="1:16" x14ac:dyDescent="0.25">
      <c r="B442" s="3">
        <v>42766</v>
      </c>
      <c r="C442" s="1">
        <v>0</v>
      </c>
      <c r="D442" s="1">
        <v>5</v>
      </c>
      <c r="H442" s="3">
        <v>42753</v>
      </c>
      <c r="I442" s="32"/>
      <c r="J442" s="32"/>
      <c r="K442" s="32">
        <v>8</v>
      </c>
      <c r="L442" s="32">
        <v>2495000</v>
      </c>
      <c r="M442" s="32"/>
      <c r="N442" s="32"/>
      <c r="O442" s="32">
        <v>8</v>
      </c>
      <c r="P442" s="32">
        <v>2495000</v>
      </c>
    </row>
    <row r="443" spans="1:16" x14ac:dyDescent="0.25">
      <c r="A443" t="s">
        <v>56</v>
      </c>
      <c r="C443" s="1">
        <v>3</v>
      </c>
      <c r="D443" s="1">
        <v>34</v>
      </c>
      <c r="H443" s="3">
        <v>42754</v>
      </c>
      <c r="I443" s="32"/>
      <c r="J443" s="32"/>
      <c r="K443" s="32">
        <v>1</v>
      </c>
      <c r="L443" s="32">
        <v>290000</v>
      </c>
      <c r="M443" s="32"/>
      <c r="N443" s="32"/>
      <c r="O443" s="32">
        <v>1</v>
      </c>
      <c r="P443" s="32">
        <v>290000</v>
      </c>
    </row>
    <row r="444" spans="1:16" x14ac:dyDescent="0.25">
      <c r="A444">
        <v>37</v>
      </c>
      <c r="B444" s="3">
        <v>42737</v>
      </c>
      <c r="C444" s="1">
        <v>0</v>
      </c>
      <c r="D444" s="1">
        <v>2</v>
      </c>
      <c r="H444" s="3">
        <v>42760</v>
      </c>
      <c r="I444" s="32">
        <v>1</v>
      </c>
      <c r="J444" s="32">
        <v>15000000</v>
      </c>
      <c r="K444" s="32"/>
      <c r="L444" s="32"/>
      <c r="M444" s="32"/>
      <c r="N444" s="32"/>
      <c r="O444" s="32">
        <v>1</v>
      </c>
      <c r="P444" s="32">
        <v>15000000</v>
      </c>
    </row>
    <row r="445" spans="1:16" x14ac:dyDescent="0.25">
      <c r="B445" s="3">
        <v>42739</v>
      </c>
      <c r="C445" s="1">
        <v>0</v>
      </c>
      <c r="D445" s="1">
        <v>2</v>
      </c>
      <c r="H445" s="3">
        <v>42761</v>
      </c>
      <c r="I445" s="32"/>
      <c r="J445" s="32"/>
      <c r="K445" s="32">
        <v>1</v>
      </c>
      <c r="L445" s="32">
        <v>375000</v>
      </c>
      <c r="M445" s="32">
        <v>1</v>
      </c>
      <c r="N445" s="32">
        <v>1500000</v>
      </c>
      <c r="O445" s="32">
        <v>2</v>
      </c>
      <c r="P445" s="32">
        <v>1875000</v>
      </c>
    </row>
    <row r="446" spans="1:16" x14ac:dyDescent="0.25">
      <c r="B446" s="3">
        <v>42743</v>
      </c>
      <c r="C446" s="1">
        <v>0</v>
      </c>
      <c r="D446" s="1">
        <v>1</v>
      </c>
      <c r="H446" s="3">
        <v>42764</v>
      </c>
      <c r="I446" s="32"/>
      <c r="J446" s="32"/>
      <c r="K446" s="32">
        <v>1</v>
      </c>
      <c r="L446" s="32">
        <v>620000</v>
      </c>
      <c r="M446" s="32"/>
      <c r="N446" s="32"/>
      <c r="O446" s="32">
        <v>1</v>
      </c>
      <c r="P446" s="32">
        <v>620000</v>
      </c>
    </row>
    <row r="447" spans="1:16" x14ac:dyDescent="0.25">
      <c r="B447" s="3">
        <v>42746</v>
      </c>
      <c r="C447" s="1">
        <v>0</v>
      </c>
      <c r="D447" s="1">
        <v>1</v>
      </c>
      <c r="H447" s="3">
        <v>42765</v>
      </c>
      <c r="I447" s="32"/>
      <c r="J447" s="32"/>
      <c r="K447" s="32">
        <v>5</v>
      </c>
      <c r="L447" s="32">
        <v>1260000</v>
      </c>
      <c r="M447" s="32"/>
      <c r="N447" s="32"/>
      <c r="O447" s="32">
        <v>5</v>
      </c>
      <c r="P447" s="32">
        <v>1260000</v>
      </c>
    </row>
    <row r="448" spans="1:16" x14ac:dyDescent="0.25">
      <c r="B448" s="3">
        <v>42747</v>
      </c>
      <c r="C448" s="1">
        <v>1</v>
      </c>
      <c r="D448" s="1">
        <v>0</v>
      </c>
      <c r="H448" s="3">
        <v>42766</v>
      </c>
      <c r="I448" s="32"/>
      <c r="J448" s="32"/>
      <c r="K448" s="32">
        <v>7</v>
      </c>
      <c r="L448" s="32">
        <v>3024000</v>
      </c>
      <c r="M448" s="32"/>
      <c r="N448" s="32"/>
      <c r="O448" s="32">
        <v>7</v>
      </c>
      <c r="P448" s="32">
        <v>3024000</v>
      </c>
    </row>
    <row r="449" spans="1:16" x14ac:dyDescent="0.25">
      <c r="B449" s="3">
        <v>42753</v>
      </c>
      <c r="C449" s="1">
        <v>0</v>
      </c>
      <c r="D449" s="1">
        <v>1</v>
      </c>
      <c r="H449" s="3">
        <v>42767</v>
      </c>
      <c r="I449" s="32"/>
      <c r="J449" s="32"/>
      <c r="K449" s="32">
        <v>1</v>
      </c>
      <c r="L449" s="32">
        <v>690000</v>
      </c>
      <c r="M449" s="32"/>
      <c r="N449" s="32"/>
      <c r="O449" s="32">
        <v>1</v>
      </c>
      <c r="P449" s="32">
        <v>690000</v>
      </c>
    </row>
    <row r="450" spans="1:16" x14ac:dyDescent="0.25">
      <c r="B450" s="3">
        <v>42754</v>
      </c>
      <c r="C450" s="1">
        <v>0</v>
      </c>
      <c r="D450" s="1">
        <v>1</v>
      </c>
      <c r="H450" s="3">
        <v>42768</v>
      </c>
      <c r="I450" s="32"/>
      <c r="J450" s="32"/>
      <c r="K450" s="32">
        <v>2</v>
      </c>
      <c r="L450" s="32">
        <v>1230000</v>
      </c>
      <c r="M450" s="32"/>
      <c r="N450" s="32"/>
      <c r="O450" s="32">
        <v>2</v>
      </c>
      <c r="P450" s="32">
        <v>1230000</v>
      </c>
    </row>
    <row r="451" spans="1:16" x14ac:dyDescent="0.25">
      <c r="B451" s="3">
        <v>42757</v>
      </c>
      <c r="C451" s="1">
        <v>0</v>
      </c>
      <c r="D451" s="1">
        <v>1</v>
      </c>
      <c r="H451" s="3">
        <v>42772</v>
      </c>
      <c r="I451" s="32"/>
      <c r="J451" s="32"/>
      <c r="K451" s="32">
        <v>2</v>
      </c>
      <c r="L451" s="32">
        <v>780000</v>
      </c>
      <c r="M451" s="32"/>
      <c r="N451" s="32"/>
      <c r="O451" s="32">
        <v>2</v>
      </c>
      <c r="P451" s="32">
        <v>780000</v>
      </c>
    </row>
    <row r="452" spans="1:16" x14ac:dyDescent="0.25">
      <c r="B452" s="3">
        <v>42760</v>
      </c>
      <c r="C452" s="1">
        <v>0</v>
      </c>
      <c r="D452" s="1">
        <v>1</v>
      </c>
      <c r="H452" s="3">
        <v>42773</v>
      </c>
      <c r="I452" s="32"/>
      <c r="J452" s="32"/>
      <c r="K452" s="32">
        <v>1</v>
      </c>
      <c r="L452" s="32">
        <v>270000</v>
      </c>
      <c r="M452" s="32"/>
      <c r="N452" s="32"/>
      <c r="O452" s="32">
        <v>1</v>
      </c>
      <c r="P452" s="32">
        <v>270000</v>
      </c>
    </row>
    <row r="453" spans="1:16" x14ac:dyDescent="0.25">
      <c r="B453" s="3">
        <v>42764</v>
      </c>
      <c r="C453" s="1">
        <v>1</v>
      </c>
      <c r="D453" s="1">
        <v>0</v>
      </c>
      <c r="H453" s="3">
        <v>42774</v>
      </c>
      <c r="I453" s="32"/>
      <c r="J453" s="32"/>
      <c r="K453" s="32">
        <v>4</v>
      </c>
      <c r="L453" s="32">
        <v>1570000</v>
      </c>
      <c r="M453" s="32"/>
      <c r="N453" s="32"/>
      <c r="O453" s="32">
        <v>4</v>
      </c>
      <c r="P453" s="32">
        <v>1570000</v>
      </c>
    </row>
    <row r="454" spans="1:16" x14ac:dyDescent="0.25">
      <c r="A454" t="s">
        <v>57</v>
      </c>
      <c r="C454" s="1">
        <v>2</v>
      </c>
      <c r="D454" s="1">
        <v>10</v>
      </c>
      <c r="H454" s="3">
        <v>42775</v>
      </c>
      <c r="I454" s="32"/>
      <c r="J454" s="32"/>
      <c r="K454" s="32">
        <v>9</v>
      </c>
      <c r="L454" s="32">
        <v>2990000</v>
      </c>
      <c r="M454" s="32"/>
      <c r="N454" s="32"/>
      <c r="O454" s="32">
        <v>9</v>
      </c>
      <c r="P454" s="32">
        <v>2990000</v>
      </c>
    </row>
    <row r="455" spans="1:16" x14ac:dyDescent="0.25">
      <c r="A455">
        <v>101</v>
      </c>
      <c r="B455" s="3">
        <v>42737</v>
      </c>
      <c r="C455" s="1">
        <v>0</v>
      </c>
      <c r="D455" s="1">
        <v>1</v>
      </c>
      <c r="H455" s="3">
        <v>42778</v>
      </c>
      <c r="I455" s="32"/>
      <c r="J455" s="32"/>
      <c r="K455" s="32">
        <v>1</v>
      </c>
      <c r="L455" s="32">
        <v>300000</v>
      </c>
      <c r="M455" s="32"/>
      <c r="N455" s="32"/>
      <c r="O455" s="32">
        <v>1</v>
      </c>
      <c r="P455" s="32">
        <v>300000</v>
      </c>
    </row>
    <row r="456" spans="1:16" x14ac:dyDescent="0.25">
      <c r="B456" s="3">
        <v>42738</v>
      </c>
      <c r="C456" s="1">
        <v>1</v>
      </c>
      <c r="D456" s="1">
        <v>2</v>
      </c>
      <c r="H456" s="3">
        <v>42779</v>
      </c>
      <c r="I456" s="32"/>
      <c r="J456" s="32"/>
      <c r="K456" s="32">
        <v>1</v>
      </c>
      <c r="L456" s="32">
        <v>210000</v>
      </c>
      <c r="M456" s="32"/>
      <c r="N456" s="32"/>
      <c r="O456" s="32">
        <v>1</v>
      </c>
      <c r="P456" s="32">
        <v>210000</v>
      </c>
    </row>
    <row r="457" spans="1:16" x14ac:dyDescent="0.25">
      <c r="B457" s="3">
        <v>42739</v>
      </c>
      <c r="C457" s="1">
        <v>0</v>
      </c>
      <c r="D457" s="1">
        <v>1</v>
      </c>
      <c r="H457" s="3">
        <v>42780</v>
      </c>
      <c r="I457" s="32"/>
      <c r="J457" s="32"/>
      <c r="K457" s="32">
        <v>4</v>
      </c>
      <c r="L457" s="32">
        <v>1850000</v>
      </c>
      <c r="M457" s="32"/>
      <c r="N457" s="32"/>
      <c r="O457" s="32">
        <v>4</v>
      </c>
      <c r="P457" s="32">
        <v>1850000</v>
      </c>
    </row>
    <row r="458" spans="1:16" x14ac:dyDescent="0.25">
      <c r="B458" s="3">
        <v>42740</v>
      </c>
      <c r="C458" s="1">
        <v>0</v>
      </c>
      <c r="D458" s="1">
        <v>3</v>
      </c>
      <c r="H458" s="3">
        <v>42781</v>
      </c>
      <c r="I458" s="32"/>
      <c r="J458" s="32"/>
      <c r="K458" s="32">
        <v>6</v>
      </c>
      <c r="L458" s="32">
        <v>2107300</v>
      </c>
      <c r="M458" s="32"/>
      <c r="N458" s="32"/>
      <c r="O458" s="32">
        <v>6</v>
      </c>
      <c r="P458" s="32">
        <v>2107300</v>
      </c>
    </row>
    <row r="459" spans="1:16" x14ac:dyDescent="0.25">
      <c r="B459" s="3">
        <v>42747</v>
      </c>
      <c r="C459" s="1">
        <v>9</v>
      </c>
      <c r="D459" s="1">
        <v>1</v>
      </c>
      <c r="H459" s="3">
        <v>42782</v>
      </c>
      <c r="I459" s="32"/>
      <c r="J459" s="32"/>
      <c r="K459" s="32">
        <v>3</v>
      </c>
      <c r="L459" s="32">
        <v>1400000</v>
      </c>
      <c r="M459" s="32"/>
      <c r="N459" s="32"/>
      <c r="O459" s="32">
        <v>3</v>
      </c>
      <c r="P459" s="32">
        <v>1400000</v>
      </c>
    </row>
    <row r="460" spans="1:16" x14ac:dyDescent="0.25">
      <c r="B460" s="3">
        <v>42751</v>
      </c>
      <c r="C460" s="1">
        <v>0</v>
      </c>
      <c r="D460" s="1">
        <v>1</v>
      </c>
      <c r="H460" s="3">
        <v>42785</v>
      </c>
      <c r="I460" s="32"/>
      <c r="J460" s="32"/>
      <c r="K460" s="32">
        <v>6</v>
      </c>
      <c r="L460" s="32">
        <v>1990000</v>
      </c>
      <c r="M460" s="32"/>
      <c r="N460" s="32"/>
      <c r="O460" s="32">
        <v>6</v>
      </c>
      <c r="P460" s="32">
        <v>1990000</v>
      </c>
    </row>
    <row r="461" spans="1:16" x14ac:dyDescent="0.25">
      <c r="B461" s="3">
        <v>42752</v>
      </c>
      <c r="C461" s="1">
        <v>0</v>
      </c>
      <c r="D461" s="1">
        <v>2</v>
      </c>
      <c r="H461" s="3">
        <v>42786</v>
      </c>
      <c r="I461" s="32"/>
      <c r="J461" s="32"/>
      <c r="K461" s="32">
        <v>2</v>
      </c>
      <c r="L461" s="32">
        <v>725000</v>
      </c>
      <c r="M461" s="32"/>
      <c r="N461" s="32"/>
      <c r="O461" s="32">
        <v>2</v>
      </c>
      <c r="P461" s="32">
        <v>725000</v>
      </c>
    </row>
    <row r="462" spans="1:16" x14ac:dyDescent="0.25">
      <c r="B462" s="3">
        <v>42754</v>
      </c>
      <c r="C462" s="1">
        <v>1</v>
      </c>
      <c r="D462" s="1">
        <v>2</v>
      </c>
      <c r="H462" s="3">
        <v>42788</v>
      </c>
      <c r="I462" s="32"/>
      <c r="J462" s="32"/>
      <c r="K462" s="32">
        <v>1</v>
      </c>
      <c r="L462" s="32">
        <v>420000</v>
      </c>
      <c r="M462" s="32"/>
      <c r="N462" s="32"/>
      <c r="O462" s="32">
        <v>1</v>
      </c>
      <c r="P462" s="32">
        <v>420000</v>
      </c>
    </row>
    <row r="463" spans="1:16" x14ac:dyDescent="0.25">
      <c r="B463" s="3">
        <v>42757</v>
      </c>
      <c r="C463" s="1">
        <v>2</v>
      </c>
      <c r="D463" s="1">
        <v>5</v>
      </c>
      <c r="H463" s="3">
        <v>42789</v>
      </c>
      <c r="I463" s="32"/>
      <c r="J463" s="32"/>
      <c r="K463" s="32">
        <v>8</v>
      </c>
      <c r="L463" s="32">
        <v>2710000</v>
      </c>
      <c r="M463" s="32"/>
      <c r="N463" s="32"/>
      <c r="O463" s="32">
        <v>8</v>
      </c>
      <c r="P463" s="32">
        <v>2710000</v>
      </c>
    </row>
    <row r="464" spans="1:16" x14ac:dyDescent="0.25">
      <c r="B464" s="3">
        <v>42758</v>
      </c>
      <c r="C464" s="1">
        <v>1</v>
      </c>
      <c r="D464" s="1">
        <v>4</v>
      </c>
      <c r="G464" t="s">
        <v>77</v>
      </c>
      <c r="I464" s="32">
        <v>1</v>
      </c>
      <c r="J464" s="32">
        <v>15000000</v>
      </c>
      <c r="K464" s="32">
        <v>75</v>
      </c>
      <c r="L464" s="32">
        <v>27586300</v>
      </c>
      <c r="M464" s="32">
        <v>2</v>
      </c>
      <c r="N464" s="32">
        <v>3000000</v>
      </c>
      <c r="O464" s="32">
        <v>78</v>
      </c>
      <c r="P464" s="32">
        <v>45586300</v>
      </c>
    </row>
    <row r="465" spans="1:16" x14ac:dyDescent="0.25">
      <c r="B465" s="3">
        <v>42759</v>
      </c>
      <c r="C465" s="1">
        <v>0</v>
      </c>
      <c r="D465" s="1">
        <v>3</v>
      </c>
      <c r="G465">
        <v>303</v>
      </c>
      <c r="H465" s="3">
        <v>42740</v>
      </c>
      <c r="I465" s="32"/>
      <c r="J465" s="32"/>
      <c r="K465" s="32">
        <v>1</v>
      </c>
      <c r="L465" s="32">
        <v>172500.01</v>
      </c>
      <c r="M465" s="32"/>
      <c r="N465" s="32"/>
      <c r="O465" s="32">
        <v>1</v>
      </c>
      <c r="P465" s="32">
        <v>172500.01</v>
      </c>
    </row>
    <row r="466" spans="1:16" x14ac:dyDescent="0.25">
      <c r="B466" s="3">
        <v>42760</v>
      </c>
      <c r="C466" s="1">
        <v>0</v>
      </c>
      <c r="D466" s="1">
        <v>1</v>
      </c>
      <c r="H466" s="3">
        <v>42743</v>
      </c>
      <c r="I466" s="32"/>
      <c r="J466" s="32"/>
      <c r="K466" s="32">
        <v>1</v>
      </c>
      <c r="L466" s="32">
        <v>621714.38</v>
      </c>
      <c r="M466" s="32"/>
      <c r="N466" s="32"/>
      <c r="O466" s="32">
        <v>1</v>
      </c>
      <c r="P466" s="32">
        <v>621714.38</v>
      </c>
    </row>
    <row r="467" spans="1:16" x14ac:dyDescent="0.25">
      <c r="B467" s="3">
        <v>42761</v>
      </c>
      <c r="C467" s="1">
        <v>0</v>
      </c>
      <c r="D467" s="1">
        <v>1</v>
      </c>
      <c r="H467" s="3">
        <v>42744</v>
      </c>
      <c r="I467" s="32"/>
      <c r="J467" s="32"/>
      <c r="K467" s="32">
        <v>1</v>
      </c>
      <c r="L467" s="32">
        <v>300000</v>
      </c>
      <c r="M467" s="32"/>
      <c r="N467" s="32"/>
      <c r="O467" s="32">
        <v>1</v>
      </c>
      <c r="P467" s="32">
        <v>300000</v>
      </c>
    </row>
    <row r="468" spans="1:16" x14ac:dyDescent="0.25">
      <c r="B468" s="3">
        <v>42764</v>
      </c>
      <c r="C468" s="1">
        <v>2</v>
      </c>
      <c r="D468" s="1">
        <v>1</v>
      </c>
      <c r="H468" s="3">
        <v>42747</v>
      </c>
      <c r="I468" s="32"/>
      <c r="J468" s="32"/>
      <c r="K468" s="32">
        <v>1</v>
      </c>
      <c r="L468" s="32">
        <v>421200</v>
      </c>
      <c r="M468" s="32"/>
      <c r="N468" s="32"/>
      <c r="O468" s="32">
        <v>1</v>
      </c>
      <c r="P468" s="32">
        <v>421200</v>
      </c>
    </row>
    <row r="469" spans="1:16" x14ac:dyDescent="0.25">
      <c r="B469" s="3">
        <v>42765</v>
      </c>
      <c r="C469" s="1">
        <v>2</v>
      </c>
      <c r="D469" s="1">
        <v>1</v>
      </c>
      <c r="H469" s="3">
        <v>42751</v>
      </c>
      <c r="I469" s="32"/>
      <c r="J469" s="32"/>
      <c r="K469" s="32">
        <v>1</v>
      </c>
      <c r="L469" s="32">
        <v>418275</v>
      </c>
      <c r="M469" s="32"/>
      <c r="N469" s="32"/>
      <c r="O469" s="32">
        <v>1</v>
      </c>
      <c r="P469" s="32">
        <v>418275</v>
      </c>
    </row>
    <row r="470" spans="1:16" x14ac:dyDescent="0.25">
      <c r="B470" s="3">
        <v>42766</v>
      </c>
      <c r="C470" s="1">
        <v>0</v>
      </c>
      <c r="D470" s="1">
        <v>2</v>
      </c>
      <c r="H470" s="3">
        <v>42752</v>
      </c>
      <c r="I470" s="32"/>
      <c r="J470" s="32"/>
      <c r="K470" s="32">
        <v>3</v>
      </c>
      <c r="L470" s="32">
        <v>1129800</v>
      </c>
      <c r="M470" s="32"/>
      <c r="N470" s="32"/>
      <c r="O470" s="32">
        <v>3</v>
      </c>
      <c r="P470" s="32">
        <v>1129800</v>
      </c>
    </row>
    <row r="471" spans="1:16" x14ac:dyDescent="0.25">
      <c r="B471" t="s">
        <v>58</v>
      </c>
      <c r="C471" s="1">
        <v>0</v>
      </c>
      <c r="D471" s="1">
        <v>0</v>
      </c>
      <c r="H471" s="3">
        <v>42754</v>
      </c>
      <c r="I471" s="32"/>
      <c r="J471" s="32"/>
      <c r="K471" s="32">
        <v>1</v>
      </c>
      <c r="L471" s="32">
        <v>280000</v>
      </c>
      <c r="M471" s="32"/>
      <c r="N471" s="32"/>
      <c r="O471" s="32">
        <v>1</v>
      </c>
      <c r="P471" s="32">
        <v>280000</v>
      </c>
    </row>
    <row r="472" spans="1:16" x14ac:dyDescent="0.25">
      <c r="A472" t="s">
        <v>59</v>
      </c>
      <c r="C472" s="1">
        <v>18</v>
      </c>
      <c r="D472" s="1">
        <v>31</v>
      </c>
      <c r="H472" s="3">
        <v>42757</v>
      </c>
      <c r="I472" s="32"/>
      <c r="J472" s="32"/>
      <c r="K472" s="32">
        <v>5</v>
      </c>
      <c r="L472" s="32">
        <v>1627851.68</v>
      </c>
      <c r="M472" s="32"/>
      <c r="N472" s="32"/>
      <c r="O472" s="32">
        <v>5</v>
      </c>
      <c r="P472" s="32">
        <v>1627851.68</v>
      </c>
    </row>
    <row r="473" spans="1:16" x14ac:dyDescent="0.25">
      <c r="A473">
        <v>103</v>
      </c>
      <c r="B473" s="3">
        <v>42737</v>
      </c>
      <c r="C473" s="1">
        <v>1</v>
      </c>
      <c r="D473" s="1">
        <v>0</v>
      </c>
      <c r="H473" s="3">
        <v>42758</v>
      </c>
      <c r="I473" s="32"/>
      <c r="J473" s="32"/>
      <c r="K473" s="32">
        <v>2</v>
      </c>
      <c r="L473" s="32">
        <v>699000</v>
      </c>
      <c r="M473" s="32">
        <v>1</v>
      </c>
      <c r="N473" s="32">
        <v>500000</v>
      </c>
      <c r="O473" s="32">
        <v>3</v>
      </c>
      <c r="P473" s="32">
        <v>1199000</v>
      </c>
    </row>
    <row r="474" spans="1:16" x14ac:dyDescent="0.25">
      <c r="B474" s="3">
        <v>42744</v>
      </c>
      <c r="C474" s="1">
        <v>0</v>
      </c>
      <c r="D474" s="1">
        <v>3</v>
      </c>
      <c r="H474" s="3">
        <v>42759</v>
      </c>
      <c r="I474" s="32"/>
      <c r="J474" s="32"/>
      <c r="K474" s="32">
        <v>2</v>
      </c>
      <c r="L474" s="32">
        <v>1308133.67</v>
      </c>
      <c r="M474" s="32"/>
      <c r="N474" s="32"/>
      <c r="O474" s="32">
        <v>2</v>
      </c>
      <c r="P474" s="32">
        <v>1308133.67</v>
      </c>
    </row>
    <row r="475" spans="1:16" x14ac:dyDescent="0.25">
      <c r="B475" s="3">
        <v>42745</v>
      </c>
      <c r="C475" s="1">
        <v>0</v>
      </c>
      <c r="D475" s="1">
        <v>2</v>
      </c>
      <c r="H475" s="3">
        <v>42760</v>
      </c>
      <c r="I475" s="32"/>
      <c r="J475" s="32"/>
      <c r="K475" s="32"/>
      <c r="L475" s="32"/>
      <c r="M475" s="32">
        <v>1</v>
      </c>
      <c r="N475" s="32">
        <v>618000</v>
      </c>
      <c r="O475" s="32">
        <v>1</v>
      </c>
      <c r="P475" s="32">
        <v>618000</v>
      </c>
    </row>
    <row r="476" spans="1:16" x14ac:dyDescent="0.25">
      <c r="B476" s="3">
        <v>42746</v>
      </c>
      <c r="C476" s="1">
        <v>0</v>
      </c>
      <c r="D476" s="1">
        <v>1</v>
      </c>
      <c r="H476" s="3">
        <v>42764</v>
      </c>
      <c r="I476" s="32"/>
      <c r="J476" s="32"/>
      <c r="K476" s="32">
        <v>1</v>
      </c>
      <c r="L476" s="32">
        <v>450000</v>
      </c>
      <c r="M476" s="32"/>
      <c r="N476" s="32"/>
      <c r="O476" s="32">
        <v>1</v>
      </c>
      <c r="P476" s="32">
        <v>450000</v>
      </c>
    </row>
    <row r="477" spans="1:16" x14ac:dyDescent="0.25">
      <c r="B477" s="3">
        <v>42750</v>
      </c>
      <c r="C477" s="1">
        <v>0</v>
      </c>
      <c r="D477" s="1">
        <v>1</v>
      </c>
      <c r="H477" s="3">
        <v>42766</v>
      </c>
      <c r="I477" s="32"/>
      <c r="J477" s="32"/>
      <c r="K477" s="32"/>
      <c r="L477" s="32"/>
      <c r="M477" s="32">
        <v>1</v>
      </c>
      <c r="N477" s="32">
        <v>1500000</v>
      </c>
      <c r="O477" s="32">
        <v>1</v>
      </c>
      <c r="P477" s="32">
        <v>1500000</v>
      </c>
    </row>
    <row r="478" spans="1:16" x14ac:dyDescent="0.25">
      <c r="B478" s="3">
        <v>42751</v>
      </c>
      <c r="C478" s="1">
        <v>0</v>
      </c>
      <c r="D478" s="1">
        <v>3</v>
      </c>
      <c r="H478" s="3">
        <v>42772</v>
      </c>
      <c r="I478" s="32"/>
      <c r="J478" s="32"/>
      <c r="K478" s="32">
        <v>1</v>
      </c>
      <c r="L478" s="32">
        <v>699000</v>
      </c>
      <c r="M478" s="32"/>
      <c r="N478" s="32"/>
      <c r="O478" s="32">
        <v>1</v>
      </c>
      <c r="P478" s="32">
        <v>699000</v>
      </c>
    </row>
    <row r="479" spans="1:16" x14ac:dyDescent="0.25">
      <c r="B479" s="3">
        <v>42753</v>
      </c>
      <c r="C479" s="1">
        <v>0</v>
      </c>
      <c r="D479" s="1">
        <v>1</v>
      </c>
      <c r="H479" s="3">
        <v>42774</v>
      </c>
      <c r="I479" s="32"/>
      <c r="J479" s="32"/>
      <c r="K479" s="32">
        <v>2</v>
      </c>
      <c r="L479" s="32">
        <v>750000</v>
      </c>
      <c r="M479" s="32"/>
      <c r="N479" s="32"/>
      <c r="O479" s="32">
        <v>2</v>
      </c>
      <c r="P479" s="32">
        <v>750000</v>
      </c>
    </row>
    <row r="480" spans="1:16" x14ac:dyDescent="0.25">
      <c r="B480" s="3">
        <v>42754</v>
      </c>
      <c r="C480" s="1">
        <v>1</v>
      </c>
      <c r="D480" s="1">
        <v>1</v>
      </c>
      <c r="H480" s="3">
        <v>42779</v>
      </c>
      <c r="I480" s="32"/>
      <c r="J480" s="32"/>
      <c r="K480" s="32">
        <v>5</v>
      </c>
      <c r="L480" s="32">
        <v>1870630.01</v>
      </c>
      <c r="M480" s="32">
        <v>1</v>
      </c>
      <c r="N480" s="32">
        <v>1500000</v>
      </c>
      <c r="O480" s="32">
        <v>6</v>
      </c>
      <c r="P480" s="32">
        <v>3370630.01</v>
      </c>
    </row>
    <row r="481" spans="1:16" x14ac:dyDescent="0.25">
      <c r="B481" s="3">
        <v>42757</v>
      </c>
      <c r="C481" s="1">
        <v>1</v>
      </c>
      <c r="D481" s="1">
        <v>3</v>
      </c>
      <c r="H481" s="3">
        <v>42781</v>
      </c>
      <c r="I481" s="32"/>
      <c r="J481" s="32"/>
      <c r="K481" s="32">
        <v>1</v>
      </c>
      <c r="L481" s="32">
        <v>300000</v>
      </c>
      <c r="M481" s="32">
        <v>1</v>
      </c>
      <c r="N481" s="32">
        <v>800000</v>
      </c>
      <c r="O481" s="32">
        <v>2</v>
      </c>
      <c r="P481" s="32">
        <v>1100000</v>
      </c>
    </row>
    <row r="482" spans="1:16" x14ac:dyDescent="0.25">
      <c r="B482" s="3">
        <v>42758</v>
      </c>
      <c r="C482" s="1">
        <v>4</v>
      </c>
      <c r="D482" s="1">
        <v>3</v>
      </c>
      <c r="H482" s="3">
        <v>42785</v>
      </c>
      <c r="I482" s="32"/>
      <c r="J482" s="32"/>
      <c r="K482" s="32">
        <v>4</v>
      </c>
      <c r="L482" s="32">
        <v>1403547.07</v>
      </c>
      <c r="M482" s="32"/>
      <c r="N482" s="32"/>
      <c r="O482" s="32">
        <v>4</v>
      </c>
      <c r="P482" s="32">
        <v>1403547.07</v>
      </c>
    </row>
    <row r="483" spans="1:16" x14ac:dyDescent="0.25">
      <c r="B483" s="3">
        <v>42760</v>
      </c>
      <c r="C483" s="1">
        <v>3</v>
      </c>
      <c r="D483" s="1">
        <v>1</v>
      </c>
      <c r="H483" s="3">
        <v>42786</v>
      </c>
      <c r="I483" s="32"/>
      <c r="J483" s="32"/>
      <c r="K483" s="32">
        <v>2</v>
      </c>
      <c r="L483" s="32">
        <v>958647</v>
      </c>
      <c r="M483" s="32"/>
      <c r="N483" s="32"/>
      <c r="O483" s="32">
        <v>2</v>
      </c>
      <c r="P483" s="32">
        <v>958647</v>
      </c>
    </row>
    <row r="484" spans="1:16" x14ac:dyDescent="0.25">
      <c r="B484" s="3">
        <v>42764</v>
      </c>
      <c r="C484" s="1">
        <v>4</v>
      </c>
      <c r="D484" s="1">
        <v>3</v>
      </c>
      <c r="H484" s="3">
        <v>42788</v>
      </c>
      <c r="I484" s="32"/>
      <c r="J484" s="32"/>
      <c r="K484" s="32"/>
      <c r="L484" s="32"/>
      <c r="M484" s="32">
        <v>1</v>
      </c>
      <c r="N484" s="32">
        <v>1500000</v>
      </c>
      <c r="O484" s="32">
        <v>1</v>
      </c>
      <c r="P484" s="32">
        <v>1500000</v>
      </c>
    </row>
    <row r="485" spans="1:16" x14ac:dyDescent="0.25">
      <c r="B485" s="3">
        <v>42765</v>
      </c>
      <c r="C485" s="1">
        <v>3</v>
      </c>
      <c r="D485" s="1">
        <v>0</v>
      </c>
      <c r="H485" s="3">
        <v>42789</v>
      </c>
      <c r="I485" s="32"/>
      <c r="J485" s="32"/>
      <c r="K485" s="32">
        <v>4</v>
      </c>
      <c r="L485" s="32">
        <v>1750000</v>
      </c>
      <c r="M485" s="32"/>
      <c r="N485" s="32"/>
      <c r="O485" s="32">
        <v>4</v>
      </c>
      <c r="P485" s="32">
        <v>1750000</v>
      </c>
    </row>
    <row r="486" spans="1:16" x14ac:dyDescent="0.25">
      <c r="B486" s="3">
        <v>42766</v>
      </c>
      <c r="C486" s="1">
        <v>3</v>
      </c>
      <c r="D486" s="1">
        <v>1</v>
      </c>
      <c r="G486" t="s">
        <v>78</v>
      </c>
      <c r="I486" s="32"/>
      <c r="J486" s="32"/>
      <c r="K486" s="32">
        <v>38</v>
      </c>
      <c r="L486" s="32">
        <v>15160298.82</v>
      </c>
      <c r="M486" s="32">
        <v>6</v>
      </c>
      <c r="N486" s="32">
        <v>6418000</v>
      </c>
      <c r="O486" s="32">
        <v>44</v>
      </c>
      <c r="P486" s="32">
        <v>21578298.82</v>
      </c>
    </row>
    <row r="487" spans="1:16" x14ac:dyDescent="0.25">
      <c r="B487" t="s">
        <v>58</v>
      </c>
      <c r="C487" s="1">
        <v>0</v>
      </c>
      <c r="D487" s="1">
        <v>0</v>
      </c>
      <c r="G487">
        <v>325</v>
      </c>
      <c r="H487" s="3">
        <v>42745</v>
      </c>
      <c r="I487" s="32"/>
      <c r="J487" s="32"/>
      <c r="K487" s="32"/>
      <c r="L487" s="32"/>
      <c r="M487" s="32">
        <v>1</v>
      </c>
      <c r="N487" s="32">
        <v>1500000</v>
      </c>
      <c r="O487" s="32">
        <v>1</v>
      </c>
      <c r="P487" s="32">
        <v>1500000</v>
      </c>
    </row>
    <row r="488" spans="1:16" x14ac:dyDescent="0.25">
      <c r="A488" t="s">
        <v>60</v>
      </c>
      <c r="C488" s="1">
        <v>20</v>
      </c>
      <c r="D488" s="1">
        <v>23</v>
      </c>
      <c r="H488" s="3">
        <v>42747</v>
      </c>
      <c r="I488" s="32"/>
      <c r="J488" s="32"/>
      <c r="K488" s="32"/>
      <c r="L488" s="32"/>
      <c r="M488" s="32">
        <v>1</v>
      </c>
      <c r="N488" s="32">
        <v>1000000</v>
      </c>
      <c r="O488" s="32">
        <v>1</v>
      </c>
      <c r="P488" s="32">
        <v>1000000</v>
      </c>
    </row>
    <row r="489" spans="1:16" x14ac:dyDescent="0.25">
      <c r="A489">
        <v>104</v>
      </c>
      <c r="B489" s="3">
        <v>42738</v>
      </c>
      <c r="C489" s="1">
        <v>0</v>
      </c>
      <c r="D489" s="1">
        <v>2</v>
      </c>
      <c r="H489" s="3">
        <v>42751</v>
      </c>
      <c r="I489" s="32"/>
      <c r="J489" s="32"/>
      <c r="K489" s="32"/>
      <c r="L489" s="32"/>
      <c r="M489" s="32">
        <v>1</v>
      </c>
      <c r="N489" s="32">
        <v>1000000</v>
      </c>
      <c r="O489" s="32">
        <v>1</v>
      </c>
      <c r="P489" s="32">
        <v>1000000</v>
      </c>
    </row>
    <row r="490" spans="1:16" x14ac:dyDescent="0.25">
      <c r="B490" s="3">
        <v>42743</v>
      </c>
      <c r="C490" s="1">
        <v>0</v>
      </c>
      <c r="D490" s="1">
        <v>1</v>
      </c>
      <c r="H490" s="3">
        <v>42766</v>
      </c>
      <c r="I490" s="32"/>
      <c r="J490" s="32"/>
      <c r="K490" s="32"/>
      <c r="L490" s="32"/>
      <c r="M490" s="32">
        <v>1</v>
      </c>
      <c r="N490" s="32">
        <v>400000</v>
      </c>
      <c r="O490" s="32">
        <v>1</v>
      </c>
      <c r="P490" s="32">
        <v>400000</v>
      </c>
    </row>
    <row r="491" spans="1:16" x14ac:dyDescent="0.25">
      <c r="B491" s="3">
        <v>42744</v>
      </c>
      <c r="C491" s="1">
        <v>1</v>
      </c>
      <c r="D491" s="1">
        <v>0</v>
      </c>
      <c r="H491" s="3">
        <v>42773</v>
      </c>
      <c r="I491" s="32"/>
      <c r="J491" s="32"/>
      <c r="K491" s="32">
        <v>1</v>
      </c>
      <c r="L491" s="32">
        <v>208999.62</v>
      </c>
      <c r="M491" s="32"/>
      <c r="N491" s="32"/>
      <c r="O491" s="32">
        <v>1</v>
      </c>
      <c r="P491" s="32">
        <v>208999.62</v>
      </c>
    </row>
    <row r="492" spans="1:16" x14ac:dyDescent="0.25">
      <c r="B492" s="3">
        <v>42747</v>
      </c>
      <c r="C492" s="1">
        <v>1</v>
      </c>
      <c r="D492" s="1">
        <v>0</v>
      </c>
      <c r="H492" s="3">
        <v>42779</v>
      </c>
      <c r="I492" s="32"/>
      <c r="J492" s="32"/>
      <c r="K492" s="32">
        <v>1</v>
      </c>
      <c r="L492" s="32">
        <v>348285</v>
      </c>
      <c r="M492" s="32"/>
      <c r="N492" s="32"/>
      <c r="O492" s="32">
        <v>1</v>
      </c>
      <c r="P492" s="32">
        <v>348285</v>
      </c>
    </row>
    <row r="493" spans="1:16" x14ac:dyDescent="0.25">
      <c r="B493" s="3">
        <v>42750</v>
      </c>
      <c r="C493" s="1">
        <v>0</v>
      </c>
      <c r="D493" s="1">
        <v>1</v>
      </c>
      <c r="H493" s="3">
        <v>42780</v>
      </c>
      <c r="I493" s="32"/>
      <c r="J493" s="32"/>
      <c r="K493" s="32">
        <v>1</v>
      </c>
      <c r="L493" s="32">
        <v>99500.01</v>
      </c>
      <c r="M493" s="32">
        <v>1</v>
      </c>
      <c r="N493" s="32">
        <v>900000</v>
      </c>
      <c r="O493" s="32">
        <v>2</v>
      </c>
      <c r="P493" s="32">
        <v>999500.01</v>
      </c>
    </row>
    <row r="494" spans="1:16" x14ac:dyDescent="0.25">
      <c r="B494" s="3">
        <v>42751</v>
      </c>
      <c r="C494" s="1">
        <v>2</v>
      </c>
      <c r="D494" s="1">
        <v>1</v>
      </c>
      <c r="H494" s="3">
        <v>42781</v>
      </c>
      <c r="I494" s="32"/>
      <c r="J494" s="32"/>
      <c r="K494" s="32"/>
      <c r="L494" s="32"/>
      <c r="M494" s="32">
        <v>1</v>
      </c>
      <c r="N494" s="32">
        <v>650000</v>
      </c>
      <c r="O494" s="32">
        <v>1</v>
      </c>
      <c r="P494" s="32">
        <v>650000</v>
      </c>
    </row>
    <row r="495" spans="1:16" x14ac:dyDescent="0.25">
      <c r="B495" s="3">
        <v>42753</v>
      </c>
      <c r="C495" s="1">
        <v>0</v>
      </c>
      <c r="D495" s="1">
        <v>1</v>
      </c>
      <c r="H495" s="3">
        <v>42788</v>
      </c>
      <c r="I495" s="32"/>
      <c r="J495" s="32"/>
      <c r="K495" s="32"/>
      <c r="L495" s="32"/>
      <c r="M495" s="32">
        <v>1</v>
      </c>
      <c r="N495" s="32">
        <v>900000</v>
      </c>
      <c r="O495" s="32">
        <v>1</v>
      </c>
      <c r="P495" s="32">
        <v>900000</v>
      </c>
    </row>
    <row r="496" spans="1:16" x14ac:dyDescent="0.25">
      <c r="B496" s="3">
        <v>42757</v>
      </c>
      <c r="C496" s="1">
        <v>3</v>
      </c>
      <c r="D496" s="1">
        <v>0</v>
      </c>
      <c r="G496" t="s">
        <v>79</v>
      </c>
      <c r="I496" s="32"/>
      <c r="J496" s="32"/>
      <c r="K496" s="32">
        <v>3</v>
      </c>
      <c r="L496" s="32">
        <v>656784.63</v>
      </c>
      <c r="M496" s="32">
        <v>7</v>
      </c>
      <c r="N496" s="32">
        <v>6350000</v>
      </c>
      <c r="O496" s="32">
        <v>10</v>
      </c>
      <c r="P496" s="32">
        <v>7006784.6299999999</v>
      </c>
    </row>
    <row r="497" spans="1:16" x14ac:dyDescent="0.25">
      <c r="B497" s="3">
        <v>42758</v>
      </c>
      <c r="C497" s="1">
        <v>0</v>
      </c>
      <c r="D497" s="1">
        <v>2</v>
      </c>
      <c r="G497">
        <v>351</v>
      </c>
      <c r="H497" s="3">
        <v>42740</v>
      </c>
      <c r="I497" s="32"/>
      <c r="J497" s="32"/>
      <c r="K497" s="32">
        <v>4</v>
      </c>
      <c r="L497" s="32">
        <v>1396000</v>
      </c>
      <c r="M497" s="32">
        <v>2</v>
      </c>
      <c r="N497" s="32">
        <v>1600000</v>
      </c>
      <c r="O497" s="32">
        <v>6</v>
      </c>
      <c r="P497" s="32">
        <v>2996000</v>
      </c>
    </row>
    <row r="498" spans="1:16" x14ac:dyDescent="0.25">
      <c r="B498" s="3">
        <v>42760</v>
      </c>
      <c r="C498" s="1">
        <v>0</v>
      </c>
      <c r="D498" s="1">
        <v>1</v>
      </c>
      <c r="H498" s="3">
        <v>42743</v>
      </c>
      <c r="I498" s="32"/>
      <c r="J498" s="32"/>
      <c r="K498" s="32">
        <v>1</v>
      </c>
      <c r="L498" s="32">
        <v>400000</v>
      </c>
      <c r="M498" s="32"/>
      <c r="N498" s="32"/>
      <c r="O498" s="32">
        <v>1</v>
      </c>
      <c r="P498" s="32">
        <v>400000</v>
      </c>
    </row>
    <row r="499" spans="1:16" x14ac:dyDescent="0.25">
      <c r="B499" s="3">
        <v>42765</v>
      </c>
      <c r="C499" s="1">
        <v>0</v>
      </c>
      <c r="D499" s="1">
        <v>4</v>
      </c>
      <c r="H499" s="3">
        <v>42744</v>
      </c>
      <c r="I499" s="32"/>
      <c r="J499" s="32"/>
      <c r="K499" s="32">
        <v>2</v>
      </c>
      <c r="L499" s="32">
        <v>1000000</v>
      </c>
      <c r="M499" s="32"/>
      <c r="N499" s="32"/>
      <c r="O499" s="32">
        <v>2</v>
      </c>
      <c r="P499" s="32">
        <v>1000000</v>
      </c>
    </row>
    <row r="500" spans="1:16" x14ac:dyDescent="0.25">
      <c r="B500" s="3">
        <v>42766</v>
      </c>
      <c r="C500" s="1">
        <v>3</v>
      </c>
      <c r="D500" s="1">
        <v>2</v>
      </c>
      <c r="H500" s="3">
        <v>42747</v>
      </c>
      <c r="I500" s="32"/>
      <c r="J500" s="32"/>
      <c r="K500" s="32">
        <v>1</v>
      </c>
      <c r="L500" s="32">
        <v>340000</v>
      </c>
      <c r="M500" s="32"/>
      <c r="N500" s="32"/>
      <c r="O500" s="32">
        <v>1</v>
      </c>
      <c r="P500" s="32">
        <v>340000</v>
      </c>
    </row>
    <row r="501" spans="1:16" x14ac:dyDescent="0.25">
      <c r="A501" t="s">
        <v>61</v>
      </c>
      <c r="C501" s="1">
        <v>10</v>
      </c>
      <c r="D501" s="1">
        <v>15</v>
      </c>
      <c r="H501" s="3">
        <v>42750</v>
      </c>
      <c r="I501" s="32"/>
      <c r="J501" s="32"/>
      <c r="K501" s="32">
        <v>1</v>
      </c>
      <c r="L501" s="32">
        <v>872000</v>
      </c>
      <c r="M501" s="32"/>
      <c r="N501" s="32"/>
      <c r="O501" s="32">
        <v>1</v>
      </c>
      <c r="P501" s="32">
        <v>872000</v>
      </c>
    </row>
    <row r="502" spans="1:16" x14ac:dyDescent="0.25">
      <c r="A502">
        <v>105</v>
      </c>
      <c r="B502" s="3">
        <v>42738</v>
      </c>
      <c r="C502" s="1">
        <v>1</v>
      </c>
      <c r="D502" s="1">
        <v>0</v>
      </c>
      <c r="H502" s="3">
        <v>42751</v>
      </c>
      <c r="I502" s="32"/>
      <c r="J502" s="32"/>
      <c r="K502" s="32"/>
      <c r="L502" s="32"/>
      <c r="M502" s="32">
        <v>1</v>
      </c>
      <c r="N502" s="32">
        <v>1128000</v>
      </c>
      <c r="O502" s="32">
        <v>1</v>
      </c>
      <c r="P502" s="32">
        <v>1128000</v>
      </c>
    </row>
    <row r="503" spans="1:16" x14ac:dyDescent="0.25">
      <c r="B503" s="3">
        <v>42743</v>
      </c>
      <c r="C503" s="1">
        <v>0</v>
      </c>
      <c r="D503" s="1">
        <v>1</v>
      </c>
      <c r="H503" s="3">
        <v>42753</v>
      </c>
      <c r="I503" s="32"/>
      <c r="J503" s="32"/>
      <c r="K503" s="32">
        <v>1</v>
      </c>
      <c r="L503" s="32">
        <v>425000</v>
      </c>
      <c r="M503" s="32"/>
      <c r="N503" s="32"/>
      <c r="O503" s="32">
        <v>1</v>
      </c>
      <c r="P503" s="32">
        <v>425000</v>
      </c>
    </row>
    <row r="504" spans="1:16" x14ac:dyDescent="0.25">
      <c r="B504" s="3">
        <v>42744</v>
      </c>
      <c r="C504" s="1">
        <v>0</v>
      </c>
      <c r="D504" s="1">
        <v>1</v>
      </c>
      <c r="H504" s="3">
        <v>42757</v>
      </c>
      <c r="I504" s="32"/>
      <c r="J504" s="32"/>
      <c r="K504" s="32"/>
      <c r="L504" s="32"/>
      <c r="M504" s="32">
        <v>1</v>
      </c>
      <c r="N504" s="32">
        <v>1000000</v>
      </c>
      <c r="O504" s="32">
        <v>1</v>
      </c>
      <c r="P504" s="32">
        <v>1000000</v>
      </c>
    </row>
    <row r="505" spans="1:16" x14ac:dyDescent="0.25">
      <c r="B505" s="3">
        <v>42745</v>
      </c>
      <c r="C505" s="1">
        <v>1</v>
      </c>
      <c r="D505" s="1">
        <v>1</v>
      </c>
      <c r="H505" s="3">
        <v>42759</v>
      </c>
      <c r="I505" s="32"/>
      <c r="J505" s="32"/>
      <c r="K505" s="32">
        <v>8</v>
      </c>
      <c r="L505" s="32">
        <v>3094000</v>
      </c>
      <c r="M505" s="32">
        <v>1</v>
      </c>
      <c r="N505" s="32">
        <v>1000000</v>
      </c>
      <c r="O505" s="32">
        <v>9</v>
      </c>
      <c r="P505" s="32">
        <v>4094000</v>
      </c>
    </row>
    <row r="506" spans="1:16" x14ac:dyDescent="0.25">
      <c r="B506" s="3">
        <v>42746</v>
      </c>
      <c r="C506" s="1">
        <v>0</v>
      </c>
      <c r="D506" s="1">
        <v>1</v>
      </c>
      <c r="H506" s="3">
        <v>42764</v>
      </c>
      <c r="I506" s="32"/>
      <c r="J506" s="32"/>
      <c r="K506" s="32">
        <v>1</v>
      </c>
      <c r="L506" s="32">
        <v>270000</v>
      </c>
      <c r="M506" s="32"/>
      <c r="N506" s="32"/>
      <c r="O506" s="32">
        <v>1</v>
      </c>
      <c r="P506" s="32">
        <v>270000</v>
      </c>
    </row>
    <row r="507" spans="1:16" x14ac:dyDescent="0.25">
      <c r="B507" s="3">
        <v>42747</v>
      </c>
      <c r="C507" s="1">
        <v>0</v>
      </c>
      <c r="D507" s="1">
        <v>5</v>
      </c>
      <c r="H507" s="3">
        <v>42765</v>
      </c>
      <c r="I507" s="32"/>
      <c r="J507" s="32"/>
      <c r="K507" s="32">
        <v>2</v>
      </c>
      <c r="L507" s="32">
        <v>660000</v>
      </c>
      <c r="M507" s="32"/>
      <c r="N507" s="32"/>
      <c r="O507" s="32">
        <v>2</v>
      </c>
      <c r="P507" s="32">
        <v>660000</v>
      </c>
    </row>
    <row r="508" spans="1:16" x14ac:dyDescent="0.25">
      <c r="B508" s="3">
        <v>42750</v>
      </c>
      <c r="C508" s="1">
        <v>0</v>
      </c>
      <c r="D508" s="1">
        <v>3</v>
      </c>
      <c r="H508" s="3">
        <v>42768</v>
      </c>
      <c r="I508" s="32"/>
      <c r="J508" s="32"/>
      <c r="K508" s="32">
        <v>2</v>
      </c>
      <c r="L508" s="32">
        <v>680000</v>
      </c>
      <c r="M508" s="32"/>
      <c r="N508" s="32"/>
      <c r="O508" s="32">
        <v>2</v>
      </c>
      <c r="P508" s="32">
        <v>680000</v>
      </c>
    </row>
    <row r="509" spans="1:16" x14ac:dyDescent="0.25">
      <c r="B509" s="3">
        <v>42753</v>
      </c>
      <c r="C509" s="1">
        <v>0</v>
      </c>
      <c r="D509" s="1">
        <v>2</v>
      </c>
      <c r="H509" s="3">
        <v>42775</v>
      </c>
      <c r="I509" s="32"/>
      <c r="J509" s="32"/>
      <c r="K509" s="32">
        <v>4</v>
      </c>
      <c r="L509" s="32">
        <v>1092000</v>
      </c>
      <c r="M509" s="32"/>
      <c r="N509" s="32"/>
      <c r="O509" s="32">
        <v>4</v>
      </c>
      <c r="P509" s="32">
        <v>1092000</v>
      </c>
    </row>
    <row r="510" spans="1:16" x14ac:dyDescent="0.25">
      <c r="B510" s="3">
        <v>42754</v>
      </c>
      <c r="C510" s="1">
        <v>1</v>
      </c>
      <c r="D510" s="1">
        <v>0</v>
      </c>
      <c r="H510" s="3">
        <v>42782</v>
      </c>
      <c r="I510" s="32"/>
      <c r="J510" s="32"/>
      <c r="K510" s="32">
        <v>3</v>
      </c>
      <c r="L510" s="32">
        <v>898000</v>
      </c>
      <c r="M510" s="32"/>
      <c r="N510" s="32"/>
      <c r="O510" s="32">
        <v>3</v>
      </c>
      <c r="P510" s="32">
        <v>898000</v>
      </c>
    </row>
    <row r="511" spans="1:16" x14ac:dyDescent="0.25">
      <c r="B511" s="3">
        <v>42758</v>
      </c>
      <c r="C511" s="1">
        <v>0</v>
      </c>
      <c r="D511" s="1">
        <v>3</v>
      </c>
      <c r="H511" s="3">
        <v>42785</v>
      </c>
      <c r="I511" s="32"/>
      <c r="J511" s="32"/>
      <c r="K511" s="32">
        <v>1</v>
      </c>
      <c r="L511" s="32">
        <v>296000</v>
      </c>
      <c r="M511" s="32"/>
      <c r="N511" s="32"/>
      <c r="O511" s="32">
        <v>1</v>
      </c>
      <c r="P511" s="32">
        <v>296000</v>
      </c>
    </row>
    <row r="512" spans="1:16" x14ac:dyDescent="0.25">
      <c r="B512" s="3">
        <v>42759</v>
      </c>
      <c r="C512" s="1">
        <v>0</v>
      </c>
      <c r="D512" s="1">
        <v>1</v>
      </c>
      <c r="H512" s="3">
        <v>42789</v>
      </c>
      <c r="I512" s="32"/>
      <c r="J512" s="32"/>
      <c r="K512" s="32">
        <v>2</v>
      </c>
      <c r="L512" s="32">
        <v>970000</v>
      </c>
      <c r="M512" s="32">
        <v>2</v>
      </c>
      <c r="N512" s="32">
        <v>1480000</v>
      </c>
      <c r="O512" s="32">
        <v>4</v>
      </c>
      <c r="P512" s="32">
        <v>2450000</v>
      </c>
    </row>
    <row r="513" spans="1:16" x14ac:dyDescent="0.25">
      <c r="B513" s="3">
        <v>42766</v>
      </c>
      <c r="C513" s="1">
        <v>0</v>
      </c>
      <c r="D513" s="1">
        <v>2</v>
      </c>
      <c r="G513" t="s">
        <v>80</v>
      </c>
      <c r="I513" s="32"/>
      <c r="J513" s="32"/>
      <c r="K513" s="32">
        <v>33</v>
      </c>
      <c r="L513" s="32">
        <v>12393000</v>
      </c>
      <c r="M513" s="32">
        <v>7</v>
      </c>
      <c r="N513" s="32">
        <v>6208000</v>
      </c>
      <c r="O513" s="32">
        <v>40</v>
      </c>
      <c r="P513" s="32">
        <v>18601000</v>
      </c>
    </row>
    <row r="514" spans="1:16" x14ac:dyDescent="0.25">
      <c r="A514" t="s">
        <v>62</v>
      </c>
      <c r="C514" s="1">
        <v>3</v>
      </c>
      <c r="D514" s="1">
        <v>20</v>
      </c>
      <c r="G514">
        <v>360</v>
      </c>
      <c r="H514" s="3">
        <v>42740</v>
      </c>
      <c r="I514" s="32"/>
      <c r="J514" s="32"/>
      <c r="K514" s="32">
        <v>1</v>
      </c>
      <c r="L514" s="32">
        <v>146000</v>
      </c>
      <c r="M514" s="32"/>
      <c r="N514" s="32"/>
      <c r="O514" s="32">
        <v>1</v>
      </c>
      <c r="P514" s="32">
        <v>146000</v>
      </c>
    </row>
    <row r="515" spans="1:16" x14ac:dyDescent="0.25">
      <c r="A515">
        <v>106</v>
      </c>
      <c r="B515" s="3">
        <v>42739</v>
      </c>
      <c r="C515" s="1">
        <v>1</v>
      </c>
      <c r="D515" s="1">
        <v>3</v>
      </c>
      <c r="H515" s="3">
        <v>42743</v>
      </c>
      <c r="I515" s="32"/>
      <c r="J515" s="32"/>
      <c r="K515" s="32">
        <v>2</v>
      </c>
      <c r="L515" s="32">
        <v>875000</v>
      </c>
      <c r="M515" s="32"/>
      <c r="N515" s="32"/>
      <c r="O515" s="32">
        <v>2</v>
      </c>
      <c r="P515" s="32">
        <v>875000</v>
      </c>
    </row>
    <row r="516" spans="1:16" x14ac:dyDescent="0.25">
      <c r="B516" s="3">
        <v>42743</v>
      </c>
      <c r="C516" s="1">
        <v>1</v>
      </c>
      <c r="D516" s="1">
        <v>1</v>
      </c>
      <c r="H516" s="3">
        <v>42744</v>
      </c>
      <c r="I516" s="32"/>
      <c r="J516" s="32"/>
      <c r="K516" s="32">
        <v>5</v>
      </c>
      <c r="L516" s="32">
        <v>1770000</v>
      </c>
      <c r="M516" s="32"/>
      <c r="N516" s="32"/>
      <c r="O516" s="32">
        <v>5</v>
      </c>
      <c r="P516" s="32">
        <v>1770000</v>
      </c>
    </row>
    <row r="517" spans="1:16" x14ac:dyDescent="0.25">
      <c r="B517" s="3">
        <v>42744</v>
      </c>
      <c r="C517" s="1">
        <v>0</v>
      </c>
      <c r="D517" s="1">
        <v>2</v>
      </c>
      <c r="H517" s="3">
        <v>42745</v>
      </c>
      <c r="I517" s="32"/>
      <c r="J517" s="32"/>
      <c r="K517" s="32">
        <v>5</v>
      </c>
      <c r="L517" s="32">
        <v>1990000</v>
      </c>
      <c r="M517" s="32"/>
      <c r="N517" s="32"/>
      <c r="O517" s="32">
        <v>5</v>
      </c>
      <c r="P517" s="32">
        <v>1990000</v>
      </c>
    </row>
    <row r="518" spans="1:16" x14ac:dyDescent="0.25">
      <c r="B518" s="3">
        <v>42747</v>
      </c>
      <c r="C518" s="1">
        <v>1</v>
      </c>
      <c r="D518" s="1">
        <v>1</v>
      </c>
      <c r="H518" s="3">
        <v>42746</v>
      </c>
      <c r="I518" s="32"/>
      <c r="J518" s="32"/>
      <c r="K518" s="32">
        <v>7</v>
      </c>
      <c r="L518" s="32">
        <v>2295000</v>
      </c>
      <c r="M518" s="32">
        <v>1</v>
      </c>
      <c r="N518" s="32">
        <v>1000000</v>
      </c>
      <c r="O518" s="32">
        <v>8</v>
      </c>
      <c r="P518" s="32">
        <v>3295000</v>
      </c>
    </row>
    <row r="519" spans="1:16" x14ac:dyDescent="0.25">
      <c r="B519" s="3">
        <v>42750</v>
      </c>
      <c r="C519" s="1">
        <v>0</v>
      </c>
      <c r="D519" s="1">
        <v>1</v>
      </c>
      <c r="H519" s="3">
        <v>42747</v>
      </c>
      <c r="I519" s="32"/>
      <c r="J519" s="32"/>
      <c r="K519" s="32">
        <v>13</v>
      </c>
      <c r="L519" s="32">
        <v>4005000</v>
      </c>
      <c r="M519" s="32">
        <v>1</v>
      </c>
      <c r="N519" s="32">
        <v>190000</v>
      </c>
      <c r="O519" s="32">
        <v>14</v>
      </c>
      <c r="P519" s="32">
        <v>4195000</v>
      </c>
    </row>
    <row r="520" spans="1:16" x14ac:dyDescent="0.25">
      <c r="B520" s="3">
        <v>42751</v>
      </c>
      <c r="C520" s="1">
        <v>0</v>
      </c>
      <c r="D520" s="1">
        <v>1</v>
      </c>
      <c r="H520" s="3">
        <v>42750</v>
      </c>
      <c r="I520" s="32"/>
      <c r="J520" s="32"/>
      <c r="K520" s="32">
        <v>2</v>
      </c>
      <c r="L520" s="32">
        <v>810000</v>
      </c>
      <c r="M520" s="32"/>
      <c r="N520" s="32"/>
      <c r="O520" s="32">
        <v>2</v>
      </c>
      <c r="P520" s="32">
        <v>810000</v>
      </c>
    </row>
    <row r="521" spans="1:16" x14ac:dyDescent="0.25">
      <c r="B521" s="3">
        <v>42752</v>
      </c>
      <c r="C521" s="1">
        <v>0</v>
      </c>
      <c r="D521" s="1">
        <v>1</v>
      </c>
      <c r="H521" s="3">
        <v>42751</v>
      </c>
      <c r="I521" s="32"/>
      <c r="J521" s="32"/>
      <c r="K521" s="32"/>
      <c r="L521" s="32"/>
      <c r="M521" s="32">
        <v>1</v>
      </c>
      <c r="N521" s="32">
        <v>990000</v>
      </c>
      <c r="O521" s="32">
        <v>1</v>
      </c>
      <c r="P521" s="32">
        <v>990000</v>
      </c>
    </row>
    <row r="522" spans="1:16" x14ac:dyDescent="0.25">
      <c r="B522" s="3">
        <v>42754</v>
      </c>
      <c r="C522" s="1">
        <v>1</v>
      </c>
      <c r="D522" s="1">
        <v>1</v>
      </c>
      <c r="H522" s="3">
        <v>42753</v>
      </c>
      <c r="I522" s="32"/>
      <c r="J522" s="32"/>
      <c r="K522" s="32">
        <v>1</v>
      </c>
      <c r="L522" s="32">
        <v>540000</v>
      </c>
      <c r="M522" s="32"/>
      <c r="N522" s="32"/>
      <c r="O522" s="32">
        <v>1</v>
      </c>
      <c r="P522" s="32">
        <v>540000</v>
      </c>
    </row>
    <row r="523" spans="1:16" x14ac:dyDescent="0.25">
      <c r="B523" s="3">
        <v>42757</v>
      </c>
      <c r="C523" s="1">
        <v>0</v>
      </c>
      <c r="D523" s="1">
        <v>1</v>
      </c>
      <c r="H523" s="3">
        <v>42754</v>
      </c>
      <c r="I523" s="32"/>
      <c r="J523" s="32"/>
      <c r="K523" s="32"/>
      <c r="L523" s="32"/>
      <c r="M523" s="32">
        <v>1</v>
      </c>
      <c r="N523" s="32">
        <v>920000</v>
      </c>
      <c r="O523" s="32">
        <v>1</v>
      </c>
      <c r="P523" s="32">
        <v>920000</v>
      </c>
    </row>
    <row r="524" spans="1:16" x14ac:dyDescent="0.25">
      <c r="B524" s="3">
        <v>42758</v>
      </c>
      <c r="C524" s="1">
        <v>1</v>
      </c>
      <c r="D524" s="1">
        <v>1</v>
      </c>
      <c r="H524" s="3">
        <v>42757</v>
      </c>
      <c r="I524" s="32"/>
      <c r="J524" s="32"/>
      <c r="K524" s="32"/>
      <c r="L524" s="32"/>
      <c r="M524" s="32">
        <v>1</v>
      </c>
      <c r="N524" s="32">
        <v>1000000</v>
      </c>
      <c r="O524" s="32">
        <v>1</v>
      </c>
      <c r="P524" s="32">
        <v>1000000</v>
      </c>
    </row>
    <row r="525" spans="1:16" x14ac:dyDescent="0.25">
      <c r="B525" s="3">
        <v>42759</v>
      </c>
      <c r="C525" s="1">
        <v>0</v>
      </c>
      <c r="D525" s="1">
        <v>2</v>
      </c>
      <c r="H525" s="3">
        <v>42758</v>
      </c>
      <c r="I525" s="32"/>
      <c r="J525" s="32"/>
      <c r="K525" s="32">
        <v>4</v>
      </c>
      <c r="L525" s="32">
        <v>1280000</v>
      </c>
      <c r="M525" s="32"/>
      <c r="N525" s="32"/>
      <c r="O525" s="32">
        <v>4</v>
      </c>
      <c r="P525" s="32">
        <v>1280000</v>
      </c>
    </row>
    <row r="526" spans="1:16" x14ac:dyDescent="0.25">
      <c r="B526" s="3">
        <v>42761</v>
      </c>
      <c r="C526" s="1">
        <v>1</v>
      </c>
      <c r="D526" s="1">
        <v>0</v>
      </c>
      <c r="H526" s="3">
        <v>42759</v>
      </c>
      <c r="I526" s="32"/>
      <c r="J526" s="32"/>
      <c r="K526" s="32">
        <v>1</v>
      </c>
      <c r="L526" s="32">
        <v>690000</v>
      </c>
      <c r="M526" s="32"/>
      <c r="N526" s="32"/>
      <c r="O526" s="32">
        <v>1</v>
      </c>
      <c r="P526" s="32">
        <v>690000</v>
      </c>
    </row>
    <row r="527" spans="1:16" x14ac:dyDescent="0.25">
      <c r="B527" s="3">
        <v>42764</v>
      </c>
      <c r="C527" s="1">
        <v>0</v>
      </c>
      <c r="D527" s="1">
        <v>1</v>
      </c>
      <c r="H527" s="3">
        <v>42760</v>
      </c>
      <c r="I527" s="32"/>
      <c r="J527" s="32"/>
      <c r="K527" s="32">
        <v>1</v>
      </c>
      <c r="L527" s="32">
        <v>390000</v>
      </c>
      <c r="M527" s="32"/>
      <c r="N527" s="32"/>
      <c r="O527" s="32">
        <v>1</v>
      </c>
      <c r="P527" s="32">
        <v>390000</v>
      </c>
    </row>
    <row r="528" spans="1:16" x14ac:dyDescent="0.25">
      <c r="A528" t="s">
        <v>63</v>
      </c>
      <c r="C528" s="1">
        <v>6</v>
      </c>
      <c r="D528" s="1">
        <v>16</v>
      </c>
      <c r="H528" s="3">
        <v>42761</v>
      </c>
      <c r="I528" s="32"/>
      <c r="J528" s="32"/>
      <c r="K528" s="32">
        <v>1</v>
      </c>
      <c r="L528" s="32">
        <v>390000</v>
      </c>
      <c r="M528" s="32">
        <v>1</v>
      </c>
      <c r="N528" s="32">
        <v>700000</v>
      </c>
      <c r="O528" s="32">
        <v>2</v>
      </c>
      <c r="P528" s="32">
        <v>1090000</v>
      </c>
    </row>
    <row r="529" spans="1:16" x14ac:dyDescent="0.25">
      <c r="A529">
        <v>107</v>
      </c>
      <c r="B529" s="3">
        <v>42737</v>
      </c>
      <c r="C529" s="1">
        <v>0</v>
      </c>
      <c r="D529" s="1">
        <v>1</v>
      </c>
      <c r="H529" s="3">
        <v>42764</v>
      </c>
      <c r="I529" s="32"/>
      <c r="J529" s="32"/>
      <c r="K529" s="32">
        <v>2</v>
      </c>
      <c r="L529" s="32">
        <v>1024000</v>
      </c>
      <c r="M529" s="32"/>
      <c r="N529" s="32"/>
      <c r="O529" s="32">
        <v>2</v>
      </c>
      <c r="P529" s="32">
        <v>1024000</v>
      </c>
    </row>
    <row r="530" spans="1:16" x14ac:dyDescent="0.25">
      <c r="B530" s="3">
        <v>42738</v>
      </c>
      <c r="C530" s="1">
        <v>0</v>
      </c>
      <c r="D530" s="1">
        <v>1</v>
      </c>
      <c r="H530" s="3">
        <v>42765</v>
      </c>
      <c r="I530" s="32"/>
      <c r="J530" s="32"/>
      <c r="K530" s="32">
        <v>1</v>
      </c>
      <c r="L530" s="32">
        <v>130000</v>
      </c>
      <c r="M530" s="32"/>
      <c r="N530" s="32"/>
      <c r="O530" s="32">
        <v>1</v>
      </c>
      <c r="P530" s="32">
        <v>130000</v>
      </c>
    </row>
    <row r="531" spans="1:16" x14ac:dyDescent="0.25">
      <c r="B531" s="3">
        <v>42745</v>
      </c>
      <c r="C531" s="1">
        <v>0</v>
      </c>
      <c r="D531" s="1">
        <v>2</v>
      </c>
      <c r="H531" s="3">
        <v>42766</v>
      </c>
      <c r="I531" s="32"/>
      <c r="J531" s="32"/>
      <c r="K531" s="32">
        <v>7</v>
      </c>
      <c r="L531" s="32">
        <v>2990000</v>
      </c>
      <c r="M531" s="32">
        <v>2</v>
      </c>
      <c r="N531" s="32">
        <v>1270000</v>
      </c>
      <c r="O531" s="32">
        <v>9</v>
      </c>
      <c r="P531" s="32">
        <v>4260000</v>
      </c>
    </row>
    <row r="532" spans="1:16" x14ac:dyDescent="0.25">
      <c r="B532" s="3">
        <v>42746</v>
      </c>
      <c r="C532" s="1">
        <v>0</v>
      </c>
      <c r="D532" s="1">
        <v>1</v>
      </c>
      <c r="H532" s="3">
        <v>42767</v>
      </c>
      <c r="I532" s="32"/>
      <c r="J532" s="32"/>
      <c r="K532" s="32">
        <v>3</v>
      </c>
      <c r="L532" s="32">
        <v>1470092.63</v>
      </c>
      <c r="M532" s="32"/>
      <c r="N532" s="32"/>
      <c r="O532" s="32">
        <v>3</v>
      </c>
      <c r="P532" s="32">
        <v>1470092.63</v>
      </c>
    </row>
    <row r="533" spans="1:16" x14ac:dyDescent="0.25">
      <c r="B533" s="3">
        <v>42753</v>
      </c>
      <c r="C533" s="1">
        <v>0</v>
      </c>
      <c r="D533" s="1">
        <v>1</v>
      </c>
      <c r="H533" s="3">
        <v>42768</v>
      </c>
      <c r="I533" s="32"/>
      <c r="J533" s="32"/>
      <c r="K533" s="32">
        <v>6</v>
      </c>
      <c r="L533" s="32">
        <v>2720000</v>
      </c>
      <c r="M533" s="32"/>
      <c r="N533" s="32"/>
      <c r="O533" s="32">
        <v>6</v>
      </c>
      <c r="P533" s="32">
        <v>2720000</v>
      </c>
    </row>
    <row r="534" spans="1:16" x14ac:dyDescent="0.25">
      <c r="B534" s="3">
        <v>42754</v>
      </c>
      <c r="C534" s="1">
        <v>1</v>
      </c>
      <c r="D534" s="1">
        <v>0</v>
      </c>
      <c r="H534" s="3">
        <v>42773</v>
      </c>
      <c r="I534" s="32"/>
      <c r="J534" s="32"/>
      <c r="K534" s="32">
        <v>4</v>
      </c>
      <c r="L534" s="32">
        <v>1530000</v>
      </c>
      <c r="M534" s="32"/>
      <c r="N534" s="32"/>
      <c r="O534" s="32">
        <v>4</v>
      </c>
      <c r="P534" s="32">
        <v>1530000</v>
      </c>
    </row>
    <row r="535" spans="1:16" x14ac:dyDescent="0.25">
      <c r="B535" s="3">
        <v>42758</v>
      </c>
      <c r="C535" s="1">
        <v>1</v>
      </c>
      <c r="D535" s="1">
        <v>0</v>
      </c>
      <c r="H535" s="3">
        <v>42775</v>
      </c>
      <c r="I535" s="32"/>
      <c r="J535" s="32"/>
      <c r="K535" s="32">
        <v>10</v>
      </c>
      <c r="L535" s="32">
        <v>3305746</v>
      </c>
      <c r="M535" s="32">
        <v>1</v>
      </c>
      <c r="N535" s="32">
        <v>850000</v>
      </c>
      <c r="O535" s="32">
        <v>11</v>
      </c>
      <c r="P535" s="32">
        <v>4155746</v>
      </c>
    </row>
    <row r="536" spans="1:16" x14ac:dyDescent="0.25">
      <c r="B536" s="3">
        <v>42760</v>
      </c>
      <c r="C536" s="1">
        <v>0</v>
      </c>
      <c r="D536" s="1">
        <v>1</v>
      </c>
      <c r="H536" s="3">
        <v>42779</v>
      </c>
      <c r="I536" s="32"/>
      <c r="J536" s="32"/>
      <c r="K536" s="32"/>
      <c r="L536" s="32"/>
      <c r="M536" s="32">
        <v>1</v>
      </c>
      <c r="N536" s="32">
        <v>500000</v>
      </c>
      <c r="O536" s="32">
        <v>1</v>
      </c>
      <c r="P536" s="32">
        <v>500000</v>
      </c>
    </row>
    <row r="537" spans="1:16" x14ac:dyDescent="0.25">
      <c r="B537" s="3">
        <v>42764</v>
      </c>
      <c r="C537" s="1">
        <v>0</v>
      </c>
      <c r="D537" s="1">
        <v>1</v>
      </c>
      <c r="H537" s="3">
        <v>42781</v>
      </c>
      <c r="I537" s="32"/>
      <c r="J537" s="32"/>
      <c r="K537" s="32">
        <v>1</v>
      </c>
      <c r="L537" s="32">
        <v>430000</v>
      </c>
      <c r="M537" s="32"/>
      <c r="N537" s="32"/>
      <c r="O537" s="32">
        <v>1</v>
      </c>
      <c r="P537" s="32">
        <v>430000</v>
      </c>
    </row>
    <row r="538" spans="1:16" x14ac:dyDescent="0.25">
      <c r="A538" t="s">
        <v>64</v>
      </c>
      <c r="C538" s="1">
        <v>2</v>
      </c>
      <c r="D538" s="1">
        <v>8</v>
      </c>
      <c r="H538" s="3">
        <v>42782</v>
      </c>
      <c r="I538" s="32"/>
      <c r="J538" s="32"/>
      <c r="K538" s="32">
        <v>2</v>
      </c>
      <c r="L538" s="32">
        <v>520000</v>
      </c>
      <c r="M538" s="32"/>
      <c r="N538" s="32"/>
      <c r="O538" s="32">
        <v>2</v>
      </c>
      <c r="P538" s="32">
        <v>520000</v>
      </c>
    </row>
    <row r="539" spans="1:16" x14ac:dyDescent="0.25">
      <c r="A539">
        <v>108</v>
      </c>
      <c r="B539" s="3">
        <v>42738</v>
      </c>
      <c r="C539" s="1">
        <v>0</v>
      </c>
      <c r="D539" s="1">
        <v>2</v>
      </c>
      <c r="H539" s="3">
        <v>42785</v>
      </c>
      <c r="I539" s="32"/>
      <c r="J539" s="32"/>
      <c r="K539" s="32">
        <v>2</v>
      </c>
      <c r="L539" s="32">
        <v>880000</v>
      </c>
      <c r="M539" s="32"/>
      <c r="N539" s="32"/>
      <c r="O539" s="32">
        <v>2</v>
      </c>
      <c r="P539" s="32">
        <v>880000</v>
      </c>
    </row>
    <row r="540" spans="1:16" x14ac:dyDescent="0.25">
      <c r="B540" s="3">
        <v>42740</v>
      </c>
      <c r="C540" s="1">
        <v>3</v>
      </c>
      <c r="D540" s="1">
        <v>0</v>
      </c>
      <c r="H540" s="3">
        <v>42786</v>
      </c>
      <c r="I540" s="32"/>
      <c r="J540" s="32"/>
      <c r="K540" s="32">
        <v>2</v>
      </c>
      <c r="L540" s="32">
        <v>1210000</v>
      </c>
      <c r="M540" s="32"/>
      <c r="N540" s="32"/>
      <c r="O540" s="32">
        <v>2</v>
      </c>
      <c r="P540" s="32">
        <v>1210000</v>
      </c>
    </row>
    <row r="541" spans="1:16" x14ac:dyDescent="0.25">
      <c r="B541" s="3">
        <v>42744</v>
      </c>
      <c r="C541" s="1">
        <v>0</v>
      </c>
      <c r="D541" s="1">
        <v>1</v>
      </c>
      <c r="H541" s="3">
        <v>42787</v>
      </c>
      <c r="I541" s="32"/>
      <c r="J541" s="32"/>
      <c r="K541" s="32"/>
      <c r="L541" s="32"/>
      <c r="M541" s="32">
        <v>1</v>
      </c>
      <c r="N541" s="32">
        <v>800000</v>
      </c>
      <c r="O541" s="32">
        <v>1</v>
      </c>
      <c r="P541" s="32">
        <v>800000</v>
      </c>
    </row>
    <row r="542" spans="1:16" x14ac:dyDescent="0.25">
      <c r="B542" s="3">
        <v>42745</v>
      </c>
      <c r="C542" s="1">
        <v>0</v>
      </c>
      <c r="D542" s="1">
        <v>1</v>
      </c>
      <c r="H542" s="3">
        <v>42789</v>
      </c>
      <c r="I542" s="32"/>
      <c r="J542" s="32"/>
      <c r="K542" s="32">
        <v>2</v>
      </c>
      <c r="L542" s="32">
        <v>820000</v>
      </c>
      <c r="M542" s="32"/>
      <c r="N542" s="32"/>
      <c r="O542" s="32">
        <v>2</v>
      </c>
      <c r="P542" s="32">
        <v>820000</v>
      </c>
    </row>
    <row r="543" spans="1:16" x14ac:dyDescent="0.25">
      <c r="B543" s="3">
        <v>42746</v>
      </c>
      <c r="C543" s="1">
        <v>0</v>
      </c>
      <c r="D543" s="1">
        <v>2</v>
      </c>
      <c r="G543" t="s">
        <v>81</v>
      </c>
      <c r="I543" s="32"/>
      <c r="J543" s="32"/>
      <c r="K543" s="32">
        <v>85</v>
      </c>
      <c r="L543" s="32">
        <v>32210838.629999999</v>
      </c>
      <c r="M543" s="32">
        <v>11</v>
      </c>
      <c r="N543" s="32">
        <v>8220000</v>
      </c>
      <c r="O543" s="32">
        <v>96</v>
      </c>
      <c r="P543" s="32">
        <v>40430838.629999995</v>
      </c>
    </row>
    <row r="544" spans="1:16" x14ac:dyDescent="0.25">
      <c r="B544" s="3">
        <v>42747</v>
      </c>
      <c r="C544" s="1">
        <v>0</v>
      </c>
      <c r="D544" s="1">
        <v>3</v>
      </c>
      <c r="G544">
        <v>375</v>
      </c>
      <c r="H544" s="3">
        <v>42744</v>
      </c>
      <c r="I544" s="32"/>
      <c r="J544" s="32"/>
      <c r="K544" s="32">
        <v>1</v>
      </c>
      <c r="L544" s="32">
        <v>660000</v>
      </c>
      <c r="M544" s="32"/>
      <c r="N544" s="32"/>
      <c r="O544" s="32">
        <v>1</v>
      </c>
      <c r="P544" s="32">
        <v>660000</v>
      </c>
    </row>
    <row r="545" spans="1:16" x14ac:dyDescent="0.25">
      <c r="B545" s="3">
        <v>42750</v>
      </c>
      <c r="C545" s="1">
        <v>0</v>
      </c>
      <c r="D545" s="1">
        <v>2</v>
      </c>
      <c r="H545" s="3">
        <v>42746</v>
      </c>
      <c r="I545" s="32"/>
      <c r="J545" s="32"/>
      <c r="K545" s="32">
        <v>1</v>
      </c>
      <c r="L545" s="32">
        <v>366795</v>
      </c>
      <c r="M545" s="32"/>
      <c r="N545" s="32"/>
      <c r="O545" s="32">
        <v>1</v>
      </c>
      <c r="P545" s="32">
        <v>366795</v>
      </c>
    </row>
    <row r="546" spans="1:16" x14ac:dyDescent="0.25">
      <c r="B546" s="3">
        <v>42758</v>
      </c>
      <c r="C546" s="1">
        <v>0</v>
      </c>
      <c r="D546" s="1">
        <v>1</v>
      </c>
      <c r="H546" s="3">
        <v>42750</v>
      </c>
      <c r="I546" s="32"/>
      <c r="J546" s="32"/>
      <c r="K546" s="32">
        <v>1</v>
      </c>
      <c r="L546" s="32">
        <v>430560</v>
      </c>
      <c r="M546" s="32"/>
      <c r="N546" s="32"/>
      <c r="O546" s="32">
        <v>1</v>
      </c>
      <c r="P546" s="32">
        <v>430560</v>
      </c>
    </row>
    <row r="547" spans="1:16" x14ac:dyDescent="0.25">
      <c r="B547" s="3">
        <v>42759</v>
      </c>
      <c r="C547" s="1">
        <v>0</v>
      </c>
      <c r="D547" s="1">
        <v>1</v>
      </c>
      <c r="H547" s="3">
        <v>42752</v>
      </c>
      <c r="I547" s="32"/>
      <c r="J547" s="32"/>
      <c r="K547" s="32">
        <v>3</v>
      </c>
      <c r="L547" s="32">
        <v>1388106.8</v>
      </c>
      <c r="M547" s="32"/>
      <c r="N547" s="32"/>
      <c r="O547" s="32">
        <v>3</v>
      </c>
      <c r="P547" s="32">
        <v>1388106.8</v>
      </c>
    </row>
    <row r="548" spans="1:16" x14ac:dyDescent="0.25">
      <c r="B548" s="3">
        <v>42760</v>
      </c>
      <c r="C548" s="1">
        <v>0</v>
      </c>
      <c r="D548" s="1">
        <v>1</v>
      </c>
      <c r="H548" s="3">
        <v>42753</v>
      </c>
      <c r="I548" s="32"/>
      <c r="J548" s="32"/>
      <c r="K548" s="32">
        <v>1</v>
      </c>
      <c r="L548" s="32">
        <v>458640</v>
      </c>
      <c r="M548" s="32"/>
      <c r="N548" s="32"/>
      <c r="O548" s="32">
        <v>1</v>
      </c>
      <c r="P548" s="32">
        <v>458640</v>
      </c>
    </row>
    <row r="549" spans="1:16" x14ac:dyDescent="0.25">
      <c r="B549" s="3">
        <v>42761</v>
      </c>
      <c r="C549" s="1">
        <v>0</v>
      </c>
      <c r="D549" s="1">
        <v>2</v>
      </c>
      <c r="H549" s="3">
        <v>42757</v>
      </c>
      <c r="I549" s="32"/>
      <c r="J549" s="32"/>
      <c r="K549" s="32">
        <v>4</v>
      </c>
      <c r="L549" s="32">
        <v>1551198.4</v>
      </c>
      <c r="M549" s="32"/>
      <c r="N549" s="32"/>
      <c r="O549" s="32">
        <v>4</v>
      </c>
      <c r="P549" s="32">
        <v>1551198.4</v>
      </c>
    </row>
    <row r="550" spans="1:16" x14ac:dyDescent="0.25">
      <c r="B550" s="3">
        <v>42765</v>
      </c>
      <c r="C550" s="1">
        <v>0</v>
      </c>
      <c r="D550" s="1">
        <v>39</v>
      </c>
      <c r="H550" s="3">
        <v>42758</v>
      </c>
      <c r="I550" s="32"/>
      <c r="J550" s="32"/>
      <c r="K550" s="32">
        <v>2</v>
      </c>
      <c r="L550" s="32">
        <v>762750</v>
      </c>
      <c r="M550" s="32"/>
      <c r="N550" s="32"/>
      <c r="O550" s="32">
        <v>2</v>
      </c>
      <c r="P550" s="32">
        <v>762750</v>
      </c>
    </row>
    <row r="551" spans="1:16" x14ac:dyDescent="0.25">
      <c r="B551" s="3">
        <v>42766</v>
      </c>
      <c r="C551" s="1">
        <v>0</v>
      </c>
      <c r="D551" s="1">
        <v>3</v>
      </c>
      <c r="H551" s="3">
        <v>42759</v>
      </c>
      <c r="I551" s="32"/>
      <c r="J551" s="32"/>
      <c r="K551" s="32">
        <v>2</v>
      </c>
      <c r="L551" s="32">
        <v>648282</v>
      </c>
      <c r="M551" s="32"/>
      <c r="N551" s="32"/>
      <c r="O551" s="32">
        <v>2</v>
      </c>
      <c r="P551" s="32">
        <v>648282</v>
      </c>
    </row>
    <row r="552" spans="1:16" x14ac:dyDescent="0.25">
      <c r="A552" t="s">
        <v>65</v>
      </c>
      <c r="C552" s="1">
        <v>3</v>
      </c>
      <c r="D552" s="1">
        <v>58</v>
      </c>
      <c r="H552" s="3">
        <v>42764</v>
      </c>
      <c r="I552" s="32"/>
      <c r="J552" s="32"/>
      <c r="K552" s="32">
        <v>2</v>
      </c>
      <c r="L552" s="32">
        <v>1062075</v>
      </c>
      <c r="M552" s="32"/>
      <c r="N552" s="32"/>
      <c r="O552" s="32">
        <v>2</v>
      </c>
      <c r="P552" s="32">
        <v>1062075</v>
      </c>
    </row>
    <row r="553" spans="1:16" x14ac:dyDescent="0.25">
      <c r="A553">
        <v>109</v>
      </c>
      <c r="B553" s="3">
        <v>42737</v>
      </c>
      <c r="C553" s="1">
        <v>1</v>
      </c>
      <c r="D553" s="1">
        <v>1</v>
      </c>
      <c r="H553" s="3">
        <v>42767</v>
      </c>
      <c r="I553" s="32"/>
      <c r="J553" s="32"/>
      <c r="K553" s="32">
        <v>1</v>
      </c>
      <c r="L553" s="32">
        <v>400435</v>
      </c>
      <c r="M553" s="32"/>
      <c r="N553" s="32"/>
      <c r="O553" s="32">
        <v>1</v>
      </c>
      <c r="P553" s="32">
        <v>400435</v>
      </c>
    </row>
    <row r="554" spans="1:16" x14ac:dyDescent="0.25">
      <c r="B554" s="3">
        <v>42738</v>
      </c>
      <c r="C554" s="1">
        <v>0</v>
      </c>
      <c r="D554" s="1">
        <v>5</v>
      </c>
      <c r="H554" s="3">
        <v>42768</v>
      </c>
      <c r="I554" s="32"/>
      <c r="J554" s="32"/>
      <c r="K554" s="32">
        <v>1</v>
      </c>
      <c r="L554" s="32">
        <v>321300</v>
      </c>
      <c r="M554" s="32"/>
      <c r="N554" s="32"/>
      <c r="O554" s="32">
        <v>1</v>
      </c>
      <c r="P554" s="32">
        <v>321300</v>
      </c>
    </row>
    <row r="555" spans="1:16" x14ac:dyDescent="0.25">
      <c r="B555" s="3">
        <v>42739</v>
      </c>
      <c r="C555" s="1">
        <v>0</v>
      </c>
      <c r="D555" s="1">
        <v>6</v>
      </c>
      <c r="H555" s="3">
        <v>42773</v>
      </c>
      <c r="I555" s="32"/>
      <c r="J555" s="32"/>
      <c r="K555" s="32">
        <v>1</v>
      </c>
      <c r="L555" s="32">
        <v>364140</v>
      </c>
      <c r="M555" s="32"/>
      <c r="N555" s="32"/>
      <c r="O555" s="32">
        <v>1</v>
      </c>
      <c r="P555" s="32">
        <v>364140</v>
      </c>
    </row>
    <row r="556" spans="1:16" x14ac:dyDescent="0.25">
      <c r="B556" s="3">
        <v>42743</v>
      </c>
      <c r="C556" s="1">
        <v>0</v>
      </c>
      <c r="D556" s="1">
        <v>2</v>
      </c>
      <c r="H556" s="3">
        <v>42774</v>
      </c>
      <c r="I556" s="32"/>
      <c r="J556" s="32"/>
      <c r="K556" s="32">
        <v>2</v>
      </c>
      <c r="L556" s="32">
        <v>1297935</v>
      </c>
      <c r="M556" s="32"/>
      <c r="N556" s="32"/>
      <c r="O556" s="32">
        <v>2</v>
      </c>
      <c r="P556" s="32">
        <v>1297935</v>
      </c>
    </row>
    <row r="557" spans="1:16" x14ac:dyDescent="0.25">
      <c r="B557" s="3">
        <v>42744</v>
      </c>
      <c r="C557" s="1">
        <v>0</v>
      </c>
      <c r="D557" s="1">
        <v>3</v>
      </c>
      <c r="H557" s="3">
        <v>42779</v>
      </c>
      <c r="I557" s="32"/>
      <c r="J557" s="32"/>
      <c r="K557" s="32">
        <v>4</v>
      </c>
      <c r="L557" s="32">
        <v>1323494.2</v>
      </c>
      <c r="M557" s="32"/>
      <c r="N557" s="32"/>
      <c r="O557" s="32">
        <v>4</v>
      </c>
      <c r="P557" s="32">
        <v>1323494.2</v>
      </c>
    </row>
    <row r="558" spans="1:16" x14ac:dyDescent="0.25">
      <c r="B558" s="3">
        <v>42745</v>
      </c>
      <c r="C558" s="1">
        <v>0</v>
      </c>
      <c r="D558" s="1">
        <v>2</v>
      </c>
      <c r="H558" s="3">
        <v>42780</v>
      </c>
      <c r="I558" s="32"/>
      <c r="J558" s="32"/>
      <c r="K558" s="32">
        <v>1</v>
      </c>
      <c r="L558" s="32">
        <v>349860</v>
      </c>
      <c r="M558" s="32"/>
      <c r="N558" s="32"/>
      <c r="O558" s="32">
        <v>1</v>
      </c>
      <c r="P558" s="32">
        <v>349860</v>
      </c>
    </row>
    <row r="559" spans="1:16" x14ac:dyDescent="0.25">
      <c r="B559" s="3">
        <v>42746</v>
      </c>
      <c r="C559" s="1">
        <v>0</v>
      </c>
      <c r="D559" s="1">
        <v>1</v>
      </c>
      <c r="H559" s="3">
        <v>42781</v>
      </c>
      <c r="I559" s="32"/>
      <c r="J559" s="32"/>
      <c r="K559" s="32">
        <v>5</v>
      </c>
      <c r="L559" s="32">
        <v>1487498.4</v>
      </c>
      <c r="M559" s="32"/>
      <c r="N559" s="32"/>
      <c r="O559" s="32">
        <v>5</v>
      </c>
      <c r="P559" s="32">
        <v>1487498.4</v>
      </c>
    </row>
    <row r="560" spans="1:16" x14ac:dyDescent="0.25">
      <c r="B560" s="3">
        <v>42747</v>
      </c>
      <c r="C560" s="1">
        <v>0</v>
      </c>
      <c r="D560" s="1">
        <v>6</v>
      </c>
      <c r="H560" s="3">
        <v>42785</v>
      </c>
      <c r="I560" s="32"/>
      <c r="J560" s="32"/>
      <c r="K560" s="32">
        <v>1</v>
      </c>
      <c r="L560" s="32">
        <v>299880</v>
      </c>
      <c r="M560" s="32"/>
      <c r="N560" s="32"/>
      <c r="O560" s="32">
        <v>1</v>
      </c>
      <c r="P560" s="32">
        <v>299880</v>
      </c>
    </row>
    <row r="561" spans="1:16" x14ac:dyDescent="0.25">
      <c r="B561" s="3">
        <v>42750</v>
      </c>
      <c r="C561" s="1">
        <v>0</v>
      </c>
      <c r="D561" s="1">
        <v>2</v>
      </c>
      <c r="H561" s="3">
        <v>42786</v>
      </c>
      <c r="I561" s="32"/>
      <c r="J561" s="32"/>
      <c r="K561" s="32">
        <v>2</v>
      </c>
      <c r="L561" s="32">
        <v>900140</v>
      </c>
      <c r="M561" s="32"/>
      <c r="N561" s="32"/>
      <c r="O561" s="32">
        <v>2</v>
      </c>
      <c r="P561" s="32">
        <v>900140</v>
      </c>
    </row>
    <row r="562" spans="1:16" x14ac:dyDescent="0.25">
      <c r="B562" s="3">
        <v>42751</v>
      </c>
      <c r="C562" s="1">
        <v>0</v>
      </c>
      <c r="D562" s="1">
        <v>1</v>
      </c>
      <c r="G562" t="s">
        <v>82</v>
      </c>
      <c r="I562" s="32"/>
      <c r="J562" s="32"/>
      <c r="K562" s="32">
        <v>35</v>
      </c>
      <c r="L562" s="32">
        <v>14073089.799999997</v>
      </c>
      <c r="M562" s="32"/>
      <c r="N562" s="32"/>
      <c r="O562" s="32">
        <v>35</v>
      </c>
      <c r="P562" s="32">
        <v>14073089.799999999</v>
      </c>
    </row>
    <row r="563" spans="1:16" x14ac:dyDescent="0.25">
      <c r="B563" s="3">
        <v>42752</v>
      </c>
      <c r="C563" s="1">
        <v>0</v>
      </c>
      <c r="D563" s="1">
        <v>4</v>
      </c>
      <c r="G563">
        <v>376</v>
      </c>
      <c r="H563" s="3">
        <v>42751</v>
      </c>
      <c r="I563" s="32"/>
      <c r="J563" s="32"/>
      <c r="K563" s="32">
        <v>1</v>
      </c>
      <c r="L563" s="32">
        <v>166725</v>
      </c>
      <c r="M563" s="32"/>
      <c r="N563" s="32"/>
      <c r="O563" s="32">
        <v>1</v>
      </c>
      <c r="P563" s="32">
        <v>166725</v>
      </c>
    </row>
    <row r="564" spans="1:16" x14ac:dyDescent="0.25">
      <c r="B564" s="3">
        <v>42753</v>
      </c>
      <c r="C564" s="1">
        <v>2</v>
      </c>
      <c r="D564" s="1">
        <v>3</v>
      </c>
      <c r="H564" s="3">
        <v>42758</v>
      </c>
      <c r="I564" s="32"/>
      <c r="J564" s="32"/>
      <c r="K564" s="32">
        <v>1</v>
      </c>
      <c r="L564" s="32">
        <v>372514.26</v>
      </c>
      <c r="M564" s="32"/>
      <c r="N564" s="32"/>
      <c r="O564" s="32">
        <v>1</v>
      </c>
      <c r="P564" s="32">
        <v>372514.26</v>
      </c>
    </row>
    <row r="565" spans="1:16" x14ac:dyDescent="0.25">
      <c r="B565" s="3">
        <v>42754</v>
      </c>
      <c r="C565" s="1">
        <v>3</v>
      </c>
      <c r="D565" s="1">
        <v>2</v>
      </c>
      <c r="H565" s="3">
        <v>42760</v>
      </c>
      <c r="I565" s="32"/>
      <c r="J565" s="32"/>
      <c r="K565" s="32">
        <v>1</v>
      </c>
      <c r="L565" s="32">
        <v>470622.19</v>
      </c>
      <c r="M565" s="32"/>
      <c r="N565" s="32"/>
      <c r="O565" s="32">
        <v>1</v>
      </c>
      <c r="P565" s="32">
        <v>470622.19</v>
      </c>
    </row>
    <row r="566" spans="1:16" x14ac:dyDescent="0.25">
      <c r="B566" s="3">
        <v>42757</v>
      </c>
      <c r="C566" s="1">
        <v>0</v>
      </c>
      <c r="D566" s="1">
        <v>3</v>
      </c>
      <c r="H566" s="3">
        <v>42775</v>
      </c>
      <c r="I566" s="32"/>
      <c r="J566" s="32"/>
      <c r="K566" s="32">
        <v>1</v>
      </c>
      <c r="L566" s="32">
        <v>462658.51</v>
      </c>
      <c r="M566" s="32"/>
      <c r="N566" s="32"/>
      <c r="O566" s="32">
        <v>1</v>
      </c>
      <c r="P566" s="32">
        <v>462658.51</v>
      </c>
    </row>
    <row r="567" spans="1:16" x14ac:dyDescent="0.25">
      <c r="B567" s="3">
        <v>42759</v>
      </c>
      <c r="C567" s="1">
        <v>1</v>
      </c>
      <c r="D567" s="1">
        <v>7</v>
      </c>
      <c r="G567" t="s">
        <v>83</v>
      </c>
      <c r="I567" s="32"/>
      <c r="J567" s="32"/>
      <c r="K567" s="32">
        <v>4</v>
      </c>
      <c r="L567" s="32">
        <v>1472519.96</v>
      </c>
      <c r="M567" s="32"/>
      <c r="N567" s="32"/>
      <c r="O567" s="32">
        <v>4</v>
      </c>
      <c r="P567" s="32">
        <v>1472519.96</v>
      </c>
    </row>
    <row r="568" spans="1:16" x14ac:dyDescent="0.25">
      <c r="B568" s="3">
        <v>42760</v>
      </c>
      <c r="C568" s="1">
        <v>0</v>
      </c>
      <c r="D568" s="1">
        <v>5</v>
      </c>
      <c r="G568">
        <v>401</v>
      </c>
      <c r="H568" s="3">
        <v>42737</v>
      </c>
      <c r="I568" s="32"/>
      <c r="J568" s="32"/>
      <c r="K568" s="32"/>
      <c r="L568" s="32"/>
      <c r="M568" s="32">
        <v>1</v>
      </c>
      <c r="N568" s="32">
        <v>570000</v>
      </c>
      <c r="O568" s="32">
        <v>1</v>
      </c>
      <c r="P568" s="32">
        <v>570000</v>
      </c>
    </row>
    <row r="569" spans="1:16" x14ac:dyDescent="0.25">
      <c r="B569" s="3">
        <v>42761</v>
      </c>
      <c r="C569" s="1">
        <v>0</v>
      </c>
      <c r="D569" s="1">
        <v>2</v>
      </c>
      <c r="H569" s="3">
        <v>42750</v>
      </c>
      <c r="I569" s="32"/>
      <c r="J569" s="32"/>
      <c r="K569" s="32">
        <v>1</v>
      </c>
      <c r="L569" s="32">
        <v>350000</v>
      </c>
      <c r="M569" s="32"/>
      <c r="N569" s="32"/>
      <c r="O569" s="32">
        <v>1</v>
      </c>
      <c r="P569" s="32">
        <v>350000</v>
      </c>
    </row>
    <row r="570" spans="1:16" x14ac:dyDescent="0.25">
      <c r="B570" s="3">
        <v>42764</v>
      </c>
      <c r="C570" s="1">
        <v>0</v>
      </c>
      <c r="D570" s="1">
        <v>2</v>
      </c>
      <c r="H570" s="3">
        <v>42758</v>
      </c>
      <c r="I570" s="32"/>
      <c r="J570" s="32"/>
      <c r="K570" s="32">
        <v>1</v>
      </c>
      <c r="L570" s="32">
        <v>290000</v>
      </c>
      <c r="M570" s="32"/>
      <c r="N570" s="32"/>
      <c r="O570" s="32">
        <v>1</v>
      </c>
      <c r="P570" s="32">
        <v>290000</v>
      </c>
    </row>
    <row r="571" spans="1:16" x14ac:dyDescent="0.25">
      <c r="B571" s="3">
        <v>42765</v>
      </c>
      <c r="C571" s="1">
        <v>0</v>
      </c>
      <c r="D571" s="1">
        <v>4</v>
      </c>
      <c r="H571" s="3">
        <v>42764</v>
      </c>
      <c r="I571" s="32"/>
      <c r="J571" s="32"/>
      <c r="K571" s="32">
        <v>1</v>
      </c>
      <c r="L571" s="32">
        <v>264885.01</v>
      </c>
      <c r="M571" s="32"/>
      <c r="N571" s="32"/>
      <c r="O571" s="32">
        <v>1</v>
      </c>
      <c r="P571" s="32">
        <v>264885.01</v>
      </c>
    </row>
    <row r="572" spans="1:16" x14ac:dyDescent="0.25">
      <c r="B572" s="3">
        <v>42766</v>
      </c>
      <c r="C572" s="1">
        <v>1</v>
      </c>
      <c r="D572" s="1">
        <v>1</v>
      </c>
      <c r="H572" s="3">
        <v>42766</v>
      </c>
      <c r="I572" s="32"/>
      <c r="J572" s="32"/>
      <c r="K572" s="32"/>
      <c r="L572" s="32"/>
      <c r="M572" s="32">
        <v>1</v>
      </c>
      <c r="N572" s="32">
        <v>800000</v>
      </c>
      <c r="O572" s="32">
        <v>1</v>
      </c>
      <c r="P572" s="32">
        <v>800000</v>
      </c>
    </row>
    <row r="573" spans="1:16" x14ac:dyDescent="0.25">
      <c r="A573" t="s">
        <v>66</v>
      </c>
      <c r="C573" s="1">
        <v>8</v>
      </c>
      <c r="D573" s="1">
        <v>62</v>
      </c>
      <c r="H573" s="3">
        <v>42767</v>
      </c>
      <c r="I573" s="32"/>
      <c r="J573" s="32"/>
      <c r="K573" s="32">
        <v>1</v>
      </c>
      <c r="L573" s="32">
        <v>430000</v>
      </c>
      <c r="M573" s="32"/>
      <c r="N573" s="32"/>
      <c r="O573" s="32">
        <v>1</v>
      </c>
      <c r="P573" s="32">
        <v>430000</v>
      </c>
    </row>
    <row r="574" spans="1:16" x14ac:dyDescent="0.25">
      <c r="A574">
        <v>110</v>
      </c>
      <c r="B574" s="3">
        <v>42737</v>
      </c>
      <c r="C574" s="1">
        <v>1</v>
      </c>
      <c r="D574" s="1">
        <v>2</v>
      </c>
      <c r="H574" s="3">
        <v>42788</v>
      </c>
      <c r="I574" s="32"/>
      <c r="J574" s="32"/>
      <c r="K574" s="32"/>
      <c r="L574" s="32"/>
      <c r="M574" s="32">
        <v>1</v>
      </c>
      <c r="N574" s="32">
        <v>700000</v>
      </c>
      <c r="O574" s="32">
        <v>1</v>
      </c>
      <c r="P574" s="32">
        <v>700000</v>
      </c>
    </row>
    <row r="575" spans="1:16" x14ac:dyDescent="0.25">
      <c r="B575" s="3">
        <v>42738</v>
      </c>
      <c r="C575" s="1">
        <v>0</v>
      </c>
      <c r="D575" s="1">
        <v>1</v>
      </c>
      <c r="H575" s="3">
        <v>42789</v>
      </c>
      <c r="I575" s="32"/>
      <c r="J575" s="32"/>
      <c r="K575" s="32"/>
      <c r="L575" s="32"/>
      <c r="M575" s="32">
        <v>1</v>
      </c>
      <c r="N575" s="32">
        <v>1200000</v>
      </c>
      <c r="O575" s="32">
        <v>1</v>
      </c>
      <c r="P575" s="32">
        <v>1200000</v>
      </c>
    </row>
    <row r="576" spans="1:16" x14ac:dyDescent="0.25">
      <c r="B576" s="3">
        <v>42739</v>
      </c>
      <c r="C576" s="1">
        <v>3</v>
      </c>
      <c r="D576" s="1">
        <v>0</v>
      </c>
      <c r="G576" t="s">
        <v>84</v>
      </c>
      <c r="I576" s="32"/>
      <c r="J576" s="32"/>
      <c r="K576" s="32">
        <v>4</v>
      </c>
      <c r="L576" s="32">
        <v>1334885.01</v>
      </c>
      <c r="M576" s="32">
        <v>4</v>
      </c>
      <c r="N576" s="32">
        <v>3270000</v>
      </c>
      <c r="O576" s="32">
        <v>8</v>
      </c>
      <c r="P576" s="32">
        <v>4604885.01</v>
      </c>
    </row>
    <row r="577" spans="2:16" x14ac:dyDescent="0.25">
      <c r="B577" s="3">
        <v>42740</v>
      </c>
      <c r="C577" s="1">
        <v>1</v>
      </c>
      <c r="D577" s="1">
        <v>0</v>
      </c>
      <c r="G577">
        <v>402</v>
      </c>
      <c r="H577" s="3">
        <v>42746</v>
      </c>
      <c r="I577" s="32"/>
      <c r="J577" s="32"/>
      <c r="K577" s="32">
        <v>1</v>
      </c>
      <c r="L577" s="32">
        <v>287000</v>
      </c>
      <c r="M577" s="32"/>
      <c r="N577" s="32"/>
      <c r="O577" s="32">
        <v>1</v>
      </c>
      <c r="P577" s="32">
        <v>287000</v>
      </c>
    </row>
    <row r="578" spans="2:16" x14ac:dyDescent="0.25">
      <c r="B578" s="3">
        <v>42743</v>
      </c>
      <c r="C578" s="1">
        <v>1</v>
      </c>
      <c r="D578" s="1">
        <v>3</v>
      </c>
      <c r="H578" s="3">
        <v>42747</v>
      </c>
      <c r="I578" s="32"/>
      <c r="J578" s="32"/>
      <c r="K578" s="32">
        <v>2</v>
      </c>
      <c r="L578" s="32">
        <v>332130.75</v>
      </c>
      <c r="M578" s="32"/>
      <c r="N578" s="32"/>
      <c r="O578" s="32">
        <v>2</v>
      </c>
      <c r="P578" s="32">
        <v>332130.75</v>
      </c>
    </row>
    <row r="579" spans="2:16" x14ac:dyDescent="0.25">
      <c r="B579" s="3">
        <v>42744</v>
      </c>
      <c r="C579" s="1">
        <v>0</v>
      </c>
      <c r="D579" s="1">
        <v>3</v>
      </c>
      <c r="H579" s="3">
        <v>42753</v>
      </c>
      <c r="I579" s="32"/>
      <c r="J579" s="32"/>
      <c r="K579" s="32">
        <v>1</v>
      </c>
      <c r="L579" s="32">
        <v>206376.25</v>
      </c>
      <c r="M579" s="32"/>
      <c r="N579" s="32"/>
      <c r="O579" s="32">
        <v>1</v>
      </c>
      <c r="P579" s="32">
        <v>206376.25</v>
      </c>
    </row>
    <row r="580" spans="2:16" x14ac:dyDescent="0.25">
      <c r="B580" s="3">
        <v>42745</v>
      </c>
      <c r="C580" s="1">
        <v>4</v>
      </c>
      <c r="D580" s="1">
        <v>2</v>
      </c>
      <c r="H580" s="3">
        <v>42764</v>
      </c>
      <c r="I580" s="32"/>
      <c r="J580" s="32"/>
      <c r="K580" s="32">
        <v>1</v>
      </c>
      <c r="L580" s="32">
        <v>480000</v>
      </c>
      <c r="M580" s="32"/>
      <c r="N580" s="32"/>
      <c r="O580" s="32">
        <v>1</v>
      </c>
      <c r="P580" s="32">
        <v>480000</v>
      </c>
    </row>
    <row r="581" spans="2:16" x14ac:dyDescent="0.25">
      <c r="B581" s="3">
        <v>42746</v>
      </c>
      <c r="C581" s="1">
        <v>8</v>
      </c>
      <c r="D581" s="1">
        <v>1</v>
      </c>
      <c r="H581" s="3">
        <v>42767</v>
      </c>
      <c r="I581" s="32"/>
      <c r="J581" s="32"/>
      <c r="K581" s="32">
        <v>1</v>
      </c>
      <c r="L581" s="32">
        <v>419679</v>
      </c>
      <c r="M581" s="32"/>
      <c r="N581" s="32"/>
      <c r="O581" s="32">
        <v>1</v>
      </c>
      <c r="P581" s="32">
        <v>419679</v>
      </c>
    </row>
    <row r="582" spans="2:16" x14ac:dyDescent="0.25">
      <c r="B582" s="3">
        <v>42747</v>
      </c>
      <c r="C582" s="1">
        <v>0</v>
      </c>
      <c r="D582" s="1">
        <v>1</v>
      </c>
      <c r="H582" s="3">
        <v>42771</v>
      </c>
      <c r="I582" s="32"/>
      <c r="J582" s="32"/>
      <c r="K582" s="32">
        <v>1</v>
      </c>
      <c r="L582" s="32">
        <v>510000</v>
      </c>
      <c r="M582" s="32"/>
      <c r="N582" s="32"/>
      <c r="O582" s="32">
        <v>1</v>
      </c>
      <c r="P582" s="32">
        <v>510000</v>
      </c>
    </row>
    <row r="583" spans="2:16" x14ac:dyDescent="0.25">
      <c r="B583" s="3">
        <v>42750</v>
      </c>
      <c r="C583" s="1">
        <v>1</v>
      </c>
      <c r="D583" s="1">
        <v>2</v>
      </c>
      <c r="H583" s="3">
        <v>42779</v>
      </c>
      <c r="I583" s="32"/>
      <c r="J583" s="32"/>
      <c r="K583" s="32">
        <v>1</v>
      </c>
      <c r="L583" s="32">
        <v>279900</v>
      </c>
      <c r="M583" s="32"/>
      <c r="N583" s="32"/>
      <c r="O583" s="32">
        <v>1</v>
      </c>
      <c r="P583" s="32">
        <v>279900</v>
      </c>
    </row>
    <row r="584" spans="2:16" x14ac:dyDescent="0.25">
      <c r="B584" s="3">
        <v>42751</v>
      </c>
      <c r="C584" s="1">
        <v>1</v>
      </c>
      <c r="D584" s="1">
        <v>1</v>
      </c>
      <c r="H584" s="3">
        <v>42780</v>
      </c>
      <c r="I584" s="32"/>
      <c r="J584" s="32"/>
      <c r="K584" s="32">
        <v>1</v>
      </c>
      <c r="L584" s="32">
        <v>350000</v>
      </c>
      <c r="M584" s="32"/>
      <c r="N584" s="32"/>
      <c r="O584" s="32">
        <v>1</v>
      </c>
      <c r="P584" s="32">
        <v>350000</v>
      </c>
    </row>
    <row r="585" spans="2:16" x14ac:dyDescent="0.25">
      <c r="B585" s="3">
        <v>42752</v>
      </c>
      <c r="C585" s="1">
        <v>6</v>
      </c>
      <c r="D585" s="1">
        <v>1</v>
      </c>
      <c r="H585" s="3">
        <v>42782</v>
      </c>
      <c r="I585" s="32"/>
      <c r="J585" s="32"/>
      <c r="K585" s="32">
        <v>2</v>
      </c>
      <c r="L585" s="32">
        <v>800000</v>
      </c>
      <c r="M585" s="32"/>
      <c r="N585" s="32"/>
      <c r="O585" s="32">
        <v>2</v>
      </c>
      <c r="P585" s="32">
        <v>800000</v>
      </c>
    </row>
    <row r="586" spans="2:16" x14ac:dyDescent="0.25">
      <c r="B586" s="3">
        <v>42753</v>
      </c>
      <c r="C586" s="1">
        <v>3</v>
      </c>
      <c r="D586" s="1">
        <v>3</v>
      </c>
      <c r="H586" s="3">
        <v>42785</v>
      </c>
      <c r="I586" s="32"/>
      <c r="J586" s="32"/>
      <c r="K586" s="32">
        <v>1</v>
      </c>
      <c r="L586" s="32">
        <v>350000</v>
      </c>
      <c r="M586" s="32"/>
      <c r="N586" s="32"/>
      <c r="O586" s="32">
        <v>1</v>
      </c>
      <c r="P586" s="32">
        <v>350000</v>
      </c>
    </row>
    <row r="587" spans="2:16" x14ac:dyDescent="0.25">
      <c r="B587" s="3">
        <v>42754</v>
      </c>
      <c r="C587" s="1">
        <v>0</v>
      </c>
      <c r="D587" s="1">
        <v>2</v>
      </c>
      <c r="H587" s="3">
        <v>42788</v>
      </c>
      <c r="I587" s="32"/>
      <c r="J587" s="32"/>
      <c r="K587" s="32">
        <v>1</v>
      </c>
      <c r="L587" s="32">
        <v>200000</v>
      </c>
      <c r="M587" s="32"/>
      <c r="N587" s="32"/>
      <c r="O587" s="32">
        <v>1</v>
      </c>
      <c r="P587" s="32">
        <v>200000</v>
      </c>
    </row>
    <row r="588" spans="2:16" x14ac:dyDescent="0.25">
      <c r="B588" s="3">
        <v>42757</v>
      </c>
      <c r="C588" s="1">
        <v>1</v>
      </c>
      <c r="D588" s="1">
        <v>2</v>
      </c>
      <c r="H588" s="3">
        <v>42789</v>
      </c>
      <c r="I588" s="32"/>
      <c r="J588" s="32"/>
      <c r="K588" s="32">
        <v>1</v>
      </c>
      <c r="L588" s="32">
        <v>390000</v>
      </c>
      <c r="M588" s="32"/>
      <c r="N588" s="32"/>
      <c r="O588" s="32">
        <v>1</v>
      </c>
      <c r="P588" s="32">
        <v>390000</v>
      </c>
    </row>
    <row r="589" spans="2:16" x14ac:dyDescent="0.25">
      <c r="B589" s="3">
        <v>42758</v>
      </c>
      <c r="C589" s="1">
        <v>0</v>
      </c>
      <c r="D589" s="1">
        <v>1</v>
      </c>
      <c r="G589" t="s">
        <v>85</v>
      </c>
      <c r="I589" s="32"/>
      <c r="J589" s="32"/>
      <c r="K589" s="32">
        <v>14</v>
      </c>
      <c r="L589" s="32">
        <v>4605086</v>
      </c>
      <c r="M589" s="32"/>
      <c r="N589" s="32"/>
      <c r="O589" s="32">
        <v>14</v>
      </c>
      <c r="P589" s="32">
        <v>4605086</v>
      </c>
    </row>
    <row r="590" spans="2:16" x14ac:dyDescent="0.25">
      <c r="B590" s="3">
        <v>42759</v>
      </c>
      <c r="C590" s="1">
        <v>8</v>
      </c>
      <c r="D590" s="1">
        <v>5</v>
      </c>
      <c r="G590">
        <v>451</v>
      </c>
      <c r="H590" s="3">
        <v>42738</v>
      </c>
      <c r="I590" s="32"/>
      <c r="J590" s="32"/>
      <c r="K590" s="32">
        <v>1</v>
      </c>
      <c r="L590" s="32">
        <v>440505</v>
      </c>
      <c r="M590" s="32"/>
      <c r="N590" s="32"/>
      <c r="O590" s="32">
        <v>1</v>
      </c>
      <c r="P590" s="32">
        <v>440505</v>
      </c>
    </row>
    <row r="591" spans="2:16" x14ac:dyDescent="0.25">
      <c r="B591" s="3">
        <v>42760</v>
      </c>
      <c r="C591" s="1">
        <v>3</v>
      </c>
      <c r="D591" s="1">
        <v>1</v>
      </c>
      <c r="H591" s="3">
        <v>42739</v>
      </c>
      <c r="I591" s="32"/>
      <c r="J591" s="32"/>
      <c r="K591" s="32">
        <v>5</v>
      </c>
      <c r="L591" s="32">
        <v>2011282</v>
      </c>
      <c r="M591" s="32"/>
      <c r="N591" s="32"/>
      <c r="O591" s="32">
        <v>5</v>
      </c>
      <c r="P591" s="32">
        <v>2011282</v>
      </c>
    </row>
    <row r="592" spans="2:16" x14ac:dyDescent="0.25">
      <c r="B592" s="3">
        <v>42761</v>
      </c>
      <c r="C592" s="1">
        <v>1</v>
      </c>
      <c r="D592" s="1">
        <v>1</v>
      </c>
      <c r="H592" s="3">
        <v>42740</v>
      </c>
      <c r="I592" s="32"/>
      <c r="J592" s="32"/>
      <c r="K592" s="32">
        <v>3</v>
      </c>
      <c r="L592" s="32">
        <v>1021862</v>
      </c>
      <c r="M592" s="32"/>
      <c r="N592" s="32"/>
      <c r="O592" s="32">
        <v>3</v>
      </c>
      <c r="P592" s="32">
        <v>1021862</v>
      </c>
    </row>
    <row r="593" spans="1:16" x14ac:dyDescent="0.25">
      <c r="B593" s="3">
        <v>42764</v>
      </c>
      <c r="C593" s="1">
        <v>6</v>
      </c>
      <c r="D593" s="1">
        <v>2</v>
      </c>
      <c r="H593" s="3">
        <v>42743</v>
      </c>
      <c r="I593" s="32"/>
      <c r="J593" s="32"/>
      <c r="K593" s="32">
        <v>1</v>
      </c>
      <c r="L593" s="32">
        <v>500058</v>
      </c>
      <c r="M593" s="32"/>
      <c r="N593" s="32"/>
      <c r="O593" s="32">
        <v>1</v>
      </c>
      <c r="P593" s="32">
        <v>500058</v>
      </c>
    </row>
    <row r="594" spans="1:16" x14ac:dyDescent="0.25">
      <c r="B594" s="3">
        <v>42765</v>
      </c>
      <c r="C594" s="1">
        <v>4</v>
      </c>
      <c r="D594" s="1">
        <v>1</v>
      </c>
      <c r="H594" s="3">
        <v>42744</v>
      </c>
      <c r="I594" s="32"/>
      <c r="J594" s="32"/>
      <c r="K594" s="32">
        <v>3</v>
      </c>
      <c r="L594" s="32">
        <v>1099807</v>
      </c>
      <c r="M594" s="32"/>
      <c r="N594" s="32"/>
      <c r="O594" s="32">
        <v>3</v>
      </c>
      <c r="P594" s="32">
        <v>1099807</v>
      </c>
    </row>
    <row r="595" spans="1:16" x14ac:dyDescent="0.25">
      <c r="B595" s="3">
        <v>42766</v>
      </c>
      <c r="C595" s="1">
        <v>4</v>
      </c>
      <c r="D595" s="1">
        <v>2</v>
      </c>
      <c r="H595" s="3">
        <v>42747</v>
      </c>
      <c r="I595" s="32"/>
      <c r="J595" s="32"/>
      <c r="K595" s="32">
        <v>1</v>
      </c>
      <c r="L595" s="32">
        <v>470223</v>
      </c>
      <c r="M595" s="32"/>
      <c r="N595" s="32"/>
      <c r="O595" s="32">
        <v>1</v>
      </c>
      <c r="P595" s="32">
        <v>470223</v>
      </c>
    </row>
    <row r="596" spans="1:16" x14ac:dyDescent="0.25">
      <c r="B596" s="3">
        <v>42767</v>
      </c>
      <c r="C596" s="1">
        <v>0</v>
      </c>
      <c r="D596" s="1">
        <v>1</v>
      </c>
      <c r="H596" s="3">
        <v>42752</v>
      </c>
      <c r="I596" s="32"/>
      <c r="J596" s="32"/>
      <c r="K596" s="32">
        <v>1</v>
      </c>
      <c r="L596" s="32">
        <v>525147</v>
      </c>
      <c r="M596" s="32"/>
      <c r="N596" s="32"/>
      <c r="O596" s="32">
        <v>1</v>
      </c>
      <c r="P596" s="32">
        <v>525147</v>
      </c>
    </row>
    <row r="597" spans="1:16" x14ac:dyDescent="0.25">
      <c r="A597" t="s">
        <v>67</v>
      </c>
      <c r="C597" s="1">
        <v>56</v>
      </c>
      <c r="D597" s="1">
        <v>38</v>
      </c>
      <c r="H597" s="3">
        <v>42757</v>
      </c>
      <c r="I597" s="32"/>
      <c r="J597" s="32"/>
      <c r="K597" s="32">
        <v>3</v>
      </c>
      <c r="L597" s="32">
        <v>1209957.1499999999</v>
      </c>
      <c r="M597" s="32"/>
      <c r="N597" s="32"/>
      <c r="O597" s="32">
        <v>3</v>
      </c>
      <c r="P597" s="32">
        <v>1209957.1499999999</v>
      </c>
    </row>
    <row r="598" spans="1:16" x14ac:dyDescent="0.25">
      <c r="A598">
        <v>151</v>
      </c>
      <c r="B598" s="3">
        <v>42737</v>
      </c>
      <c r="C598" s="1">
        <v>0</v>
      </c>
      <c r="D598" s="1">
        <v>2</v>
      </c>
      <c r="H598" s="3">
        <v>42758</v>
      </c>
      <c r="I598" s="32"/>
      <c r="J598" s="32"/>
      <c r="K598" s="32">
        <v>2</v>
      </c>
      <c r="L598" s="32">
        <v>785400</v>
      </c>
      <c r="M598" s="32"/>
      <c r="N598" s="32"/>
      <c r="O598" s="32">
        <v>2</v>
      </c>
      <c r="P598" s="32">
        <v>785400</v>
      </c>
    </row>
    <row r="599" spans="1:16" x14ac:dyDescent="0.25">
      <c r="B599" s="3">
        <v>42738</v>
      </c>
      <c r="C599" s="1">
        <v>0</v>
      </c>
      <c r="D599" s="1">
        <v>1</v>
      </c>
      <c r="H599" s="3">
        <v>42760</v>
      </c>
      <c r="I599" s="32"/>
      <c r="J599" s="32"/>
      <c r="K599" s="32">
        <v>1</v>
      </c>
      <c r="L599" s="32">
        <v>410670</v>
      </c>
      <c r="M599" s="32"/>
      <c r="N599" s="32"/>
      <c r="O599" s="32">
        <v>1</v>
      </c>
      <c r="P599" s="32">
        <v>410670</v>
      </c>
    </row>
    <row r="600" spans="1:16" x14ac:dyDescent="0.25">
      <c r="B600" s="3">
        <v>42739</v>
      </c>
      <c r="C600" s="1">
        <v>0</v>
      </c>
      <c r="D600" s="1">
        <v>1</v>
      </c>
      <c r="H600" s="3">
        <v>42767</v>
      </c>
      <c r="I600" s="32"/>
      <c r="J600" s="32"/>
      <c r="K600" s="32">
        <v>1</v>
      </c>
      <c r="L600" s="32">
        <v>320000</v>
      </c>
      <c r="M600" s="32"/>
      <c r="N600" s="32"/>
      <c r="O600" s="32">
        <v>1</v>
      </c>
      <c r="P600" s="32">
        <v>320000</v>
      </c>
    </row>
    <row r="601" spans="1:16" x14ac:dyDescent="0.25">
      <c r="B601" s="3">
        <v>42740</v>
      </c>
      <c r="C601" s="1">
        <v>1</v>
      </c>
      <c r="D601" s="1">
        <v>0</v>
      </c>
      <c r="H601" s="3">
        <v>42768</v>
      </c>
      <c r="I601" s="32"/>
      <c r="J601" s="32"/>
      <c r="K601" s="32">
        <v>1</v>
      </c>
      <c r="L601" s="32">
        <v>230000</v>
      </c>
      <c r="M601" s="32"/>
      <c r="N601" s="32"/>
      <c r="O601" s="32">
        <v>1</v>
      </c>
      <c r="P601" s="32">
        <v>230000</v>
      </c>
    </row>
    <row r="602" spans="1:16" x14ac:dyDescent="0.25">
      <c r="B602" s="3">
        <v>42743</v>
      </c>
      <c r="C602" s="1">
        <v>0</v>
      </c>
      <c r="D602" s="1">
        <v>2</v>
      </c>
      <c r="H602" s="3">
        <v>42771</v>
      </c>
      <c r="I602" s="32"/>
      <c r="J602" s="32"/>
      <c r="K602" s="32">
        <v>1</v>
      </c>
      <c r="L602" s="32">
        <v>390082</v>
      </c>
      <c r="M602" s="32"/>
      <c r="N602" s="32"/>
      <c r="O602" s="32">
        <v>1</v>
      </c>
      <c r="P602" s="32">
        <v>390082</v>
      </c>
    </row>
    <row r="603" spans="1:16" x14ac:dyDescent="0.25">
      <c r="B603" s="3">
        <v>42744</v>
      </c>
      <c r="C603" s="1">
        <v>11</v>
      </c>
      <c r="D603" s="1">
        <v>4</v>
      </c>
      <c r="H603" s="3">
        <v>42772</v>
      </c>
      <c r="I603" s="32"/>
      <c r="J603" s="32"/>
      <c r="K603" s="32">
        <v>1</v>
      </c>
      <c r="L603" s="32">
        <v>340340</v>
      </c>
      <c r="M603" s="32"/>
      <c r="N603" s="32"/>
      <c r="O603" s="32">
        <v>1</v>
      </c>
      <c r="P603" s="32">
        <v>340340</v>
      </c>
    </row>
    <row r="604" spans="1:16" x14ac:dyDescent="0.25">
      <c r="B604" s="3">
        <v>42745</v>
      </c>
      <c r="C604" s="1">
        <v>0</v>
      </c>
      <c r="D604" s="1">
        <v>2</v>
      </c>
      <c r="H604" s="3">
        <v>42773</v>
      </c>
      <c r="I604" s="32"/>
      <c r="J604" s="32"/>
      <c r="K604" s="32">
        <v>1</v>
      </c>
      <c r="L604" s="32">
        <v>389963</v>
      </c>
      <c r="M604" s="32"/>
      <c r="N604" s="32"/>
      <c r="O604" s="32">
        <v>1</v>
      </c>
      <c r="P604" s="32">
        <v>389963</v>
      </c>
    </row>
    <row r="605" spans="1:16" x14ac:dyDescent="0.25">
      <c r="B605" s="3">
        <v>42746</v>
      </c>
      <c r="C605" s="1">
        <v>1</v>
      </c>
      <c r="D605" s="1">
        <v>0</v>
      </c>
      <c r="H605" s="3">
        <v>42774</v>
      </c>
      <c r="I605" s="32"/>
      <c r="J605" s="32"/>
      <c r="K605" s="32">
        <v>1</v>
      </c>
      <c r="L605" s="32">
        <v>170001</v>
      </c>
      <c r="M605" s="32"/>
      <c r="N605" s="32"/>
      <c r="O605" s="32">
        <v>1</v>
      </c>
      <c r="P605" s="32">
        <v>170001</v>
      </c>
    </row>
    <row r="606" spans="1:16" x14ac:dyDescent="0.25">
      <c r="B606" s="3">
        <v>42747</v>
      </c>
      <c r="C606" s="1">
        <v>0</v>
      </c>
      <c r="D606" s="1">
        <v>1</v>
      </c>
      <c r="H606" s="3">
        <v>42781</v>
      </c>
      <c r="I606" s="32"/>
      <c r="J606" s="32"/>
      <c r="K606" s="32">
        <v>2</v>
      </c>
      <c r="L606" s="32">
        <v>860370</v>
      </c>
      <c r="M606" s="32"/>
      <c r="N606" s="32"/>
      <c r="O606" s="32">
        <v>2</v>
      </c>
      <c r="P606" s="32">
        <v>860370</v>
      </c>
    </row>
    <row r="607" spans="1:16" x14ac:dyDescent="0.25">
      <c r="B607" s="3">
        <v>42750</v>
      </c>
      <c r="C607" s="1">
        <v>0</v>
      </c>
      <c r="D607" s="1">
        <v>2</v>
      </c>
      <c r="H607" s="3">
        <v>42782</v>
      </c>
      <c r="I607" s="32"/>
      <c r="J607" s="32"/>
      <c r="K607" s="32">
        <v>1</v>
      </c>
      <c r="L607" s="32">
        <v>510000</v>
      </c>
      <c r="M607" s="32"/>
      <c r="N607" s="32"/>
      <c r="O607" s="32">
        <v>1</v>
      </c>
      <c r="P607" s="32">
        <v>510000</v>
      </c>
    </row>
    <row r="608" spans="1:16" x14ac:dyDescent="0.25">
      <c r="B608" s="3">
        <v>42753</v>
      </c>
      <c r="C608" s="1">
        <v>1</v>
      </c>
      <c r="D608" s="1">
        <v>0</v>
      </c>
      <c r="H608" s="3">
        <v>42787</v>
      </c>
      <c r="I608" s="32"/>
      <c r="J608" s="32"/>
      <c r="K608" s="32">
        <v>2</v>
      </c>
      <c r="L608" s="32">
        <v>784398</v>
      </c>
      <c r="M608" s="32"/>
      <c r="N608" s="32"/>
      <c r="O608" s="32">
        <v>2</v>
      </c>
      <c r="P608" s="32">
        <v>784398</v>
      </c>
    </row>
    <row r="609" spans="1:16" x14ac:dyDescent="0.25">
      <c r="B609" s="3">
        <v>42754</v>
      </c>
      <c r="C609" s="1">
        <v>1</v>
      </c>
      <c r="D609" s="1">
        <v>8</v>
      </c>
      <c r="H609" s="3">
        <v>42788</v>
      </c>
      <c r="I609" s="32"/>
      <c r="J609" s="32"/>
      <c r="K609" s="32">
        <v>1</v>
      </c>
      <c r="L609" s="32">
        <v>410193</v>
      </c>
      <c r="M609" s="32"/>
      <c r="N609" s="32"/>
      <c r="O609" s="32">
        <v>1</v>
      </c>
      <c r="P609" s="32">
        <v>410193</v>
      </c>
    </row>
    <row r="610" spans="1:16" x14ac:dyDescent="0.25">
      <c r="B610" s="3">
        <v>42758</v>
      </c>
      <c r="C610" s="1">
        <v>1</v>
      </c>
      <c r="D610" s="1">
        <v>1</v>
      </c>
      <c r="G610" t="s">
        <v>86</v>
      </c>
      <c r="I610" s="32"/>
      <c r="J610" s="32"/>
      <c r="K610" s="32">
        <v>33</v>
      </c>
      <c r="L610" s="32">
        <v>12880258.15</v>
      </c>
      <c r="M610" s="32"/>
      <c r="N610" s="32"/>
      <c r="O610" s="32">
        <v>33</v>
      </c>
      <c r="P610" s="32">
        <v>12880258.15</v>
      </c>
    </row>
    <row r="611" spans="1:16" x14ac:dyDescent="0.25">
      <c r="B611" s="3">
        <v>42759</v>
      </c>
      <c r="C611" s="1">
        <v>0</v>
      </c>
      <c r="D611" s="1">
        <v>1</v>
      </c>
      <c r="G611">
        <v>475</v>
      </c>
      <c r="H611" s="3">
        <v>42744</v>
      </c>
      <c r="I611" s="32"/>
      <c r="J611" s="32"/>
      <c r="K611" s="32">
        <v>1</v>
      </c>
      <c r="L611" s="32">
        <v>370000</v>
      </c>
      <c r="M611" s="32"/>
      <c r="N611" s="32"/>
      <c r="O611" s="32">
        <v>1</v>
      </c>
      <c r="P611" s="32">
        <v>370000</v>
      </c>
    </row>
    <row r="612" spans="1:16" x14ac:dyDescent="0.25">
      <c r="B612" s="3">
        <v>42764</v>
      </c>
      <c r="C612" s="1">
        <v>0</v>
      </c>
      <c r="D612" s="1">
        <v>2</v>
      </c>
      <c r="H612" s="3">
        <v>42745</v>
      </c>
      <c r="I612" s="32"/>
      <c r="J612" s="32"/>
      <c r="K612" s="32">
        <v>2</v>
      </c>
      <c r="L612" s="32">
        <v>578400</v>
      </c>
      <c r="M612" s="32"/>
      <c r="N612" s="32"/>
      <c r="O612" s="32">
        <v>2</v>
      </c>
      <c r="P612" s="32">
        <v>578400</v>
      </c>
    </row>
    <row r="613" spans="1:16" x14ac:dyDescent="0.25">
      <c r="B613" s="3">
        <v>42766</v>
      </c>
      <c r="C613" s="1">
        <v>0</v>
      </c>
      <c r="D613" s="1">
        <v>2</v>
      </c>
      <c r="H613" s="3">
        <v>42746</v>
      </c>
      <c r="I613" s="32"/>
      <c r="J613" s="32"/>
      <c r="K613" s="32">
        <v>1</v>
      </c>
      <c r="L613" s="32">
        <v>280000</v>
      </c>
      <c r="M613" s="32"/>
      <c r="N613" s="32"/>
      <c r="O613" s="32">
        <v>1</v>
      </c>
      <c r="P613" s="32">
        <v>280000</v>
      </c>
    </row>
    <row r="614" spans="1:16" x14ac:dyDescent="0.25">
      <c r="A614" t="s">
        <v>68</v>
      </c>
      <c r="C614" s="1">
        <v>16</v>
      </c>
      <c r="D614" s="1">
        <v>29</v>
      </c>
      <c r="H614" s="3">
        <v>42752</v>
      </c>
      <c r="I614" s="32"/>
      <c r="J614" s="32"/>
      <c r="K614" s="32">
        <v>3</v>
      </c>
      <c r="L614" s="32">
        <v>1280000</v>
      </c>
      <c r="M614" s="32"/>
      <c r="N614" s="32"/>
      <c r="O614" s="32">
        <v>3</v>
      </c>
      <c r="P614" s="32">
        <v>1280000</v>
      </c>
    </row>
    <row r="615" spans="1:16" x14ac:dyDescent="0.25">
      <c r="A615">
        <v>170</v>
      </c>
      <c r="B615" s="3">
        <v>42737</v>
      </c>
      <c r="C615" s="1">
        <v>0</v>
      </c>
      <c r="D615" s="1">
        <v>2</v>
      </c>
      <c r="H615" s="3">
        <v>42754</v>
      </c>
      <c r="I615" s="32"/>
      <c r="J615" s="32"/>
      <c r="K615" s="32">
        <v>2</v>
      </c>
      <c r="L615" s="32">
        <v>867910</v>
      </c>
      <c r="M615" s="32"/>
      <c r="N615" s="32"/>
      <c r="O615" s="32">
        <v>2</v>
      </c>
      <c r="P615" s="32">
        <v>867910</v>
      </c>
    </row>
    <row r="616" spans="1:16" x14ac:dyDescent="0.25">
      <c r="B616" s="3">
        <v>42738</v>
      </c>
      <c r="C616" s="1">
        <v>0</v>
      </c>
      <c r="D616" s="1">
        <v>1</v>
      </c>
      <c r="H616" s="3">
        <v>42757</v>
      </c>
      <c r="I616" s="32"/>
      <c r="J616" s="32"/>
      <c r="K616" s="32">
        <v>3</v>
      </c>
      <c r="L616" s="32">
        <v>1149880</v>
      </c>
      <c r="M616" s="32"/>
      <c r="N616" s="32"/>
      <c r="O616" s="32">
        <v>3</v>
      </c>
      <c r="P616" s="32">
        <v>1149880</v>
      </c>
    </row>
    <row r="617" spans="1:16" x14ac:dyDescent="0.25">
      <c r="B617" s="3">
        <v>42740</v>
      </c>
      <c r="C617" s="1">
        <v>0</v>
      </c>
      <c r="D617" s="1">
        <v>1</v>
      </c>
      <c r="H617" s="3">
        <v>42758</v>
      </c>
      <c r="I617" s="32"/>
      <c r="J617" s="32"/>
      <c r="K617" s="32">
        <v>2</v>
      </c>
      <c r="L617" s="32">
        <v>766350</v>
      </c>
      <c r="M617" s="32"/>
      <c r="N617" s="32"/>
      <c r="O617" s="32">
        <v>2</v>
      </c>
      <c r="P617" s="32">
        <v>766350</v>
      </c>
    </row>
    <row r="618" spans="1:16" x14ac:dyDescent="0.25">
      <c r="B618" s="3">
        <v>42743</v>
      </c>
      <c r="C618" s="1">
        <v>0</v>
      </c>
      <c r="D618" s="1">
        <v>1</v>
      </c>
      <c r="H618" s="3">
        <v>42765</v>
      </c>
      <c r="I618" s="32"/>
      <c r="J618" s="32"/>
      <c r="K618" s="32">
        <v>2</v>
      </c>
      <c r="L618" s="32">
        <v>970000</v>
      </c>
      <c r="M618" s="32"/>
      <c r="N618" s="32"/>
      <c r="O618" s="32">
        <v>2</v>
      </c>
      <c r="P618" s="32">
        <v>970000</v>
      </c>
    </row>
    <row r="619" spans="1:16" x14ac:dyDescent="0.25">
      <c r="B619" s="3">
        <v>42744</v>
      </c>
      <c r="C619" s="1">
        <v>0</v>
      </c>
      <c r="D619" s="1">
        <v>3</v>
      </c>
      <c r="H619" s="3">
        <v>42766</v>
      </c>
      <c r="I619" s="32"/>
      <c r="J619" s="32"/>
      <c r="K619" s="32">
        <v>1</v>
      </c>
      <c r="L619" s="32">
        <v>280000</v>
      </c>
      <c r="M619" s="32"/>
      <c r="N619" s="32"/>
      <c r="O619" s="32">
        <v>1</v>
      </c>
      <c r="P619" s="32">
        <v>280000</v>
      </c>
    </row>
    <row r="620" spans="1:16" x14ac:dyDescent="0.25">
      <c r="B620" s="3">
        <v>42745</v>
      </c>
      <c r="C620" s="1">
        <v>0</v>
      </c>
      <c r="D620" s="1">
        <v>2</v>
      </c>
      <c r="H620" s="3">
        <v>42767</v>
      </c>
      <c r="I620" s="32"/>
      <c r="J620" s="32"/>
      <c r="K620" s="32">
        <v>2</v>
      </c>
      <c r="L620" s="32">
        <v>650000</v>
      </c>
      <c r="M620" s="32"/>
      <c r="N620" s="32"/>
      <c r="O620" s="32">
        <v>2</v>
      </c>
      <c r="P620" s="32">
        <v>650000</v>
      </c>
    </row>
    <row r="621" spans="1:16" x14ac:dyDescent="0.25">
      <c r="B621" s="3">
        <v>42746</v>
      </c>
      <c r="C621" s="1">
        <v>0</v>
      </c>
      <c r="D621" s="1">
        <v>2</v>
      </c>
      <c r="H621" s="3">
        <v>42772</v>
      </c>
      <c r="I621" s="32"/>
      <c r="J621" s="32"/>
      <c r="K621" s="32">
        <v>1</v>
      </c>
      <c r="L621" s="32">
        <v>390000</v>
      </c>
      <c r="M621" s="32"/>
      <c r="N621" s="32"/>
      <c r="O621" s="32">
        <v>1</v>
      </c>
      <c r="P621" s="32">
        <v>390000</v>
      </c>
    </row>
    <row r="622" spans="1:16" x14ac:dyDescent="0.25">
      <c r="B622" s="3">
        <v>42747</v>
      </c>
      <c r="C622" s="1">
        <v>0</v>
      </c>
      <c r="D622" s="1">
        <v>2</v>
      </c>
      <c r="H622" s="3">
        <v>42773</v>
      </c>
      <c r="I622" s="32"/>
      <c r="J622" s="32"/>
      <c r="K622" s="32">
        <v>1</v>
      </c>
      <c r="L622" s="32">
        <v>300000</v>
      </c>
      <c r="M622" s="32"/>
      <c r="N622" s="32"/>
      <c r="O622" s="32">
        <v>1</v>
      </c>
      <c r="P622" s="32">
        <v>300000</v>
      </c>
    </row>
    <row r="623" spans="1:16" x14ac:dyDescent="0.25">
      <c r="A623" t="s">
        <v>69</v>
      </c>
      <c r="C623" s="1">
        <v>0</v>
      </c>
      <c r="D623" s="1">
        <v>14</v>
      </c>
      <c r="H623" s="3">
        <v>42774</v>
      </c>
      <c r="I623" s="32"/>
      <c r="J623" s="32"/>
      <c r="K623" s="32">
        <v>1</v>
      </c>
      <c r="L623" s="32">
        <v>690000</v>
      </c>
      <c r="M623" s="32"/>
      <c r="N623" s="32"/>
      <c r="O623" s="32">
        <v>1</v>
      </c>
      <c r="P623" s="32">
        <v>690000</v>
      </c>
    </row>
    <row r="624" spans="1:16" x14ac:dyDescent="0.25">
      <c r="A624">
        <v>175</v>
      </c>
      <c r="B624" s="3">
        <v>42737</v>
      </c>
      <c r="C624" s="1">
        <v>0</v>
      </c>
      <c r="D624" s="1">
        <v>7</v>
      </c>
      <c r="H624" s="3">
        <v>42782</v>
      </c>
      <c r="I624" s="32"/>
      <c r="J624" s="32"/>
      <c r="K624" s="32">
        <v>1</v>
      </c>
      <c r="L624" s="32">
        <v>290000</v>
      </c>
      <c r="M624" s="32"/>
      <c r="N624" s="32"/>
      <c r="O624" s="32">
        <v>1</v>
      </c>
      <c r="P624" s="32">
        <v>290000</v>
      </c>
    </row>
    <row r="625" spans="2:16" x14ac:dyDescent="0.25">
      <c r="B625" s="3">
        <v>42738</v>
      </c>
      <c r="C625" s="1">
        <v>0</v>
      </c>
      <c r="D625" s="1">
        <v>1</v>
      </c>
      <c r="H625" s="3">
        <v>42785</v>
      </c>
      <c r="I625" s="32"/>
      <c r="J625" s="32"/>
      <c r="K625" s="32">
        <v>1</v>
      </c>
      <c r="L625" s="32">
        <v>300000</v>
      </c>
      <c r="M625" s="32"/>
      <c r="N625" s="32"/>
      <c r="O625" s="32">
        <v>1</v>
      </c>
      <c r="P625" s="32">
        <v>300000</v>
      </c>
    </row>
    <row r="626" spans="2:16" x14ac:dyDescent="0.25">
      <c r="B626" s="3">
        <v>42739</v>
      </c>
      <c r="C626" s="1">
        <v>0</v>
      </c>
      <c r="D626" s="1">
        <v>2</v>
      </c>
      <c r="H626" s="3">
        <v>42788</v>
      </c>
      <c r="I626" s="32"/>
      <c r="J626" s="32"/>
      <c r="K626" s="32">
        <v>1</v>
      </c>
      <c r="L626" s="32">
        <v>460000</v>
      </c>
      <c r="M626" s="32"/>
      <c r="N626" s="32"/>
      <c r="O626" s="32">
        <v>1</v>
      </c>
      <c r="P626" s="32">
        <v>460000</v>
      </c>
    </row>
    <row r="627" spans="2:16" x14ac:dyDescent="0.25">
      <c r="B627" s="3">
        <v>42740</v>
      </c>
      <c r="C627" s="1">
        <v>1</v>
      </c>
      <c r="D627" s="1">
        <v>1</v>
      </c>
      <c r="H627" s="3">
        <v>42789</v>
      </c>
      <c r="I627" s="32"/>
      <c r="J627" s="32"/>
      <c r="K627" s="32">
        <v>1</v>
      </c>
      <c r="L627" s="32">
        <v>205000</v>
      </c>
      <c r="M627" s="32"/>
      <c r="N627" s="32"/>
      <c r="O627" s="32">
        <v>1</v>
      </c>
      <c r="P627" s="32">
        <v>205000</v>
      </c>
    </row>
    <row r="628" spans="2:16" x14ac:dyDescent="0.25">
      <c r="B628" s="3">
        <v>42743</v>
      </c>
      <c r="C628" s="1">
        <v>0</v>
      </c>
      <c r="D628" s="1">
        <v>3</v>
      </c>
      <c r="G628" t="s">
        <v>87</v>
      </c>
      <c r="I628" s="32"/>
      <c r="J628" s="32"/>
      <c r="K628" s="32">
        <v>26</v>
      </c>
      <c r="L628" s="32">
        <v>9827540</v>
      </c>
      <c r="M628" s="32"/>
      <c r="N628" s="32"/>
      <c r="O628" s="32">
        <v>26</v>
      </c>
      <c r="P628" s="32">
        <v>9827540</v>
      </c>
    </row>
    <row r="629" spans="2:16" x14ac:dyDescent="0.25">
      <c r="B629" s="3">
        <v>42744</v>
      </c>
      <c r="C629" s="1">
        <v>0</v>
      </c>
      <c r="D629" s="1">
        <v>1</v>
      </c>
      <c r="G629">
        <v>501</v>
      </c>
      <c r="H629" s="3">
        <v>42737</v>
      </c>
      <c r="I629" s="32"/>
      <c r="J629" s="32"/>
      <c r="K629" s="32"/>
      <c r="L629" s="32"/>
      <c r="M629" s="32">
        <v>1</v>
      </c>
      <c r="N629" s="32">
        <v>1200000</v>
      </c>
      <c r="O629" s="32">
        <v>1</v>
      </c>
      <c r="P629" s="32">
        <v>1200000</v>
      </c>
    </row>
    <row r="630" spans="2:16" x14ac:dyDescent="0.25">
      <c r="B630" s="3">
        <v>42745</v>
      </c>
      <c r="C630" s="1">
        <v>0</v>
      </c>
      <c r="D630" s="1">
        <v>3</v>
      </c>
      <c r="H630" s="3">
        <v>42740</v>
      </c>
      <c r="I630" s="32"/>
      <c r="J630" s="32"/>
      <c r="K630" s="32">
        <v>3</v>
      </c>
      <c r="L630" s="32">
        <v>1245000</v>
      </c>
      <c r="M630" s="32"/>
      <c r="N630" s="32"/>
      <c r="O630" s="32">
        <v>3</v>
      </c>
      <c r="P630" s="32">
        <v>1245000</v>
      </c>
    </row>
    <row r="631" spans="2:16" x14ac:dyDescent="0.25">
      <c r="B631" s="3">
        <v>42746</v>
      </c>
      <c r="C631" s="1">
        <v>0</v>
      </c>
      <c r="D631" s="1">
        <v>1</v>
      </c>
      <c r="H631" s="3">
        <v>42745</v>
      </c>
      <c r="I631" s="32"/>
      <c r="J631" s="32"/>
      <c r="K631" s="32">
        <v>1</v>
      </c>
      <c r="L631" s="32">
        <v>350000</v>
      </c>
      <c r="M631" s="32"/>
      <c r="N631" s="32"/>
      <c r="O631" s="32">
        <v>1</v>
      </c>
      <c r="P631" s="32">
        <v>350000</v>
      </c>
    </row>
    <row r="632" spans="2:16" x14ac:dyDescent="0.25">
      <c r="B632" s="3">
        <v>42747</v>
      </c>
      <c r="C632" s="1">
        <v>0</v>
      </c>
      <c r="D632" s="1">
        <v>1</v>
      </c>
      <c r="H632" s="3">
        <v>42751</v>
      </c>
      <c r="I632" s="32"/>
      <c r="J632" s="32"/>
      <c r="K632" s="32">
        <v>1</v>
      </c>
      <c r="L632" s="32">
        <v>400000</v>
      </c>
      <c r="M632" s="32"/>
      <c r="N632" s="32"/>
      <c r="O632" s="32">
        <v>1</v>
      </c>
      <c r="P632" s="32">
        <v>400000</v>
      </c>
    </row>
    <row r="633" spans="2:16" x14ac:dyDescent="0.25">
      <c r="B633" s="3">
        <v>42750</v>
      </c>
      <c r="C633" s="1">
        <v>0</v>
      </c>
      <c r="D633" s="1">
        <v>1</v>
      </c>
      <c r="H633" s="3">
        <v>42759</v>
      </c>
      <c r="I633" s="32"/>
      <c r="J633" s="32"/>
      <c r="K633" s="32">
        <v>1</v>
      </c>
      <c r="L633" s="32">
        <v>323900</v>
      </c>
      <c r="M633" s="32"/>
      <c r="N633" s="32"/>
      <c r="O633" s="32">
        <v>1</v>
      </c>
      <c r="P633" s="32">
        <v>323900</v>
      </c>
    </row>
    <row r="634" spans="2:16" x14ac:dyDescent="0.25">
      <c r="B634" s="3">
        <v>42751</v>
      </c>
      <c r="C634" s="1">
        <v>0</v>
      </c>
      <c r="D634" s="1">
        <v>2</v>
      </c>
      <c r="H634" s="3">
        <v>42761</v>
      </c>
      <c r="I634" s="32"/>
      <c r="J634" s="32"/>
      <c r="K634" s="32">
        <v>1</v>
      </c>
      <c r="L634" s="32">
        <v>1078000</v>
      </c>
      <c r="M634" s="32"/>
      <c r="N634" s="32"/>
      <c r="O634" s="32">
        <v>1</v>
      </c>
      <c r="P634" s="32">
        <v>1078000</v>
      </c>
    </row>
    <row r="635" spans="2:16" x14ac:dyDescent="0.25">
      <c r="B635" s="3">
        <v>42752</v>
      </c>
      <c r="C635" s="1">
        <v>0</v>
      </c>
      <c r="D635" s="1">
        <v>1</v>
      </c>
      <c r="H635" s="3">
        <v>42764</v>
      </c>
      <c r="I635" s="32"/>
      <c r="J635" s="32"/>
      <c r="K635" s="32">
        <v>2</v>
      </c>
      <c r="L635" s="32">
        <v>570000</v>
      </c>
      <c r="M635" s="32"/>
      <c r="N635" s="32"/>
      <c r="O635" s="32">
        <v>2</v>
      </c>
      <c r="P635" s="32">
        <v>570000</v>
      </c>
    </row>
    <row r="636" spans="2:16" x14ac:dyDescent="0.25">
      <c r="B636" s="3">
        <v>42753</v>
      </c>
      <c r="C636" s="1">
        <v>1</v>
      </c>
      <c r="D636" s="1">
        <v>1</v>
      </c>
      <c r="H636" s="3">
        <v>42766</v>
      </c>
      <c r="I636" s="32"/>
      <c r="J636" s="32"/>
      <c r="K636" s="32">
        <v>1</v>
      </c>
      <c r="L636" s="32">
        <v>395000</v>
      </c>
      <c r="M636" s="32"/>
      <c r="N636" s="32"/>
      <c r="O636" s="32">
        <v>1</v>
      </c>
      <c r="P636" s="32">
        <v>395000</v>
      </c>
    </row>
    <row r="637" spans="2:16" x14ac:dyDescent="0.25">
      <c r="B637" s="3">
        <v>42754</v>
      </c>
      <c r="C637" s="1">
        <v>0</v>
      </c>
      <c r="D637" s="1">
        <v>1</v>
      </c>
      <c r="H637" s="3">
        <v>42767</v>
      </c>
      <c r="I637" s="32"/>
      <c r="J637" s="32"/>
      <c r="K637" s="32">
        <v>2</v>
      </c>
      <c r="L637" s="32">
        <v>410000</v>
      </c>
      <c r="M637" s="32"/>
      <c r="N637" s="32"/>
      <c r="O637" s="32">
        <v>2</v>
      </c>
      <c r="P637" s="32">
        <v>410000</v>
      </c>
    </row>
    <row r="638" spans="2:16" x14ac:dyDescent="0.25">
      <c r="B638" s="3">
        <v>42758</v>
      </c>
      <c r="C638" s="1">
        <v>0</v>
      </c>
      <c r="D638" s="1">
        <v>3</v>
      </c>
      <c r="H638" s="3">
        <v>42768</v>
      </c>
      <c r="I638" s="32">
        <v>1</v>
      </c>
      <c r="J638" s="32">
        <v>12491550</v>
      </c>
      <c r="K638" s="32"/>
      <c r="L638" s="32"/>
      <c r="M638" s="32"/>
      <c r="N638" s="32"/>
      <c r="O638" s="32">
        <v>1</v>
      </c>
      <c r="P638" s="32">
        <v>12491550</v>
      </c>
    </row>
    <row r="639" spans="2:16" x14ac:dyDescent="0.25">
      <c r="B639" s="3">
        <v>42759</v>
      </c>
      <c r="C639" s="1">
        <v>0</v>
      </c>
      <c r="D639" s="1">
        <v>1</v>
      </c>
      <c r="H639" s="3">
        <v>42771</v>
      </c>
      <c r="I639" s="32">
        <v>1</v>
      </c>
      <c r="J639" s="32">
        <v>55327.8</v>
      </c>
      <c r="K639" s="32"/>
      <c r="L639" s="32"/>
      <c r="M639" s="32"/>
      <c r="N639" s="32"/>
      <c r="O639" s="32">
        <v>1</v>
      </c>
      <c r="P639" s="32">
        <v>55327.8</v>
      </c>
    </row>
    <row r="640" spans="2:16" x14ac:dyDescent="0.25">
      <c r="B640" s="3">
        <v>42760</v>
      </c>
      <c r="C640" s="1">
        <v>0</v>
      </c>
      <c r="D640" s="1">
        <v>1</v>
      </c>
      <c r="H640" s="3">
        <v>42772</v>
      </c>
      <c r="I640" s="32"/>
      <c r="J640" s="32"/>
      <c r="K640" s="32">
        <v>1</v>
      </c>
      <c r="L640" s="32">
        <v>400000</v>
      </c>
      <c r="M640" s="32"/>
      <c r="N640" s="32"/>
      <c r="O640" s="32">
        <v>1</v>
      </c>
      <c r="P640" s="32">
        <v>400000</v>
      </c>
    </row>
    <row r="641" spans="1:16" x14ac:dyDescent="0.25">
      <c r="B641" s="3">
        <v>42764</v>
      </c>
      <c r="C641" s="1">
        <v>0</v>
      </c>
      <c r="D641" s="1">
        <v>3</v>
      </c>
      <c r="H641" s="3">
        <v>42780</v>
      </c>
      <c r="I641" s="32"/>
      <c r="J641" s="32"/>
      <c r="K641" s="32"/>
      <c r="L641" s="32"/>
      <c r="M641" s="32">
        <v>1</v>
      </c>
      <c r="N641" s="32">
        <v>500000</v>
      </c>
      <c r="O641" s="32">
        <v>1</v>
      </c>
      <c r="P641" s="32">
        <v>500000</v>
      </c>
    </row>
    <row r="642" spans="1:16" x14ac:dyDescent="0.25">
      <c r="B642" s="3">
        <v>42765</v>
      </c>
      <c r="C642" s="1">
        <v>0</v>
      </c>
      <c r="D642" s="1">
        <v>1</v>
      </c>
      <c r="H642" s="3">
        <v>42782</v>
      </c>
      <c r="I642" s="32"/>
      <c r="J642" s="32"/>
      <c r="K642" s="32">
        <v>2</v>
      </c>
      <c r="L642" s="32">
        <v>750000</v>
      </c>
      <c r="M642" s="32"/>
      <c r="N642" s="32"/>
      <c r="O642" s="32">
        <v>2</v>
      </c>
      <c r="P642" s="32">
        <v>750000</v>
      </c>
    </row>
    <row r="643" spans="1:16" x14ac:dyDescent="0.25">
      <c r="A643" t="s">
        <v>70</v>
      </c>
      <c r="C643" s="1">
        <v>2</v>
      </c>
      <c r="D643" s="1">
        <v>35</v>
      </c>
      <c r="H643" s="3">
        <v>42786</v>
      </c>
      <c r="I643" s="32">
        <v>1</v>
      </c>
      <c r="J643" s="32">
        <v>1540000</v>
      </c>
      <c r="K643" s="32">
        <v>2</v>
      </c>
      <c r="L643" s="32">
        <v>698000</v>
      </c>
      <c r="M643" s="32"/>
      <c r="N643" s="32"/>
      <c r="O643" s="32">
        <v>3</v>
      </c>
      <c r="P643" s="32">
        <v>2238000</v>
      </c>
    </row>
    <row r="644" spans="1:16" x14ac:dyDescent="0.25">
      <c r="A644">
        <v>201</v>
      </c>
      <c r="B644" s="3">
        <v>42737</v>
      </c>
      <c r="C644" s="1">
        <v>0</v>
      </c>
      <c r="D644" s="1">
        <v>1</v>
      </c>
      <c r="H644" s="3">
        <v>42789</v>
      </c>
      <c r="I644" s="32"/>
      <c r="J644" s="32"/>
      <c r="K644" s="32">
        <v>3</v>
      </c>
      <c r="L644" s="32">
        <v>2560600</v>
      </c>
      <c r="M644" s="32"/>
      <c r="N644" s="32"/>
      <c r="O644" s="32">
        <v>3</v>
      </c>
      <c r="P644" s="32">
        <v>2560600</v>
      </c>
    </row>
    <row r="645" spans="1:16" x14ac:dyDescent="0.25">
      <c r="B645" s="3">
        <v>42738</v>
      </c>
      <c r="C645" s="1">
        <v>2</v>
      </c>
      <c r="D645" s="1">
        <v>2</v>
      </c>
      <c r="G645" t="s">
        <v>88</v>
      </c>
      <c r="I645" s="32">
        <v>3</v>
      </c>
      <c r="J645" s="32">
        <v>14086877.800000001</v>
      </c>
      <c r="K645" s="32">
        <v>20</v>
      </c>
      <c r="L645" s="32">
        <v>9180500</v>
      </c>
      <c r="M645" s="32">
        <v>2</v>
      </c>
      <c r="N645" s="32">
        <v>1700000</v>
      </c>
      <c r="O645" s="32">
        <v>25</v>
      </c>
      <c r="P645" s="32">
        <v>24967377.800000001</v>
      </c>
    </row>
    <row r="646" spans="1:16" x14ac:dyDescent="0.25">
      <c r="B646" s="3">
        <v>42739</v>
      </c>
      <c r="C646" s="1">
        <v>0</v>
      </c>
      <c r="D646" s="1">
        <v>15</v>
      </c>
      <c r="G646">
        <v>502</v>
      </c>
      <c r="H646" s="3">
        <v>42747</v>
      </c>
      <c r="I646" s="32"/>
      <c r="J646" s="32"/>
      <c r="K646" s="32"/>
      <c r="L646" s="32"/>
      <c r="M646" s="32">
        <v>2</v>
      </c>
      <c r="N646" s="32">
        <v>1900000</v>
      </c>
      <c r="O646" s="32">
        <v>2</v>
      </c>
      <c r="P646" s="32">
        <v>1900000</v>
      </c>
    </row>
    <row r="647" spans="1:16" x14ac:dyDescent="0.25">
      <c r="B647" s="3">
        <v>42740</v>
      </c>
      <c r="C647" s="1">
        <v>2</v>
      </c>
      <c r="D647" s="1">
        <v>4</v>
      </c>
      <c r="H647" s="3">
        <v>42753</v>
      </c>
      <c r="I647" s="32"/>
      <c r="J647" s="32"/>
      <c r="K647" s="32">
        <v>1</v>
      </c>
      <c r="L647" s="32">
        <v>213785.99</v>
      </c>
      <c r="M647" s="32"/>
      <c r="N647" s="32"/>
      <c r="O647" s="32">
        <v>1</v>
      </c>
      <c r="P647" s="32">
        <v>213785.99</v>
      </c>
    </row>
    <row r="648" spans="1:16" x14ac:dyDescent="0.25">
      <c r="B648" s="3">
        <v>42743</v>
      </c>
      <c r="C648" s="1">
        <v>33</v>
      </c>
      <c r="D648" s="1">
        <v>0</v>
      </c>
      <c r="H648" s="3">
        <v>42759</v>
      </c>
      <c r="I648" s="32">
        <v>1</v>
      </c>
      <c r="J648" s="32">
        <v>6347520</v>
      </c>
      <c r="K648" s="32"/>
      <c r="L648" s="32"/>
      <c r="M648" s="32"/>
      <c r="N648" s="32"/>
      <c r="O648" s="32">
        <v>1</v>
      </c>
      <c r="P648" s="32">
        <v>6347520</v>
      </c>
    </row>
    <row r="649" spans="1:16" x14ac:dyDescent="0.25">
      <c r="B649" s="3">
        <v>42744</v>
      </c>
      <c r="C649" s="1">
        <v>0</v>
      </c>
      <c r="D649" s="1">
        <v>1</v>
      </c>
      <c r="H649" s="3">
        <v>42761</v>
      </c>
      <c r="I649" s="32"/>
      <c r="J649" s="32"/>
      <c r="K649" s="32">
        <v>1</v>
      </c>
      <c r="L649" s="32">
        <v>238246.21</v>
      </c>
      <c r="M649" s="32"/>
      <c r="N649" s="32"/>
      <c r="O649" s="32">
        <v>1</v>
      </c>
      <c r="P649" s="32">
        <v>238246.21</v>
      </c>
    </row>
    <row r="650" spans="1:16" x14ac:dyDescent="0.25">
      <c r="B650" s="3">
        <v>42745</v>
      </c>
      <c r="C650" s="1">
        <v>1</v>
      </c>
      <c r="D650" s="1">
        <v>1</v>
      </c>
      <c r="H650" s="3">
        <v>42765</v>
      </c>
      <c r="I650" s="32"/>
      <c r="J650" s="32"/>
      <c r="K650" s="32">
        <v>2</v>
      </c>
      <c r="L650" s="32">
        <v>531350</v>
      </c>
      <c r="M650" s="32"/>
      <c r="N650" s="32"/>
      <c r="O650" s="32">
        <v>2</v>
      </c>
      <c r="P650" s="32">
        <v>531350</v>
      </c>
    </row>
    <row r="651" spans="1:16" x14ac:dyDescent="0.25">
      <c r="B651" s="3">
        <v>42746</v>
      </c>
      <c r="C651" s="1">
        <v>0</v>
      </c>
      <c r="D651" s="1">
        <v>3</v>
      </c>
      <c r="H651" s="3">
        <v>42766</v>
      </c>
      <c r="I651" s="32"/>
      <c r="J651" s="32"/>
      <c r="K651" s="32">
        <v>1</v>
      </c>
      <c r="L651" s="32">
        <v>374436</v>
      </c>
      <c r="M651" s="32"/>
      <c r="N651" s="32"/>
      <c r="O651" s="32">
        <v>1</v>
      </c>
      <c r="P651" s="32">
        <v>374436</v>
      </c>
    </row>
    <row r="652" spans="1:16" x14ac:dyDescent="0.25">
      <c r="B652" s="3">
        <v>42747</v>
      </c>
      <c r="C652" s="1">
        <v>0</v>
      </c>
      <c r="D652" s="1">
        <v>12</v>
      </c>
      <c r="H652" s="3">
        <v>42771</v>
      </c>
      <c r="I652" s="32">
        <v>1</v>
      </c>
      <c r="J652" s="32">
        <v>15000000</v>
      </c>
      <c r="K652" s="32">
        <v>1</v>
      </c>
      <c r="L652" s="32">
        <v>164606</v>
      </c>
      <c r="M652" s="32"/>
      <c r="N652" s="32"/>
      <c r="O652" s="32">
        <v>2</v>
      </c>
      <c r="P652" s="32">
        <v>15164606</v>
      </c>
    </row>
    <row r="653" spans="1:16" x14ac:dyDescent="0.25">
      <c r="B653" s="3">
        <v>42750</v>
      </c>
      <c r="C653" s="1">
        <v>20</v>
      </c>
      <c r="D653" s="1">
        <v>1</v>
      </c>
      <c r="H653" s="3">
        <v>42774</v>
      </c>
      <c r="I653" s="32"/>
      <c r="J653" s="32"/>
      <c r="K653" s="32">
        <v>2</v>
      </c>
      <c r="L653" s="32">
        <v>519106.72</v>
      </c>
      <c r="M653" s="32"/>
      <c r="N653" s="32"/>
      <c r="O653" s="32">
        <v>2</v>
      </c>
      <c r="P653" s="32">
        <v>519106.72</v>
      </c>
    </row>
    <row r="654" spans="1:16" x14ac:dyDescent="0.25">
      <c r="B654" s="3">
        <v>42751</v>
      </c>
      <c r="C654" s="1">
        <v>1</v>
      </c>
      <c r="D654" s="1">
        <v>1</v>
      </c>
      <c r="H654" s="3">
        <v>42775</v>
      </c>
      <c r="I654" s="32"/>
      <c r="J654" s="32"/>
      <c r="K654" s="32">
        <v>1</v>
      </c>
      <c r="L654" s="32">
        <v>257186</v>
      </c>
      <c r="M654" s="32"/>
      <c r="N654" s="32"/>
      <c r="O654" s="32">
        <v>1</v>
      </c>
      <c r="P654" s="32">
        <v>257186</v>
      </c>
    </row>
    <row r="655" spans="1:16" x14ac:dyDescent="0.25">
      <c r="B655" s="3">
        <v>42752</v>
      </c>
      <c r="C655" s="1">
        <v>4</v>
      </c>
      <c r="D655" s="1">
        <v>1</v>
      </c>
      <c r="H655" s="3">
        <v>42779</v>
      </c>
      <c r="I655" s="32"/>
      <c r="J655" s="32"/>
      <c r="K655" s="32">
        <v>1</v>
      </c>
      <c r="L655" s="32">
        <v>179546</v>
      </c>
      <c r="M655" s="32"/>
      <c r="N655" s="32"/>
      <c r="O655" s="32">
        <v>1</v>
      </c>
      <c r="P655" s="32">
        <v>179546</v>
      </c>
    </row>
    <row r="656" spans="1:16" x14ac:dyDescent="0.25">
      <c r="B656" s="3">
        <v>42754</v>
      </c>
      <c r="C656" s="1">
        <v>0</v>
      </c>
      <c r="D656" s="1">
        <v>3</v>
      </c>
      <c r="G656" t="s">
        <v>89</v>
      </c>
      <c r="I656" s="32">
        <v>2</v>
      </c>
      <c r="J656" s="32">
        <v>21347520</v>
      </c>
      <c r="K656" s="32">
        <v>10</v>
      </c>
      <c r="L656" s="32">
        <v>2478262.92</v>
      </c>
      <c r="M656" s="32">
        <v>2</v>
      </c>
      <c r="N656" s="32">
        <v>1900000</v>
      </c>
      <c r="O656" s="32">
        <v>14</v>
      </c>
      <c r="P656" s="32">
        <v>25725782.920000002</v>
      </c>
    </row>
    <row r="657" spans="1:16" x14ac:dyDescent="0.25">
      <c r="B657" s="3">
        <v>42757</v>
      </c>
      <c r="C657" s="1">
        <v>0</v>
      </c>
      <c r="D657" s="1">
        <v>3</v>
      </c>
      <c r="G657">
        <v>503</v>
      </c>
      <c r="H657" s="3">
        <v>42750</v>
      </c>
      <c r="I657" s="32"/>
      <c r="J657" s="32"/>
      <c r="K657" s="32"/>
      <c r="L657" s="32"/>
      <c r="M657" s="32">
        <v>1</v>
      </c>
      <c r="N657" s="32">
        <v>800000</v>
      </c>
      <c r="O657" s="32">
        <v>1</v>
      </c>
      <c r="P657" s="32">
        <v>800000</v>
      </c>
    </row>
    <row r="658" spans="1:16" x14ac:dyDescent="0.25">
      <c r="B658" s="3">
        <v>42758</v>
      </c>
      <c r="C658" s="1">
        <v>13</v>
      </c>
      <c r="D658" s="1">
        <v>2</v>
      </c>
      <c r="H658" s="3">
        <v>42751</v>
      </c>
      <c r="I658" s="32"/>
      <c r="J658" s="32"/>
      <c r="K658" s="32">
        <v>1</v>
      </c>
      <c r="L658" s="32">
        <v>316900</v>
      </c>
      <c r="M658" s="32"/>
      <c r="N658" s="32"/>
      <c r="O658" s="32">
        <v>1</v>
      </c>
      <c r="P658" s="32">
        <v>316900</v>
      </c>
    </row>
    <row r="659" spans="1:16" x14ac:dyDescent="0.25">
      <c r="B659" s="3">
        <v>42759</v>
      </c>
      <c r="C659" s="1">
        <v>1</v>
      </c>
      <c r="D659" s="1">
        <v>1</v>
      </c>
      <c r="H659" s="3">
        <v>42754</v>
      </c>
      <c r="I659" s="32"/>
      <c r="J659" s="32"/>
      <c r="K659" s="32">
        <v>1</v>
      </c>
      <c r="L659" s="32">
        <v>200000</v>
      </c>
      <c r="M659" s="32"/>
      <c r="N659" s="32"/>
      <c r="O659" s="32">
        <v>1</v>
      </c>
      <c r="P659" s="32">
        <v>200000</v>
      </c>
    </row>
    <row r="660" spans="1:16" x14ac:dyDescent="0.25">
      <c r="B660" s="3">
        <v>42760</v>
      </c>
      <c r="C660" s="1">
        <v>0</v>
      </c>
      <c r="D660" s="1">
        <v>2</v>
      </c>
      <c r="H660" s="3">
        <v>42757</v>
      </c>
      <c r="I660" s="32"/>
      <c r="J660" s="32"/>
      <c r="K660" s="32">
        <v>1</v>
      </c>
      <c r="L660" s="32">
        <v>269000</v>
      </c>
      <c r="M660" s="32"/>
      <c r="N660" s="32"/>
      <c r="O660" s="32">
        <v>1</v>
      </c>
      <c r="P660" s="32">
        <v>269000</v>
      </c>
    </row>
    <row r="661" spans="1:16" x14ac:dyDescent="0.25">
      <c r="B661" s="3">
        <v>42761</v>
      </c>
      <c r="C661" s="1">
        <v>0</v>
      </c>
      <c r="D661" s="1">
        <v>2</v>
      </c>
      <c r="H661" s="3">
        <v>42759</v>
      </c>
      <c r="I661" s="32"/>
      <c r="J661" s="32"/>
      <c r="K661" s="32">
        <v>1</v>
      </c>
      <c r="L661" s="32">
        <v>205000</v>
      </c>
      <c r="M661" s="32"/>
      <c r="N661" s="32"/>
      <c r="O661" s="32">
        <v>1</v>
      </c>
      <c r="P661" s="32">
        <v>205000</v>
      </c>
    </row>
    <row r="662" spans="1:16" x14ac:dyDescent="0.25">
      <c r="B662" s="3">
        <v>42765</v>
      </c>
      <c r="C662" s="1">
        <v>2</v>
      </c>
      <c r="D662" s="1">
        <v>2</v>
      </c>
      <c r="H662" s="3">
        <v>42760</v>
      </c>
      <c r="I662" s="32"/>
      <c r="J662" s="32"/>
      <c r="K662" s="32">
        <v>1</v>
      </c>
      <c r="L662" s="32">
        <v>120300</v>
      </c>
      <c r="M662" s="32"/>
      <c r="N662" s="32"/>
      <c r="O662" s="32">
        <v>1</v>
      </c>
      <c r="P662" s="32">
        <v>120300</v>
      </c>
    </row>
    <row r="663" spans="1:16" x14ac:dyDescent="0.25">
      <c r="B663" s="3">
        <v>42766</v>
      </c>
      <c r="C663" s="1">
        <v>0</v>
      </c>
      <c r="D663" s="1">
        <v>1</v>
      </c>
      <c r="H663" s="3">
        <v>42764</v>
      </c>
      <c r="I663" s="32"/>
      <c r="J663" s="32"/>
      <c r="K663" s="32">
        <v>1</v>
      </c>
      <c r="L663" s="32">
        <v>322840</v>
      </c>
      <c r="M663" s="32"/>
      <c r="N663" s="32"/>
      <c r="O663" s="32">
        <v>1</v>
      </c>
      <c r="P663" s="32">
        <v>322840</v>
      </c>
    </row>
    <row r="664" spans="1:16" x14ac:dyDescent="0.25">
      <c r="A664" t="s">
        <v>71</v>
      </c>
      <c r="C664" s="1">
        <v>79</v>
      </c>
      <c r="D664" s="1">
        <v>58</v>
      </c>
      <c r="H664" s="3">
        <v>42767</v>
      </c>
      <c r="I664" s="32"/>
      <c r="J664" s="32"/>
      <c r="K664" s="32">
        <v>1</v>
      </c>
      <c r="L664" s="32">
        <v>129600</v>
      </c>
      <c r="M664" s="32"/>
      <c r="N664" s="32"/>
      <c r="O664" s="32">
        <v>1</v>
      </c>
      <c r="P664" s="32">
        <v>129600</v>
      </c>
    </row>
    <row r="665" spans="1:16" x14ac:dyDescent="0.25">
      <c r="A665">
        <v>203</v>
      </c>
      <c r="B665" s="3">
        <v>42737</v>
      </c>
      <c r="C665" s="1">
        <v>0</v>
      </c>
      <c r="D665" s="1">
        <v>1</v>
      </c>
      <c r="H665" s="3">
        <v>42768</v>
      </c>
      <c r="I665" s="32"/>
      <c r="J665" s="32"/>
      <c r="K665" s="32">
        <v>1</v>
      </c>
      <c r="L665" s="32">
        <v>348600</v>
      </c>
      <c r="M665" s="32"/>
      <c r="N665" s="32"/>
      <c r="O665" s="32">
        <v>1</v>
      </c>
      <c r="P665" s="32">
        <v>348600</v>
      </c>
    </row>
    <row r="666" spans="1:16" x14ac:dyDescent="0.25">
      <c r="B666" s="3">
        <v>42738</v>
      </c>
      <c r="C666" s="1">
        <v>1</v>
      </c>
      <c r="D666" s="1">
        <v>1</v>
      </c>
      <c r="H666" s="3">
        <v>42771</v>
      </c>
      <c r="I666" s="32"/>
      <c r="J666" s="32"/>
      <c r="K666" s="32">
        <v>1</v>
      </c>
      <c r="L666" s="32">
        <v>324500</v>
      </c>
      <c r="M666" s="32"/>
      <c r="N666" s="32"/>
      <c r="O666" s="32">
        <v>1</v>
      </c>
      <c r="P666" s="32">
        <v>324500</v>
      </c>
    </row>
    <row r="667" spans="1:16" x14ac:dyDescent="0.25">
      <c r="B667" s="3">
        <v>42740</v>
      </c>
      <c r="C667" s="1">
        <v>2</v>
      </c>
      <c r="D667" s="1">
        <v>1</v>
      </c>
      <c r="H667" s="3">
        <v>42782</v>
      </c>
      <c r="I667" s="32"/>
      <c r="J667" s="32"/>
      <c r="K667" s="32">
        <v>1</v>
      </c>
      <c r="L667" s="32">
        <v>300000.08</v>
      </c>
      <c r="M667" s="32"/>
      <c r="N667" s="32"/>
      <c r="O667" s="32">
        <v>1</v>
      </c>
      <c r="P667" s="32">
        <v>300000.08</v>
      </c>
    </row>
    <row r="668" spans="1:16" x14ac:dyDescent="0.25">
      <c r="B668" s="3">
        <v>42743</v>
      </c>
      <c r="C668" s="1">
        <v>0</v>
      </c>
      <c r="D668" s="1">
        <v>8</v>
      </c>
      <c r="G668" t="s">
        <v>90</v>
      </c>
      <c r="I668" s="32"/>
      <c r="J668" s="32"/>
      <c r="K668" s="32">
        <v>10</v>
      </c>
      <c r="L668" s="32">
        <v>2536740.08</v>
      </c>
      <c r="M668" s="32">
        <v>1</v>
      </c>
      <c r="N668" s="32">
        <v>800000</v>
      </c>
      <c r="O668" s="32">
        <v>11</v>
      </c>
      <c r="P668" s="32">
        <v>3336740.08</v>
      </c>
    </row>
    <row r="669" spans="1:16" x14ac:dyDescent="0.25">
      <c r="B669" s="3">
        <v>42744</v>
      </c>
      <c r="C669" s="1">
        <v>2</v>
      </c>
      <c r="D669" s="1">
        <v>11</v>
      </c>
      <c r="G669">
        <v>504</v>
      </c>
      <c r="H669" s="3">
        <v>42739</v>
      </c>
      <c r="I669" s="32"/>
      <c r="J669" s="32"/>
      <c r="K669" s="32">
        <v>1</v>
      </c>
      <c r="L669" s="32">
        <v>354000</v>
      </c>
      <c r="M669" s="32"/>
      <c r="N669" s="32"/>
      <c r="O669" s="32">
        <v>1</v>
      </c>
      <c r="P669" s="32">
        <v>354000</v>
      </c>
    </row>
    <row r="670" spans="1:16" x14ac:dyDescent="0.25">
      <c r="B670" s="3">
        <v>42746</v>
      </c>
      <c r="C670" s="1">
        <v>18</v>
      </c>
      <c r="D670" s="1">
        <v>3</v>
      </c>
      <c r="H670" s="3">
        <v>42750</v>
      </c>
      <c r="I670" s="32"/>
      <c r="J670" s="32"/>
      <c r="K670" s="32">
        <v>2</v>
      </c>
      <c r="L670" s="32">
        <v>535600</v>
      </c>
      <c r="M670" s="32"/>
      <c r="N670" s="32"/>
      <c r="O670" s="32">
        <v>2</v>
      </c>
      <c r="P670" s="32">
        <v>535600</v>
      </c>
    </row>
    <row r="671" spans="1:16" x14ac:dyDescent="0.25">
      <c r="B671" s="3">
        <v>42747</v>
      </c>
      <c r="C671" s="1">
        <v>6</v>
      </c>
      <c r="D671" s="1">
        <v>1</v>
      </c>
      <c r="H671" s="3">
        <v>42753</v>
      </c>
      <c r="I671" s="32"/>
      <c r="J671" s="32"/>
      <c r="K671" s="32">
        <v>3</v>
      </c>
      <c r="L671" s="32">
        <v>870400</v>
      </c>
      <c r="M671" s="32"/>
      <c r="N671" s="32"/>
      <c r="O671" s="32">
        <v>3</v>
      </c>
      <c r="P671" s="32">
        <v>870400</v>
      </c>
    </row>
    <row r="672" spans="1:16" x14ac:dyDescent="0.25">
      <c r="B672" s="3">
        <v>42750</v>
      </c>
      <c r="C672" s="1">
        <v>0</v>
      </c>
      <c r="D672" s="1">
        <v>12</v>
      </c>
      <c r="H672" s="3">
        <v>42758</v>
      </c>
      <c r="I672" s="32"/>
      <c r="J672" s="32"/>
      <c r="K672" s="32">
        <v>1</v>
      </c>
      <c r="L672" s="32">
        <v>352000</v>
      </c>
      <c r="M672" s="32"/>
      <c r="N672" s="32"/>
      <c r="O672" s="32">
        <v>1</v>
      </c>
      <c r="P672" s="32">
        <v>352000</v>
      </c>
    </row>
    <row r="673" spans="1:16" x14ac:dyDescent="0.25">
      <c r="B673" s="3">
        <v>42751</v>
      </c>
      <c r="C673" s="1">
        <v>0</v>
      </c>
      <c r="D673" s="1">
        <v>2</v>
      </c>
      <c r="H673" s="3">
        <v>42759</v>
      </c>
      <c r="I673" s="32"/>
      <c r="J673" s="32"/>
      <c r="K673" s="32">
        <v>1</v>
      </c>
      <c r="L673" s="32">
        <v>150000</v>
      </c>
      <c r="M673" s="32"/>
      <c r="N673" s="32"/>
      <c r="O673" s="32">
        <v>1</v>
      </c>
      <c r="P673" s="32">
        <v>150000</v>
      </c>
    </row>
    <row r="674" spans="1:16" x14ac:dyDescent="0.25">
      <c r="B674" s="3">
        <v>42752</v>
      </c>
      <c r="C674" s="1">
        <v>0</v>
      </c>
      <c r="D674" s="1">
        <v>1</v>
      </c>
      <c r="H674" s="3">
        <v>42764</v>
      </c>
      <c r="I674" s="32"/>
      <c r="J674" s="32"/>
      <c r="K674" s="32">
        <v>1</v>
      </c>
      <c r="L674" s="32">
        <v>295000</v>
      </c>
      <c r="M674" s="32"/>
      <c r="N674" s="32"/>
      <c r="O674" s="32">
        <v>1</v>
      </c>
      <c r="P674" s="32">
        <v>295000</v>
      </c>
    </row>
    <row r="675" spans="1:16" x14ac:dyDescent="0.25">
      <c r="B675" s="3">
        <v>42753</v>
      </c>
      <c r="C675" s="1">
        <v>1</v>
      </c>
      <c r="D675" s="1">
        <v>0</v>
      </c>
      <c r="H675" s="3">
        <v>42773</v>
      </c>
      <c r="I675" s="32"/>
      <c r="J675" s="32"/>
      <c r="K675" s="32">
        <v>2</v>
      </c>
      <c r="L675" s="32">
        <v>936600</v>
      </c>
      <c r="M675" s="32"/>
      <c r="N675" s="32"/>
      <c r="O675" s="32">
        <v>2</v>
      </c>
      <c r="P675" s="32">
        <v>936600</v>
      </c>
    </row>
    <row r="676" spans="1:16" x14ac:dyDescent="0.25">
      <c r="B676" s="3">
        <v>42754</v>
      </c>
      <c r="C676" s="1">
        <v>0</v>
      </c>
      <c r="D676" s="1">
        <v>1</v>
      </c>
      <c r="H676" s="3">
        <v>42774</v>
      </c>
      <c r="I676" s="32"/>
      <c r="J676" s="32"/>
      <c r="K676" s="32">
        <v>1</v>
      </c>
      <c r="L676" s="32">
        <v>458800</v>
      </c>
      <c r="M676" s="32"/>
      <c r="N676" s="32"/>
      <c r="O676" s="32">
        <v>1</v>
      </c>
      <c r="P676" s="32">
        <v>458800</v>
      </c>
    </row>
    <row r="677" spans="1:16" x14ac:dyDescent="0.25">
      <c r="B677" s="3">
        <v>42757</v>
      </c>
      <c r="C677" s="1">
        <v>1</v>
      </c>
      <c r="D677" s="1">
        <v>0</v>
      </c>
      <c r="H677" s="3">
        <v>42775</v>
      </c>
      <c r="I677" s="32"/>
      <c r="J677" s="32"/>
      <c r="K677" s="32">
        <v>1</v>
      </c>
      <c r="L677" s="32">
        <v>300000</v>
      </c>
      <c r="M677" s="32"/>
      <c r="N677" s="32"/>
      <c r="O677" s="32">
        <v>1</v>
      </c>
      <c r="P677" s="32">
        <v>300000</v>
      </c>
    </row>
    <row r="678" spans="1:16" x14ac:dyDescent="0.25">
      <c r="B678" s="3">
        <v>42758</v>
      </c>
      <c r="C678" s="1">
        <v>0</v>
      </c>
      <c r="D678" s="1">
        <v>2</v>
      </c>
      <c r="H678" s="3">
        <v>42778</v>
      </c>
      <c r="I678" s="32"/>
      <c r="J678" s="32"/>
      <c r="K678" s="32">
        <v>1</v>
      </c>
      <c r="L678" s="32">
        <v>350000</v>
      </c>
      <c r="M678" s="32"/>
      <c r="N678" s="32"/>
      <c r="O678" s="32">
        <v>1</v>
      </c>
      <c r="P678" s="32">
        <v>350000</v>
      </c>
    </row>
    <row r="679" spans="1:16" x14ac:dyDescent="0.25">
      <c r="B679" s="3">
        <v>42759</v>
      </c>
      <c r="C679" s="1">
        <v>0</v>
      </c>
      <c r="D679" s="1">
        <v>2</v>
      </c>
      <c r="H679" s="3">
        <v>42780</v>
      </c>
      <c r="I679" s="32"/>
      <c r="J679" s="32"/>
      <c r="K679" s="32">
        <v>1</v>
      </c>
      <c r="L679" s="32">
        <v>242800</v>
      </c>
      <c r="M679" s="32"/>
      <c r="N679" s="32"/>
      <c r="O679" s="32">
        <v>1</v>
      </c>
      <c r="P679" s="32">
        <v>242800</v>
      </c>
    </row>
    <row r="680" spans="1:16" x14ac:dyDescent="0.25">
      <c r="B680" s="3">
        <v>42765</v>
      </c>
      <c r="C680" s="1">
        <v>1</v>
      </c>
      <c r="D680" s="1">
        <v>0</v>
      </c>
      <c r="H680" s="3">
        <v>42786</v>
      </c>
      <c r="I680" s="32"/>
      <c r="J680" s="32"/>
      <c r="K680" s="32">
        <v>2</v>
      </c>
      <c r="L680" s="32">
        <v>419000</v>
      </c>
      <c r="M680" s="32"/>
      <c r="N680" s="32"/>
      <c r="O680" s="32">
        <v>2</v>
      </c>
      <c r="P680" s="32">
        <v>419000</v>
      </c>
    </row>
    <row r="681" spans="1:16" x14ac:dyDescent="0.25">
      <c r="B681" s="3">
        <v>42766</v>
      </c>
      <c r="C681" s="1">
        <v>1</v>
      </c>
      <c r="D681" s="1">
        <v>0</v>
      </c>
      <c r="H681" s="3">
        <v>42789</v>
      </c>
      <c r="I681" s="32"/>
      <c r="J681" s="32"/>
      <c r="K681" s="32">
        <v>2</v>
      </c>
      <c r="L681" s="32">
        <v>693000</v>
      </c>
      <c r="M681" s="32"/>
      <c r="N681" s="32"/>
      <c r="O681" s="32">
        <v>2</v>
      </c>
      <c r="P681" s="32">
        <v>693000</v>
      </c>
    </row>
    <row r="682" spans="1:16" x14ac:dyDescent="0.25">
      <c r="A682" t="s">
        <v>72</v>
      </c>
      <c r="C682" s="1">
        <v>33</v>
      </c>
      <c r="D682" s="1">
        <v>46</v>
      </c>
      <c r="G682" t="s">
        <v>91</v>
      </c>
      <c r="I682" s="32"/>
      <c r="J682" s="32"/>
      <c r="K682" s="32">
        <v>19</v>
      </c>
      <c r="L682" s="32">
        <v>5957200</v>
      </c>
      <c r="M682" s="32"/>
      <c r="N682" s="32"/>
      <c r="O682" s="32">
        <v>19</v>
      </c>
      <c r="P682" s="32">
        <v>5957200</v>
      </c>
    </row>
    <row r="683" spans="1:16" x14ac:dyDescent="0.25">
      <c r="A683">
        <v>225</v>
      </c>
      <c r="B683" s="3">
        <v>42737</v>
      </c>
      <c r="C683" s="1">
        <v>1</v>
      </c>
      <c r="D683" s="1">
        <v>1</v>
      </c>
      <c r="G683">
        <v>551</v>
      </c>
      <c r="H683" s="3">
        <v>42740</v>
      </c>
      <c r="I683" s="32"/>
      <c r="J683" s="32"/>
      <c r="K683" s="32">
        <v>8</v>
      </c>
      <c r="L683" s="32">
        <v>3271496.02</v>
      </c>
      <c r="M683" s="32"/>
      <c r="N683" s="32"/>
      <c r="O683" s="32">
        <v>8</v>
      </c>
      <c r="P683" s="32">
        <v>3271496.02</v>
      </c>
    </row>
    <row r="684" spans="1:16" x14ac:dyDescent="0.25">
      <c r="B684" s="3">
        <v>42738</v>
      </c>
      <c r="C684" s="1">
        <v>1</v>
      </c>
      <c r="D684" s="1">
        <v>0</v>
      </c>
      <c r="H684" s="3">
        <v>42743</v>
      </c>
      <c r="I684" s="32"/>
      <c r="J684" s="32"/>
      <c r="K684" s="32">
        <v>2</v>
      </c>
      <c r="L684" s="32">
        <v>928000.01</v>
      </c>
      <c r="M684" s="32"/>
      <c r="N684" s="32"/>
      <c r="O684" s="32">
        <v>2</v>
      </c>
      <c r="P684" s="32">
        <v>928000.01</v>
      </c>
    </row>
    <row r="685" spans="1:16" x14ac:dyDescent="0.25">
      <c r="B685" s="3">
        <v>42739</v>
      </c>
      <c r="C685" s="1">
        <v>1</v>
      </c>
      <c r="D685" s="1">
        <v>0</v>
      </c>
      <c r="H685" s="3">
        <v>42744</v>
      </c>
      <c r="I685" s="32"/>
      <c r="J685" s="32"/>
      <c r="K685" s="32">
        <v>1</v>
      </c>
      <c r="L685" s="32">
        <v>407628</v>
      </c>
      <c r="M685" s="32"/>
      <c r="N685" s="32"/>
      <c r="O685" s="32">
        <v>1</v>
      </c>
      <c r="P685" s="32">
        <v>407628</v>
      </c>
    </row>
    <row r="686" spans="1:16" x14ac:dyDescent="0.25">
      <c r="B686" s="3">
        <v>42740</v>
      </c>
      <c r="C686" s="1">
        <v>1</v>
      </c>
      <c r="D686" s="1">
        <v>2</v>
      </c>
      <c r="H686" s="3">
        <v>42745</v>
      </c>
      <c r="I686" s="32"/>
      <c r="J686" s="32"/>
      <c r="K686" s="32">
        <v>6</v>
      </c>
      <c r="L686" s="32">
        <v>2415582</v>
      </c>
      <c r="M686" s="32"/>
      <c r="N686" s="32"/>
      <c r="O686" s="32">
        <v>6</v>
      </c>
      <c r="P686" s="32">
        <v>2415582</v>
      </c>
    </row>
    <row r="687" spans="1:16" x14ac:dyDescent="0.25">
      <c r="B687" s="3">
        <v>42744</v>
      </c>
      <c r="C687" s="1">
        <v>1</v>
      </c>
      <c r="D687" s="1">
        <v>1</v>
      </c>
      <c r="H687" s="3">
        <v>42746</v>
      </c>
      <c r="I687" s="32"/>
      <c r="J687" s="32"/>
      <c r="K687" s="32">
        <v>1</v>
      </c>
      <c r="L687" s="32">
        <v>697788</v>
      </c>
      <c r="M687" s="32"/>
      <c r="N687" s="32"/>
      <c r="O687" s="32">
        <v>1</v>
      </c>
      <c r="P687" s="32">
        <v>697788</v>
      </c>
    </row>
    <row r="688" spans="1:16" x14ac:dyDescent="0.25">
      <c r="B688" s="3">
        <v>42745</v>
      </c>
      <c r="C688" s="1">
        <v>0</v>
      </c>
      <c r="D688" s="1">
        <v>1</v>
      </c>
      <c r="H688" s="3">
        <v>42750</v>
      </c>
      <c r="I688" s="32"/>
      <c r="J688" s="32"/>
      <c r="K688" s="32">
        <v>9</v>
      </c>
      <c r="L688" s="32">
        <v>2295648</v>
      </c>
      <c r="M688" s="32"/>
      <c r="N688" s="32"/>
      <c r="O688" s="32">
        <v>9</v>
      </c>
      <c r="P688" s="32">
        <v>2295648</v>
      </c>
    </row>
    <row r="689" spans="1:16" x14ac:dyDescent="0.25">
      <c r="B689" s="3">
        <v>42746</v>
      </c>
      <c r="C689" s="1">
        <v>1</v>
      </c>
      <c r="D689" s="1">
        <v>0</v>
      </c>
      <c r="H689" s="3">
        <v>42751</v>
      </c>
      <c r="I689" s="32"/>
      <c r="J689" s="32"/>
      <c r="K689" s="32">
        <v>5</v>
      </c>
      <c r="L689" s="32">
        <v>1389314</v>
      </c>
      <c r="M689" s="32"/>
      <c r="N689" s="32"/>
      <c r="O689" s="32">
        <v>5</v>
      </c>
      <c r="P689" s="32">
        <v>1389314</v>
      </c>
    </row>
    <row r="690" spans="1:16" x14ac:dyDescent="0.25">
      <c r="B690" s="3">
        <v>42751</v>
      </c>
      <c r="C690" s="1">
        <v>3</v>
      </c>
      <c r="D690" s="1">
        <v>1</v>
      </c>
      <c r="H690" s="3">
        <v>42757</v>
      </c>
      <c r="I690" s="32"/>
      <c r="J690" s="32"/>
      <c r="K690" s="32">
        <v>2</v>
      </c>
      <c r="L690" s="32">
        <v>800000.02</v>
      </c>
      <c r="M690" s="32"/>
      <c r="N690" s="32"/>
      <c r="O690" s="32">
        <v>2</v>
      </c>
      <c r="P690" s="32">
        <v>800000.02</v>
      </c>
    </row>
    <row r="691" spans="1:16" x14ac:dyDescent="0.25">
      <c r="B691" s="3">
        <v>42752</v>
      </c>
      <c r="C691" s="1">
        <v>0</v>
      </c>
      <c r="D691" s="1">
        <v>1</v>
      </c>
      <c r="H691" s="3">
        <v>42760</v>
      </c>
      <c r="I691" s="32"/>
      <c r="J691" s="32"/>
      <c r="K691" s="32">
        <v>6</v>
      </c>
      <c r="L691" s="32">
        <v>2430569.0099999998</v>
      </c>
      <c r="M691" s="32"/>
      <c r="N691" s="32"/>
      <c r="O691" s="32">
        <v>6</v>
      </c>
      <c r="P691" s="32">
        <v>2430569.0099999998</v>
      </c>
    </row>
    <row r="692" spans="1:16" x14ac:dyDescent="0.25">
      <c r="B692" s="3">
        <v>42753</v>
      </c>
      <c r="C692" s="1">
        <v>0</v>
      </c>
      <c r="D692" s="1">
        <v>1</v>
      </c>
      <c r="H692" s="3">
        <v>42761</v>
      </c>
      <c r="I692" s="32"/>
      <c r="J692" s="32"/>
      <c r="K692" s="32">
        <v>1</v>
      </c>
      <c r="L692" s="32">
        <v>348000</v>
      </c>
      <c r="M692" s="32"/>
      <c r="N692" s="32"/>
      <c r="O692" s="32">
        <v>1</v>
      </c>
      <c r="P692" s="32">
        <v>348000</v>
      </c>
    </row>
    <row r="693" spans="1:16" x14ac:dyDescent="0.25">
      <c r="B693" s="3">
        <v>42758</v>
      </c>
      <c r="C693" s="1">
        <v>0</v>
      </c>
      <c r="D693" s="1">
        <v>2</v>
      </c>
      <c r="H693" s="3">
        <v>42764</v>
      </c>
      <c r="I693" s="32"/>
      <c r="J693" s="32"/>
      <c r="K693" s="32">
        <v>1</v>
      </c>
      <c r="L693" s="32">
        <v>311000</v>
      </c>
      <c r="M693" s="32"/>
      <c r="N693" s="32"/>
      <c r="O693" s="32">
        <v>1</v>
      </c>
      <c r="P693" s="32">
        <v>311000</v>
      </c>
    </row>
    <row r="694" spans="1:16" x14ac:dyDescent="0.25">
      <c r="B694" s="3">
        <v>42759</v>
      </c>
      <c r="C694" s="1">
        <v>1</v>
      </c>
      <c r="D694" s="1">
        <v>1</v>
      </c>
      <c r="H694" s="3">
        <v>42766</v>
      </c>
      <c r="I694" s="32"/>
      <c r="J694" s="32"/>
      <c r="K694" s="32">
        <v>2</v>
      </c>
      <c r="L694" s="32">
        <v>696000</v>
      </c>
      <c r="M694" s="32"/>
      <c r="N694" s="32"/>
      <c r="O694" s="32">
        <v>2</v>
      </c>
      <c r="P694" s="32">
        <v>696000</v>
      </c>
    </row>
    <row r="695" spans="1:16" x14ac:dyDescent="0.25">
      <c r="B695" s="3">
        <v>42764</v>
      </c>
      <c r="C695" s="1">
        <v>0</v>
      </c>
      <c r="D695" s="1">
        <v>1</v>
      </c>
      <c r="H695" s="3">
        <v>42767</v>
      </c>
      <c r="I695" s="32"/>
      <c r="J695" s="32"/>
      <c r="K695" s="32">
        <v>2</v>
      </c>
      <c r="L695" s="32">
        <v>620000</v>
      </c>
      <c r="M695" s="32"/>
      <c r="N695" s="32"/>
      <c r="O695" s="32">
        <v>2</v>
      </c>
      <c r="P695" s="32">
        <v>620000</v>
      </c>
    </row>
    <row r="696" spans="1:16" x14ac:dyDescent="0.25">
      <c r="B696" s="3">
        <v>42765</v>
      </c>
      <c r="C696" s="1">
        <v>1</v>
      </c>
      <c r="D696" s="1">
        <v>0</v>
      </c>
      <c r="H696" s="3">
        <v>42768</v>
      </c>
      <c r="I696" s="32"/>
      <c r="J696" s="32"/>
      <c r="K696" s="32">
        <v>2</v>
      </c>
      <c r="L696" s="32">
        <v>630000</v>
      </c>
      <c r="M696" s="32"/>
      <c r="N696" s="32"/>
      <c r="O696" s="32">
        <v>2</v>
      </c>
      <c r="P696" s="32">
        <v>630000</v>
      </c>
    </row>
    <row r="697" spans="1:16" x14ac:dyDescent="0.25">
      <c r="B697" s="3">
        <v>42766</v>
      </c>
      <c r="C697" s="1">
        <v>1</v>
      </c>
      <c r="D697" s="1">
        <v>1</v>
      </c>
      <c r="H697" s="3">
        <v>42771</v>
      </c>
      <c r="I697" s="32"/>
      <c r="J697" s="32"/>
      <c r="K697" s="32">
        <v>1</v>
      </c>
      <c r="L697" s="32">
        <v>320000</v>
      </c>
      <c r="M697" s="32"/>
      <c r="N697" s="32"/>
      <c r="O697" s="32">
        <v>1</v>
      </c>
      <c r="P697" s="32">
        <v>320000</v>
      </c>
    </row>
    <row r="698" spans="1:16" x14ac:dyDescent="0.25">
      <c r="A698" t="s">
        <v>73</v>
      </c>
      <c r="C698" s="1">
        <v>12</v>
      </c>
      <c r="D698" s="1">
        <v>13</v>
      </c>
      <c r="H698" s="3">
        <v>42773</v>
      </c>
      <c r="I698" s="32"/>
      <c r="J698" s="32"/>
      <c r="K698" s="32">
        <v>7</v>
      </c>
      <c r="L698" s="32">
        <v>2784838</v>
      </c>
      <c r="M698" s="32"/>
      <c r="N698" s="32"/>
      <c r="O698" s="32">
        <v>7</v>
      </c>
      <c r="P698" s="32">
        <v>2784838</v>
      </c>
    </row>
    <row r="699" spans="1:16" x14ac:dyDescent="0.25">
      <c r="A699">
        <v>251</v>
      </c>
      <c r="B699" s="3">
        <v>42737</v>
      </c>
      <c r="C699" s="1">
        <v>0</v>
      </c>
      <c r="D699" s="1">
        <v>17</v>
      </c>
      <c r="H699" s="3">
        <v>42781</v>
      </c>
      <c r="I699" s="32"/>
      <c r="J699" s="32"/>
      <c r="K699" s="32">
        <v>2</v>
      </c>
      <c r="L699" s="32">
        <v>782425</v>
      </c>
      <c r="M699" s="32"/>
      <c r="N699" s="32"/>
      <c r="O699" s="32">
        <v>2</v>
      </c>
      <c r="P699" s="32">
        <v>782425</v>
      </c>
    </row>
    <row r="700" spans="1:16" x14ac:dyDescent="0.25">
      <c r="B700" s="3">
        <v>42738</v>
      </c>
      <c r="C700" s="1">
        <v>0</v>
      </c>
      <c r="D700" s="1">
        <v>13</v>
      </c>
      <c r="H700" s="3">
        <v>42785</v>
      </c>
      <c r="I700" s="32"/>
      <c r="J700" s="32"/>
      <c r="K700" s="32">
        <v>4</v>
      </c>
      <c r="L700" s="32">
        <v>1648745</v>
      </c>
      <c r="M700" s="32"/>
      <c r="N700" s="32"/>
      <c r="O700" s="32">
        <v>4</v>
      </c>
      <c r="P700" s="32">
        <v>1648745</v>
      </c>
    </row>
    <row r="701" spans="1:16" x14ac:dyDescent="0.25">
      <c r="B701" s="3">
        <v>42743</v>
      </c>
      <c r="C701" s="1">
        <v>0</v>
      </c>
      <c r="D701" s="1">
        <v>3</v>
      </c>
      <c r="H701" s="3">
        <v>42786</v>
      </c>
      <c r="I701" s="32"/>
      <c r="J701" s="32"/>
      <c r="K701" s="32">
        <v>4</v>
      </c>
      <c r="L701" s="32">
        <v>1794982</v>
      </c>
      <c r="M701" s="32"/>
      <c r="N701" s="32"/>
      <c r="O701" s="32">
        <v>4</v>
      </c>
      <c r="P701" s="32">
        <v>1794982</v>
      </c>
    </row>
    <row r="702" spans="1:16" x14ac:dyDescent="0.25">
      <c r="B702" s="3">
        <v>42744</v>
      </c>
      <c r="C702" s="1">
        <v>1</v>
      </c>
      <c r="D702" s="1">
        <v>1</v>
      </c>
      <c r="G702" t="s">
        <v>92</v>
      </c>
      <c r="I702" s="32"/>
      <c r="J702" s="32"/>
      <c r="K702" s="32">
        <v>66</v>
      </c>
      <c r="L702" s="32">
        <v>24572015.060000002</v>
      </c>
      <c r="M702" s="32"/>
      <c r="N702" s="32"/>
      <c r="O702" s="32">
        <v>66</v>
      </c>
      <c r="P702" s="32">
        <v>24572015.060000002</v>
      </c>
    </row>
    <row r="703" spans="1:16" x14ac:dyDescent="0.25">
      <c r="B703" s="3">
        <v>42747</v>
      </c>
      <c r="C703" s="1">
        <v>0</v>
      </c>
      <c r="D703" s="1">
        <v>2</v>
      </c>
      <c r="G703">
        <v>601</v>
      </c>
      <c r="H703" s="3">
        <v>42739</v>
      </c>
      <c r="I703" s="32"/>
      <c r="J703" s="32"/>
      <c r="K703" s="32"/>
      <c r="L703" s="32"/>
      <c r="M703" s="32">
        <v>2</v>
      </c>
      <c r="N703" s="32">
        <v>1750000</v>
      </c>
      <c r="O703" s="32">
        <v>2</v>
      </c>
      <c r="P703" s="32">
        <v>1750000</v>
      </c>
    </row>
    <row r="704" spans="1:16" x14ac:dyDescent="0.25">
      <c r="B704" s="3">
        <v>42750</v>
      </c>
      <c r="C704" s="1">
        <v>1</v>
      </c>
      <c r="D704" s="1">
        <v>1</v>
      </c>
      <c r="H704" s="3">
        <v>42740</v>
      </c>
      <c r="I704" s="32"/>
      <c r="J704" s="32"/>
      <c r="K704" s="32">
        <v>1</v>
      </c>
      <c r="L704" s="32">
        <v>550017</v>
      </c>
      <c r="M704" s="32"/>
      <c r="N704" s="32"/>
      <c r="O704" s="32">
        <v>1</v>
      </c>
      <c r="P704" s="32">
        <v>550017</v>
      </c>
    </row>
    <row r="705" spans="1:16" x14ac:dyDescent="0.25">
      <c r="B705" s="3">
        <v>42751</v>
      </c>
      <c r="C705" s="1">
        <v>0</v>
      </c>
      <c r="D705" s="1">
        <v>2</v>
      </c>
      <c r="H705" s="3">
        <v>42744</v>
      </c>
      <c r="I705" s="32"/>
      <c r="J705" s="32"/>
      <c r="K705" s="32">
        <v>1</v>
      </c>
      <c r="L705" s="32">
        <v>90500</v>
      </c>
      <c r="M705" s="32"/>
      <c r="N705" s="32"/>
      <c r="O705" s="32">
        <v>1</v>
      </c>
      <c r="P705" s="32">
        <v>90500</v>
      </c>
    </row>
    <row r="706" spans="1:16" x14ac:dyDescent="0.25">
      <c r="B706" s="3">
        <v>42753</v>
      </c>
      <c r="C706" s="1">
        <v>1</v>
      </c>
      <c r="D706" s="1">
        <v>0</v>
      </c>
      <c r="H706" s="3">
        <v>42750</v>
      </c>
      <c r="I706" s="32"/>
      <c r="J706" s="32"/>
      <c r="K706" s="32"/>
      <c r="L706" s="32"/>
      <c r="M706" s="32">
        <v>1</v>
      </c>
      <c r="N706" s="32">
        <v>350000</v>
      </c>
      <c r="O706" s="32">
        <v>1</v>
      </c>
      <c r="P706" s="32">
        <v>350000</v>
      </c>
    </row>
    <row r="707" spans="1:16" x14ac:dyDescent="0.25">
      <c r="B707" s="3">
        <v>42754</v>
      </c>
      <c r="C707" s="1">
        <v>0</v>
      </c>
      <c r="D707" s="1">
        <v>2</v>
      </c>
      <c r="H707" s="3">
        <v>42753</v>
      </c>
      <c r="I707" s="32"/>
      <c r="J707" s="32"/>
      <c r="K707" s="32"/>
      <c r="L707" s="32"/>
      <c r="M707" s="32">
        <v>1</v>
      </c>
      <c r="N707" s="32">
        <v>600000</v>
      </c>
      <c r="O707" s="32">
        <v>1</v>
      </c>
      <c r="P707" s="32">
        <v>600000</v>
      </c>
    </row>
    <row r="708" spans="1:16" x14ac:dyDescent="0.25">
      <c r="B708" s="3">
        <v>42757</v>
      </c>
      <c r="C708" s="1">
        <v>0</v>
      </c>
      <c r="D708" s="1">
        <v>1</v>
      </c>
      <c r="H708" s="3">
        <v>42757</v>
      </c>
      <c r="I708" s="32"/>
      <c r="J708" s="32"/>
      <c r="K708" s="32">
        <v>1</v>
      </c>
      <c r="L708" s="32">
        <v>191447.1</v>
      </c>
      <c r="M708" s="32"/>
      <c r="N708" s="32"/>
      <c r="O708" s="32">
        <v>1</v>
      </c>
      <c r="P708" s="32">
        <v>191447.1</v>
      </c>
    </row>
    <row r="709" spans="1:16" x14ac:dyDescent="0.25">
      <c r="B709" s="3">
        <v>42758</v>
      </c>
      <c r="C709" s="1">
        <v>0</v>
      </c>
      <c r="D709" s="1">
        <v>1</v>
      </c>
      <c r="H709" s="3">
        <v>42760</v>
      </c>
      <c r="I709" s="32"/>
      <c r="J709" s="32"/>
      <c r="K709" s="32">
        <v>1</v>
      </c>
      <c r="L709" s="32">
        <v>525000</v>
      </c>
      <c r="M709" s="32"/>
      <c r="N709" s="32"/>
      <c r="O709" s="32">
        <v>1</v>
      </c>
      <c r="P709" s="32">
        <v>525000</v>
      </c>
    </row>
    <row r="710" spans="1:16" x14ac:dyDescent="0.25">
      <c r="B710" s="3">
        <v>42759</v>
      </c>
      <c r="C710" s="1">
        <v>11</v>
      </c>
      <c r="D710" s="1">
        <v>1</v>
      </c>
      <c r="H710" s="3">
        <v>42765</v>
      </c>
      <c r="I710" s="32"/>
      <c r="J710" s="32"/>
      <c r="K710" s="32">
        <v>1</v>
      </c>
      <c r="L710" s="32">
        <v>180000</v>
      </c>
      <c r="M710" s="32"/>
      <c r="N710" s="32"/>
      <c r="O710" s="32">
        <v>1</v>
      </c>
      <c r="P710" s="32">
        <v>180000</v>
      </c>
    </row>
    <row r="711" spans="1:16" x14ac:dyDescent="0.25">
      <c r="B711" s="3">
        <v>42760</v>
      </c>
      <c r="C711" s="1">
        <v>2</v>
      </c>
      <c r="D711" s="1">
        <v>0</v>
      </c>
      <c r="H711" s="3">
        <v>42768</v>
      </c>
      <c r="I711" s="32"/>
      <c r="J711" s="32"/>
      <c r="K711" s="32">
        <v>1</v>
      </c>
      <c r="L711" s="32">
        <v>340000.01</v>
      </c>
      <c r="M711" s="32"/>
      <c r="N711" s="32"/>
      <c r="O711" s="32">
        <v>1</v>
      </c>
      <c r="P711" s="32">
        <v>340000.01</v>
      </c>
    </row>
    <row r="712" spans="1:16" x14ac:dyDescent="0.25">
      <c r="B712" s="3">
        <v>42764</v>
      </c>
      <c r="C712" s="1">
        <v>0</v>
      </c>
      <c r="D712" s="1">
        <v>1</v>
      </c>
      <c r="H712" s="3">
        <v>42772</v>
      </c>
      <c r="I712" s="32"/>
      <c r="J712" s="32"/>
      <c r="K712" s="32"/>
      <c r="L712" s="32"/>
      <c r="M712" s="32">
        <v>1</v>
      </c>
      <c r="N712" s="32">
        <v>200000</v>
      </c>
      <c r="O712" s="32">
        <v>1</v>
      </c>
      <c r="P712" s="32">
        <v>200000</v>
      </c>
    </row>
    <row r="713" spans="1:16" x14ac:dyDescent="0.25">
      <c r="B713" s="3">
        <v>42765</v>
      </c>
      <c r="C713" s="1">
        <v>7</v>
      </c>
      <c r="D713" s="1">
        <v>0</v>
      </c>
      <c r="H713" s="3">
        <v>42773</v>
      </c>
      <c r="I713" s="32"/>
      <c r="J713" s="32"/>
      <c r="K713" s="32"/>
      <c r="L713" s="32"/>
      <c r="M713" s="32">
        <v>4</v>
      </c>
      <c r="N713" s="32">
        <v>3380000</v>
      </c>
      <c r="O713" s="32">
        <v>4</v>
      </c>
      <c r="P713" s="32">
        <v>3380000</v>
      </c>
    </row>
    <row r="714" spans="1:16" x14ac:dyDescent="0.25">
      <c r="B714" s="3">
        <v>42766</v>
      </c>
      <c r="C714" s="1">
        <v>3</v>
      </c>
      <c r="D714" s="1">
        <v>0</v>
      </c>
      <c r="H714" s="3">
        <v>42774</v>
      </c>
      <c r="I714" s="32"/>
      <c r="J714" s="32"/>
      <c r="K714" s="32">
        <v>1</v>
      </c>
      <c r="L714" s="32">
        <v>439218</v>
      </c>
      <c r="M714" s="32"/>
      <c r="N714" s="32"/>
      <c r="O714" s="32">
        <v>1</v>
      </c>
      <c r="P714" s="32">
        <v>439218</v>
      </c>
    </row>
    <row r="715" spans="1:16" x14ac:dyDescent="0.25">
      <c r="A715" t="s">
        <v>74</v>
      </c>
      <c r="C715" s="1">
        <v>26</v>
      </c>
      <c r="D715" s="1">
        <v>45</v>
      </c>
      <c r="H715" s="3">
        <v>42779</v>
      </c>
      <c r="I715" s="32"/>
      <c r="J715" s="32"/>
      <c r="K715" s="32">
        <v>1</v>
      </c>
      <c r="L715" s="32">
        <v>296189.53999999998</v>
      </c>
      <c r="M715" s="32">
        <v>2</v>
      </c>
      <c r="N715" s="32">
        <v>1550000</v>
      </c>
      <c r="O715" s="32">
        <v>3</v>
      </c>
      <c r="P715" s="32">
        <v>1846189.54</v>
      </c>
    </row>
    <row r="716" spans="1:16" x14ac:dyDescent="0.25">
      <c r="A716">
        <v>261</v>
      </c>
      <c r="B716" s="3">
        <v>42737</v>
      </c>
      <c r="C716" s="1">
        <v>1</v>
      </c>
      <c r="D716" s="1">
        <v>0</v>
      </c>
      <c r="H716" s="3">
        <v>42780</v>
      </c>
      <c r="I716" s="32"/>
      <c r="J716" s="32"/>
      <c r="K716" s="32"/>
      <c r="L716" s="32"/>
      <c r="M716" s="32">
        <v>1</v>
      </c>
      <c r="N716" s="32">
        <v>1500000</v>
      </c>
      <c r="O716" s="32">
        <v>1</v>
      </c>
      <c r="P716" s="32">
        <v>1500000</v>
      </c>
    </row>
    <row r="717" spans="1:16" x14ac:dyDescent="0.25">
      <c r="B717" s="3">
        <v>42739</v>
      </c>
      <c r="C717" s="1">
        <v>0</v>
      </c>
      <c r="D717" s="1">
        <v>1</v>
      </c>
      <c r="H717" s="3">
        <v>42781</v>
      </c>
      <c r="I717" s="32"/>
      <c r="J717" s="32"/>
      <c r="K717" s="32"/>
      <c r="L717" s="32"/>
      <c r="M717" s="32">
        <v>1</v>
      </c>
      <c r="N717" s="32">
        <v>800000</v>
      </c>
      <c r="O717" s="32">
        <v>1</v>
      </c>
      <c r="P717" s="32">
        <v>800000</v>
      </c>
    </row>
    <row r="718" spans="1:16" x14ac:dyDescent="0.25">
      <c r="B718" s="3">
        <v>42740</v>
      </c>
      <c r="C718" s="1">
        <v>9</v>
      </c>
      <c r="D718" s="1">
        <v>1</v>
      </c>
      <c r="H718" s="3">
        <v>42785</v>
      </c>
      <c r="I718" s="32"/>
      <c r="J718" s="32"/>
      <c r="K718" s="32">
        <v>1</v>
      </c>
      <c r="L718" s="32">
        <v>400000</v>
      </c>
      <c r="M718" s="32">
        <v>2</v>
      </c>
      <c r="N718" s="32">
        <v>1000000</v>
      </c>
      <c r="O718" s="32">
        <v>3</v>
      </c>
      <c r="P718" s="32">
        <v>1400000</v>
      </c>
    </row>
    <row r="719" spans="1:16" x14ac:dyDescent="0.25">
      <c r="B719" s="3">
        <v>42744</v>
      </c>
      <c r="C719" s="1">
        <v>1</v>
      </c>
      <c r="D719" s="1">
        <v>0</v>
      </c>
      <c r="H719" s="3">
        <v>42789</v>
      </c>
      <c r="I719" s="32"/>
      <c r="J719" s="32"/>
      <c r="K719" s="32">
        <v>1</v>
      </c>
      <c r="L719" s="32">
        <v>268489.15000000002</v>
      </c>
      <c r="M719" s="32"/>
      <c r="N719" s="32"/>
      <c r="O719" s="32">
        <v>1</v>
      </c>
      <c r="P719" s="32">
        <v>268489.15000000002</v>
      </c>
    </row>
    <row r="720" spans="1:16" x14ac:dyDescent="0.25">
      <c r="B720" s="3">
        <v>42746</v>
      </c>
      <c r="C720" s="1">
        <v>2</v>
      </c>
      <c r="D720" s="1">
        <v>0</v>
      </c>
      <c r="G720" t="s">
        <v>93</v>
      </c>
      <c r="I720" s="32"/>
      <c r="J720" s="32"/>
      <c r="K720" s="32">
        <v>10</v>
      </c>
      <c r="L720" s="32">
        <v>3280860.8000000003</v>
      </c>
      <c r="M720" s="32">
        <v>15</v>
      </c>
      <c r="N720" s="32">
        <v>11130000</v>
      </c>
      <c r="O720" s="32">
        <v>25</v>
      </c>
      <c r="P720" s="32">
        <v>14410860.799999999</v>
      </c>
    </row>
    <row r="721" spans="1:16" x14ac:dyDescent="0.25">
      <c r="B721" s="3">
        <v>42747</v>
      </c>
      <c r="C721" s="1">
        <v>1</v>
      </c>
      <c r="D721" s="1">
        <v>1</v>
      </c>
      <c r="G721">
        <v>602</v>
      </c>
      <c r="H721" s="3">
        <v>42737</v>
      </c>
      <c r="I721" s="32"/>
      <c r="J721" s="32"/>
      <c r="K721" s="32"/>
      <c r="L721" s="32"/>
      <c r="M721" s="32">
        <v>2</v>
      </c>
      <c r="N721" s="32">
        <v>1300000</v>
      </c>
      <c r="O721" s="32">
        <v>2</v>
      </c>
      <c r="P721" s="32">
        <v>1300000</v>
      </c>
    </row>
    <row r="722" spans="1:16" x14ac:dyDescent="0.25">
      <c r="B722" s="3">
        <v>42751</v>
      </c>
      <c r="C722" s="1">
        <v>0</v>
      </c>
      <c r="D722" s="1">
        <v>1</v>
      </c>
      <c r="H722" s="3">
        <v>42743</v>
      </c>
      <c r="I722" s="32"/>
      <c r="J722" s="32"/>
      <c r="K722" s="32">
        <v>1</v>
      </c>
      <c r="L722" s="32">
        <v>396279</v>
      </c>
      <c r="M722" s="32"/>
      <c r="N722" s="32"/>
      <c r="O722" s="32">
        <v>1</v>
      </c>
      <c r="P722" s="32">
        <v>396279</v>
      </c>
    </row>
    <row r="723" spans="1:16" x14ac:dyDescent="0.25">
      <c r="B723" s="3">
        <v>42752</v>
      </c>
      <c r="C723" s="1">
        <v>0</v>
      </c>
      <c r="D723" s="1">
        <v>2</v>
      </c>
      <c r="H723" s="3">
        <v>42746</v>
      </c>
      <c r="I723" s="32"/>
      <c r="J723" s="32"/>
      <c r="K723" s="32">
        <v>2</v>
      </c>
      <c r="L723" s="32">
        <v>698364.81</v>
      </c>
      <c r="M723" s="32"/>
      <c r="N723" s="32"/>
      <c r="O723" s="32">
        <v>2</v>
      </c>
      <c r="P723" s="32">
        <v>698364.81</v>
      </c>
    </row>
    <row r="724" spans="1:16" x14ac:dyDescent="0.25">
      <c r="B724" s="3">
        <v>42754</v>
      </c>
      <c r="C724" s="1">
        <v>2</v>
      </c>
      <c r="D724" s="1">
        <v>4</v>
      </c>
      <c r="H724" s="3">
        <v>42757</v>
      </c>
      <c r="I724" s="32"/>
      <c r="J724" s="32"/>
      <c r="K724" s="32">
        <v>1</v>
      </c>
      <c r="L724" s="32">
        <v>340000</v>
      </c>
      <c r="M724" s="32"/>
      <c r="N724" s="32"/>
      <c r="O724" s="32">
        <v>1</v>
      </c>
      <c r="P724" s="32">
        <v>340000</v>
      </c>
    </row>
    <row r="725" spans="1:16" x14ac:dyDescent="0.25">
      <c r="B725" s="3">
        <v>42758</v>
      </c>
      <c r="C725" s="1">
        <v>0</v>
      </c>
      <c r="D725" s="1">
        <v>1</v>
      </c>
      <c r="H725" s="3">
        <v>42758</v>
      </c>
      <c r="I725" s="32"/>
      <c r="J725" s="32"/>
      <c r="K725" s="32">
        <v>1</v>
      </c>
      <c r="L725" s="32">
        <v>450000</v>
      </c>
      <c r="M725" s="32"/>
      <c r="N725" s="32"/>
      <c r="O725" s="32">
        <v>1</v>
      </c>
      <c r="P725" s="32">
        <v>450000</v>
      </c>
    </row>
    <row r="726" spans="1:16" x14ac:dyDescent="0.25">
      <c r="B726" s="3">
        <v>42761</v>
      </c>
      <c r="C726" s="1">
        <v>1</v>
      </c>
      <c r="D726" s="1">
        <v>0</v>
      </c>
      <c r="H726" s="3">
        <v>42759</v>
      </c>
      <c r="I726" s="32"/>
      <c r="J726" s="32"/>
      <c r="K726" s="32">
        <v>1</v>
      </c>
      <c r="L726" s="32">
        <v>250000</v>
      </c>
      <c r="M726" s="32"/>
      <c r="N726" s="32"/>
      <c r="O726" s="32">
        <v>1</v>
      </c>
      <c r="P726" s="32">
        <v>250000</v>
      </c>
    </row>
    <row r="727" spans="1:16" x14ac:dyDescent="0.25">
      <c r="B727" s="3">
        <v>42764</v>
      </c>
      <c r="C727" s="1">
        <v>1</v>
      </c>
      <c r="D727" s="1">
        <v>2</v>
      </c>
      <c r="H727" s="3">
        <v>42761</v>
      </c>
      <c r="I727" s="32"/>
      <c r="J727" s="32"/>
      <c r="K727" s="32">
        <v>1</v>
      </c>
      <c r="L727" s="32">
        <v>312970</v>
      </c>
      <c r="M727" s="32"/>
      <c r="N727" s="32"/>
      <c r="O727" s="32">
        <v>1</v>
      </c>
      <c r="P727" s="32">
        <v>312970</v>
      </c>
    </row>
    <row r="728" spans="1:16" x14ac:dyDescent="0.25">
      <c r="B728" s="3">
        <v>42765</v>
      </c>
      <c r="C728" s="1">
        <v>1</v>
      </c>
      <c r="D728" s="1">
        <v>2</v>
      </c>
      <c r="H728" s="3">
        <v>42764</v>
      </c>
      <c r="I728" s="32"/>
      <c r="J728" s="32"/>
      <c r="K728" s="32"/>
      <c r="L728" s="32"/>
      <c r="M728" s="32">
        <v>1</v>
      </c>
      <c r="N728" s="32">
        <v>900000</v>
      </c>
      <c r="O728" s="32">
        <v>1</v>
      </c>
      <c r="P728" s="32">
        <v>900000</v>
      </c>
    </row>
    <row r="729" spans="1:16" x14ac:dyDescent="0.25">
      <c r="B729" s="3">
        <v>42766</v>
      </c>
      <c r="C729" s="1">
        <v>1</v>
      </c>
      <c r="D729" s="1">
        <v>0</v>
      </c>
      <c r="H729" s="3">
        <v>42765</v>
      </c>
      <c r="I729" s="32"/>
      <c r="J729" s="32"/>
      <c r="K729" s="32">
        <v>3</v>
      </c>
      <c r="L729" s="32">
        <v>1379357.18</v>
      </c>
      <c r="M729" s="32"/>
      <c r="N729" s="32"/>
      <c r="O729" s="32">
        <v>3</v>
      </c>
      <c r="P729" s="32">
        <v>1379357.18</v>
      </c>
    </row>
    <row r="730" spans="1:16" x14ac:dyDescent="0.25">
      <c r="A730" t="s">
        <v>75</v>
      </c>
      <c r="C730" s="1">
        <v>20</v>
      </c>
      <c r="D730" s="1">
        <v>15</v>
      </c>
      <c r="H730" s="3">
        <v>42767</v>
      </c>
      <c r="I730" s="32"/>
      <c r="J730" s="32"/>
      <c r="K730" s="32">
        <v>1</v>
      </c>
      <c r="L730" s="32">
        <v>500000</v>
      </c>
      <c r="M730" s="32"/>
      <c r="N730" s="32"/>
      <c r="O730" s="32">
        <v>1</v>
      </c>
      <c r="P730" s="32">
        <v>500000</v>
      </c>
    </row>
    <row r="731" spans="1:16" x14ac:dyDescent="0.25">
      <c r="A731">
        <v>301</v>
      </c>
      <c r="B731" s="3">
        <v>42737</v>
      </c>
      <c r="C731" s="1">
        <v>1</v>
      </c>
      <c r="D731" s="1">
        <v>0</v>
      </c>
      <c r="H731" s="3">
        <v>42768</v>
      </c>
      <c r="I731" s="32"/>
      <c r="J731" s="32"/>
      <c r="K731" s="32">
        <v>1</v>
      </c>
      <c r="L731" s="32">
        <v>309400</v>
      </c>
      <c r="M731" s="32"/>
      <c r="N731" s="32"/>
      <c r="O731" s="32">
        <v>1</v>
      </c>
      <c r="P731" s="32">
        <v>309400</v>
      </c>
    </row>
    <row r="732" spans="1:16" x14ac:dyDescent="0.25">
      <c r="B732" s="3">
        <v>42738</v>
      </c>
      <c r="C732" s="1">
        <v>1</v>
      </c>
      <c r="D732" s="1">
        <v>2</v>
      </c>
      <c r="H732" s="3">
        <v>42773</v>
      </c>
      <c r="I732" s="32"/>
      <c r="J732" s="32"/>
      <c r="K732" s="32">
        <v>1</v>
      </c>
      <c r="L732" s="32">
        <v>480165</v>
      </c>
      <c r="M732" s="32"/>
      <c r="N732" s="32"/>
      <c r="O732" s="32">
        <v>1</v>
      </c>
      <c r="P732" s="32">
        <v>480165</v>
      </c>
    </row>
    <row r="733" spans="1:16" x14ac:dyDescent="0.25">
      <c r="B733" s="3">
        <v>42739</v>
      </c>
      <c r="C733" s="1">
        <v>0</v>
      </c>
      <c r="D733" s="1">
        <v>1</v>
      </c>
      <c r="H733" s="3">
        <v>42774</v>
      </c>
      <c r="I733" s="32"/>
      <c r="J733" s="32"/>
      <c r="K733" s="32">
        <v>1</v>
      </c>
      <c r="L733" s="32">
        <v>302000</v>
      </c>
      <c r="M733" s="32"/>
      <c r="N733" s="32"/>
      <c r="O733" s="32">
        <v>1</v>
      </c>
      <c r="P733" s="32">
        <v>302000</v>
      </c>
    </row>
    <row r="734" spans="1:16" x14ac:dyDescent="0.25">
      <c r="B734" s="3">
        <v>42743</v>
      </c>
      <c r="C734" s="1">
        <v>1</v>
      </c>
      <c r="D734" s="1">
        <v>3</v>
      </c>
      <c r="H734" s="3">
        <v>42775</v>
      </c>
      <c r="I734" s="32"/>
      <c r="J734" s="32"/>
      <c r="K734" s="32">
        <v>2</v>
      </c>
      <c r="L734" s="32">
        <v>555615</v>
      </c>
      <c r="M734" s="32"/>
      <c r="N734" s="32"/>
      <c r="O734" s="32">
        <v>2</v>
      </c>
      <c r="P734" s="32">
        <v>555615</v>
      </c>
    </row>
    <row r="735" spans="1:16" x14ac:dyDescent="0.25">
      <c r="B735" s="3">
        <v>42744</v>
      </c>
      <c r="C735" s="1">
        <v>0</v>
      </c>
      <c r="D735" s="1">
        <v>1</v>
      </c>
      <c r="H735" s="3">
        <v>42778</v>
      </c>
      <c r="I735" s="32"/>
      <c r="J735" s="32"/>
      <c r="K735" s="32">
        <v>1</v>
      </c>
      <c r="L735" s="32">
        <v>299007.53999999998</v>
      </c>
      <c r="M735" s="32"/>
      <c r="N735" s="32"/>
      <c r="O735" s="32">
        <v>1</v>
      </c>
      <c r="P735" s="32">
        <v>299007.53999999998</v>
      </c>
    </row>
    <row r="736" spans="1:16" x14ac:dyDescent="0.25">
      <c r="B736" s="3">
        <v>42745</v>
      </c>
      <c r="C736" s="1">
        <v>0</v>
      </c>
      <c r="D736" s="1">
        <v>1</v>
      </c>
      <c r="H736" s="3">
        <v>42779</v>
      </c>
      <c r="I736" s="32"/>
      <c r="J736" s="32"/>
      <c r="K736" s="32">
        <v>2</v>
      </c>
      <c r="L736" s="32">
        <v>598570</v>
      </c>
      <c r="M736" s="32">
        <v>1</v>
      </c>
      <c r="N736" s="32">
        <v>600000</v>
      </c>
      <c r="O736" s="32">
        <v>3</v>
      </c>
      <c r="P736" s="32">
        <v>1198570</v>
      </c>
    </row>
    <row r="737" spans="1:16" x14ac:dyDescent="0.25">
      <c r="B737" s="3">
        <v>42746</v>
      </c>
      <c r="C737" s="1">
        <v>1</v>
      </c>
      <c r="D737" s="1">
        <v>3</v>
      </c>
      <c r="H737" s="3">
        <v>42780</v>
      </c>
      <c r="I737" s="32"/>
      <c r="J737" s="32"/>
      <c r="K737" s="32">
        <v>1</v>
      </c>
      <c r="L737" s="32">
        <v>249900</v>
      </c>
      <c r="M737" s="32"/>
      <c r="N737" s="32"/>
      <c r="O737" s="32">
        <v>1</v>
      </c>
      <c r="P737" s="32">
        <v>249900</v>
      </c>
    </row>
    <row r="738" spans="1:16" x14ac:dyDescent="0.25">
      <c r="B738" s="3">
        <v>42747</v>
      </c>
      <c r="C738" s="1">
        <v>0</v>
      </c>
      <c r="D738" s="1">
        <v>3</v>
      </c>
      <c r="H738" s="3">
        <v>42782</v>
      </c>
      <c r="I738" s="32"/>
      <c r="J738" s="32"/>
      <c r="K738" s="32">
        <v>1</v>
      </c>
      <c r="L738" s="32">
        <v>248710</v>
      </c>
      <c r="M738" s="32"/>
      <c r="N738" s="32"/>
      <c r="O738" s="32">
        <v>1</v>
      </c>
      <c r="P738" s="32">
        <v>248710</v>
      </c>
    </row>
    <row r="739" spans="1:16" x14ac:dyDescent="0.25">
      <c r="B739" s="3">
        <v>42750</v>
      </c>
      <c r="C739" s="1">
        <v>1</v>
      </c>
      <c r="D739" s="1">
        <v>1</v>
      </c>
      <c r="H739" s="3">
        <v>42785</v>
      </c>
      <c r="I739" s="32"/>
      <c r="J739" s="32"/>
      <c r="K739" s="32"/>
      <c r="L739" s="32"/>
      <c r="M739" s="32">
        <v>1</v>
      </c>
      <c r="N739" s="32">
        <v>500000</v>
      </c>
      <c r="O739" s="32">
        <v>1</v>
      </c>
      <c r="P739" s="32">
        <v>500000</v>
      </c>
    </row>
    <row r="740" spans="1:16" x14ac:dyDescent="0.25">
      <c r="B740" s="3">
        <v>42751</v>
      </c>
      <c r="C740" s="1">
        <v>0</v>
      </c>
      <c r="D740" s="1">
        <v>1</v>
      </c>
      <c r="H740" s="3">
        <v>42786</v>
      </c>
      <c r="I740" s="32"/>
      <c r="J740" s="32"/>
      <c r="K740" s="32">
        <v>2</v>
      </c>
      <c r="L740" s="32">
        <v>799368.37</v>
      </c>
      <c r="M740" s="32"/>
      <c r="N740" s="32"/>
      <c r="O740" s="32">
        <v>2</v>
      </c>
      <c r="P740" s="32">
        <v>799368.37</v>
      </c>
    </row>
    <row r="741" spans="1:16" x14ac:dyDescent="0.25">
      <c r="B741" s="3">
        <v>42752</v>
      </c>
      <c r="C741" s="1">
        <v>0</v>
      </c>
      <c r="D741" s="1">
        <v>2</v>
      </c>
      <c r="H741" s="3">
        <v>42787</v>
      </c>
      <c r="I741" s="32"/>
      <c r="J741" s="32"/>
      <c r="K741" s="32">
        <v>3</v>
      </c>
      <c r="L741" s="32">
        <v>1519795.1099999999</v>
      </c>
      <c r="M741" s="32"/>
      <c r="N741" s="32"/>
      <c r="O741" s="32">
        <v>3</v>
      </c>
      <c r="P741" s="32">
        <v>1519795.1099999999</v>
      </c>
    </row>
    <row r="742" spans="1:16" x14ac:dyDescent="0.25">
      <c r="B742" s="3">
        <v>42753</v>
      </c>
      <c r="C742" s="1">
        <v>1</v>
      </c>
      <c r="D742" s="1">
        <v>2</v>
      </c>
      <c r="H742" s="3">
        <v>42789</v>
      </c>
      <c r="I742" s="32"/>
      <c r="J742" s="32"/>
      <c r="K742" s="32">
        <v>2</v>
      </c>
      <c r="L742" s="32">
        <v>498539</v>
      </c>
      <c r="M742" s="32"/>
      <c r="N742" s="32"/>
      <c r="O742" s="32">
        <v>2</v>
      </c>
      <c r="P742" s="32">
        <v>498539</v>
      </c>
    </row>
    <row r="743" spans="1:16" x14ac:dyDescent="0.25">
      <c r="B743" s="3">
        <v>42754</v>
      </c>
      <c r="C743" s="1">
        <v>0</v>
      </c>
      <c r="D743" s="1">
        <v>3</v>
      </c>
      <c r="G743" t="s">
        <v>94</v>
      </c>
      <c r="I743" s="32"/>
      <c r="J743" s="32"/>
      <c r="K743" s="32">
        <v>28</v>
      </c>
      <c r="L743" s="32">
        <v>10188041.01</v>
      </c>
      <c r="M743" s="32">
        <v>5</v>
      </c>
      <c r="N743" s="32">
        <v>3300000</v>
      </c>
      <c r="O743" s="32">
        <v>33</v>
      </c>
      <c r="P743" s="32">
        <v>13488041.009999998</v>
      </c>
    </row>
    <row r="744" spans="1:16" x14ac:dyDescent="0.25">
      <c r="B744" s="3">
        <v>42757</v>
      </c>
      <c r="C744" s="1">
        <v>2</v>
      </c>
      <c r="D744" s="1">
        <v>5</v>
      </c>
      <c r="G744">
        <v>604</v>
      </c>
      <c r="H744" s="3">
        <v>42737</v>
      </c>
      <c r="I744" s="32"/>
      <c r="J744" s="32"/>
      <c r="K744" s="32"/>
      <c r="L744" s="32"/>
      <c r="M744" s="32">
        <v>1</v>
      </c>
      <c r="N744" s="32">
        <v>700000</v>
      </c>
      <c r="O744" s="32">
        <v>1</v>
      </c>
      <c r="P744" s="32">
        <v>700000</v>
      </c>
    </row>
    <row r="745" spans="1:16" x14ac:dyDescent="0.25">
      <c r="B745" s="3">
        <v>42758</v>
      </c>
      <c r="C745" s="1">
        <v>2</v>
      </c>
      <c r="D745" s="1">
        <v>6</v>
      </c>
      <c r="H745" s="3">
        <v>42739</v>
      </c>
      <c r="I745" s="32"/>
      <c r="J745" s="32"/>
      <c r="K745" s="32">
        <v>1</v>
      </c>
      <c r="L745" s="32">
        <v>525587.4</v>
      </c>
      <c r="M745" s="32"/>
      <c r="N745" s="32"/>
      <c r="O745" s="32">
        <v>1</v>
      </c>
      <c r="P745" s="32">
        <v>525587.4</v>
      </c>
    </row>
    <row r="746" spans="1:16" x14ac:dyDescent="0.25">
      <c r="B746" s="3">
        <v>42759</v>
      </c>
      <c r="C746" s="1">
        <v>2</v>
      </c>
      <c r="D746" s="1">
        <v>1</v>
      </c>
      <c r="H746" s="3">
        <v>42740</v>
      </c>
      <c r="I746" s="32"/>
      <c r="J746" s="32"/>
      <c r="K746" s="32">
        <v>2</v>
      </c>
      <c r="L746" s="32">
        <v>1073521.8</v>
      </c>
      <c r="M746" s="32">
        <v>1</v>
      </c>
      <c r="N746" s="32">
        <v>800000</v>
      </c>
      <c r="O746" s="32">
        <v>3</v>
      </c>
      <c r="P746" s="32">
        <v>1873521.8</v>
      </c>
    </row>
    <row r="747" spans="1:16" x14ac:dyDescent="0.25">
      <c r="B747" s="3">
        <v>42760</v>
      </c>
      <c r="C747" s="1">
        <v>1</v>
      </c>
      <c r="D747" s="1">
        <v>1</v>
      </c>
      <c r="H747" s="3">
        <v>42744</v>
      </c>
      <c r="I747" s="32"/>
      <c r="J747" s="32"/>
      <c r="K747" s="32">
        <v>1</v>
      </c>
      <c r="L747" s="32">
        <v>454194</v>
      </c>
      <c r="M747" s="32"/>
      <c r="N747" s="32"/>
      <c r="O747" s="32">
        <v>1</v>
      </c>
      <c r="P747" s="32">
        <v>454194</v>
      </c>
    </row>
    <row r="748" spans="1:16" x14ac:dyDescent="0.25">
      <c r="B748" s="3">
        <v>42764</v>
      </c>
      <c r="C748" s="1">
        <v>0</v>
      </c>
      <c r="D748" s="1">
        <v>2</v>
      </c>
      <c r="H748" s="3">
        <v>42746</v>
      </c>
      <c r="I748" s="32"/>
      <c r="J748" s="32"/>
      <c r="K748" s="32">
        <v>1</v>
      </c>
      <c r="L748" s="32">
        <v>643266</v>
      </c>
      <c r="M748" s="32"/>
      <c r="N748" s="32"/>
      <c r="O748" s="32">
        <v>1</v>
      </c>
      <c r="P748" s="32">
        <v>643266</v>
      </c>
    </row>
    <row r="749" spans="1:16" x14ac:dyDescent="0.25">
      <c r="B749" s="3">
        <v>42766</v>
      </c>
      <c r="C749" s="1">
        <v>0</v>
      </c>
      <c r="D749" s="1">
        <v>2</v>
      </c>
      <c r="H749" s="3">
        <v>42747</v>
      </c>
      <c r="I749" s="32"/>
      <c r="J749" s="32"/>
      <c r="K749" s="32">
        <v>2</v>
      </c>
      <c r="L749" s="32">
        <v>707850</v>
      </c>
      <c r="M749" s="32">
        <v>1</v>
      </c>
      <c r="N749" s="32">
        <v>500000</v>
      </c>
      <c r="O749" s="32">
        <v>3</v>
      </c>
      <c r="P749" s="32">
        <v>1207850</v>
      </c>
    </row>
    <row r="750" spans="1:16" x14ac:dyDescent="0.25">
      <c r="A750" t="s">
        <v>76</v>
      </c>
      <c r="C750" s="1">
        <v>13</v>
      </c>
      <c r="D750" s="1">
        <v>40</v>
      </c>
      <c r="H750" s="3">
        <v>42751</v>
      </c>
      <c r="I750" s="32"/>
      <c r="J750" s="32"/>
      <c r="K750" s="32">
        <v>1</v>
      </c>
      <c r="L750" s="32">
        <v>400140</v>
      </c>
      <c r="M750" s="32"/>
      <c r="N750" s="32"/>
      <c r="O750" s="32">
        <v>1</v>
      </c>
      <c r="P750" s="32">
        <v>400140</v>
      </c>
    </row>
    <row r="751" spans="1:16" x14ac:dyDescent="0.25">
      <c r="A751">
        <v>302</v>
      </c>
      <c r="B751" s="3">
        <v>42738</v>
      </c>
      <c r="C751" s="1">
        <v>1</v>
      </c>
      <c r="D751" s="1">
        <v>0</v>
      </c>
      <c r="H751" s="3">
        <v>42752</v>
      </c>
      <c r="I751" s="32"/>
      <c r="J751" s="32"/>
      <c r="K751" s="32">
        <v>1</v>
      </c>
      <c r="L751" s="32">
        <v>519480</v>
      </c>
      <c r="M751" s="32"/>
      <c r="N751" s="32"/>
      <c r="O751" s="32">
        <v>1</v>
      </c>
      <c r="P751" s="32">
        <v>519480</v>
      </c>
    </row>
    <row r="752" spans="1:16" x14ac:dyDescent="0.25">
      <c r="B752" s="3">
        <v>42740</v>
      </c>
      <c r="C752" s="1">
        <v>1</v>
      </c>
      <c r="D752" s="1">
        <v>0</v>
      </c>
      <c r="H752" s="3">
        <v>42753</v>
      </c>
      <c r="I752" s="32"/>
      <c r="J752" s="32"/>
      <c r="K752" s="32">
        <v>1</v>
      </c>
      <c r="L752" s="32">
        <v>340470</v>
      </c>
      <c r="M752" s="32"/>
      <c r="N752" s="32"/>
      <c r="O752" s="32">
        <v>1</v>
      </c>
      <c r="P752" s="32">
        <v>340470</v>
      </c>
    </row>
    <row r="753" spans="1:16" x14ac:dyDescent="0.25">
      <c r="B753" s="3">
        <v>42744</v>
      </c>
      <c r="C753" s="1">
        <v>1</v>
      </c>
      <c r="D753" s="1">
        <v>1</v>
      </c>
      <c r="H753" s="3">
        <v>42759</v>
      </c>
      <c r="I753" s="32"/>
      <c r="J753" s="32"/>
      <c r="K753" s="32"/>
      <c r="L753" s="32"/>
      <c r="M753" s="32">
        <v>1</v>
      </c>
      <c r="N753" s="32">
        <v>290000</v>
      </c>
      <c r="O753" s="32">
        <v>1</v>
      </c>
      <c r="P753" s="32">
        <v>290000</v>
      </c>
    </row>
    <row r="754" spans="1:16" x14ac:dyDescent="0.25">
      <c r="B754" s="3">
        <v>42745</v>
      </c>
      <c r="C754" s="1">
        <v>2</v>
      </c>
      <c r="D754" s="1">
        <v>0</v>
      </c>
      <c r="H754" s="3">
        <v>42760</v>
      </c>
      <c r="I754" s="32"/>
      <c r="J754" s="32"/>
      <c r="K754" s="32">
        <v>1</v>
      </c>
      <c r="L754" s="32">
        <v>406837.6</v>
      </c>
      <c r="M754" s="32"/>
      <c r="N754" s="32"/>
      <c r="O754" s="32">
        <v>1</v>
      </c>
      <c r="P754" s="32">
        <v>406837.6</v>
      </c>
    </row>
    <row r="755" spans="1:16" x14ac:dyDescent="0.25">
      <c r="B755" s="3">
        <v>42746</v>
      </c>
      <c r="C755" s="1">
        <v>1</v>
      </c>
      <c r="D755" s="1">
        <v>0</v>
      </c>
      <c r="H755" s="3">
        <v>42761</v>
      </c>
      <c r="I755" s="32"/>
      <c r="J755" s="32"/>
      <c r="K755" s="32">
        <v>2</v>
      </c>
      <c r="L755" s="32">
        <v>866258.12000000011</v>
      </c>
      <c r="M755" s="32">
        <v>2</v>
      </c>
      <c r="N755" s="32">
        <v>1060000</v>
      </c>
      <c r="O755" s="32">
        <v>4</v>
      </c>
      <c r="P755" s="32">
        <v>1926258.12</v>
      </c>
    </row>
    <row r="756" spans="1:16" x14ac:dyDescent="0.25">
      <c r="B756" s="3">
        <v>42747</v>
      </c>
      <c r="C756" s="1">
        <v>1</v>
      </c>
      <c r="D756" s="1">
        <v>1</v>
      </c>
      <c r="H756" s="3">
        <v>42764</v>
      </c>
      <c r="I756" s="32"/>
      <c r="J756" s="32"/>
      <c r="K756" s="32">
        <v>7</v>
      </c>
      <c r="L756" s="32">
        <v>2819719</v>
      </c>
      <c r="M756" s="32">
        <v>1</v>
      </c>
      <c r="N756" s="32">
        <v>500000</v>
      </c>
      <c r="O756" s="32">
        <v>8</v>
      </c>
      <c r="P756" s="32">
        <v>3319719</v>
      </c>
    </row>
    <row r="757" spans="1:16" x14ac:dyDescent="0.25">
      <c r="B757" s="3">
        <v>42751</v>
      </c>
      <c r="C757" s="1">
        <v>2</v>
      </c>
      <c r="D757" s="1">
        <v>11</v>
      </c>
      <c r="H757" s="3">
        <v>42765</v>
      </c>
      <c r="I757" s="32"/>
      <c r="J757" s="32"/>
      <c r="K757" s="32">
        <v>2</v>
      </c>
      <c r="L757" s="32">
        <v>727136</v>
      </c>
      <c r="M757" s="32"/>
      <c r="N757" s="32"/>
      <c r="O757" s="32">
        <v>2</v>
      </c>
      <c r="P757" s="32">
        <v>727136</v>
      </c>
    </row>
    <row r="758" spans="1:16" x14ac:dyDescent="0.25">
      <c r="B758" s="3">
        <v>42752</v>
      </c>
      <c r="C758" s="1">
        <v>0</v>
      </c>
      <c r="D758" s="1">
        <v>2</v>
      </c>
      <c r="H758" s="3">
        <v>42766</v>
      </c>
      <c r="I758" s="32"/>
      <c r="J758" s="32"/>
      <c r="K758" s="32">
        <v>3</v>
      </c>
      <c r="L758" s="32">
        <v>1288145.25</v>
      </c>
      <c r="M758" s="32"/>
      <c r="N758" s="32"/>
      <c r="O758" s="32">
        <v>3</v>
      </c>
      <c r="P758" s="32">
        <v>1288145.25</v>
      </c>
    </row>
    <row r="759" spans="1:16" x14ac:dyDescent="0.25">
      <c r="B759" s="3">
        <v>42753</v>
      </c>
      <c r="C759" s="1">
        <v>1</v>
      </c>
      <c r="D759" s="1">
        <v>0</v>
      </c>
      <c r="H759" s="3">
        <v>42767</v>
      </c>
      <c r="I759" s="32"/>
      <c r="J759" s="32"/>
      <c r="K759" s="32">
        <v>3</v>
      </c>
      <c r="L759" s="32">
        <v>996277</v>
      </c>
      <c r="M759" s="32"/>
      <c r="N759" s="32"/>
      <c r="O759" s="32">
        <v>3</v>
      </c>
      <c r="P759" s="32">
        <v>996277</v>
      </c>
    </row>
    <row r="760" spans="1:16" x14ac:dyDescent="0.25">
      <c r="B760" s="3">
        <v>42754</v>
      </c>
      <c r="C760" s="1">
        <v>0</v>
      </c>
      <c r="D760" s="1">
        <v>2</v>
      </c>
      <c r="H760" s="3">
        <v>42768</v>
      </c>
      <c r="I760" s="32"/>
      <c r="J760" s="32"/>
      <c r="K760" s="32"/>
      <c r="L760" s="32"/>
      <c r="M760" s="32">
        <v>1</v>
      </c>
      <c r="N760" s="32">
        <v>620000</v>
      </c>
      <c r="O760" s="32">
        <v>1</v>
      </c>
      <c r="P760" s="32">
        <v>620000</v>
      </c>
    </row>
    <row r="761" spans="1:16" x14ac:dyDescent="0.25">
      <c r="B761" s="3">
        <v>42758</v>
      </c>
      <c r="C761" s="1">
        <v>2</v>
      </c>
      <c r="D761" s="1">
        <v>5</v>
      </c>
      <c r="H761" s="3">
        <v>42771</v>
      </c>
      <c r="I761" s="32"/>
      <c r="J761" s="32"/>
      <c r="K761" s="32">
        <v>1</v>
      </c>
      <c r="L761" s="32">
        <v>360421.25</v>
      </c>
      <c r="M761" s="32"/>
      <c r="N761" s="32"/>
      <c r="O761" s="32">
        <v>1</v>
      </c>
      <c r="P761" s="32">
        <v>360421.25</v>
      </c>
    </row>
    <row r="762" spans="1:16" x14ac:dyDescent="0.25">
      <c r="B762" s="3">
        <v>42759</v>
      </c>
      <c r="C762" s="1">
        <v>0</v>
      </c>
      <c r="D762" s="1">
        <v>1</v>
      </c>
      <c r="H762" s="3">
        <v>42772</v>
      </c>
      <c r="I762" s="32"/>
      <c r="J762" s="32"/>
      <c r="K762" s="32">
        <v>2</v>
      </c>
      <c r="L762" s="32">
        <v>666043</v>
      </c>
      <c r="M762" s="32"/>
      <c r="N762" s="32"/>
      <c r="O762" s="32">
        <v>2</v>
      </c>
      <c r="P762" s="32">
        <v>666043</v>
      </c>
    </row>
    <row r="763" spans="1:16" x14ac:dyDescent="0.25">
      <c r="B763" s="3">
        <v>42760</v>
      </c>
      <c r="C763" s="1">
        <v>2</v>
      </c>
      <c r="D763" s="1">
        <v>2</v>
      </c>
      <c r="H763" s="3">
        <v>42774</v>
      </c>
      <c r="I763" s="32"/>
      <c r="J763" s="32"/>
      <c r="K763" s="32">
        <v>4</v>
      </c>
      <c r="L763" s="32">
        <v>1795752</v>
      </c>
      <c r="M763" s="32"/>
      <c r="N763" s="32"/>
      <c r="O763" s="32">
        <v>4</v>
      </c>
      <c r="P763" s="32">
        <v>1795752</v>
      </c>
    </row>
    <row r="764" spans="1:16" x14ac:dyDescent="0.25">
      <c r="B764" s="3">
        <v>42764</v>
      </c>
      <c r="C764" s="1">
        <v>0</v>
      </c>
      <c r="D764" s="1">
        <v>2</v>
      </c>
      <c r="H764" s="3">
        <v>42775</v>
      </c>
      <c r="I764" s="32"/>
      <c r="J764" s="32"/>
      <c r="K764" s="32">
        <v>1</v>
      </c>
      <c r="L764" s="32">
        <v>391629</v>
      </c>
      <c r="M764" s="32"/>
      <c r="N764" s="32"/>
      <c r="O764" s="32">
        <v>1</v>
      </c>
      <c r="P764" s="32">
        <v>391629</v>
      </c>
    </row>
    <row r="765" spans="1:16" x14ac:dyDescent="0.25">
      <c r="B765" s="3">
        <v>42765</v>
      </c>
      <c r="C765" s="1">
        <v>2</v>
      </c>
      <c r="D765" s="1">
        <v>2</v>
      </c>
      <c r="H765" s="3">
        <v>42778</v>
      </c>
      <c r="I765" s="32"/>
      <c r="J765" s="32"/>
      <c r="K765" s="32"/>
      <c r="L765" s="32"/>
      <c r="M765" s="32">
        <v>1</v>
      </c>
      <c r="N765" s="32">
        <v>500000</v>
      </c>
      <c r="O765" s="32">
        <v>1</v>
      </c>
      <c r="P765" s="32">
        <v>500000</v>
      </c>
    </row>
    <row r="766" spans="1:16" x14ac:dyDescent="0.25">
      <c r="B766" s="3">
        <v>42766</v>
      </c>
      <c r="C766" s="1">
        <v>1</v>
      </c>
      <c r="D766" s="1">
        <v>4</v>
      </c>
      <c r="H766" s="3">
        <v>42781</v>
      </c>
      <c r="I766" s="32"/>
      <c r="J766" s="32"/>
      <c r="K766" s="32"/>
      <c r="L766" s="32"/>
      <c r="M766" s="32">
        <v>1</v>
      </c>
      <c r="N766" s="32">
        <v>600000</v>
      </c>
      <c r="O766" s="32">
        <v>1</v>
      </c>
      <c r="P766" s="32">
        <v>600000</v>
      </c>
    </row>
    <row r="767" spans="1:16" x14ac:dyDescent="0.25">
      <c r="B767" t="s">
        <v>58</v>
      </c>
      <c r="C767" s="1">
        <v>0</v>
      </c>
      <c r="D767" s="1">
        <v>0</v>
      </c>
      <c r="H767" s="3">
        <v>42782</v>
      </c>
      <c r="I767" s="32"/>
      <c r="J767" s="32"/>
      <c r="K767" s="32"/>
      <c r="L767" s="32"/>
      <c r="M767" s="32">
        <v>1</v>
      </c>
      <c r="N767" s="32">
        <v>720000</v>
      </c>
      <c r="O767" s="32">
        <v>1</v>
      </c>
      <c r="P767" s="32">
        <v>720000</v>
      </c>
    </row>
    <row r="768" spans="1:16" x14ac:dyDescent="0.25">
      <c r="A768" t="s">
        <v>77</v>
      </c>
      <c r="C768" s="1">
        <v>17</v>
      </c>
      <c r="D768" s="1">
        <v>33</v>
      </c>
      <c r="H768" s="3">
        <v>42786</v>
      </c>
      <c r="I768" s="32"/>
      <c r="J768" s="32"/>
      <c r="K768" s="32">
        <v>1</v>
      </c>
      <c r="L768" s="32">
        <v>408646</v>
      </c>
      <c r="M768" s="32">
        <v>1</v>
      </c>
      <c r="N768" s="32">
        <v>500000</v>
      </c>
      <c r="O768" s="32">
        <v>2</v>
      </c>
      <c r="P768" s="32">
        <v>908646</v>
      </c>
    </row>
    <row r="769" spans="1:16" x14ac:dyDescent="0.25">
      <c r="A769">
        <v>303</v>
      </c>
      <c r="B769" s="3">
        <v>42737</v>
      </c>
      <c r="C769" s="1">
        <v>3</v>
      </c>
      <c r="D769" s="1">
        <v>2</v>
      </c>
      <c r="H769" s="3">
        <v>42787</v>
      </c>
      <c r="I769" s="32"/>
      <c r="J769" s="32"/>
      <c r="K769" s="32">
        <v>4</v>
      </c>
      <c r="L769" s="32">
        <v>1314945.01</v>
      </c>
      <c r="M769" s="32"/>
      <c r="N769" s="32"/>
      <c r="O769" s="32">
        <v>4</v>
      </c>
      <c r="P769" s="32">
        <v>1314945.01</v>
      </c>
    </row>
    <row r="770" spans="1:16" x14ac:dyDescent="0.25">
      <c r="B770" s="3">
        <v>42738</v>
      </c>
      <c r="C770" s="1">
        <v>1</v>
      </c>
      <c r="D770" s="1">
        <v>6</v>
      </c>
      <c r="H770" s="3">
        <v>42788</v>
      </c>
      <c r="I770" s="32"/>
      <c r="J770" s="32"/>
      <c r="K770" s="32"/>
      <c r="L770" s="32"/>
      <c r="M770" s="32">
        <v>1</v>
      </c>
      <c r="N770" s="32">
        <v>1200000</v>
      </c>
      <c r="O770" s="32">
        <v>1</v>
      </c>
      <c r="P770" s="32">
        <v>1200000</v>
      </c>
    </row>
    <row r="771" spans="1:16" x14ac:dyDescent="0.25">
      <c r="B771" s="3">
        <v>42739</v>
      </c>
      <c r="C771" s="1">
        <v>0</v>
      </c>
      <c r="D771" s="1">
        <v>3</v>
      </c>
      <c r="H771" s="3">
        <v>42789</v>
      </c>
      <c r="I771" s="32"/>
      <c r="J771" s="32"/>
      <c r="K771" s="32">
        <v>1</v>
      </c>
      <c r="L771" s="32">
        <v>254273.5</v>
      </c>
      <c r="M771" s="32"/>
      <c r="N771" s="32"/>
      <c r="O771" s="32">
        <v>1</v>
      </c>
      <c r="P771" s="32">
        <v>254273.5</v>
      </c>
    </row>
    <row r="772" spans="1:16" x14ac:dyDescent="0.25">
      <c r="B772" s="3">
        <v>42740</v>
      </c>
      <c r="C772" s="1">
        <v>0</v>
      </c>
      <c r="D772" s="1">
        <v>2</v>
      </c>
      <c r="G772" t="s">
        <v>95</v>
      </c>
      <c r="I772" s="32"/>
      <c r="J772" s="32"/>
      <c r="K772" s="32">
        <v>42</v>
      </c>
      <c r="L772" s="32">
        <v>16960591.93</v>
      </c>
      <c r="M772" s="32">
        <v>13</v>
      </c>
      <c r="N772" s="32">
        <v>7990000</v>
      </c>
      <c r="O772" s="32">
        <v>55</v>
      </c>
      <c r="P772" s="32">
        <v>24950591.930000003</v>
      </c>
    </row>
    <row r="773" spans="1:16" x14ac:dyDescent="0.25">
      <c r="B773" s="3">
        <v>42743</v>
      </c>
      <c r="C773" s="1">
        <v>1</v>
      </c>
      <c r="D773" s="1">
        <v>2</v>
      </c>
      <c r="G773">
        <v>620</v>
      </c>
      <c r="H773" s="3">
        <v>42740</v>
      </c>
      <c r="I773" s="32"/>
      <c r="J773" s="32"/>
      <c r="K773" s="32">
        <v>2</v>
      </c>
      <c r="L773" s="32">
        <v>877478.21</v>
      </c>
      <c r="M773" s="32"/>
      <c r="N773" s="32"/>
      <c r="O773" s="32">
        <v>2</v>
      </c>
      <c r="P773" s="32">
        <v>877478.21</v>
      </c>
    </row>
    <row r="774" spans="1:16" x14ac:dyDescent="0.25">
      <c r="B774" s="3">
        <v>42744</v>
      </c>
      <c r="C774" s="1">
        <v>0</v>
      </c>
      <c r="D774" s="1">
        <v>1</v>
      </c>
      <c r="H774" s="3">
        <v>42757</v>
      </c>
      <c r="I774" s="32"/>
      <c r="J774" s="32"/>
      <c r="K774" s="32">
        <v>1</v>
      </c>
      <c r="L774" s="32">
        <v>420000</v>
      </c>
      <c r="M774" s="32"/>
      <c r="N774" s="32"/>
      <c r="O774" s="32">
        <v>1</v>
      </c>
      <c r="P774" s="32">
        <v>420000</v>
      </c>
    </row>
    <row r="775" spans="1:16" x14ac:dyDescent="0.25">
      <c r="B775" s="3">
        <v>42745</v>
      </c>
      <c r="C775" s="1">
        <v>0</v>
      </c>
      <c r="D775" s="1">
        <v>3</v>
      </c>
      <c r="H775" s="3">
        <v>42759</v>
      </c>
      <c r="I775" s="32"/>
      <c r="J775" s="32"/>
      <c r="K775" s="32">
        <v>1</v>
      </c>
      <c r="L775" s="32">
        <v>83167.86</v>
      </c>
      <c r="M775" s="32"/>
      <c r="N775" s="32"/>
      <c r="O775" s="32">
        <v>1</v>
      </c>
      <c r="P775" s="32">
        <v>83167.86</v>
      </c>
    </row>
    <row r="776" spans="1:16" x14ac:dyDescent="0.25">
      <c r="B776" s="3">
        <v>42746</v>
      </c>
      <c r="C776" s="1">
        <v>2</v>
      </c>
      <c r="D776" s="1">
        <v>1</v>
      </c>
      <c r="H776" s="3">
        <v>42760</v>
      </c>
      <c r="I776" s="32"/>
      <c r="J776" s="32"/>
      <c r="K776" s="32">
        <v>1</v>
      </c>
      <c r="L776" s="32">
        <v>460000</v>
      </c>
      <c r="M776" s="32"/>
      <c r="N776" s="32"/>
      <c r="O776" s="32">
        <v>1</v>
      </c>
      <c r="P776" s="32">
        <v>460000</v>
      </c>
    </row>
    <row r="777" spans="1:16" x14ac:dyDescent="0.25">
      <c r="B777" s="3">
        <v>42747</v>
      </c>
      <c r="C777" s="1">
        <v>0</v>
      </c>
      <c r="D777" s="1">
        <v>1</v>
      </c>
      <c r="H777" s="3">
        <v>42764</v>
      </c>
      <c r="I777" s="32"/>
      <c r="J777" s="32"/>
      <c r="K777" s="32">
        <v>4</v>
      </c>
      <c r="L777" s="32">
        <v>1697882.91</v>
      </c>
      <c r="M777" s="32"/>
      <c r="N777" s="32"/>
      <c r="O777" s="32">
        <v>4</v>
      </c>
      <c r="P777" s="32">
        <v>1697882.91</v>
      </c>
    </row>
    <row r="778" spans="1:16" x14ac:dyDescent="0.25">
      <c r="B778" s="3">
        <v>42750</v>
      </c>
      <c r="C778" s="1">
        <v>0</v>
      </c>
      <c r="D778" s="1">
        <v>1</v>
      </c>
      <c r="H778" s="3">
        <v>42765</v>
      </c>
      <c r="I778" s="32"/>
      <c r="J778" s="32"/>
      <c r="K778" s="32">
        <v>1</v>
      </c>
      <c r="L778" s="32">
        <v>367000</v>
      </c>
      <c r="M778" s="32"/>
      <c r="N778" s="32"/>
      <c r="O778" s="32">
        <v>1</v>
      </c>
      <c r="P778" s="32">
        <v>367000</v>
      </c>
    </row>
    <row r="779" spans="1:16" x14ac:dyDescent="0.25">
      <c r="B779" s="3">
        <v>42751</v>
      </c>
      <c r="C779" s="1">
        <v>0</v>
      </c>
      <c r="D779" s="1">
        <v>4</v>
      </c>
      <c r="H779" s="3">
        <v>42766</v>
      </c>
      <c r="I779" s="32"/>
      <c r="J779" s="32"/>
      <c r="K779" s="32">
        <v>2</v>
      </c>
      <c r="L779" s="32">
        <v>1245000</v>
      </c>
      <c r="M779" s="32"/>
      <c r="N779" s="32"/>
      <c r="O779" s="32">
        <v>2</v>
      </c>
      <c r="P779" s="32">
        <v>1245000</v>
      </c>
    </row>
    <row r="780" spans="1:16" x14ac:dyDescent="0.25">
      <c r="B780" s="3">
        <v>42752</v>
      </c>
      <c r="C780" s="1">
        <v>0</v>
      </c>
      <c r="D780" s="1">
        <v>3</v>
      </c>
      <c r="H780" s="3">
        <v>42767</v>
      </c>
      <c r="I780" s="32"/>
      <c r="J780" s="32"/>
      <c r="K780" s="32">
        <v>3</v>
      </c>
      <c r="L780" s="32">
        <v>1352577.49</v>
      </c>
      <c r="M780" s="32"/>
      <c r="N780" s="32"/>
      <c r="O780" s="32">
        <v>3</v>
      </c>
      <c r="P780" s="32">
        <v>1352577.49</v>
      </c>
    </row>
    <row r="781" spans="1:16" x14ac:dyDescent="0.25">
      <c r="B781" s="3">
        <v>42753</v>
      </c>
      <c r="C781" s="1">
        <v>2</v>
      </c>
      <c r="D781" s="1">
        <v>2</v>
      </c>
      <c r="H781" s="3">
        <v>42773</v>
      </c>
      <c r="I781" s="32"/>
      <c r="J781" s="32"/>
      <c r="K781" s="32">
        <v>1</v>
      </c>
      <c r="L781" s="32">
        <v>340000</v>
      </c>
      <c r="M781" s="32"/>
      <c r="N781" s="32"/>
      <c r="O781" s="32">
        <v>1</v>
      </c>
      <c r="P781" s="32">
        <v>340000</v>
      </c>
    </row>
    <row r="782" spans="1:16" x14ac:dyDescent="0.25">
      <c r="B782" s="3">
        <v>42754</v>
      </c>
      <c r="C782" s="1">
        <v>0</v>
      </c>
      <c r="D782" s="1">
        <v>2</v>
      </c>
      <c r="H782" s="3">
        <v>42774</v>
      </c>
      <c r="I782" s="32"/>
      <c r="J782" s="32"/>
      <c r="K782" s="32">
        <v>2</v>
      </c>
      <c r="L782" s="32">
        <v>753000</v>
      </c>
      <c r="M782" s="32"/>
      <c r="N782" s="32"/>
      <c r="O782" s="32">
        <v>2</v>
      </c>
      <c r="P782" s="32">
        <v>753000</v>
      </c>
    </row>
    <row r="783" spans="1:16" x14ac:dyDescent="0.25">
      <c r="B783" s="3">
        <v>42757</v>
      </c>
      <c r="C783" s="1">
        <v>1</v>
      </c>
      <c r="D783" s="1">
        <v>3</v>
      </c>
      <c r="H783" s="3">
        <v>42778</v>
      </c>
      <c r="I783" s="32"/>
      <c r="J783" s="32"/>
      <c r="K783" s="32">
        <v>3</v>
      </c>
      <c r="L783" s="32">
        <v>1065784.53</v>
      </c>
      <c r="M783" s="32"/>
      <c r="N783" s="32"/>
      <c r="O783" s="32">
        <v>3</v>
      </c>
      <c r="P783" s="32">
        <v>1065784.53</v>
      </c>
    </row>
    <row r="784" spans="1:16" x14ac:dyDescent="0.25">
      <c r="B784" s="3">
        <v>42760</v>
      </c>
      <c r="C784" s="1">
        <v>1</v>
      </c>
      <c r="D784" s="1">
        <v>1</v>
      </c>
      <c r="H784" s="3">
        <v>42779</v>
      </c>
      <c r="I784" s="32"/>
      <c r="J784" s="32"/>
      <c r="K784" s="32">
        <v>1</v>
      </c>
      <c r="L784" s="32">
        <v>296000</v>
      </c>
      <c r="M784" s="32"/>
      <c r="N784" s="32"/>
      <c r="O784" s="32">
        <v>1</v>
      </c>
      <c r="P784" s="32">
        <v>296000</v>
      </c>
    </row>
    <row r="785" spans="1:16" x14ac:dyDescent="0.25">
      <c r="B785" s="3">
        <v>42764</v>
      </c>
      <c r="C785" s="1">
        <v>0</v>
      </c>
      <c r="D785" s="1">
        <v>1</v>
      </c>
      <c r="H785" s="3">
        <v>42780</v>
      </c>
      <c r="I785" s="32"/>
      <c r="J785" s="32"/>
      <c r="K785" s="32">
        <v>3</v>
      </c>
      <c r="L785" s="32">
        <v>1163000</v>
      </c>
      <c r="M785" s="32"/>
      <c r="N785" s="32"/>
      <c r="O785" s="32">
        <v>3</v>
      </c>
      <c r="P785" s="32">
        <v>1163000</v>
      </c>
    </row>
    <row r="786" spans="1:16" x14ac:dyDescent="0.25">
      <c r="B786" s="3">
        <v>42765</v>
      </c>
      <c r="C786" s="1">
        <v>0</v>
      </c>
      <c r="D786" s="1">
        <v>1</v>
      </c>
      <c r="H786" s="3">
        <v>42782</v>
      </c>
      <c r="I786" s="32"/>
      <c r="J786" s="32"/>
      <c r="K786" s="32">
        <v>1</v>
      </c>
      <c r="L786" s="32">
        <v>395000</v>
      </c>
      <c r="M786" s="32"/>
      <c r="N786" s="32"/>
      <c r="O786" s="32">
        <v>1</v>
      </c>
      <c r="P786" s="32">
        <v>395000</v>
      </c>
    </row>
    <row r="787" spans="1:16" x14ac:dyDescent="0.25">
      <c r="B787" s="3">
        <v>42766</v>
      </c>
      <c r="C787" s="1">
        <v>1</v>
      </c>
      <c r="D787" s="1">
        <v>1</v>
      </c>
      <c r="H787" s="3">
        <v>42786</v>
      </c>
      <c r="I787" s="32"/>
      <c r="J787" s="32"/>
      <c r="K787" s="32">
        <v>1</v>
      </c>
      <c r="L787" s="32">
        <v>379000</v>
      </c>
      <c r="M787" s="32"/>
      <c r="N787" s="32"/>
      <c r="O787" s="32">
        <v>1</v>
      </c>
      <c r="P787" s="32">
        <v>379000</v>
      </c>
    </row>
    <row r="788" spans="1:16" x14ac:dyDescent="0.25">
      <c r="B788" s="3">
        <v>42767</v>
      </c>
      <c r="C788" s="1">
        <v>0</v>
      </c>
      <c r="D788" s="1">
        <v>1</v>
      </c>
      <c r="H788" s="3">
        <v>42787</v>
      </c>
      <c r="I788" s="32"/>
      <c r="J788" s="32"/>
      <c r="K788" s="32">
        <v>2</v>
      </c>
      <c r="L788" s="32">
        <v>754000</v>
      </c>
      <c r="M788" s="32">
        <v>1</v>
      </c>
      <c r="N788" s="32">
        <v>500000</v>
      </c>
      <c r="O788" s="32">
        <v>3</v>
      </c>
      <c r="P788" s="32">
        <v>1254000</v>
      </c>
    </row>
    <row r="789" spans="1:16" x14ac:dyDescent="0.25">
      <c r="A789" t="s">
        <v>78</v>
      </c>
      <c r="C789" s="1">
        <v>12</v>
      </c>
      <c r="D789" s="1">
        <v>41</v>
      </c>
      <c r="H789" s="3">
        <v>42788</v>
      </c>
      <c r="I789" s="32"/>
      <c r="J789" s="32"/>
      <c r="K789" s="32">
        <v>1</v>
      </c>
      <c r="L789" s="32">
        <v>638000</v>
      </c>
      <c r="M789" s="32"/>
      <c r="N789" s="32"/>
      <c r="O789" s="32">
        <v>1</v>
      </c>
      <c r="P789" s="32">
        <v>638000</v>
      </c>
    </row>
    <row r="790" spans="1:16" x14ac:dyDescent="0.25">
      <c r="A790">
        <v>325</v>
      </c>
      <c r="B790" s="3">
        <v>42737</v>
      </c>
      <c r="C790" s="1">
        <v>0</v>
      </c>
      <c r="D790" s="1">
        <v>1</v>
      </c>
      <c r="G790" t="s">
        <v>96</v>
      </c>
      <c r="I790" s="32"/>
      <c r="J790" s="32"/>
      <c r="K790" s="32">
        <v>30</v>
      </c>
      <c r="L790" s="32">
        <v>12286891</v>
      </c>
      <c r="M790" s="32">
        <v>1</v>
      </c>
      <c r="N790" s="32">
        <v>500000</v>
      </c>
      <c r="O790" s="32">
        <v>31</v>
      </c>
      <c r="P790" s="32">
        <v>12786891</v>
      </c>
    </row>
    <row r="791" spans="1:16" x14ac:dyDescent="0.25">
      <c r="B791" s="3">
        <v>42738</v>
      </c>
      <c r="C791" s="1">
        <v>0</v>
      </c>
      <c r="D791" s="1">
        <v>1</v>
      </c>
      <c r="G791">
        <v>651</v>
      </c>
      <c r="H791" s="3">
        <v>42740</v>
      </c>
      <c r="I791" s="32"/>
      <c r="J791" s="32"/>
      <c r="K791" s="32">
        <v>1</v>
      </c>
      <c r="L791" s="32">
        <v>450000</v>
      </c>
      <c r="M791" s="32"/>
      <c r="N791" s="32"/>
      <c r="O791" s="32">
        <v>1</v>
      </c>
      <c r="P791" s="32">
        <v>450000</v>
      </c>
    </row>
    <row r="792" spans="1:16" x14ac:dyDescent="0.25">
      <c r="B792" s="3">
        <v>42739</v>
      </c>
      <c r="C792" s="1">
        <v>0</v>
      </c>
      <c r="D792" s="1">
        <v>1</v>
      </c>
      <c r="H792" s="3">
        <v>42744</v>
      </c>
      <c r="I792" s="32"/>
      <c r="J792" s="32"/>
      <c r="K792" s="32">
        <v>1</v>
      </c>
      <c r="L792" s="32">
        <v>284000</v>
      </c>
      <c r="M792" s="32"/>
      <c r="N792" s="32"/>
      <c r="O792" s="32">
        <v>1</v>
      </c>
      <c r="P792" s="32">
        <v>284000</v>
      </c>
    </row>
    <row r="793" spans="1:16" x14ac:dyDescent="0.25">
      <c r="B793" s="3">
        <v>42754</v>
      </c>
      <c r="C793" s="1">
        <v>0</v>
      </c>
      <c r="D793" s="1">
        <v>1</v>
      </c>
      <c r="H793" s="3">
        <v>42746</v>
      </c>
      <c r="I793" s="32"/>
      <c r="J793" s="32"/>
      <c r="K793" s="32">
        <v>1</v>
      </c>
      <c r="L793" s="32">
        <v>250000</v>
      </c>
      <c r="M793" s="32"/>
      <c r="N793" s="32"/>
      <c r="O793" s="32">
        <v>1</v>
      </c>
      <c r="P793" s="32">
        <v>250000</v>
      </c>
    </row>
    <row r="794" spans="1:16" x14ac:dyDescent="0.25">
      <c r="B794" s="3">
        <v>42758</v>
      </c>
      <c r="C794" s="1">
        <v>1</v>
      </c>
      <c r="D794" s="1">
        <v>0</v>
      </c>
      <c r="H794" s="3">
        <v>42750</v>
      </c>
      <c r="I794" s="32">
        <v>1</v>
      </c>
      <c r="J794" s="32">
        <v>1549999.7</v>
      </c>
      <c r="K794" s="32"/>
      <c r="L794" s="32"/>
      <c r="M794" s="32"/>
      <c r="N794" s="32"/>
      <c r="O794" s="32">
        <v>1</v>
      </c>
      <c r="P794" s="32">
        <v>1549999.7</v>
      </c>
    </row>
    <row r="795" spans="1:16" x14ac:dyDescent="0.25">
      <c r="B795" s="3">
        <v>42759</v>
      </c>
      <c r="C795" s="1">
        <v>0</v>
      </c>
      <c r="D795" s="1">
        <v>1</v>
      </c>
      <c r="H795" s="3">
        <v>42751</v>
      </c>
      <c r="I795" s="32"/>
      <c r="J795" s="32"/>
      <c r="K795" s="32">
        <v>1</v>
      </c>
      <c r="L795" s="32">
        <v>331200</v>
      </c>
      <c r="M795" s="32"/>
      <c r="N795" s="32"/>
      <c r="O795" s="32">
        <v>1</v>
      </c>
      <c r="P795" s="32">
        <v>331200</v>
      </c>
    </row>
    <row r="796" spans="1:16" x14ac:dyDescent="0.25">
      <c r="B796" s="3">
        <v>42761</v>
      </c>
      <c r="C796" s="1">
        <v>0</v>
      </c>
      <c r="D796" s="1">
        <v>1</v>
      </c>
      <c r="H796" s="3">
        <v>42752</v>
      </c>
      <c r="I796" s="32"/>
      <c r="J796" s="32"/>
      <c r="K796" s="32"/>
      <c r="L796" s="32"/>
      <c r="M796" s="32">
        <v>1</v>
      </c>
      <c r="N796" s="32">
        <v>300000</v>
      </c>
      <c r="O796" s="32">
        <v>1</v>
      </c>
      <c r="P796" s="32">
        <v>300000</v>
      </c>
    </row>
    <row r="797" spans="1:16" x14ac:dyDescent="0.25">
      <c r="B797" s="3">
        <v>42765</v>
      </c>
      <c r="C797" s="1">
        <v>1</v>
      </c>
      <c r="D797" s="1">
        <v>1</v>
      </c>
      <c r="H797" s="3">
        <v>42753</v>
      </c>
      <c r="I797" s="32">
        <v>1</v>
      </c>
      <c r="J797" s="32">
        <v>1849999.7</v>
      </c>
      <c r="K797" s="32">
        <v>2</v>
      </c>
      <c r="L797" s="32">
        <v>957000.01</v>
      </c>
      <c r="M797" s="32"/>
      <c r="N797" s="32"/>
      <c r="O797" s="32">
        <v>3</v>
      </c>
      <c r="P797" s="32">
        <v>2806999.71</v>
      </c>
    </row>
    <row r="798" spans="1:16" x14ac:dyDescent="0.25">
      <c r="A798" t="s">
        <v>79</v>
      </c>
      <c r="C798" s="1">
        <v>2</v>
      </c>
      <c r="D798" s="1">
        <v>7</v>
      </c>
      <c r="H798" s="3">
        <v>42754</v>
      </c>
      <c r="I798" s="32">
        <v>1</v>
      </c>
      <c r="J798" s="32">
        <v>3000000</v>
      </c>
      <c r="K798" s="32"/>
      <c r="L798" s="32"/>
      <c r="M798" s="32"/>
      <c r="N798" s="32"/>
      <c r="O798" s="32">
        <v>1</v>
      </c>
      <c r="P798" s="32">
        <v>3000000</v>
      </c>
    </row>
    <row r="799" spans="1:16" x14ac:dyDescent="0.25">
      <c r="A799">
        <v>351</v>
      </c>
      <c r="B799" s="3">
        <v>42737</v>
      </c>
      <c r="C799" s="1">
        <v>0</v>
      </c>
      <c r="D799" s="1">
        <v>1</v>
      </c>
      <c r="H799" s="3">
        <v>42758</v>
      </c>
      <c r="I799" s="32"/>
      <c r="J799" s="32"/>
      <c r="K799" s="32"/>
      <c r="L799" s="32"/>
      <c r="M799" s="32">
        <v>1</v>
      </c>
      <c r="N799" s="32">
        <v>790000</v>
      </c>
      <c r="O799" s="32">
        <v>1</v>
      </c>
      <c r="P799" s="32">
        <v>790000</v>
      </c>
    </row>
    <row r="800" spans="1:16" x14ac:dyDescent="0.25">
      <c r="B800" s="3">
        <v>42738</v>
      </c>
      <c r="C800" s="1">
        <v>0</v>
      </c>
      <c r="D800" s="1">
        <v>3</v>
      </c>
      <c r="H800" s="3">
        <v>42760</v>
      </c>
      <c r="I800" s="32">
        <v>1</v>
      </c>
      <c r="J800" s="32">
        <v>1849999.7</v>
      </c>
      <c r="K800" s="32"/>
      <c r="L800" s="32"/>
      <c r="M800" s="32"/>
      <c r="N800" s="32"/>
      <c r="O800" s="32">
        <v>1</v>
      </c>
      <c r="P800" s="32">
        <v>1849999.7</v>
      </c>
    </row>
    <row r="801" spans="2:16" x14ac:dyDescent="0.25">
      <c r="B801" s="3">
        <v>42739</v>
      </c>
      <c r="C801" s="1">
        <v>0</v>
      </c>
      <c r="D801" s="1">
        <v>4</v>
      </c>
      <c r="H801" s="3">
        <v>42766</v>
      </c>
      <c r="I801" s="32"/>
      <c r="J801" s="32"/>
      <c r="K801" s="32">
        <v>1</v>
      </c>
      <c r="L801" s="32">
        <v>260000</v>
      </c>
      <c r="M801" s="32">
        <v>1</v>
      </c>
      <c r="N801" s="32">
        <v>270000</v>
      </c>
      <c r="O801" s="32">
        <v>2</v>
      </c>
      <c r="P801" s="32">
        <v>530000</v>
      </c>
    </row>
    <row r="802" spans="2:16" x14ac:dyDescent="0.25">
      <c r="B802" s="3">
        <v>42740</v>
      </c>
      <c r="C802" s="1">
        <v>1</v>
      </c>
      <c r="D802" s="1">
        <v>1</v>
      </c>
      <c r="H802" s="3">
        <v>42767</v>
      </c>
      <c r="I802" s="32"/>
      <c r="J802" s="32"/>
      <c r="K802" s="32">
        <v>1</v>
      </c>
      <c r="L802" s="32">
        <v>340000</v>
      </c>
      <c r="M802" s="32"/>
      <c r="N802" s="32"/>
      <c r="O802" s="32">
        <v>1</v>
      </c>
      <c r="P802" s="32">
        <v>340000</v>
      </c>
    </row>
    <row r="803" spans="2:16" x14ac:dyDescent="0.25">
      <c r="B803" s="3">
        <v>42743</v>
      </c>
      <c r="C803" s="1">
        <v>1</v>
      </c>
      <c r="D803" s="1">
        <v>1</v>
      </c>
      <c r="H803" s="3">
        <v>42772</v>
      </c>
      <c r="I803" s="32"/>
      <c r="J803" s="32"/>
      <c r="K803" s="32"/>
      <c r="L803" s="32"/>
      <c r="M803" s="32">
        <v>1</v>
      </c>
      <c r="N803" s="32">
        <v>550000</v>
      </c>
      <c r="O803" s="32">
        <v>1</v>
      </c>
      <c r="P803" s="32">
        <v>550000</v>
      </c>
    </row>
    <row r="804" spans="2:16" x14ac:dyDescent="0.25">
      <c r="B804" s="3">
        <v>42744</v>
      </c>
      <c r="C804" s="1">
        <v>0</v>
      </c>
      <c r="D804" s="1">
        <v>1</v>
      </c>
      <c r="H804" s="3">
        <v>42773</v>
      </c>
      <c r="I804" s="32">
        <v>1</v>
      </c>
      <c r="J804" s="32">
        <v>1549999.7</v>
      </c>
      <c r="K804" s="32">
        <v>1</v>
      </c>
      <c r="L804" s="32">
        <v>550000</v>
      </c>
      <c r="M804" s="32"/>
      <c r="N804" s="32"/>
      <c r="O804" s="32">
        <v>2</v>
      </c>
      <c r="P804" s="32">
        <v>2099999.7000000002</v>
      </c>
    </row>
    <row r="805" spans="2:16" x14ac:dyDescent="0.25">
      <c r="B805" s="3">
        <v>42746</v>
      </c>
      <c r="C805" s="1">
        <v>0</v>
      </c>
      <c r="D805" s="1">
        <v>6</v>
      </c>
      <c r="H805" s="3">
        <v>42775</v>
      </c>
      <c r="I805" s="32"/>
      <c r="J805" s="32"/>
      <c r="K805" s="32">
        <v>1</v>
      </c>
      <c r="L805" s="32">
        <v>440000</v>
      </c>
      <c r="M805" s="32"/>
      <c r="N805" s="32"/>
      <c r="O805" s="32">
        <v>1</v>
      </c>
      <c r="P805" s="32">
        <v>440000</v>
      </c>
    </row>
    <row r="806" spans="2:16" x14ac:dyDescent="0.25">
      <c r="B806" s="3">
        <v>42750</v>
      </c>
      <c r="C806" s="1">
        <v>1</v>
      </c>
      <c r="D806" s="1">
        <v>1</v>
      </c>
      <c r="H806" s="3">
        <v>42779</v>
      </c>
      <c r="I806" s="32"/>
      <c r="J806" s="32"/>
      <c r="K806" s="32">
        <v>1</v>
      </c>
      <c r="L806" s="32">
        <v>360000</v>
      </c>
      <c r="M806" s="32"/>
      <c r="N806" s="32"/>
      <c r="O806" s="32">
        <v>1</v>
      </c>
      <c r="P806" s="32">
        <v>360000</v>
      </c>
    </row>
    <row r="807" spans="2:16" x14ac:dyDescent="0.25">
      <c r="B807" s="3">
        <v>42751</v>
      </c>
      <c r="C807" s="1">
        <v>0</v>
      </c>
      <c r="D807" s="1">
        <v>3</v>
      </c>
      <c r="H807" s="3">
        <v>42780</v>
      </c>
      <c r="I807" s="32"/>
      <c r="J807" s="32"/>
      <c r="K807" s="32">
        <v>1</v>
      </c>
      <c r="L807" s="32">
        <v>278000</v>
      </c>
      <c r="M807" s="32"/>
      <c r="N807" s="32"/>
      <c r="O807" s="32">
        <v>1</v>
      </c>
      <c r="P807" s="32">
        <v>278000</v>
      </c>
    </row>
    <row r="808" spans="2:16" x14ac:dyDescent="0.25">
      <c r="B808" s="3">
        <v>42752</v>
      </c>
      <c r="C808" s="1">
        <v>0</v>
      </c>
      <c r="D808" s="1">
        <v>1</v>
      </c>
      <c r="H808" s="3">
        <v>42781</v>
      </c>
      <c r="I808" s="32"/>
      <c r="J808" s="32"/>
      <c r="K808" s="32">
        <v>1</v>
      </c>
      <c r="L808" s="32">
        <v>439000</v>
      </c>
      <c r="M808" s="32"/>
      <c r="N808" s="32"/>
      <c r="O808" s="32">
        <v>1</v>
      </c>
      <c r="P808" s="32">
        <v>439000</v>
      </c>
    </row>
    <row r="809" spans="2:16" x14ac:dyDescent="0.25">
      <c r="B809" s="3">
        <v>42753</v>
      </c>
      <c r="C809" s="1">
        <v>0</v>
      </c>
      <c r="D809" s="1">
        <v>1</v>
      </c>
      <c r="H809" s="3">
        <v>42782</v>
      </c>
      <c r="I809" s="32"/>
      <c r="J809" s="32"/>
      <c r="K809" s="32">
        <v>6</v>
      </c>
      <c r="L809" s="32">
        <v>2124502.33</v>
      </c>
      <c r="M809" s="32"/>
      <c r="N809" s="32"/>
      <c r="O809" s="32">
        <v>6</v>
      </c>
      <c r="P809" s="32">
        <v>2124502.33</v>
      </c>
    </row>
    <row r="810" spans="2:16" x14ac:dyDescent="0.25">
      <c r="B810" s="3">
        <v>42754</v>
      </c>
      <c r="C810" s="1">
        <v>0</v>
      </c>
      <c r="D810" s="1">
        <v>3</v>
      </c>
      <c r="H810" s="3">
        <v>42787</v>
      </c>
      <c r="I810" s="32"/>
      <c r="J810" s="32"/>
      <c r="K810" s="32">
        <v>1</v>
      </c>
      <c r="L810" s="32">
        <v>244000</v>
      </c>
      <c r="M810" s="32"/>
      <c r="N810" s="32"/>
      <c r="O810" s="32">
        <v>1</v>
      </c>
      <c r="P810" s="32">
        <v>244000</v>
      </c>
    </row>
    <row r="811" spans="2:16" x14ac:dyDescent="0.25">
      <c r="B811" s="3">
        <v>42757</v>
      </c>
      <c r="C811" s="1">
        <v>0</v>
      </c>
      <c r="D811" s="1">
        <v>1</v>
      </c>
      <c r="G811" t="s">
        <v>97</v>
      </c>
      <c r="I811" s="32">
        <v>5</v>
      </c>
      <c r="J811" s="32">
        <v>9799998.8000000007</v>
      </c>
      <c r="K811" s="32">
        <v>20</v>
      </c>
      <c r="L811" s="32">
        <v>7307702.3399999999</v>
      </c>
      <c r="M811" s="32">
        <v>4</v>
      </c>
      <c r="N811" s="32">
        <v>1910000</v>
      </c>
      <c r="O811" s="32">
        <v>29</v>
      </c>
      <c r="P811" s="32">
        <v>19017701.140000001</v>
      </c>
    </row>
    <row r="812" spans="2:16" x14ac:dyDescent="0.25">
      <c r="B812" s="3">
        <v>42758</v>
      </c>
      <c r="C812" s="1">
        <v>0</v>
      </c>
      <c r="D812" s="1">
        <v>1</v>
      </c>
      <c r="G812">
        <v>675</v>
      </c>
      <c r="H812" s="3">
        <v>42738</v>
      </c>
      <c r="I812" s="32"/>
      <c r="J812" s="32"/>
      <c r="K812" s="32">
        <v>2</v>
      </c>
      <c r="L812" s="32">
        <v>930000</v>
      </c>
      <c r="M812" s="32"/>
      <c r="N812" s="32"/>
      <c r="O812" s="32">
        <v>2</v>
      </c>
      <c r="P812" s="32">
        <v>930000</v>
      </c>
    </row>
    <row r="813" spans="2:16" x14ac:dyDescent="0.25">
      <c r="B813" s="3">
        <v>42759</v>
      </c>
      <c r="C813" s="1">
        <v>0</v>
      </c>
      <c r="D813" s="1">
        <v>9</v>
      </c>
      <c r="H813" s="3">
        <v>42740</v>
      </c>
      <c r="I813" s="32"/>
      <c r="J813" s="32"/>
      <c r="K813" s="32">
        <v>2</v>
      </c>
      <c r="L813" s="32">
        <v>1140000</v>
      </c>
      <c r="M813" s="32"/>
      <c r="N813" s="32"/>
      <c r="O813" s="32">
        <v>2</v>
      </c>
      <c r="P813" s="32">
        <v>1140000</v>
      </c>
    </row>
    <row r="814" spans="2:16" x14ac:dyDescent="0.25">
      <c r="B814" s="3">
        <v>42760</v>
      </c>
      <c r="C814" s="1">
        <v>0</v>
      </c>
      <c r="D814" s="1">
        <v>1</v>
      </c>
      <c r="H814" s="3">
        <v>42744</v>
      </c>
      <c r="I814" s="32"/>
      <c r="J814" s="32"/>
      <c r="K814" s="32">
        <v>1</v>
      </c>
      <c r="L814" s="32">
        <v>500000</v>
      </c>
      <c r="M814" s="32"/>
      <c r="N814" s="32"/>
      <c r="O814" s="32">
        <v>1</v>
      </c>
      <c r="P814" s="32">
        <v>500000</v>
      </c>
    </row>
    <row r="815" spans="2:16" x14ac:dyDescent="0.25">
      <c r="B815" s="3">
        <v>42764</v>
      </c>
      <c r="C815" s="1">
        <v>0</v>
      </c>
      <c r="D815" s="1">
        <v>2</v>
      </c>
      <c r="H815" s="3">
        <v>42746</v>
      </c>
      <c r="I815" s="32"/>
      <c r="J815" s="32"/>
      <c r="K815" s="32"/>
      <c r="L815" s="32"/>
      <c r="M815" s="32">
        <v>1</v>
      </c>
      <c r="N815" s="32">
        <v>950000</v>
      </c>
      <c r="O815" s="32">
        <v>1</v>
      </c>
      <c r="P815" s="32">
        <v>950000</v>
      </c>
    </row>
    <row r="816" spans="2:16" x14ac:dyDescent="0.25">
      <c r="B816" s="3">
        <v>42766</v>
      </c>
      <c r="C816" s="1">
        <v>0</v>
      </c>
      <c r="D816" s="1">
        <v>3</v>
      </c>
      <c r="H816" s="3">
        <v>42754</v>
      </c>
      <c r="I816" s="32"/>
      <c r="J816" s="32"/>
      <c r="K816" s="32">
        <v>1</v>
      </c>
      <c r="L816" s="32">
        <v>200000</v>
      </c>
      <c r="M816" s="32"/>
      <c r="N816" s="32"/>
      <c r="O816" s="32">
        <v>1</v>
      </c>
      <c r="P816" s="32">
        <v>200000</v>
      </c>
    </row>
    <row r="817" spans="1:16" x14ac:dyDescent="0.25">
      <c r="A817" t="s">
        <v>80</v>
      </c>
      <c r="C817" s="1">
        <v>3</v>
      </c>
      <c r="D817" s="1">
        <v>43</v>
      </c>
      <c r="H817" s="3">
        <v>42758</v>
      </c>
      <c r="I817" s="32"/>
      <c r="J817" s="32"/>
      <c r="K817" s="32">
        <v>1</v>
      </c>
      <c r="L817" s="32">
        <v>370000</v>
      </c>
      <c r="M817" s="32"/>
      <c r="N817" s="32"/>
      <c r="O817" s="32">
        <v>1</v>
      </c>
      <c r="P817" s="32">
        <v>370000</v>
      </c>
    </row>
    <row r="818" spans="1:16" x14ac:dyDescent="0.25">
      <c r="A818">
        <v>360</v>
      </c>
      <c r="B818" s="3">
        <v>42737</v>
      </c>
      <c r="C818" s="1">
        <v>0</v>
      </c>
      <c r="D818" s="1">
        <v>2</v>
      </c>
      <c r="H818" s="3">
        <v>42761</v>
      </c>
      <c r="I818" s="32"/>
      <c r="J818" s="32"/>
      <c r="K818" s="32">
        <v>1</v>
      </c>
      <c r="L818" s="32">
        <v>290000</v>
      </c>
      <c r="M818" s="32"/>
      <c r="N818" s="32"/>
      <c r="O818" s="32">
        <v>1</v>
      </c>
      <c r="P818" s="32">
        <v>290000</v>
      </c>
    </row>
    <row r="819" spans="1:16" x14ac:dyDescent="0.25">
      <c r="B819" s="3">
        <v>42738</v>
      </c>
      <c r="C819" s="1">
        <v>0</v>
      </c>
      <c r="D819" s="1">
        <v>1</v>
      </c>
      <c r="H819" s="3">
        <v>42767</v>
      </c>
      <c r="I819" s="32"/>
      <c r="J819" s="32"/>
      <c r="K819" s="32">
        <v>2</v>
      </c>
      <c r="L819" s="32">
        <v>730000</v>
      </c>
      <c r="M819" s="32"/>
      <c r="N819" s="32"/>
      <c r="O819" s="32">
        <v>2</v>
      </c>
      <c r="P819" s="32">
        <v>730000</v>
      </c>
    </row>
    <row r="820" spans="1:16" x14ac:dyDescent="0.25">
      <c r="B820" s="3">
        <v>42739</v>
      </c>
      <c r="C820" s="1">
        <v>0</v>
      </c>
      <c r="D820" s="1">
        <v>1</v>
      </c>
      <c r="H820" s="3">
        <v>42775</v>
      </c>
      <c r="I820" s="32"/>
      <c r="J820" s="32"/>
      <c r="K820" s="32">
        <v>1</v>
      </c>
      <c r="L820" s="32">
        <v>290000</v>
      </c>
      <c r="M820" s="32"/>
      <c r="N820" s="32"/>
      <c r="O820" s="32">
        <v>1</v>
      </c>
      <c r="P820" s="32">
        <v>290000</v>
      </c>
    </row>
    <row r="821" spans="1:16" x14ac:dyDescent="0.25">
      <c r="B821" s="3">
        <v>42740</v>
      </c>
      <c r="C821" s="1">
        <v>1</v>
      </c>
      <c r="D821" s="1">
        <v>1</v>
      </c>
      <c r="H821" s="3">
        <v>42779</v>
      </c>
      <c r="I821" s="32"/>
      <c r="J821" s="32"/>
      <c r="K821" s="32">
        <v>1</v>
      </c>
      <c r="L821" s="32">
        <v>360000</v>
      </c>
      <c r="M821" s="32"/>
      <c r="N821" s="32"/>
      <c r="O821" s="32">
        <v>1</v>
      </c>
      <c r="P821" s="32">
        <v>360000</v>
      </c>
    </row>
    <row r="822" spans="1:16" x14ac:dyDescent="0.25">
      <c r="B822" s="3">
        <v>42746</v>
      </c>
      <c r="C822" s="1">
        <v>0</v>
      </c>
      <c r="D822" s="1">
        <v>2</v>
      </c>
      <c r="H822" s="3">
        <v>42781</v>
      </c>
      <c r="I822" s="32"/>
      <c r="J822" s="32"/>
      <c r="K822" s="32">
        <v>1</v>
      </c>
      <c r="L822" s="32">
        <v>400000</v>
      </c>
      <c r="M822" s="32"/>
      <c r="N822" s="32"/>
      <c r="O822" s="32">
        <v>1</v>
      </c>
      <c r="P822" s="32">
        <v>400000</v>
      </c>
    </row>
    <row r="823" spans="1:16" x14ac:dyDescent="0.25">
      <c r="B823" s="3">
        <v>42747</v>
      </c>
      <c r="C823" s="1">
        <v>0</v>
      </c>
      <c r="D823" s="1">
        <v>2</v>
      </c>
      <c r="H823" s="3">
        <v>42788</v>
      </c>
      <c r="I823" s="32"/>
      <c r="J823" s="32"/>
      <c r="K823" s="32">
        <v>4</v>
      </c>
      <c r="L823" s="32">
        <v>1650000</v>
      </c>
      <c r="M823" s="32"/>
      <c r="N823" s="32"/>
      <c r="O823" s="32">
        <v>4</v>
      </c>
      <c r="P823" s="32">
        <v>1650000</v>
      </c>
    </row>
    <row r="824" spans="1:16" x14ac:dyDescent="0.25">
      <c r="B824" s="3">
        <v>42750</v>
      </c>
      <c r="C824" s="1">
        <v>1</v>
      </c>
      <c r="D824" s="1">
        <v>1</v>
      </c>
      <c r="H824" s="3">
        <v>42789</v>
      </c>
      <c r="I824" s="32"/>
      <c r="J824" s="32"/>
      <c r="K824" s="32">
        <v>1</v>
      </c>
      <c r="L824" s="32">
        <v>350000</v>
      </c>
      <c r="M824" s="32"/>
      <c r="N824" s="32"/>
      <c r="O824" s="32">
        <v>1</v>
      </c>
      <c r="P824" s="32">
        <v>350000</v>
      </c>
    </row>
    <row r="825" spans="1:16" x14ac:dyDescent="0.25">
      <c r="B825" s="3">
        <v>42752</v>
      </c>
      <c r="C825" s="1">
        <v>0</v>
      </c>
      <c r="D825" s="1">
        <v>1</v>
      </c>
      <c r="G825" t="s">
        <v>98</v>
      </c>
      <c r="I825" s="32"/>
      <c r="J825" s="32"/>
      <c r="K825" s="32">
        <v>18</v>
      </c>
      <c r="L825" s="32">
        <v>7210000</v>
      </c>
      <c r="M825" s="32">
        <v>1</v>
      </c>
      <c r="N825" s="32">
        <v>950000</v>
      </c>
      <c r="O825" s="32">
        <v>19</v>
      </c>
      <c r="P825" s="32">
        <v>8160000</v>
      </c>
    </row>
    <row r="826" spans="1:16" x14ac:dyDescent="0.25">
      <c r="B826" s="3">
        <v>42753</v>
      </c>
      <c r="C826" s="1">
        <v>1</v>
      </c>
      <c r="D826" s="1">
        <v>1</v>
      </c>
      <c r="G826">
        <v>701</v>
      </c>
      <c r="H826" s="3">
        <v>42740</v>
      </c>
      <c r="I826" s="32"/>
      <c r="J826" s="32"/>
      <c r="K826" s="32">
        <v>1</v>
      </c>
      <c r="L826" s="32">
        <v>700011</v>
      </c>
      <c r="M826" s="32"/>
      <c r="N826" s="32"/>
      <c r="O826" s="32">
        <v>1</v>
      </c>
      <c r="P826" s="32">
        <v>700011</v>
      </c>
    </row>
    <row r="827" spans="1:16" x14ac:dyDescent="0.25">
      <c r="B827" s="3">
        <v>42757</v>
      </c>
      <c r="C827" s="1">
        <v>0</v>
      </c>
      <c r="D827" s="1">
        <v>1</v>
      </c>
      <c r="H827" s="3">
        <v>42743</v>
      </c>
      <c r="I827" s="32"/>
      <c r="J827" s="32"/>
      <c r="K827" s="32">
        <v>1</v>
      </c>
      <c r="L827" s="32">
        <v>574002</v>
      </c>
      <c r="M827" s="32"/>
      <c r="N827" s="32"/>
      <c r="O827" s="32">
        <v>1</v>
      </c>
      <c r="P827" s="32">
        <v>574002</v>
      </c>
    </row>
    <row r="828" spans="1:16" x14ac:dyDescent="0.25">
      <c r="B828" s="3">
        <v>42758</v>
      </c>
      <c r="C828" s="1">
        <v>0</v>
      </c>
      <c r="D828" s="1">
        <v>1</v>
      </c>
      <c r="H828" s="3">
        <v>42744</v>
      </c>
      <c r="I828" s="32"/>
      <c r="J828" s="32"/>
      <c r="K828" s="32">
        <v>1</v>
      </c>
      <c r="L828" s="32">
        <v>179000</v>
      </c>
      <c r="M828" s="32"/>
      <c r="N828" s="32"/>
      <c r="O828" s="32">
        <v>1</v>
      </c>
      <c r="P828" s="32">
        <v>179000</v>
      </c>
    </row>
    <row r="829" spans="1:16" x14ac:dyDescent="0.25">
      <c r="B829" s="3">
        <v>42760</v>
      </c>
      <c r="C829" s="1">
        <v>0</v>
      </c>
      <c r="D829" s="1">
        <v>2</v>
      </c>
      <c r="H829" s="3">
        <v>42745</v>
      </c>
      <c r="I829" s="32"/>
      <c r="J829" s="32"/>
      <c r="K829" s="32">
        <v>1</v>
      </c>
      <c r="L829" s="32">
        <v>334993.23</v>
      </c>
      <c r="M829" s="32"/>
      <c r="N829" s="32"/>
      <c r="O829" s="32">
        <v>1</v>
      </c>
      <c r="P829" s="32">
        <v>334993.23</v>
      </c>
    </row>
    <row r="830" spans="1:16" x14ac:dyDescent="0.25">
      <c r="B830" s="3">
        <v>42761</v>
      </c>
      <c r="C830" s="1">
        <v>0</v>
      </c>
      <c r="D830" s="1">
        <v>1</v>
      </c>
      <c r="H830" s="3">
        <v>42746</v>
      </c>
      <c r="I830" s="32"/>
      <c r="J830" s="32"/>
      <c r="K830" s="32">
        <v>1</v>
      </c>
      <c r="L830" s="32">
        <v>250000</v>
      </c>
      <c r="M830" s="32"/>
      <c r="N830" s="32"/>
      <c r="O830" s="32">
        <v>1</v>
      </c>
      <c r="P830" s="32">
        <v>250000</v>
      </c>
    </row>
    <row r="831" spans="1:16" x14ac:dyDescent="0.25">
      <c r="B831" s="3">
        <v>42764</v>
      </c>
      <c r="C831" s="1">
        <v>0</v>
      </c>
      <c r="D831" s="1">
        <v>3</v>
      </c>
      <c r="H831" s="3">
        <v>42747</v>
      </c>
      <c r="I831" s="32"/>
      <c r="J831" s="32"/>
      <c r="K831" s="32">
        <v>1</v>
      </c>
      <c r="L831" s="32">
        <v>124000</v>
      </c>
      <c r="M831" s="32"/>
      <c r="N831" s="32"/>
      <c r="O831" s="32">
        <v>1</v>
      </c>
      <c r="P831" s="32">
        <v>124000</v>
      </c>
    </row>
    <row r="832" spans="1:16" x14ac:dyDescent="0.25">
      <c r="B832" s="3">
        <v>42765</v>
      </c>
      <c r="C832" s="1">
        <v>0</v>
      </c>
      <c r="D832" s="1">
        <v>4</v>
      </c>
      <c r="H832" s="3">
        <v>42750</v>
      </c>
      <c r="I832" s="32"/>
      <c r="J832" s="32"/>
      <c r="K832" s="32">
        <v>1</v>
      </c>
      <c r="L832" s="32">
        <v>197730</v>
      </c>
      <c r="M832" s="32"/>
      <c r="N832" s="32"/>
      <c r="O832" s="32">
        <v>1</v>
      </c>
      <c r="P832" s="32">
        <v>197730</v>
      </c>
    </row>
    <row r="833" spans="1:16" x14ac:dyDescent="0.25">
      <c r="B833" s="3">
        <v>42766</v>
      </c>
      <c r="C833" s="1">
        <v>0</v>
      </c>
      <c r="D833" s="1">
        <v>2</v>
      </c>
      <c r="H833" s="3">
        <v>42751</v>
      </c>
      <c r="I833" s="32"/>
      <c r="J833" s="32"/>
      <c r="K833" s="32">
        <v>4</v>
      </c>
      <c r="L833" s="32">
        <v>1644976</v>
      </c>
      <c r="M833" s="32"/>
      <c r="N833" s="32"/>
      <c r="O833" s="32">
        <v>4</v>
      </c>
      <c r="P833" s="32">
        <v>1644976</v>
      </c>
    </row>
    <row r="834" spans="1:16" x14ac:dyDescent="0.25">
      <c r="A834" t="s">
        <v>81</v>
      </c>
      <c r="C834" s="1">
        <v>3</v>
      </c>
      <c r="D834" s="1">
        <v>26</v>
      </c>
      <c r="H834" s="3">
        <v>42752</v>
      </c>
      <c r="I834" s="32"/>
      <c r="J834" s="32"/>
      <c r="K834" s="32">
        <v>3</v>
      </c>
      <c r="L834" s="32">
        <v>1272007.5</v>
      </c>
      <c r="M834" s="32"/>
      <c r="N834" s="32"/>
      <c r="O834" s="32">
        <v>3</v>
      </c>
      <c r="P834" s="32">
        <v>1272007.5</v>
      </c>
    </row>
    <row r="835" spans="1:16" x14ac:dyDescent="0.25">
      <c r="A835">
        <v>375</v>
      </c>
      <c r="B835" s="3">
        <v>42740</v>
      </c>
      <c r="C835" s="1">
        <v>1</v>
      </c>
      <c r="D835" s="1">
        <v>0</v>
      </c>
      <c r="H835" s="3">
        <v>42754</v>
      </c>
      <c r="I835" s="32"/>
      <c r="J835" s="32"/>
      <c r="K835" s="32">
        <v>1</v>
      </c>
      <c r="L835" s="32">
        <v>691002</v>
      </c>
      <c r="M835" s="32"/>
      <c r="N835" s="32"/>
      <c r="O835" s="32">
        <v>1</v>
      </c>
      <c r="P835" s="32">
        <v>691002</v>
      </c>
    </row>
    <row r="836" spans="1:16" x14ac:dyDescent="0.25">
      <c r="B836" s="3">
        <v>42750</v>
      </c>
      <c r="C836" s="1">
        <v>1</v>
      </c>
      <c r="D836" s="1">
        <v>0</v>
      </c>
      <c r="H836" s="3">
        <v>42757</v>
      </c>
      <c r="I836" s="32"/>
      <c r="J836" s="32"/>
      <c r="K836" s="32">
        <v>4</v>
      </c>
      <c r="L836" s="32">
        <v>1482406</v>
      </c>
      <c r="M836" s="32"/>
      <c r="N836" s="32"/>
      <c r="O836" s="32">
        <v>4</v>
      </c>
      <c r="P836" s="32">
        <v>1482406</v>
      </c>
    </row>
    <row r="837" spans="1:16" x14ac:dyDescent="0.25">
      <c r="B837" s="3">
        <v>42760</v>
      </c>
      <c r="C837" s="1">
        <v>0</v>
      </c>
      <c r="D837" s="1">
        <v>1</v>
      </c>
      <c r="H837" s="3">
        <v>42758</v>
      </c>
      <c r="I837" s="32"/>
      <c r="J837" s="32"/>
      <c r="K837" s="32">
        <v>1</v>
      </c>
      <c r="L837" s="32">
        <v>430000</v>
      </c>
      <c r="M837" s="32"/>
      <c r="N837" s="32"/>
      <c r="O837" s="32">
        <v>1</v>
      </c>
      <c r="P837" s="32">
        <v>430000</v>
      </c>
    </row>
    <row r="838" spans="1:16" x14ac:dyDescent="0.25">
      <c r="B838" s="3">
        <v>42765</v>
      </c>
      <c r="C838" s="1">
        <v>0</v>
      </c>
      <c r="D838" s="1">
        <v>1</v>
      </c>
      <c r="H838" s="3">
        <v>42759</v>
      </c>
      <c r="I838" s="32"/>
      <c r="J838" s="32"/>
      <c r="K838" s="32">
        <v>2</v>
      </c>
      <c r="L838" s="32">
        <v>753360</v>
      </c>
      <c r="M838" s="32"/>
      <c r="N838" s="32"/>
      <c r="O838" s="32">
        <v>2</v>
      </c>
      <c r="P838" s="32">
        <v>753360</v>
      </c>
    </row>
    <row r="839" spans="1:16" x14ac:dyDescent="0.25">
      <c r="B839" s="3">
        <v>42766</v>
      </c>
      <c r="C839" s="1">
        <v>0</v>
      </c>
      <c r="D839" s="1">
        <v>1</v>
      </c>
      <c r="H839" s="3">
        <v>42760</v>
      </c>
      <c r="I839" s="32"/>
      <c r="J839" s="32"/>
      <c r="K839" s="32">
        <v>2</v>
      </c>
      <c r="L839" s="32">
        <v>536948.4</v>
      </c>
      <c r="M839" s="32">
        <v>1</v>
      </c>
      <c r="N839" s="32">
        <v>650000</v>
      </c>
      <c r="O839" s="32">
        <v>3</v>
      </c>
      <c r="P839" s="32">
        <v>1186948.3999999999</v>
      </c>
    </row>
    <row r="840" spans="1:16" x14ac:dyDescent="0.25">
      <c r="A840" t="s">
        <v>82</v>
      </c>
      <c r="C840" s="1">
        <v>2</v>
      </c>
      <c r="D840" s="1">
        <v>3</v>
      </c>
      <c r="H840" s="3">
        <v>42764</v>
      </c>
      <c r="I840" s="32"/>
      <c r="J840" s="32"/>
      <c r="K840" s="32">
        <v>3</v>
      </c>
      <c r="L840" s="32">
        <v>908002</v>
      </c>
      <c r="M840" s="32"/>
      <c r="N840" s="32"/>
      <c r="O840" s="32">
        <v>3</v>
      </c>
      <c r="P840" s="32">
        <v>908002</v>
      </c>
    </row>
    <row r="841" spans="1:16" x14ac:dyDescent="0.25">
      <c r="A841">
        <v>376</v>
      </c>
      <c r="B841" s="3">
        <v>42737</v>
      </c>
      <c r="C841" s="1">
        <v>3</v>
      </c>
      <c r="D841" s="1">
        <v>1</v>
      </c>
      <c r="H841" s="3">
        <v>42765</v>
      </c>
      <c r="I841" s="32"/>
      <c r="J841" s="32"/>
      <c r="K841" s="32">
        <v>2</v>
      </c>
      <c r="L841" s="32">
        <v>576375</v>
      </c>
      <c r="M841" s="32"/>
      <c r="N841" s="32"/>
      <c r="O841" s="32">
        <v>2</v>
      </c>
      <c r="P841" s="32">
        <v>576375</v>
      </c>
    </row>
    <row r="842" spans="1:16" x14ac:dyDescent="0.25">
      <c r="B842" s="3">
        <v>42738</v>
      </c>
      <c r="C842" s="1">
        <v>0</v>
      </c>
      <c r="D842" s="1">
        <v>2</v>
      </c>
      <c r="H842" s="3">
        <v>42766</v>
      </c>
      <c r="I842" s="32"/>
      <c r="J842" s="32"/>
      <c r="K842" s="32">
        <v>2</v>
      </c>
      <c r="L842" s="32">
        <v>645150</v>
      </c>
      <c r="M842" s="32"/>
      <c r="N842" s="32"/>
      <c r="O842" s="32">
        <v>2</v>
      </c>
      <c r="P842" s="32">
        <v>645150</v>
      </c>
    </row>
    <row r="843" spans="1:16" x14ac:dyDescent="0.25">
      <c r="B843" s="3">
        <v>42740</v>
      </c>
      <c r="C843" s="1">
        <v>1</v>
      </c>
      <c r="D843" s="1">
        <v>0</v>
      </c>
      <c r="H843" s="3">
        <v>42767</v>
      </c>
      <c r="I843" s="32"/>
      <c r="J843" s="32"/>
      <c r="K843" s="32">
        <v>1</v>
      </c>
      <c r="L843" s="32">
        <v>218008</v>
      </c>
      <c r="M843" s="32"/>
      <c r="N843" s="32"/>
      <c r="O843" s="32">
        <v>1</v>
      </c>
      <c r="P843" s="32">
        <v>218008</v>
      </c>
    </row>
    <row r="844" spans="1:16" x14ac:dyDescent="0.25">
      <c r="B844" s="3">
        <v>42743</v>
      </c>
      <c r="C844" s="1">
        <v>1</v>
      </c>
      <c r="D844" s="1">
        <v>1</v>
      </c>
      <c r="H844" s="3">
        <v>42768</v>
      </c>
      <c r="I844" s="32"/>
      <c r="J844" s="32"/>
      <c r="K844" s="32">
        <v>3</v>
      </c>
      <c r="L844" s="32">
        <v>979665</v>
      </c>
      <c r="M844" s="32"/>
      <c r="N844" s="32"/>
      <c r="O844" s="32">
        <v>3</v>
      </c>
      <c r="P844" s="32">
        <v>979665</v>
      </c>
    </row>
    <row r="845" spans="1:16" x14ac:dyDescent="0.25">
      <c r="B845" s="3">
        <v>42744</v>
      </c>
      <c r="C845" s="1">
        <v>0</v>
      </c>
      <c r="D845" s="1">
        <v>6</v>
      </c>
      <c r="H845" s="3">
        <v>42771</v>
      </c>
      <c r="I845" s="32"/>
      <c r="J845" s="32"/>
      <c r="K845" s="32">
        <v>4</v>
      </c>
      <c r="L845" s="32">
        <v>1802455</v>
      </c>
      <c r="M845" s="32"/>
      <c r="N845" s="32"/>
      <c r="O845" s="32">
        <v>4</v>
      </c>
      <c r="P845" s="32">
        <v>1802455</v>
      </c>
    </row>
    <row r="846" spans="1:16" x14ac:dyDescent="0.25">
      <c r="B846" s="3">
        <v>42745</v>
      </c>
      <c r="C846" s="1">
        <v>0</v>
      </c>
      <c r="D846" s="1">
        <v>3</v>
      </c>
      <c r="H846" s="3">
        <v>42773</v>
      </c>
      <c r="I846" s="32"/>
      <c r="J846" s="32"/>
      <c r="K846" s="32">
        <v>2</v>
      </c>
      <c r="L846" s="32">
        <v>423995</v>
      </c>
      <c r="M846" s="32">
        <v>1</v>
      </c>
      <c r="N846" s="32">
        <v>500000</v>
      </c>
      <c r="O846" s="32">
        <v>3</v>
      </c>
      <c r="P846" s="32">
        <v>923995</v>
      </c>
    </row>
    <row r="847" spans="1:16" x14ac:dyDescent="0.25">
      <c r="B847" s="3">
        <v>42746</v>
      </c>
      <c r="C847" s="1">
        <v>1</v>
      </c>
      <c r="D847" s="1">
        <v>0</v>
      </c>
      <c r="H847" s="3">
        <v>42774</v>
      </c>
      <c r="I847" s="32"/>
      <c r="J847" s="32"/>
      <c r="K847" s="32">
        <v>2</v>
      </c>
      <c r="L847" s="32">
        <v>921375</v>
      </c>
      <c r="M847" s="32"/>
      <c r="N847" s="32"/>
      <c r="O847" s="32">
        <v>2</v>
      </c>
      <c r="P847" s="32">
        <v>921375</v>
      </c>
    </row>
    <row r="848" spans="1:16" x14ac:dyDescent="0.25">
      <c r="B848" s="3">
        <v>42747</v>
      </c>
      <c r="C848" s="1">
        <v>0</v>
      </c>
      <c r="D848" s="1">
        <v>11</v>
      </c>
      <c r="H848" s="3">
        <v>42775</v>
      </c>
      <c r="I848" s="32"/>
      <c r="J848" s="32"/>
      <c r="K848" s="32">
        <v>3</v>
      </c>
      <c r="L848" s="32">
        <v>809000.09</v>
      </c>
      <c r="M848" s="32"/>
      <c r="N848" s="32"/>
      <c r="O848" s="32">
        <v>3</v>
      </c>
      <c r="P848" s="32">
        <v>809000.09</v>
      </c>
    </row>
    <row r="849" spans="1:16" x14ac:dyDescent="0.25">
      <c r="B849" s="3">
        <v>42750</v>
      </c>
      <c r="C849" s="1">
        <v>0</v>
      </c>
      <c r="D849" s="1">
        <v>9</v>
      </c>
      <c r="H849" s="3">
        <v>42778</v>
      </c>
      <c r="I849" s="32"/>
      <c r="J849" s="32"/>
      <c r="K849" s="32">
        <v>1</v>
      </c>
      <c r="L849" s="32">
        <v>689000</v>
      </c>
      <c r="M849" s="32"/>
      <c r="N849" s="32"/>
      <c r="O849" s="32">
        <v>1</v>
      </c>
      <c r="P849" s="32">
        <v>689000</v>
      </c>
    </row>
    <row r="850" spans="1:16" x14ac:dyDescent="0.25">
      <c r="B850" s="3">
        <v>42751</v>
      </c>
      <c r="C850" s="1">
        <v>0</v>
      </c>
      <c r="D850" s="1">
        <v>1</v>
      </c>
      <c r="H850" s="3">
        <v>42779</v>
      </c>
      <c r="I850" s="32"/>
      <c r="J850" s="32"/>
      <c r="K850" s="32">
        <v>2</v>
      </c>
      <c r="L850" s="32">
        <v>937165.2</v>
      </c>
      <c r="M850" s="32"/>
      <c r="N850" s="32"/>
      <c r="O850" s="32">
        <v>2</v>
      </c>
      <c r="P850" s="32">
        <v>937165.2</v>
      </c>
    </row>
    <row r="851" spans="1:16" x14ac:dyDescent="0.25">
      <c r="B851" s="3">
        <v>42752</v>
      </c>
      <c r="C851" s="1">
        <v>1</v>
      </c>
      <c r="D851" s="1">
        <v>0</v>
      </c>
      <c r="H851" s="3">
        <v>42780</v>
      </c>
      <c r="I851" s="32"/>
      <c r="J851" s="32"/>
      <c r="K851" s="32">
        <v>7</v>
      </c>
      <c r="L851" s="32">
        <v>2329203.58</v>
      </c>
      <c r="M851" s="32"/>
      <c r="N851" s="32"/>
      <c r="O851" s="32">
        <v>7</v>
      </c>
      <c r="P851" s="32">
        <v>2329203.58</v>
      </c>
    </row>
    <row r="852" spans="1:16" x14ac:dyDescent="0.25">
      <c r="B852" s="3">
        <v>42753</v>
      </c>
      <c r="C852" s="1">
        <v>0</v>
      </c>
      <c r="D852" s="1">
        <v>2</v>
      </c>
      <c r="H852" s="3">
        <v>42782</v>
      </c>
      <c r="I852" s="32"/>
      <c r="J852" s="32"/>
      <c r="K852" s="32">
        <v>5</v>
      </c>
      <c r="L852" s="32">
        <v>1814380</v>
      </c>
      <c r="M852" s="32"/>
      <c r="N852" s="32"/>
      <c r="O852" s="32">
        <v>5</v>
      </c>
      <c r="P852" s="32">
        <v>1814380</v>
      </c>
    </row>
    <row r="853" spans="1:16" x14ac:dyDescent="0.25">
      <c r="B853" s="3">
        <v>42760</v>
      </c>
      <c r="C853" s="1">
        <v>2</v>
      </c>
      <c r="D853" s="1">
        <v>8</v>
      </c>
      <c r="H853" s="3">
        <v>42787</v>
      </c>
      <c r="I853" s="32"/>
      <c r="J853" s="32"/>
      <c r="K853" s="32">
        <v>3</v>
      </c>
      <c r="L853" s="32">
        <v>632601</v>
      </c>
      <c r="M853" s="32">
        <v>1</v>
      </c>
      <c r="N853" s="32">
        <v>600000</v>
      </c>
      <c r="O853" s="32">
        <v>4</v>
      </c>
      <c r="P853" s="32">
        <v>1232601</v>
      </c>
    </row>
    <row r="854" spans="1:16" x14ac:dyDescent="0.25">
      <c r="B854" s="3">
        <v>42761</v>
      </c>
      <c r="C854" s="1">
        <v>1</v>
      </c>
      <c r="D854" s="1">
        <v>0</v>
      </c>
      <c r="H854" s="3">
        <v>42788</v>
      </c>
      <c r="I854" s="32"/>
      <c r="J854" s="32"/>
      <c r="K854" s="32">
        <v>2</v>
      </c>
      <c r="L854" s="32">
        <v>509997.35</v>
      </c>
      <c r="M854" s="32">
        <v>1</v>
      </c>
      <c r="N854" s="32">
        <v>650000</v>
      </c>
      <c r="O854" s="32">
        <v>3</v>
      </c>
      <c r="P854" s="32">
        <v>1159997.3500000001</v>
      </c>
    </row>
    <row r="855" spans="1:16" x14ac:dyDescent="0.25">
      <c r="B855" s="3">
        <v>42765</v>
      </c>
      <c r="C855" s="1">
        <v>1</v>
      </c>
      <c r="D855" s="1">
        <v>0</v>
      </c>
      <c r="H855" s="3">
        <v>42789</v>
      </c>
      <c r="I855" s="32"/>
      <c r="J855" s="32"/>
      <c r="K855" s="32">
        <v>4</v>
      </c>
      <c r="L855" s="32">
        <v>1328986.1099999999</v>
      </c>
      <c r="M855" s="32"/>
      <c r="N855" s="32"/>
      <c r="O855" s="32">
        <v>4</v>
      </c>
      <c r="P855" s="32">
        <v>1328986.1099999999</v>
      </c>
    </row>
    <row r="856" spans="1:16" x14ac:dyDescent="0.25">
      <c r="A856" t="s">
        <v>83</v>
      </c>
      <c r="C856" s="1">
        <v>11</v>
      </c>
      <c r="D856" s="1">
        <v>44</v>
      </c>
      <c r="G856" t="s">
        <v>99</v>
      </c>
      <c r="I856" s="32"/>
      <c r="J856" s="32"/>
      <c r="K856" s="32">
        <v>70</v>
      </c>
      <c r="L856" s="32">
        <v>24695794.460000001</v>
      </c>
      <c r="M856" s="32">
        <v>4</v>
      </c>
      <c r="N856" s="32">
        <v>2400000</v>
      </c>
      <c r="O856" s="32">
        <v>74</v>
      </c>
      <c r="P856" s="32">
        <v>27095794.460000001</v>
      </c>
    </row>
    <row r="857" spans="1:16" x14ac:dyDescent="0.25">
      <c r="A857">
        <v>401</v>
      </c>
      <c r="B857" s="3">
        <v>42737</v>
      </c>
      <c r="C857" s="1">
        <v>0</v>
      </c>
      <c r="D857" s="1">
        <v>3</v>
      </c>
      <c r="G857">
        <v>751</v>
      </c>
      <c r="H857" s="3">
        <v>42747</v>
      </c>
      <c r="I857" s="32"/>
      <c r="J857" s="32"/>
      <c r="K857" s="32">
        <v>1</v>
      </c>
      <c r="L857" s="32">
        <v>500000</v>
      </c>
      <c r="M857" s="32"/>
      <c r="N857" s="32"/>
      <c r="O857" s="32">
        <v>1</v>
      </c>
      <c r="P857" s="32">
        <v>500000</v>
      </c>
    </row>
    <row r="858" spans="1:16" x14ac:dyDescent="0.25">
      <c r="B858" s="3">
        <v>42743</v>
      </c>
      <c r="C858" s="1">
        <v>0</v>
      </c>
      <c r="D858" s="1">
        <v>1</v>
      </c>
      <c r="H858" s="3">
        <v>42752</v>
      </c>
      <c r="I858" s="32"/>
      <c r="J858" s="32"/>
      <c r="K858" s="32"/>
      <c r="L858" s="32"/>
      <c r="M858" s="32">
        <v>1</v>
      </c>
      <c r="N858" s="32">
        <v>900000</v>
      </c>
      <c r="O858" s="32">
        <v>1</v>
      </c>
      <c r="P858" s="32">
        <v>900000</v>
      </c>
    </row>
    <row r="859" spans="1:16" x14ac:dyDescent="0.25">
      <c r="B859" s="3">
        <v>42746</v>
      </c>
      <c r="C859" s="1">
        <v>0</v>
      </c>
      <c r="D859" s="1">
        <v>1</v>
      </c>
      <c r="H859" s="3">
        <v>42753</v>
      </c>
      <c r="I859" s="32"/>
      <c r="J859" s="32"/>
      <c r="K859" s="32">
        <v>1</v>
      </c>
      <c r="L859" s="32">
        <v>214099.98</v>
      </c>
      <c r="M859" s="32">
        <v>1</v>
      </c>
      <c r="N859" s="32">
        <v>900000</v>
      </c>
      <c r="O859" s="32">
        <v>2</v>
      </c>
      <c r="P859" s="32">
        <v>1114099.98</v>
      </c>
    </row>
    <row r="860" spans="1:16" x14ac:dyDescent="0.25">
      <c r="B860" s="3">
        <v>42747</v>
      </c>
      <c r="C860" s="1">
        <v>1</v>
      </c>
      <c r="D860" s="1">
        <v>0</v>
      </c>
      <c r="H860" s="3">
        <v>42754</v>
      </c>
      <c r="I860" s="32"/>
      <c r="J860" s="32"/>
      <c r="K860" s="32"/>
      <c r="L860" s="32"/>
      <c r="M860" s="32">
        <v>1</v>
      </c>
      <c r="N860" s="32">
        <v>600000</v>
      </c>
      <c r="O860" s="32">
        <v>1</v>
      </c>
      <c r="P860" s="32">
        <v>600000</v>
      </c>
    </row>
    <row r="861" spans="1:16" x14ac:dyDescent="0.25">
      <c r="B861" s="3">
        <v>42750</v>
      </c>
      <c r="C861" s="1">
        <v>0</v>
      </c>
      <c r="D861" s="1">
        <v>1</v>
      </c>
      <c r="H861" s="3">
        <v>42774</v>
      </c>
      <c r="I861" s="32"/>
      <c r="J861" s="32"/>
      <c r="K861" s="32">
        <v>1</v>
      </c>
      <c r="L861" s="32">
        <v>349245</v>
      </c>
      <c r="M861" s="32">
        <v>2</v>
      </c>
      <c r="N861" s="32">
        <v>850000</v>
      </c>
      <c r="O861" s="32">
        <v>3</v>
      </c>
      <c r="P861" s="32">
        <v>1199245</v>
      </c>
    </row>
    <row r="862" spans="1:16" x14ac:dyDescent="0.25">
      <c r="B862" s="3">
        <v>42751</v>
      </c>
      <c r="C862" s="1">
        <v>0</v>
      </c>
      <c r="D862" s="1">
        <v>1</v>
      </c>
      <c r="H862" s="3">
        <v>42775</v>
      </c>
      <c r="I862" s="32"/>
      <c r="J862" s="32"/>
      <c r="K862" s="32">
        <v>1</v>
      </c>
      <c r="L862" s="32">
        <v>346587.25</v>
      </c>
      <c r="M862" s="32"/>
      <c r="N862" s="32"/>
      <c r="O862" s="32">
        <v>1</v>
      </c>
      <c r="P862" s="32">
        <v>346587.25</v>
      </c>
    </row>
    <row r="863" spans="1:16" x14ac:dyDescent="0.25">
      <c r="B863" s="3">
        <v>42752</v>
      </c>
      <c r="C863" s="1">
        <v>1</v>
      </c>
      <c r="D863" s="1">
        <v>0</v>
      </c>
      <c r="H863" s="3">
        <v>42778</v>
      </c>
      <c r="I863" s="32"/>
      <c r="J863" s="32"/>
      <c r="K863" s="32">
        <v>1</v>
      </c>
      <c r="L863" s="32">
        <v>270000</v>
      </c>
      <c r="M863" s="32"/>
      <c r="N863" s="32"/>
      <c r="O863" s="32">
        <v>1</v>
      </c>
      <c r="P863" s="32">
        <v>270000</v>
      </c>
    </row>
    <row r="864" spans="1:16" x14ac:dyDescent="0.25">
      <c r="B864" s="3">
        <v>42753</v>
      </c>
      <c r="C864" s="1">
        <v>4</v>
      </c>
      <c r="D864" s="1">
        <v>0</v>
      </c>
      <c r="H864" s="3">
        <v>42779</v>
      </c>
      <c r="I864" s="32"/>
      <c r="J864" s="32"/>
      <c r="K864" s="32">
        <v>1</v>
      </c>
      <c r="L864" s="32">
        <v>143239.99</v>
      </c>
      <c r="M864" s="32"/>
      <c r="N864" s="32"/>
      <c r="O864" s="32">
        <v>1</v>
      </c>
      <c r="P864" s="32">
        <v>143239.99</v>
      </c>
    </row>
    <row r="865" spans="1:16" x14ac:dyDescent="0.25">
      <c r="B865" s="3">
        <v>42754</v>
      </c>
      <c r="C865" s="1">
        <v>11</v>
      </c>
      <c r="D865" s="1">
        <v>1</v>
      </c>
      <c r="H865" s="3">
        <v>42785</v>
      </c>
      <c r="I865" s="32"/>
      <c r="J865" s="32"/>
      <c r="K865" s="32"/>
      <c r="L865" s="32"/>
      <c r="M865" s="32">
        <v>1</v>
      </c>
      <c r="N865" s="32">
        <v>1500000</v>
      </c>
      <c r="O865" s="32">
        <v>1</v>
      </c>
      <c r="P865" s="32">
        <v>1500000</v>
      </c>
    </row>
    <row r="866" spans="1:16" x14ac:dyDescent="0.25">
      <c r="B866" s="3">
        <v>42757</v>
      </c>
      <c r="C866" s="1">
        <v>1</v>
      </c>
      <c r="D866" s="1">
        <v>1</v>
      </c>
      <c r="H866" s="3">
        <v>42786</v>
      </c>
      <c r="I866" s="32"/>
      <c r="J866" s="32"/>
      <c r="K866" s="32"/>
      <c r="L866" s="32"/>
      <c r="M866" s="32">
        <v>1</v>
      </c>
      <c r="N866" s="32">
        <v>500000</v>
      </c>
      <c r="O866" s="32">
        <v>1</v>
      </c>
      <c r="P866" s="32">
        <v>500000</v>
      </c>
    </row>
    <row r="867" spans="1:16" x14ac:dyDescent="0.25">
      <c r="B867" s="3">
        <v>42758</v>
      </c>
      <c r="C867" s="1">
        <v>0</v>
      </c>
      <c r="D867" s="1">
        <v>1</v>
      </c>
      <c r="H867" s="3">
        <v>42788</v>
      </c>
      <c r="I867" s="32"/>
      <c r="J867" s="32"/>
      <c r="K867" s="32"/>
      <c r="L867" s="32"/>
      <c r="M867" s="32">
        <v>1</v>
      </c>
      <c r="N867" s="32">
        <v>1200000</v>
      </c>
      <c r="O867" s="32">
        <v>1</v>
      </c>
      <c r="P867" s="32">
        <v>1200000</v>
      </c>
    </row>
    <row r="868" spans="1:16" x14ac:dyDescent="0.25">
      <c r="B868" s="3">
        <v>42759</v>
      </c>
      <c r="C868" s="1">
        <v>1</v>
      </c>
      <c r="D868" s="1">
        <v>1</v>
      </c>
      <c r="G868" t="s">
        <v>100</v>
      </c>
      <c r="I868" s="32"/>
      <c r="J868" s="32"/>
      <c r="K868" s="32">
        <v>6</v>
      </c>
      <c r="L868" s="32">
        <v>1823172.22</v>
      </c>
      <c r="M868" s="32">
        <v>8</v>
      </c>
      <c r="N868" s="32">
        <v>6450000</v>
      </c>
      <c r="O868" s="32">
        <v>14</v>
      </c>
      <c r="P868" s="32">
        <v>8273172.2200000007</v>
      </c>
    </row>
    <row r="869" spans="1:16" x14ac:dyDescent="0.25">
      <c r="B869" s="3">
        <v>42760</v>
      </c>
      <c r="C869" s="1">
        <v>1</v>
      </c>
      <c r="D869" s="1">
        <v>4</v>
      </c>
      <c r="G869">
        <v>752</v>
      </c>
      <c r="H869" s="3">
        <v>42754</v>
      </c>
      <c r="I869" s="32"/>
      <c r="J869" s="32"/>
      <c r="K869" s="32">
        <v>1</v>
      </c>
      <c r="L869" s="32">
        <v>310869</v>
      </c>
      <c r="M869" s="32"/>
      <c r="N869" s="32"/>
      <c r="O869" s="32">
        <v>1</v>
      </c>
      <c r="P869" s="32">
        <v>310869</v>
      </c>
    </row>
    <row r="870" spans="1:16" x14ac:dyDescent="0.25">
      <c r="B870" s="3">
        <v>42761</v>
      </c>
      <c r="C870" s="1">
        <v>5</v>
      </c>
      <c r="D870" s="1">
        <v>0</v>
      </c>
      <c r="H870" s="3">
        <v>42757</v>
      </c>
      <c r="I870" s="32"/>
      <c r="J870" s="32"/>
      <c r="K870" s="32">
        <v>1</v>
      </c>
      <c r="L870" s="32">
        <v>434625.01</v>
      </c>
      <c r="M870" s="32"/>
      <c r="N870" s="32"/>
      <c r="O870" s="32">
        <v>1</v>
      </c>
      <c r="P870" s="32">
        <v>434625.01</v>
      </c>
    </row>
    <row r="871" spans="1:16" x14ac:dyDescent="0.25">
      <c r="B871" s="3">
        <v>42764</v>
      </c>
      <c r="C871" s="1">
        <v>3</v>
      </c>
      <c r="D871" s="1">
        <v>0</v>
      </c>
      <c r="H871" s="3">
        <v>42764</v>
      </c>
      <c r="I871" s="32"/>
      <c r="J871" s="32"/>
      <c r="K871" s="32">
        <v>1</v>
      </c>
      <c r="L871" s="32">
        <v>129469.99</v>
      </c>
      <c r="M871" s="32"/>
      <c r="N871" s="32"/>
      <c r="O871" s="32">
        <v>1</v>
      </c>
      <c r="P871" s="32">
        <v>129469.99</v>
      </c>
    </row>
    <row r="872" spans="1:16" x14ac:dyDescent="0.25">
      <c r="A872" t="s">
        <v>84</v>
      </c>
      <c r="C872" s="1">
        <v>28</v>
      </c>
      <c r="D872" s="1">
        <v>15</v>
      </c>
      <c r="H872" s="3">
        <v>42779</v>
      </c>
      <c r="I872" s="32"/>
      <c r="J872" s="32"/>
      <c r="K872" s="32"/>
      <c r="L872" s="32"/>
      <c r="M872" s="32">
        <v>1</v>
      </c>
      <c r="N872" s="32">
        <v>630000</v>
      </c>
      <c r="O872" s="32">
        <v>1</v>
      </c>
      <c r="P872" s="32">
        <v>630000</v>
      </c>
    </row>
    <row r="873" spans="1:16" x14ac:dyDescent="0.25">
      <c r="A873">
        <v>402</v>
      </c>
      <c r="B873" s="3">
        <v>42737</v>
      </c>
      <c r="C873" s="1">
        <v>0</v>
      </c>
      <c r="D873" s="1">
        <v>1</v>
      </c>
      <c r="H873" s="3">
        <v>42787</v>
      </c>
      <c r="I873" s="32"/>
      <c r="J873" s="32"/>
      <c r="K873" s="32">
        <v>1</v>
      </c>
      <c r="L873" s="32">
        <v>207700.01</v>
      </c>
      <c r="M873" s="32"/>
      <c r="N873" s="32"/>
      <c r="O873" s="32">
        <v>1</v>
      </c>
      <c r="P873" s="32">
        <v>207700.01</v>
      </c>
    </row>
    <row r="874" spans="1:16" x14ac:dyDescent="0.25">
      <c r="B874" s="3">
        <v>42738</v>
      </c>
      <c r="C874" s="1">
        <v>0</v>
      </c>
      <c r="D874" s="1">
        <v>1</v>
      </c>
      <c r="G874" t="s">
        <v>101</v>
      </c>
      <c r="I874" s="32"/>
      <c r="J874" s="32"/>
      <c r="K874" s="32">
        <v>4</v>
      </c>
      <c r="L874" s="32">
        <v>1082664.01</v>
      </c>
      <c r="M874" s="32">
        <v>1</v>
      </c>
      <c r="N874" s="32">
        <v>630000</v>
      </c>
      <c r="O874" s="32">
        <v>5</v>
      </c>
      <c r="P874" s="32">
        <v>1712664.01</v>
      </c>
    </row>
    <row r="875" spans="1:16" x14ac:dyDescent="0.25">
      <c r="B875" s="3">
        <v>42739</v>
      </c>
      <c r="C875" s="1">
        <v>1</v>
      </c>
      <c r="D875" s="1">
        <v>0</v>
      </c>
      <c r="G875">
        <v>802</v>
      </c>
      <c r="H875" s="3">
        <v>42737</v>
      </c>
      <c r="I875" s="32"/>
      <c r="J875" s="32"/>
      <c r="K875" s="32"/>
      <c r="L875" s="32"/>
      <c r="M875" s="32">
        <v>1</v>
      </c>
      <c r="N875" s="32">
        <v>1000000</v>
      </c>
      <c r="O875" s="32">
        <v>1</v>
      </c>
      <c r="P875" s="32">
        <v>1000000</v>
      </c>
    </row>
    <row r="876" spans="1:16" x14ac:dyDescent="0.25">
      <c r="B876" s="3">
        <v>42743</v>
      </c>
      <c r="C876" s="1">
        <v>0</v>
      </c>
      <c r="D876" s="1">
        <v>1</v>
      </c>
      <c r="H876" s="3">
        <v>42750</v>
      </c>
      <c r="I876" s="32"/>
      <c r="J876" s="32"/>
      <c r="K876" s="32">
        <v>1</v>
      </c>
      <c r="L876" s="32">
        <v>350000</v>
      </c>
      <c r="M876" s="32"/>
      <c r="N876" s="32"/>
      <c r="O876" s="32">
        <v>1</v>
      </c>
      <c r="P876" s="32">
        <v>350000</v>
      </c>
    </row>
    <row r="877" spans="1:16" x14ac:dyDescent="0.25">
      <c r="B877" s="3">
        <v>42744</v>
      </c>
      <c r="C877" s="1">
        <v>0</v>
      </c>
      <c r="D877" s="1">
        <v>1</v>
      </c>
      <c r="H877" s="3">
        <v>42753</v>
      </c>
      <c r="I877" s="32"/>
      <c r="J877" s="32"/>
      <c r="K877" s="32">
        <v>1</v>
      </c>
      <c r="L877" s="32">
        <v>275758.96999999997</v>
      </c>
      <c r="M877" s="32"/>
      <c r="N877" s="32"/>
      <c r="O877" s="32">
        <v>1</v>
      </c>
      <c r="P877" s="32">
        <v>275758.96999999997</v>
      </c>
    </row>
    <row r="878" spans="1:16" x14ac:dyDescent="0.25">
      <c r="B878" s="3">
        <v>42746</v>
      </c>
      <c r="C878" s="1">
        <v>1</v>
      </c>
      <c r="D878" s="1">
        <v>1</v>
      </c>
      <c r="H878" s="3">
        <v>42757</v>
      </c>
      <c r="I878" s="32"/>
      <c r="J878" s="32"/>
      <c r="K878" s="32"/>
      <c r="L878" s="32"/>
      <c r="M878" s="32">
        <v>1</v>
      </c>
      <c r="N878" s="32">
        <v>500000</v>
      </c>
      <c r="O878" s="32">
        <v>1</v>
      </c>
      <c r="P878" s="32">
        <v>500000</v>
      </c>
    </row>
    <row r="879" spans="1:16" x14ac:dyDescent="0.25">
      <c r="B879" s="3">
        <v>42747</v>
      </c>
      <c r="C879" s="1">
        <v>0</v>
      </c>
      <c r="D879" s="1">
        <v>1</v>
      </c>
      <c r="H879" s="3">
        <v>42760</v>
      </c>
      <c r="I879" s="32"/>
      <c r="J879" s="32"/>
      <c r="K879" s="32">
        <v>1</v>
      </c>
      <c r="L879" s="32">
        <v>560000</v>
      </c>
      <c r="M879" s="32"/>
      <c r="N879" s="32"/>
      <c r="O879" s="32">
        <v>1</v>
      </c>
      <c r="P879" s="32">
        <v>560000</v>
      </c>
    </row>
    <row r="880" spans="1:16" x14ac:dyDescent="0.25">
      <c r="B880" s="3">
        <v>42750</v>
      </c>
      <c r="C880" s="1">
        <v>0</v>
      </c>
      <c r="D880" s="1">
        <v>2</v>
      </c>
      <c r="H880" s="3">
        <v>42764</v>
      </c>
      <c r="I880" s="32"/>
      <c r="J880" s="32"/>
      <c r="K880" s="32">
        <v>1</v>
      </c>
      <c r="L880" s="32">
        <v>150000</v>
      </c>
      <c r="M880" s="32"/>
      <c r="N880" s="32"/>
      <c r="O880" s="32">
        <v>1</v>
      </c>
      <c r="P880" s="32">
        <v>150000</v>
      </c>
    </row>
    <row r="881" spans="1:16" x14ac:dyDescent="0.25">
      <c r="B881" s="3">
        <v>42752</v>
      </c>
      <c r="C881" s="1">
        <v>0</v>
      </c>
      <c r="D881" s="1">
        <v>2</v>
      </c>
      <c r="H881" s="3">
        <v>42765</v>
      </c>
      <c r="I881" s="32"/>
      <c r="J881" s="32"/>
      <c r="K881" s="32">
        <v>1</v>
      </c>
      <c r="L881" s="32">
        <v>376029</v>
      </c>
      <c r="M881" s="32"/>
      <c r="N881" s="32"/>
      <c r="O881" s="32">
        <v>1</v>
      </c>
      <c r="P881" s="32">
        <v>376029</v>
      </c>
    </row>
    <row r="882" spans="1:16" x14ac:dyDescent="0.25">
      <c r="B882" s="3">
        <v>42760</v>
      </c>
      <c r="C882" s="1">
        <v>1</v>
      </c>
      <c r="D882" s="1">
        <v>0</v>
      </c>
      <c r="H882" s="3">
        <v>42767</v>
      </c>
      <c r="I882" s="32"/>
      <c r="J882" s="32"/>
      <c r="K882" s="32">
        <v>1</v>
      </c>
      <c r="L882" s="32">
        <v>244077</v>
      </c>
      <c r="M882" s="32">
        <v>1</v>
      </c>
      <c r="N882" s="32">
        <v>750000</v>
      </c>
      <c r="O882" s="32">
        <v>2</v>
      </c>
      <c r="P882" s="32">
        <v>994077</v>
      </c>
    </row>
    <row r="883" spans="1:16" x14ac:dyDescent="0.25">
      <c r="B883" s="3">
        <v>42764</v>
      </c>
      <c r="C883" s="1">
        <v>1</v>
      </c>
      <c r="D883" s="1">
        <v>1</v>
      </c>
      <c r="H883" s="3">
        <v>42768</v>
      </c>
      <c r="I883" s="32"/>
      <c r="J883" s="32"/>
      <c r="K883" s="32">
        <v>1</v>
      </c>
      <c r="L883" s="32">
        <v>226968.58</v>
      </c>
      <c r="M883" s="32"/>
      <c r="N883" s="32"/>
      <c r="O883" s="32">
        <v>1</v>
      </c>
      <c r="P883" s="32">
        <v>226968.58</v>
      </c>
    </row>
    <row r="884" spans="1:16" x14ac:dyDescent="0.25">
      <c r="B884" s="3">
        <v>42765</v>
      </c>
      <c r="C884" s="1">
        <v>1</v>
      </c>
      <c r="D884" s="1">
        <v>0</v>
      </c>
      <c r="H884" s="3">
        <v>42774</v>
      </c>
      <c r="I884" s="32"/>
      <c r="J884" s="32"/>
      <c r="K884" s="32">
        <v>1</v>
      </c>
      <c r="L884" s="32">
        <v>198848.36</v>
      </c>
      <c r="M884" s="32"/>
      <c r="N884" s="32"/>
      <c r="O884" s="32">
        <v>1</v>
      </c>
      <c r="P884" s="32">
        <v>198848.36</v>
      </c>
    </row>
    <row r="885" spans="1:16" x14ac:dyDescent="0.25">
      <c r="A885" t="s">
        <v>85</v>
      </c>
      <c r="C885" s="1">
        <v>5</v>
      </c>
      <c r="D885" s="1">
        <v>11</v>
      </c>
      <c r="H885" s="3">
        <v>42775</v>
      </c>
      <c r="I885" s="32"/>
      <c r="J885" s="32"/>
      <c r="K885" s="32"/>
      <c r="L885" s="32"/>
      <c r="M885" s="32">
        <v>1</v>
      </c>
      <c r="N885" s="32">
        <v>500000</v>
      </c>
      <c r="O885" s="32">
        <v>1</v>
      </c>
      <c r="P885" s="32">
        <v>500000</v>
      </c>
    </row>
    <row r="886" spans="1:16" x14ac:dyDescent="0.25">
      <c r="A886">
        <v>451</v>
      </c>
      <c r="B886" s="3">
        <v>42737</v>
      </c>
      <c r="C886" s="1">
        <v>2</v>
      </c>
      <c r="D886" s="1">
        <v>1</v>
      </c>
      <c r="H886" s="3">
        <v>42779</v>
      </c>
      <c r="I886" s="32"/>
      <c r="J886" s="32"/>
      <c r="K886" s="32"/>
      <c r="L886" s="32"/>
      <c r="M886" s="32">
        <v>1</v>
      </c>
      <c r="N886" s="32">
        <v>320000</v>
      </c>
      <c r="O886" s="32">
        <v>1</v>
      </c>
      <c r="P886" s="32">
        <v>320000</v>
      </c>
    </row>
    <row r="887" spans="1:16" x14ac:dyDescent="0.25">
      <c r="B887" s="3">
        <v>42738</v>
      </c>
      <c r="C887" s="1">
        <v>1</v>
      </c>
      <c r="D887" s="1">
        <v>1</v>
      </c>
      <c r="H887" s="3">
        <v>42780</v>
      </c>
      <c r="I887" s="32"/>
      <c r="J887" s="32"/>
      <c r="K887" s="32"/>
      <c r="L887" s="32"/>
      <c r="M887" s="32">
        <v>1</v>
      </c>
      <c r="N887" s="32">
        <v>800000</v>
      </c>
      <c r="O887" s="32">
        <v>1</v>
      </c>
      <c r="P887" s="32">
        <v>800000</v>
      </c>
    </row>
    <row r="888" spans="1:16" x14ac:dyDescent="0.25">
      <c r="B888" s="3">
        <v>42739</v>
      </c>
      <c r="C888" s="1">
        <v>0</v>
      </c>
      <c r="D888" s="1">
        <v>3</v>
      </c>
      <c r="H888" s="3">
        <v>42781</v>
      </c>
      <c r="I888" s="32"/>
      <c r="J888" s="32"/>
      <c r="K888" s="32"/>
      <c r="L888" s="32"/>
      <c r="M888" s="32">
        <v>1</v>
      </c>
      <c r="N888" s="32">
        <v>700000</v>
      </c>
      <c r="O888" s="32">
        <v>1</v>
      </c>
      <c r="P888" s="32">
        <v>700000</v>
      </c>
    </row>
    <row r="889" spans="1:16" x14ac:dyDescent="0.25">
      <c r="B889" s="3">
        <v>42743</v>
      </c>
      <c r="C889" s="1">
        <v>0</v>
      </c>
      <c r="D889" s="1">
        <v>2</v>
      </c>
      <c r="H889" s="3">
        <v>42789</v>
      </c>
      <c r="I889" s="32"/>
      <c r="J889" s="32"/>
      <c r="K889" s="32">
        <v>1</v>
      </c>
      <c r="L889" s="32">
        <v>430000</v>
      </c>
      <c r="M889" s="32"/>
      <c r="N889" s="32"/>
      <c r="O889" s="32">
        <v>1</v>
      </c>
      <c r="P889" s="32">
        <v>430000</v>
      </c>
    </row>
    <row r="890" spans="1:16" x14ac:dyDescent="0.25">
      <c r="B890" s="3">
        <v>42744</v>
      </c>
      <c r="C890" s="1">
        <v>0</v>
      </c>
      <c r="D890" s="1">
        <v>2</v>
      </c>
      <c r="G890" t="s">
        <v>102</v>
      </c>
      <c r="I890" s="32"/>
      <c r="J890" s="32"/>
      <c r="K890" s="32">
        <v>9</v>
      </c>
      <c r="L890" s="32">
        <v>2811681.9099999997</v>
      </c>
      <c r="M890" s="32">
        <v>7</v>
      </c>
      <c r="N890" s="32">
        <v>4570000</v>
      </c>
      <c r="O890" s="32">
        <v>16</v>
      </c>
      <c r="P890" s="32">
        <v>7381681.9100000001</v>
      </c>
    </row>
    <row r="891" spans="1:16" x14ac:dyDescent="0.25">
      <c r="B891" s="3">
        <v>42745</v>
      </c>
      <c r="C891" s="1">
        <v>1</v>
      </c>
      <c r="D891" s="1">
        <v>1</v>
      </c>
      <c r="G891">
        <v>803</v>
      </c>
      <c r="H891" s="3">
        <v>42746</v>
      </c>
      <c r="I891" s="32">
        <v>3</v>
      </c>
      <c r="J891" s="32">
        <v>3400000</v>
      </c>
      <c r="K891" s="32"/>
      <c r="L891" s="32"/>
      <c r="M891" s="32"/>
      <c r="N891" s="32"/>
      <c r="O891" s="32">
        <v>3</v>
      </c>
      <c r="P891" s="32">
        <v>3400000</v>
      </c>
    </row>
    <row r="892" spans="1:16" x14ac:dyDescent="0.25">
      <c r="B892" s="3">
        <v>42746</v>
      </c>
      <c r="C892" s="1">
        <v>1</v>
      </c>
      <c r="D892" s="1">
        <v>0</v>
      </c>
      <c r="H892" s="3">
        <v>42747</v>
      </c>
      <c r="I892" s="32"/>
      <c r="J892" s="32"/>
      <c r="K892" s="32"/>
      <c r="L892" s="32"/>
      <c r="M892" s="32">
        <v>1</v>
      </c>
      <c r="N892" s="32">
        <v>1000000</v>
      </c>
      <c r="O892" s="32">
        <v>1</v>
      </c>
      <c r="P892" s="32">
        <v>1000000</v>
      </c>
    </row>
    <row r="893" spans="1:16" x14ac:dyDescent="0.25">
      <c r="B893" s="3">
        <v>42747</v>
      </c>
      <c r="C893" s="1">
        <v>0</v>
      </c>
      <c r="D893" s="1">
        <v>1</v>
      </c>
      <c r="H893" s="3">
        <v>42781</v>
      </c>
      <c r="I893" s="32"/>
      <c r="J893" s="32"/>
      <c r="K893" s="32"/>
      <c r="L893" s="32"/>
      <c r="M893" s="32">
        <v>1</v>
      </c>
      <c r="N893" s="32">
        <v>1000000</v>
      </c>
      <c r="O893" s="32">
        <v>1</v>
      </c>
      <c r="P893" s="32">
        <v>1000000</v>
      </c>
    </row>
    <row r="894" spans="1:16" x14ac:dyDescent="0.25">
      <c r="B894" s="3">
        <v>42750</v>
      </c>
      <c r="C894" s="1">
        <v>0</v>
      </c>
      <c r="D894" s="1">
        <v>1</v>
      </c>
      <c r="H894" s="3">
        <v>42788</v>
      </c>
      <c r="I894" s="32"/>
      <c r="J894" s="32"/>
      <c r="K894" s="32"/>
      <c r="L894" s="32"/>
      <c r="M894" s="32">
        <v>1</v>
      </c>
      <c r="N894" s="32">
        <v>550000</v>
      </c>
      <c r="O894" s="32">
        <v>1</v>
      </c>
      <c r="P894" s="32">
        <v>550000</v>
      </c>
    </row>
    <row r="895" spans="1:16" x14ac:dyDescent="0.25">
      <c r="B895" s="3">
        <v>42751</v>
      </c>
      <c r="C895" s="1">
        <v>0</v>
      </c>
      <c r="D895" s="1">
        <v>3</v>
      </c>
      <c r="G895" t="s">
        <v>103</v>
      </c>
      <c r="I895" s="32">
        <v>3</v>
      </c>
      <c r="J895" s="32">
        <v>3400000</v>
      </c>
      <c r="K895" s="32"/>
      <c r="L895" s="32"/>
      <c r="M895" s="32">
        <v>3</v>
      </c>
      <c r="N895" s="32">
        <v>2550000</v>
      </c>
      <c r="O895" s="32">
        <v>6</v>
      </c>
      <c r="P895" s="32">
        <v>5950000</v>
      </c>
    </row>
    <row r="896" spans="1:16" x14ac:dyDescent="0.25">
      <c r="B896" s="3">
        <v>42752</v>
      </c>
      <c r="C896" s="1">
        <v>1</v>
      </c>
      <c r="D896" s="1">
        <v>0</v>
      </c>
      <c r="G896">
        <v>804</v>
      </c>
      <c r="H896" s="3">
        <v>42740</v>
      </c>
      <c r="I896" s="32">
        <v>1</v>
      </c>
      <c r="J896" s="32">
        <v>5400000</v>
      </c>
      <c r="K896" s="32"/>
      <c r="L896" s="32"/>
      <c r="M896" s="32"/>
      <c r="N896" s="32"/>
      <c r="O896" s="32">
        <v>1</v>
      </c>
      <c r="P896" s="32">
        <v>5400000</v>
      </c>
    </row>
    <row r="897" spans="1:16" x14ac:dyDescent="0.25">
      <c r="B897" s="3">
        <v>42754</v>
      </c>
      <c r="C897" s="1">
        <v>0</v>
      </c>
      <c r="D897" s="1">
        <v>1</v>
      </c>
      <c r="H897" s="3">
        <v>42761</v>
      </c>
      <c r="I897" s="32"/>
      <c r="J897" s="32"/>
      <c r="K897" s="32"/>
      <c r="L897" s="32"/>
      <c r="M897" s="32">
        <v>1</v>
      </c>
      <c r="N897" s="32">
        <v>500000</v>
      </c>
      <c r="O897" s="32">
        <v>1</v>
      </c>
      <c r="P897" s="32">
        <v>500000</v>
      </c>
    </row>
    <row r="898" spans="1:16" x14ac:dyDescent="0.25">
      <c r="B898" s="3">
        <v>42757</v>
      </c>
      <c r="C898" s="1">
        <v>0</v>
      </c>
      <c r="D898" s="1">
        <v>2</v>
      </c>
      <c r="G898" t="s">
        <v>104</v>
      </c>
      <c r="I898" s="32">
        <v>1</v>
      </c>
      <c r="J898" s="32">
        <v>5400000</v>
      </c>
      <c r="K898" s="32"/>
      <c r="L898" s="32"/>
      <c r="M898" s="32">
        <v>1</v>
      </c>
      <c r="N898" s="32">
        <v>500000</v>
      </c>
      <c r="O898" s="32">
        <v>2</v>
      </c>
      <c r="P898" s="32">
        <v>5900000</v>
      </c>
    </row>
    <row r="899" spans="1:16" x14ac:dyDescent="0.25">
      <c r="B899" s="3">
        <v>42758</v>
      </c>
      <c r="C899" s="1">
        <v>0</v>
      </c>
      <c r="D899" s="1">
        <v>1</v>
      </c>
      <c r="G899">
        <v>851</v>
      </c>
      <c r="H899" s="3">
        <v>42737</v>
      </c>
      <c r="I899" s="32"/>
      <c r="J899" s="32"/>
      <c r="K899" s="32"/>
      <c r="L899" s="32"/>
      <c r="M899" s="32">
        <v>1</v>
      </c>
      <c r="N899" s="32">
        <v>800000</v>
      </c>
      <c r="O899" s="32">
        <v>1</v>
      </c>
      <c r="P899" s="32">
        <v>800000</v>
      </c>
    </row>
    <row r="900" spans="1:16" x14ac:dyDescent="0.25">
      <c r="B900" s="3">
        <v>42759</v>
      </c>
      <c r="C900" s="1">
        <v>1</v>
      </c>
      <c r="D900" s="1">
        <v>3</v>
      </c>
      <c r="H900" s="3">
        <v>42740</v>
      </c>
      <c r="I900" s="32"/>
      <c r="J900" s="32"/>
      <c r="K900" s="32">
        <v>2</v>
      </c>
      <c r="L900" s="32">
        <v>332470</v>
      </c>
      <c r="M900" s="32"/>
      <c r="N900" s="32"/>
      <c r="O900" s="32">
        <v>2</v>
      </c>
      <c r="P900" s="32">
        <v>332470</v>
      </c>
    </row>
    <row r="901" spans="1:16" x14ac:dyDescent="0.25">
      <c r="B901" s="3">
        <v>42761</v>
      </c>
      <c r="C901" s="1">
        <v>1</v>
      </c>
      <c r="D901" s="1">
        <v>0</v>
      </c>
      <c r="H901" s="3">
        <v>42745</v>
      </c>
      <c r="I901" s="32"/>
      <c r="J901" s="32"/>
      <c r="K901" s="32">
        <v>1</v>
      </c>
      <c r="L901" s="32">
        <v>198900</v>
      </c>
      <c r="M901" s="32"/>
      <c r="N901" s="32"/>
      <c r="O901" s="32">
        <v>1</v>
      </c>
      <c r="P901" s="32">
        <v>198900</v>
      </c>
    </row>
    <row r="902" spans="1:16" x14ac:dyDescent="0.25">
      <c r="B902" s="3">
        <v>42764</v>
      </c>
      <c r="C902" s="1">
        <v>0</v>
      </c>
      <c r="D902" s="1">
        <v>3</v>
      </c>
      <c r="H902" s="3">
        <v>42747</v>
      </c>
      <c r="I902" s="32"/>
      <c r="J902" s="32"/>
      <c r="K902" s="32">
        <v>1</v>
      </c>
      <c r="L902" s="32">
        <v>82499.990000000005</v>
      </c>
      <c r="M902" s="32"/>
      <c r="N902" s="32"/>
      <c r="O902" s="32">
        <v>1</v>
      </c>
      <c r="P902" s="32">
        <v>82499.990000000005</v>
      </c>
    </row>
    <row r="903" spans="1:16" x14ac:dyDescent="0.25">
      <c r="B903" s="3">
        <v>42765</v>
      </c>
      <c r="C903" s="1">
        <v>0</v>
      </c>
      <c r="D903" s="1">
        <v>1</v>
      </c>
      <c r="H903" s="3">
        <v>42750</v>
      </c>
      <c r="I903" s="32"/>
      <c r="J903" s="32"/>
      <c r="K903" s="32"/>
      <c r="L903" s="32"/>
      <c r="M903" s="32">
        <v>1</v>
      </c>
      <c r="N903" s="32">
        <v>650000</v>
      </c>
      <c r="O903" s="32">
        <v>1</v>
      </c>
      <c r="P903" s="32">
        <v>650000</v>
      </c>
    </row>
    <row r="904" spans="1:16" x14ac:dyDescent="0.25">
      <c r="B904" s="3">
        <v>42766</v>
      </c>
      <c r="C904" s="1">
        <v>0</v>
      </c>
      <c r="D904" s="1">
        <v>3</v>
      </c>
      <c r="H904" s="3">
        <v>42752</v>
      </c>
      <c r="I904" s="32"/>
      <c r="J904" s="32"/>
      <c r="K904" s="32">
        <v>3</v>
      </c>
      <c r="L904" s="32">
        <v>809087.5</v>
      </c>
      <c r="M904" s="32"/>
      <c r="N904" s="32"/>
      <c r="O904" s="32">
        <v>3</v>
      </c>
      <c r="P904" s="32">
        <v>809087.5</v>
      </c>
    </row>
    <row r="905" spans="1:16" x14ac:dyDescent="0.25">
      <c r="A905" t="s">
        <v>86</v>
      </c>
      <c r="C905" s="1">
        <v>8</v>
      </c>
      <c r="D905" s="1">
        <v>29</v>
      </c>
      <c r="H905" s="3">
        <v>42753</v>
      </c>
      <c r="I905" s="32"/>
      <c r="J905" s="32"/>
      <c r="K905" s="32"/>
      <c r="L905" s="32"/>
      <c r="M905" s="32">
        <v>1</v>
      </c>
      <c r="N905" s="32">
        <v>800000</v>
      </c>
      <c r="O905" s="32">
        <v>1</v>
      </c>
      <c r="P905" s="32">
        <v>800000</v>
      </c>
    </row>
    <row r="906" spans="1:16" x14ac:dyDescent="0.25">
      <c r="A906">
        <v>475</v>
      </c>
      <c r="B906" s="3">
        <v>42740</v>
      </c>
      <c r="C906" s="1">
        <v>0</v>
      </c>
      <c r="D906" s="1">
        <v>1</v>
      </c>
      <c r="H906" s="3">
        <v>42754</v>
      </c>
      <c r="I906" s="32"/>
      <c r="J906" s="32"/>
      <c r="K906" s="32">
        <v>2</v>
      </c>
      <c r="L906" s="32">
        <v>418900</v>
      </c>
      <c r="M906" s="32"/>
      <c r="N906" s="32"/>
      <c r="O906" s="32">
        <v>2</v>
      </c>
      <c r="P906" s="32">
        <v>418900</v>
      </c>
    </row>
    <row r="907" spans="1:16" x14ac:dyDescent="0.25">
      <c r="B907" s="3">
        <v>42754</v>
      </c>
      <c r="C907" s="1">
        <v>0</v>
      </c>
      <c r="D907" s="1">
        <v>1</v>
      </c>
      <c r="H907" s="3">
        <v>42757</v>
      </c>
      <c r="I907" s="32"/>
      <c r="J907" s="32"/>
      <c r="K907" s="32">
        <v>1</v>
      </c>
      <c r="L907" s="32">
        <v>185873.93</v>
      </c>
      <c r="M907" s="32"/>
      <c r="N907" s="32"/>
      <c r="O907" s="32">
        <v>1</v>
      </c>
      <c r="P907" s="32">
        <v>185873.93</v>
      </c>
    </row>
    <row r="908" spans="1:16" x14ac:dyDescent="0.25">
      <c r="B908" s="3">
        <v>42760</v>
      </c>
      <c r="C908" s="1">
        <v>0</v>
      </c>
      <c r="D908" s="1">
        <v>2</v>
      </c>
      <c r="H908" s="3">
        <v>42758</v>
      </c>
      <c r="I908" s="32"/>
      <c r="J908" s="32"/>
      <c r="K908" s="32">
        <v>4</v>
      </c>
      <c r="L908" s="32">
        <v>1361700.01</v>
      </c>
      <c r="M908" s="32"/>
      <c r="N908" s="32"/>
      <c r="O908" s="32">
        <v>4</v>
      </c>
      <c r="P908" s="32">
        <v>1361700.01</v>
      </c>
    </row>
    <row r="909" spans="1:16" x14ac:dyDescent="0.25">
      <c r="B909" s="3">
        <v>42765</v>
      </c>
      <c r="C909" s="1">
        <v>0</v>
      </c>
      <c r="D909" s="1">
        <v>1</v>
      </c>
      <c r="H909" s="3">
        <v>42764</v>
      </c>
      <c r="I909" s="32"/>
      <c r="J909" s="32"/>
      <c r="K909" s="32">
        <v>2</v>
      </c>
      <c r="L909" s="32">
        <v>431000</v>
      </c>
      <c r="M909" s="32"/>
      <c r="N909" s="32"/>
      <c r="O909" s="32">
        <v>2</v>
      </c>
      <c r="P909" s="32">
        <v>431000</v>
      </c>
    </row>
    <row r="910" spans="1:16" x14ac:dyDescent="0.25">
      <c r="B910" s="3">
        <v>42766</v>
      </c>
      <c r="C910" s="1">
        <v>0</v>
      </c>
      <c r="D910" s="1">
        <v>1</v>
      </c>
      <c r="H910" s="3">
        <v>42767</v>
      </c>
      <c r="I910" s="32"/>
      <c r="J910" s="32"/>
      <c r="K910" s="32">
        <v>6</v>
      </c>
      <c r="L910" s="32">
        <v>1988700</v>
      </c>
      <c r="M910" s="32"/>
      <c r="N910" s="32"/>
      <c r="O910" s="32">
        <v>6</v>
      </c>
      <c r="P910" s="32">
        <v>1988700</v>
      </c>
    </row>
    <row r="911" spans="1:16" x14ac:dyDescent="0.25">
      <c r="A911" t="s">
        <v>87</v>
      </c>
      <c r="C911" s="1">
        <v>0</v>
      </c>
      <c r="D911" s="1">
        <v>6</v>
      </c>
      <c r="H911" s="3">
        <v>42768</v>
      </c>
      <c r="I911" s="32"/>
      <c r="J911" s="32"/>
      <c r="K911" s="32">
        <v>1</v>
      </c>
      <c r="L911" s="32">
        <v>278277.93</v>
      </c>
      <c r="M911" s="32"/>
      <c r="N911" s="32"/>
      <c r="O911" s="32">
        <v>1</v>
      </c>
      <c r="P911" s="32">
        <v>278277.93</v>
      </c>
    </row>
    <row r="912" spans="1:16" x14ac:dyDescent="0.25">
      <c r="A912">
        <v>501</v>
      </c>
      <c r="B912" s="3">
        <v>42737</v>
      </c>
      <c r="C912" s="1">
        <v>0</v>
      </c>
      <c r="D912" s="1">
        <v>2</v>
      </c>
      <c r="H912" s="3">
        <v>42771</v>
      </c>
      <c r="I912" s="32">
        <v>1</v>
      </c>
      <c r="J912" s="32">
        <v>3058919.72</v>
      </c>
      <c r="K912" s="32"/>
      <c r="L912" s="32"/>
      <c r="M912" s="32"/>
      <c r="N912" s="32"/>
      <c r="O912" s="32">
        <v>1</v>
      </c>
      <c r="P912" s="32">
        <v>3058919.72</v>
      </c>
    </row>
    <row r="913" spans="2:16" x14ac:dyDescent="0.25">
      <c r="B913" s="3">
        <v>42740</v>
      </c>
      <c r="C913" s="1">
        <v>3</v>
      </c>
      <c r="D913" s="1">
        <v>0</v>
      </c>
      <c r="H913" s="3">
        <v>42772</v>
      </c>
      <c r="I913" s="32"/>
      <c r="J913" s="32"/>
      <c r="K913" s="32">
        <v>2</v>
      </c>
      <c r="L913" s="32">
        <v>645000</v>
      </c>
      <c r="M913" s="32"/>
      <c r="N913" s="32"/>
      <c r="O913" s="32">
        <v>2</v>
      </c>
      <c r="P913" s="32">
        <v>645000</v>
      </c>
    </row>
    <row r="914" spans="2:16" x14ac:dyDescent="0.25">
      <c r="B914" s="3">
        <v>42743</v>
      </c>
      <c r="C914" s="1">
        <v>2</v>
      </c>
      <c r="D914" s="1">
        <v>2</v>
      </c>
      <c r="H914" s="3">
        <v>42773</v>
      </c>
      <c r="I914" s="32"/>
      <c r="J914" s="32"/>
      <c r="K914" s="32">
        <v>1</v>
      </c>
      <c r="L914" s="32">
        <v>136200</v>
      </c>
      <c r="M914" s="32"/>
      <c r="N914" s="32"/>
      <c r="O914" s="32">
        <v>1</v>
      </c>
      <c r="P914" s="32">
        <v>136200</v>
      </c>
    </row>
    <row r="915" spans="2:16" x14ac:dyDescent="0.25">
      <c r="B915" s="3">
        <v>42744</v>
      </c>
      <c r="C915" s="1">
        <v>2</v>
      </c>
      <c r="D915" s="1">
        <v>2</v>
      </c>
      <c r="H915" s="3">
        <v>42775</v>
      </c>
      <c r="I915" s="32"/>
      <c r="J915" s="32"/>
      <c r="K915" s="32">
        <v>3</v>
      </c>
      <c r="L915" s="32">
        <v>803399.99</v>
      </c>
      <c r="M915" s="32"/>
      <c r="N915" s="32"/>
      <c r="O915" s="32">
        <v>3</v>
      </c>
      <c r="P915" s="32">
        <v>803399.99</v>
      </c>
    </row>
    <row r="916" spans="2:16" x14ac:dyDescent="0.25">
      <c r="B916" s="3">
        <v>42745</v>
      </c>
      <c r="C916" s="1">
        <v>2</v>
      </c>
      <c r="D916" s="1">
        <v>0</v>
      </c>
      <c r="H916" s="3">
        <v>42778</v>
      </c>
      <c r="I916" s="32"/>
      <c r="J916" s="32"/>
      <c r="K916" s="32">
        <v>2</v>
      </c>
      <c r="L916" s="32">
        <v>440012.24</v>
      </c>
      <c r="M916" s="32"/>
      <c r="N916" s="32"/>
      <c r="O916" s="32">
        <v>2</v>
      </c>
      <c r="P916" s="32">
        <v>440012.24</v>
      </c>
    </row>
    <row r="917" spans="2:16" x14ac:dyDescent="0.25">
      <c r="B917" s="3">
        <v>42746</v>
      </c>
      <c r="C917" s="1">
        <v>1</v>
      </c>
      <c r="D917" s="1">
        <v>12</v>
      </c>
      <c r="H917" s="3">
        <v>42779</v>
      </c>
      <c r="I917" s="32"/>
      <c r="J917" s="32"/>
      <c r="K917" s="32">
        <v>1</v>
      </c>
      <c r="L917" s="32">
        <v>400000</v>
      </c>
      <c r="M917" s="32"/>
      <c r="N917" s="32"/>
      <c r="O917" s="32">
        <v>1</v>
      </c>
      <c r="P917" s="32">
        <v>400000</v>
      </c>
    </row>
    <row r="918" spans="2:16" x14ac:dyDescent="0.25">
      <c r="B918" s="3">
        <v>42747</v>
      </c>
      <c r="C918" s="1">
        <v>4</v>
      </c>
      <c r="D918" s="1">
        <v>9</v>
      </c>
      <c r="H918" s="3">
        <v>42782</v>
      </c>
      <c r="I918" s="32"/>
      <c r="J918" s="32"/>
      <c r="K918" s="32">
        <v>2</v>
      </c>
      <c r="L918" s="32">
        <v>434870</v>
      </c>
      <c r="M918" s="32"/>
      <c r="N918" s="32"/>
      <c r="O918" s="32">
        <v>2</v>
      </c>
      <c r="P918" s="32">
        <v>434870</v>
      </c>
    </row>
    <row r="919" spans="2:16" x14ac:dyDescent="0.25">
      <c r="B919" s="3">
        <v>42750</v>
      </c>
      <c r="C919" s="1">
        <v>2</v>
      </c>
      <c r="D919" s="1">
        <v>3</v>
      </c>
      <c r="H919" s="3">
        <v>42786</v>
      </c>
      <c r="I919" s="32"/>
      <c r="J919" s="32"/>
      <c r="K919" s="32">
        <v>1</v>
      </c>
      <c r="L919" s="32">
        <v>318000</v>
      </c>
      <c r="M919" s="32"/>
      <c r="N919" s="32"/>
      <c r="O919" s="32">
        <v>1</v>
      </c>
      <c r="P919" s="32">
        <v>318000</v>
      </c>
    </row>
    <row r="920" spans="2:16" x14ac:dyDescent="0.25">
      <c r="B920" s="3">
        <v>42751</v>
      </c>
      <c r="C920" s="1">
        <v>2</v>
      </c>
      <c r="D920" s="1">
        <v>5</v>
      </c>
      <c r="G920" t="s">
        <v>105</v>
      </c>
      <c r="I920" s="32">
        <v>1</v>
      </c>
      <c r="J920" s="32">
        <v>3058919.72</v>
      </c>
      <c r="K920" s="32">
        <v>35</v>
      </c>
      <c r="L920" s="32">
        <v>9264891.5899999999</v>
      </c>
      <c r="M920" s="32">
        <v>3</v>
      </c>
      <c r="N920" s="32">
        <v>2250000</v>
      </c>
      <c r="O920" s="32">
        <v>39</v>
      </c>
      <c r="P920" s="32">
        <v>14573811.310000001</v>
      </c>
    </row>
    <row r="921" spans="2:16" x14ac:dyDescent="0.25">
      <c r="B921" s="3">
        <v>42752</v>
      </c>
      <c r="C921" s="1">
        <v>2</v>
      </c>
      <c r="D921" s="1">
        <v>1</v>
      </c>
      <c r="G921">
        <v>852</v>
      </c>
      <c r="H921" s="3">
        <v>42760</v>
      </c>
      <c r="I921" s="32"/>
      <c r="J921" s="32"/>
      <c r="K921" s="32">
        <v>1</v>
      </c>
      <c r="L921" s="32">
        <v>127500</v>
      </c>
      <c r="M921" s="32"/>
      <c r="N921" s="32"/>
      <c r="O921" s="32">
        <v>1</v>
      </c>
      <c r="P921" s="32">
        <v>127500</v>
      </c>
    </row>
    <row r="922" spans="2:16" x14ac:dyDescent="0.25">
      <c r="B922" s="3">
        <v>42753</v>
      </c>
      <c r="C922" s="1">
        <v>0</v>
      </c>
      <c r="D922" s="1">
        <v>6</v>
      </c>
      <c r="H922" s="3">
        <v>42764</v>
      </c>
      <c r="I922" s="32"/>
      <c r="J922" s="32"/>
      <c r="K922" s="32">
        <v>1</v>
      </c>
      <c r="L922" s="32">
        <v>420000</v>
      </c>
      <c r="M922" s="32"/>
      <c r="N922" s="32"/>
      <c r="O922" s="32">
        <v>1</v>
      </c>
      <c r="P922" s="32">
        <v>420000</v>
      </c>
    </row>
    <row r="923" spans="2:16" x14ac:dyDescent="0.25">
      <c r="B923" s="3">
        <v>42754</v>
      </c>
      <c r="C923" s="1">
        <v>1</v>
      </c>
      <c r="D923" s="1">
        <v>1</v>
      </c>
      <c r="H923" s="3">
        <v>42775</v>
      </c>
      <c r="I923" s="32"/>
      <c r="J923" s="32"/>
      <c r="K923" s="32">
        <v>1</v>
      </c>
      <c r="L923" s="32">
        <v>170000</v>
      </c>
      <c r="M923" s="32"/>
      <c r="N923" s="32"/>
      <c r="O923" s="32">
        <v>1</v>
      </c>
      <c r="P923" s="32">
        <v>170000</v>
      </c>
    </row>
    <row r="924" spans="2:16" x14ac:dyDescent="0.25">
      <c r="B924" s="3">
        <v>42757</v>
      </c>
      <c r="C924" s="1">
        <v>3</v>
      </c>
      <c r="D924" s="1">
        <v>0</v>
      </c>
      <c r="H924" s="3">
        <v>42779</v>
      </c>
      <c r="I924" s="32"/>
      <c r="J924" s="32"/>
      <c r="K924" s="32">
        <v>1</v>
      </c>
      <c r="L924" s="32">
        <v>112000</v>
      </c>
      <c r="M924" s="32"/>
      <c r="N924" s="32"/>
      <c r="O924" s="32">
        <v>1</v>
      </c>
      <c r="P924" s="32">
        <v>112000</v>
      </c>
    </row>
    <row r="925" spans="2:16" x14ac:dyDescent="0.25">
      <c r="B925" s="3">
        <v>42758</v>
      </c>
      <c r="C925" s="1">
        <v>0</v>
      </c>
      <c r="D925" s="1">
        <v>3</v>
      </c>
      <c r="H925" s="3">
        <v>42789</v>
      </c>
      <c r="I925" s="32"/>
      <c r="J925" s="32"/>
      <c r="K925" s="32">
        <v>5</v>
      </c>
      <c r="L925" s="32">
        <v>3731700</v>
      </c>
      <c r="M925" s="32"/>
      <c r="N925" s="32"/>
      <c r="O925" s="32">
        <v>5</v>
      </c>
      <c r="P925" s="32">
        <v>3731700</v>
      </c>
    </row>
    <row r="926" spans="2:16" x14ac:dyDescent="0.25">
      <c r="B926" s="3">
        <v>42759</v>
      </c>
      <c r="C926" s="1">
        <v>3</v>
      </c>
      <c r="D926" s="1">
        <v>2</v>
      </c>
      <c r="G926" t="s">
        <v>106</v>
      </c>
      <c r="I926" s="32"/>
      <c r="J926" s="32"/>
      <c r="K926" s="32">
        <v>9</v>
      </c>
      <c r="L926" s="32">
        <v>4561200</v>
      </c>
      <c r="M926" s="32"/>
      <c r="N926" s="32"/>
      <c r="O926" s="32">
        <v>9</v>
      </c>
      <c r="P926" s="32">
        <v>4561200</v>
      </c>
    </row>
    <row r="927" spans="2:16" x14ac:dyDescent="0.25">
      <c r="B927" s="3">
        <v>42760</v>
      </c>
      <c r="C927" s="1">
        <v>1</v>
      </c>
      <c r="D927" s="1">
        <v>2</v>
      </c>
      <c r="G927" t="s">
        <v>29</v>
      </c>
      <c r="I927" s="32">
        <v>29</v>
      </c>
      <c r="J927" s="32">
        <v>173352583.78999993</v>
      </c>
      <c r="K927" s="32">
        <v>1371</v>
      </c>
      <c r="L927" s="32">
        <v>505304270.05999982</v>
      </c>
      <c r="M927" s="32">
        <v>168</v>
      </c>
      <c r="N927" s="32">
        <v>130574089.23</v>
      </c>
      <c r="O927" s="32">
        <v>1568</v>
      </c>
      <c r="P927" s="32">
        <v>809230943.08000016</v>
      </c>
    </row>
    <row r="928" spans="2:16" x14ac:dyDescent="0.25">
      <c r="B928" s="3">
        <v>42761</v>
      </c>
      <c r="C928" s="1">
        <v>1</v>
      </c>
      <c r="D928" s="1">
        <v>1</v>
      </c>
    </row>
    <row r="929" spans="1:4" x14ac:dyDescent="0.25">
      <c r="B929" s="3">
        <v>42764</v>
      </c>
      <c r="C929" s="1">
        <v>2</v>
      </c>
      <c r="D929" s="1">
        <v>1</v>
      </c>
    </row>
    <row r="930" spans="1:4" x14ac:dyDescent="0.25">
      <c r="B930" s="3">
        <v>42765</v>
      </c>
      <c r="C930" s="1">
        <v>1</v>
      </c>
      <c r="D930" s="1">
        <v>2</v>
      </c>
    </row>
    <row r="931" spans="1:4" x14ac:dyDescent="0.25">
      <c r="B931" s="3">
        <v>42766</v>
      </c>
      <c r="C931" s="1">
        <v>5</v>
      </c>
      <c r="D931" s="1">
        <v>10</v>
      </c>
    </row>
    <row r="932" spans="1:4" x14ac:dyDescent="0.25">
      <c r="B932" s="3">
        <v>42767</v>
      </c>
      <c r="C932" s="1">
        <v>1</v>
      </c>
      <c r="D932" s="1">
        <v>0</v>
      </c>
    </row>
    <row r="933" spans="1:4" x14ac:dyDescent="0.25">
      <c r="A933" t="s">
        <v>88</v>
      </c>
      <c r="C933" s="1">
        <v>38</v>
      </c>
      <c r="D933" s="1">
        <v>64</v>
      </c>
    </row>
    <row r="934" spans="1:4" x14ac:dyDescent="0.25">
      <c r="A934">
        <v>502</v>
      </c>
      <c r="B934" s="3">
        <v>42737</v>
      </c>
      <c r="C934" s="1">
        <v>2</v>
      </c>
      <c r="D934" s="1">
        <v>0</v>
      </c>
    </row>
    <row r="935" spans="1:4" x14ac:dyDescent="0.25">
      <c r="B935" s="3">
        <v>42739</v>
      </c>
      <c r="C935" s="1">
        <v>0</v>
      </c>
      <c r="D935" s="1">
        <v>2</v>
      </c>
    </row>
    <row r="936" spans="1:4" x14ac:dyDescent="0.25">
      <c r="B936" s="3">
        <v>42740</v>
      </c>
      <c r="C936" s="1">
        <v>0</v>
      </c>
      <c r="D936" s="1">
        <v>3</v>
      </c>
    </row>
    <row r="937" spans="1:4" x14ac:dyDescent="0.25">
      <c r="B937" s="3">
        <v>42743</v>
      </c>
      <c r="C937" s="1">
        <v>0</v>
      </c>
      <c r="D937" s="1">
        <v>1</v>
      </c>
    </row>
    <row r="938" spans="1:4" x14ac:dyDescent="0.25">
      <c r="B938" s="3">
        <v>42744</v>
      </c>
      <c r="C938" s="1">
        <v>0</v>
      </c>
      <c r="D938" s="1">
        <v>2</v>
      </c>
    </row>
    <row r="939" spans="1:4" x14ac:dyDescent="0.25">
      <c r="B939" s="3">
        <v>42746</v>
      </c>
      <c r="C939" s="1">
        <v>0</v>
      </c>
      <c r="D939" s="1">
        <v>1</v>
      </c>
    </row>
    <row r="940" spans="1:4" x14ac:dyDescent="0.25">
      <c r="B940" s="3">
        <v>42747</v>
      </c>
      <c r="C940" s="1">
        <v>1</v>
      </c>
      <c r="D940" s="1">
        <v>3</v>
      </c>
    </row>
    <row r="941" spans="1:4" x14ac:dyDescent="0.25">
      <c r="B941" s="3">
        <v>42750</v>
      </c>
      <c r="C941" s="1">
        <v>0</v>
      </c>
      <c r="D941" s="1">
        <v>1</v>
      </c>
    </row>
    <row r="942" spans="1:4" x14ac:dyDescent="0.25">
      <c r="B942" s="3">
        <v>42751</v>
      </c>
      <c r="C942" s="1">
        <v>2</v>
      </c>
      <c r="D942" s="1">
        <v>5</v>
      </c>
    </row>
    <row r="943" spans="1:4" x14ac:dyDescent="0.25">
      <c r="B943" s="3">
        <v>42752</v>
      </c>
      <c r="C943" s="1">
        <v>1</v>
      </c>
      <c r="D943" s="1">
        <v>2</v>
      </c>
    </row>
    <row r="944" spans="1:4" x14ac:dyDescent="0.25">
      <c r="B944" s="3">
        <v>42753</v>
      </c>
      <c r="C944" s="1">
        <v>0</v>
      </c>
      <c r="D944" s="1">
        <v>1</v>
      </c>
    </row>
    <row r="945" spans="1:4" x14ac:dyDescent="0.25">
      <c r="B945" s="3">
        <v>42754</v>
      </c>
      <c r="C945" s="1">
        <v>1</v>
      </c>
      <c r="D945" s="1">
        <v>6</v>
      </c>
    </row>
    <row r="946" spans="1:4" x14ac:dyDescent="0.25">
      <c r="B946" s="3">
        <v>42757</v>
      </c>
      <c r="C946" s="1">
        <v>1</v>
      </c>
      <c r="D946" s="1">
        <v>0</v>
      </c>
    </row>
    <row r="947" spans="1:4" x14ac:dyDescent="0.25">
      <c r="B947" s="3">
        <v>42758</v>
      </c>
      <c r="C947" s="1">
        <v>0</v>
      </c>
      <c r="D947" s="1">
        <v>1</v>
      </c>
    </row>
    <row r="948" spans="1:4" x14ac:dyDescent="0.25">
      <c r="B948" s="3">
        <v>42759</v>
      </c>
      <c r="C948" s="1">
        <v>0</v>
      </c>
      <c r="D948" s="1">
        <v>1</v>
      </c>
    </row>
    <row r="949" spans="1:4" x14ac:dyDescent="0.25">
      <c r="B949" s="3">
        <v>42761</v>
      </c>
      <c r="C949" s="1">
        <v>0</v>
      </c>
      <c r="D949" s="1">
        <v>3</v>
      </c>
    </row>
    <row r="950" spans="1:4" x14ac:dyDescent="0.25">
      <c r="B950" s="3">
        <v>42764</v>
      </c>
      <c r="C950" s="1">
        <v>0</v>
      </c>
      <c r="D950" s="1">
        <v>1</v>
      </c>
    </row>
    <row r="951" spans="1:4" x14ac:dyDescent="0.25">
      <c r="B951" s="3">
        <v>42766</v>
      </c>
      <c r="C951" s="1">
        <v>1</v>
      </c>
      <c r="D951" s="1">
        <v>3</v>
      </c>
    </row>
    <row r="952" spans="1:4" x14ac:dyDescent="0.25">
      <c r="A952" t="s">
        <v>89</v>
      </c>
      <c r="C952" s="1">
        <v>9</v>
      </c>
      <c r="D952" s="1">
        <v>36</v>
      </c>
    </row>
    <row r="953" spans="1:4" x14ac:dyDescent="0.25">
      <c r="A953">
        <v>503</v>
      </c>
      <c r="B953" s="3">
        <v>42743</v>
      </c>
      <c r="C953" s="1">
        <v>0</v>
      </c>
      <c r="D953" s="1">
        <v>3</v>
      </c>
    </row>
    <row r="954" spans="1:4" x14ac:dyDescent="0.25">
      <c r="B954" s="3">
        <v>42744</v>
      </c>
      <c r="C954" s="1">
        <v>0</v>
      </c>
      <c r="D954" s="1">
        <v>2</v>
      </c>
    </row>
    <row r="955" spans="1:4" x14ac:dyDescent="0.25">
      <c r="B955" s="3">
        <v>42745</v>
      </c>
      <c r="C955" s="1">
        <v>0</v>
      </c>
      <c r="D955" s="1">
        <v>1</v>
      </c>
    </row>
    <row r="956" spans="1:4" x14ac:dyDescent="0.25">
      <c r="B956" s="3">
        <v>42746</v>
      </c>
      <c r="C956" s="1">
        <v>0</v>
      </c>
      <c r="D956" s="1">
        <v>4</v>
      </c>
    </row>
    <row r="957" spans="1:4" x14ac:dyDescent="0.25">
      <c r="B957" s="3">
        <v>42747</v>
      </c>
      <c r="C957" s="1">
        <v>0</v>
      </c>
      <c r="D957" s="1">
        <v>1</v>
      </c>
    </row>
    <row r="958" spans="1:4" x14ac:dyDescent="0.25">
      <c r="B958" s="3">
        <v>42750</v>
      </c>
      <c r="C958" s="1">
        <v>2</v>
      </c>
      <c r="D958" s="1">
        <v>2</v>
      </c>
    </row>
    <row r="959" spans="1:4" x14ac:dyDescent="0.25">
      <c r="B959" s="3">
        <v>42751</v>
      </c>
      <c r="C959" s="1">
        <v>1</v>
      </c>
      <c r="D959" s="1">
        <v>1</v>
      </c>
    </row>
    <row r="960" spans="1:4" x14ac:dyDescent="0.25">
      <c r="B960" s="3">
        <v>42752</v>
      </c>
      <c r="C960" s="1">
        <v>0</v>
      </c>
      <c r="D960" s="1">
        <v>1</v>
      </c>
    </row>
    <row r="961" spans="1:4" x14ac:dyDescent="0.25">
      <c r="B961" s="3">
        <v>42753</v>
      </c>
      <c r="C961" s="1">
        <v>1</v>
      </c>
      <c r="D961" s="1">
        <v>1</v>
      </c>
    </row>
    <row r="962" spans="1:4" x14ac:dyDescent="0.25">
      <c r="B962" s="3">
        <v>42754</v>
      </c>
      <c r="C962" s="1">
        <v>0</v>
      </c>
      <c r="D962" s="1">
        <v>2</v>
      </c>
    </row>
    <row r="963" spans="1:4" x14ac:dyDescent="0.25">
      <c r="B963" s="3">
        <v>42757</v>
      </c>
      <c r="C963" s="1">
        <v>0</v>
      </c>
      <c r="D963" s="1">
        <v>1</v>
      </c>
    </row>
    <row r="964" spans="1:4" x14ac:dyDescent="0.25">
      <c r="B964" s="3">
        <v>42758</v>
      </c>
      <c r="C964" s="1">
        <v>0</v>
      </c>
      <c r="D964" s="1">
        <v>1</v>
      </c>
    </row>
    <row r="965" spans="1:4" x14ac:dyDescent="0.25">
      <c r="B965" s="3">
        <v>42759</v>
      </c>
      <c r="C965" s="1">
        <v>0</v>
      </c>
      <c r="D965" s="1">
        <v>3</v>
      </c>
    </row>
    <row r="966" spans="1:4" x14ac:dyDescent="0.25">
      <c r="B966" s="3">
        <v>42760</v>
      </c>
      <c r="C966" s="1">
        <v>0</v>
      </c>
      <c r="D966" s="1">
        <v>1</v>
      </c>
    </row>
    <row r="967" spans="1:4" x14ac:dyDescent="0.25">
      <c r="B967" s="3">
        <v>42761</v>
      </c>
      <c r="C967" s="1">
        <v>0</v>
      </c>
      <c r="D967" s="1">
        <v>1</v>
      </c>
    </row>
    <row r="968" spans="1:4" x14ac:dyDescent="0.25">
      <c r="B968" s="3">
        <v>42764</v>
      </c>
      <c r="C968" s="1">
        <v>1</v>
      </c>
      <c r="D968" s="1">
        <v>3</v>
      </c>
    </row>
    <row r="969" spans="1:4" x14ac:dyDescent="0.25">
      <c r="B969" s="3">
        <v>42765</v>
      </c>
      <c r="C969" s="1">
        <v>0</v>
      </c>
      <c r="D969" s="1">
        <v>2</v>
      </c>
    </row>
    <row r="970" spans="1:4" x14ac:dyDescent="0.25">
      <c r="B970" s="3">
        <v>42766</v>
      </c>
      <c r="C970" s="1">
        <v>0</v>
      </c>
      <c r="D970" s="1">
        <v>1</v>
      </c>
    </row>
    <row r="971" spans="1:4" x14ac:dyDescent="0.25">
      <c r="A971" t="s">
        <v>90</v>
      </c>
      <c r="C971" s="1">
        <v>5</v>
      </c>
      <c r="D971" s="1">
        <v>31</v>
      </c>
    </row>
    <row r="972" spans="1:4" x14ac:dyDescent="0.25">
      <c r="A972">
        <v>504</v>
      </c>
      <c r="B972" s="3">
        <v>42737</v>
      </c>
      <c r="C972" s="1">
        <v>2</v>
      </c>
      <c r="D972" s="1">
        <v>0</v>
      </c>
    </row>
    <row r="973" spans="1:4" x14ac:dyDescent="0.25">
      <c r="B973" s="3">
        <v>42743</v>
      </c>
      <c r="C973" s="1">
        <v>0</v>
      </c>
      <c r="D973" s="1">
        <v>1</v>
      </c>
    </row>
    <row r="974" spans="1:4" x14ac:dyDescent="0.25">
      <c r="B974" s="3">
        <v>42744</v>
      </c>
      <c r="C974" s="1">
        <v>0</v>
      </c>
      <c r="D974" s="1">
        <v>2</v>
      </c>
    </row>
    <row r="975" spans="1:4" x14ac:dyDescent="0.25">
      <c r="B975" s="3">
        <v>42746</v>
      </c>
      <c r="C975" s="1">
        <v>0</v>
      </c>
      <c r="D975" s="1">
        <v>1</v>
      </c>
    </row>
    <row r="976" spans="1:4" x14ac:dyDescent="0.25">
      <c r="B976" s="3">
        <v>42747</v>
      </c>
      <c r="C976" s="1">
        <v>0</v>
      </c>
      <c r="D976" s="1">
        <v>1</v>
      </c>
    </row>
    <row r="977" spans="1:4" x14ac:dyDescent="0.25">
      <c r="B977" s="3">
        <v>42752</v>
      </c>
      <c r="C977" s="1">
        <v>0</v>
      </c>
      <c r="D977" s="1">
        <v>1</v>
      </c>
    </row>
    <row r="978" spans="1:4" x14ac:dyDescent="0.25">
      <c r="B978" s="3">
        <v>42759</v>
      </c>
      <c r="C978" s="1">
        <v>0</v>
      </c>
      <c r="D978" s="1">
        <v>3</v>
      </c>
    </row>
    <row r="979" spans="1:4" x14ac:dyDescent="0.25">
      <c r="B979" s="3">
        <v>42761</v>
      </c>
      <c r="C979" s="1">
        <v>0</v>
      </c>
      <c r="D979" s="1">
        <v>1</v>
      </c>
    </row>
    <row r="980" spans="1:4" x14ac:dyDescent="0.25">
      <c r="B980" s="3">
        <v>42764</v>
      </c>
      <c r="C980" s="1">
        <v>1</v>
      </c>
      <c r="D980" s="1">
        <v>2</v>
      </c>
    </row>
    <row r="981" spans="1:4" x14ac:dyDescent="0.25">
      <c r="B981" s="3">
        <v>42766</v>
      </c>
      <c r="C981" s="1">
        <v>0</v>
      </c>
      <c r="D981" s="1">
        <v>2</v>
      </c>
    </row>
    <row r="982" spans="1:4" x14ac:dyDescent="0.25">
      <c r="A982" t="s">
        <v>91</v>
      </c>
      <c r="C982" s="1">
        <v>3</v>
      </c>
      <c r="D982" s="1">
        <v>14</v>
      </c>
    </row>
    <row r="983" spans="1:4" x14ac:dyDescent="0.25">
      <c r="A983">
        <v>551</v>
      </c>
      <c r="B983" s="3">
        <v>42737</v>
      </c>
      <c r="C983" s="1">
        <v>0</v>
      </c>
      <c r="D983" s="1">
        <v>2</v>
      </c>
    </row>
    <row r="984" spans="1:4" x14ac:dyDescent="0.25">
      <c r="B984" s="3">
        <v>42747</v>
      </c>
      <c r="C984" s="1">
        <v>0</v>
      </c>
      <c r="D984" s="1">
        <v>1</v>
      </c>
    </row>
    <row r="985" spans="1:4" x14ac:dyDescent="0.25">
      <c r="B985" s="3">
        <v>42757</v>
      </c>
      <c r="C985" s="1">
        <v>1</v>
      </c>
      <c r="D985" s="1">
        <v>0</v>
      </c>
    </row>
    <row r="986" spans="1:4" x14ac:dyDescent="0.25">
      <c r="A986" t="s">
        <v>92</v>
      </c>
      <c r="C986" s="1">
        <v>1</v>
      </c>
      <c r="D986" s="1">
        <v>3</v>
      </c>
    </row>
    <row r="987" spans="1:4" x14ac:dyDescent="0.25">
      <c r="A987">
        <v>601</v>
      </c>
      <c r="B987" s="3">
        <v>42737</v>
      </c>
      <c r="C987" s="1">
        <v>0</v>
      </c>
      <c r="D987" s="1">
        <v>1</v>
      </c>
    </row>
    <row r="988" spans="1:4" x14ac:dyDescent="0.25">
      <c r="B988" s="3">
        <v>42738</v>
      </c>
      <c r="C988" s="1">
        <v>4</v>
      </c>
      <c r="D988" s="1">
        <v>0</v>
      </c>
    </row>
    <row r="989" spans="1:4" x14ac:dyDescent="0.25">
      <c r="B989" s="3">
        <v>42739</v>
      </c>
      <c r="C989" s="1">
        <v>1</v>
      </c>
      <c r="D989" s="1">
        <v>1</v>
      </c>
    </row>
    <row r="990" spans="1:4" x14ac:dyDescent="0.25">
      <c r="B990" s="3">
        <v>42740</v>
      </c>
      <c r="C990" s="1">
        <v>0</v>
      </c>
      <c r="D990" s="1">
        <v>1</v>
      </c>
    </row>
    <row r="991" spans="1:4" x14ac:dyDescent="0.25">
      <c r="B991" s="3">
        <v>42743</v>
      </c>
      <c r="C991" s="1">
        <v>4</v>
      </c>
      <c r="D991" s="1">
        <v>3</v>
      </c>
    </row>
    <row r="992" spans="1:4" x14ac:dyDescent="0.25">
      <c r="B992" s="3">
        <v>42744</v>
      </c>
      <c r="C992" s="1">
        <v>2</v>
      </c>
      <c r="D992" s="1">
        <v>4</v>
      </c>
    </row>
    <row r="993" spans="1:4" x14ac:dyDescent="0.25">
      <c r="B993" s="3">
        <v>42745</v>
      </c>
      <c r="C993" s="1">
        <v>2</v>
      </c>
      <c r="D993" s="1">
        <v>1</v>
      </c>
    </row>
    <row r="994" spans="1:4" x14ac:dyDescent="0.25">
      <c r="B994" s="3">
        <v>42746</v>
      </c>
      <c r="C994" s="1">
        <v>4</v>
      </c>
      <c r="D994" s="1">
        <v>1</v>
      </c>
    </row>
    <row r="995" spans="1:4" x14ac:dyDescent="0.25">
      <c r="B995" s="3">
        <v>42747</v>
      </c>
      <c r="C995" s="1">
        <v>4</v>
      </c>
      <c r="D995" s="1">
        <v>0</v>
      </c>
    </row>
    <row r="996" spans="1:4" x14ac:dyDescent="0.25">
      <c r="B996" s="3">
        <v>42750</v>
      </c>
      <c r="C996" s="1">
        <v>1</v>
      </c>
      <c r="D996" s="1">
        <v>1</v>
      </c>
    </row>
    <row r="997" spans="1:4" x14ac:dyDescent="0.25">
      <c r="B997" s="3">
        <v>42754</v>
      </c>
      <c r="C997" s="1">
        <v>1</v>
      </c>
      <c r="D997" s="1">
        <v>0</v>
      </c>
    </row>
    <row r="998" spans="1:4" x14ac:dyDescent="0.25">
      <c r="B998" s="3">
        <v>42757</v>
      </c>
      <c r="C998" s="1">
        <v>2</v>
      </c>
      <c r="D998" s="1">
        <v>2</v>
      </c>
    </row>
    <row r="999" spans="1:4" x14ac:dyDescent="0.25">
      <c r="B999" s="3">
        <v>42758</v>
      </c>
      <c r="C999" s="1">
        <v>3</v>
      </c>
      <c r="D999" s="1">
        <v>0</v>
      </c>
    </row>
    <row r="1000" spans="1:4" x14ac:dyDescent="0.25">
      <c r="B1000" s="3">
        <v>42759</v>
      </c>
      <c r="C1000" s="1">
        <v>4</v>
      </c>
      <c r="D1000" s="1">
        <v>1</v>
      </c>
    </row>
    <row r="1001" spans="1:4" x14ac:dyDescent="0.25">
      <c r="B1001" s="3">
        <v>42760</v>
      </c>
      <c r="C1001" s="1">
        <v>3</v>
      </c>
      <c r="D1001" s="1">
        <v>3</v>
      </c>
    </row>
    <row r="1002" spans="1:4" x14ac:dyDescent="0.25">
      <c r="B1002" s="3">
        <v>42761</v>
      </c>
      <c r="C1002" s="1">
        <v>1</v>
      </c>
      <c r="D1002" s="1">
        <v>2</v>
      </c>
    </row>
    <row r="1003" spans="1:4" x14ac:dyDescent="0.25">
      <c r="B1003" s="3">
        <v>42764</v>
      </c>
      <c r="C1003" s="1">
        <v>2</v>
      </c>
      <c r="D1003" s="1">
        <v>2</v>
      </c>
    </row>
    <row r="1004" spans="1:4" x14ac:dyDescent="0.25">
      <c r="B1004" s="3">
        <v>42765</v>
      </c>
      <c r="C1004" s="1">
        <v>0</v>
      </c>
      <c r="D1004" s="1">
        <v>1</v>
      </c>
    </row>
    <row r="1005" spans="1:4" x14ac:dyDescent="0.25">
      <c r="A1005" t="s">
        <v>93</v>
      </c>
      <c r="C1005" s="1">
        <v>38</v>
      </c>
      <c r="D1005" s="1">
        <v>24</v>
      </c>
    </row>
    <row r="1006" spans="1:4" x14ac:dyDescent="0.25">
      <c r="A1006">
        <v>602</v>
      </c>
      <c r="B1006" s="3">
        <v>42737</v>
      </c>
      <c r="C1006" s="1">
        <v>1</v>
      </c>
      <c r="D1006" s="1">
        <v>0</v>
      </c>
    </row>
    <row r="1007" spans="1:4" x14ac:dyDescent="0.25">
      <c r="B1007" s="3">
        <v>42738</v>
      </c>
      <c r="C1007" s="1">
        <v>2</v>
      </c>
      <c r="D1007" s="1">
        <v>0</v>
      </c>
    </row>
    <row r="1008" spans="1:4" x14ac:dyDescent="0.25">
      <c r="B1008" s="3">
        <v>42739</v>
      </c>
      <c r="C1008" s="1">
        <v>0</v>
      </c>
      <c r="D1008" s="1">
        <v>2</v>
      </c>
    </row>
    <row r="1009" spans="1:4" x14ac:dyDescent="0.25">
      <c r="B1009" s="3">
        <v>42740</v>
      </c>
      <c r="C1009" s="1">
        <v>0</v>
      </c>
      <c r="D1009" s="1">
        <v>1</v>
      </c>
    </row>
    <row r="1010" spans="1:4" x14ac:dyDescent="0.25">
      <c r="B1010" s="3">
        <v>42743</v>
      </c>
      <c r="C1010" s="1">
        <v>0</v>
      </c>
      <c r="D1010" s="1">
        <v>1</v>
      </c>
    </row>
    <row r="1011" spans="1:4" x14ac:dyDescent="0.25">
      <c r="B1011" s="3">
        <v>42744</v>
      </c>
      <c r="C1011" s="1">
        <v>0</v>
      </c>
      <c r="D1011" s="1">
        <v>8</v>
      </c>
    </row>
    <row r="1012" spans="1:4" x14ac:dyDescent="0.25">
      <c r="B1012" s="3">
        <v>42745</v>
      </c>
      <c r="C1012" s="1">
        <v>0</v>
      </c>
      <c r="D1012" s="1">
        <v>1</v>
      </c>
    </row>
    <row r="1013" spans="1:4" x14ac:dyDescent="0.25">
      <c r="B1013" s="3">
        <v>42746</v>
      </c>
      <c r="C1013" s="1">
        <v>0</v>
      </c>
      <c r="D1013" s="1">
        <v>1</v>
      </c>
    </row>
    <row r="1014" spans="1:4" x14ac:dyDescent="0.25">
      <c r="B1014" s="3">
        <v>42747</v>
      </c>
      <c r="C1014" s="1">
        <v>0</v>
      </c>
      <c r="D1014" s="1">
        <v>1</v>
      </c>
    </row>
    <row r="1015" spans="1:4" x14ac:dyDescent="0.25">
      <c r="B1015" s="3">
        <v>42751</v>
      </c>
      <c r="C1015" s="1">
        <v>0</v>
      </c>
      <c r="D1015" s="1">
        <v>1</v>
      </c>
    </row>
    <row r="1016" spans="1:4" x14ac:dyDescent="0.25">
      <c r="B1016" s="3">
        <v>42758</v>
      </c>
      <c r="C1016" s="1">
        <v>1</v>
      </c>
      <c r="D1016" s="1">
        <v>0</v>
      </c>
    </row>
    <row r="1017" spans="1:4" x14ac:dyDescent="0.25">
      <c r="B1017" s="3">
        <v>42760</v>
      </c>
      <c r="C1017" s="1">
        <v>2</v>
      </c>
      <c r="D1017" s="1">
        <v>0</v>
      </c>
    </row>
    <row r="1018" spans="1:4" x14ac:dyDescent="0.25">
      <c r="B1018" s="3">
        <v>42764</v>
      </c>
      <c r="C1018" s="1">
        <v>0</v>
      </c>
      <c r="D1018" s="1">
        <v>2</v>
      </c>
    </row>
    <row r="1019" spans="1:4" x14ac:dyDescent="0.25">
      <c r="B1019" s="3">
        <v>42765</v>
      </c>
      <c r="C1019" s="1">
        <v>2</v>
      </c>
      <c r="D1019" s="1">
        <v>0</v>
      </c>
    </row>
    <row r="1020" spans="1:4" x14ac:dyDescent="0.25">
      <c r="B1020" s="3">
        <v>42766</v>
      </c>
      <c r="C1020" s="1">
        <v>1</v>
      </c>
      <c r="D1020" s="1">
        <v>0</v>
      </c>
    </row>
    <row r="1021" spans="1:4" x14ac:dyDescent="0.25">
      <c r="A1021" t="s">
        <v>94</v>
      </c>
      <c r="C1021" s="1">
        <v>9</v>
      </c>
      <c r="D1021" s="1">
        <v>18</v>
      </c>
    </row>
    <row r="1022" spans="1:4" x14ac:dyDescent="0.25">
      <c r="A1022">
        <v>604</v>
      </c>
      <c r="B1022" s="3">
        <v>42739</v>
      </c>
      <c r="C1022" s="1">
        <v>0</v>
      </c>
      <c r="D1022" s="1">
        <v>1</v>
      </c>
    </row>
    <row r="1023" spans="1:4" x14ac:dyDescent="0.25">
      <c r="B1023" s="3">
        <v>42740</v>
      </c>
      <c r="C1023" s="1">
        <v>0</v>
      </c>
      <c r="D1023" s="1">
        <v>2</v>
      </c>
    </row>
    <row r="1024" spans="1:4" x14ac:dyDescent="0.25">
      <c r="B1024" s="3">
        <v>42743</v>
      </c>
      <c r="C1024" s="1">
        <v>0</v>
      </c>
      <c r="D1024" s="1">
        <v>1</v>
      </c>
    </row>
    <row r="1025" spans="1:4" x14ac:dyDescent="0.25">
      <c r="B1025" s="3">
        <v>42744</v>
      </c>
      <c r="C1025" s="1">
        <v>1</v>
      </c>
      <c r="D1025" s="1">
        <v>0</v>
      </c>
    </row>
    <row r="1026" spans="1:4" x14ac:dyDescent="0.25">
      <c r="B1026" s="3">
        <v>42747</v>
      </c>
      <c r="C1026" s="1">
        <v>0</v>
      </c>
      <c r="D1026" s="1">
        <v>1</v>
      </c>
    </row>
    <row r="1027" spans="1:4" x14ac:dyDescent="0.25">
      <c r="B1027" s="3">
        <v>42750</v>
      </c>
      <c r="C1027" s="1">
        <v>0</v>
      </c>
      <c r="D1027" s="1">
        <v>2</v>
      </c>
    </row>
    <row r="1028" spans="1:4" x14ac:dyDescent="0.25">
      <c r="B1028" s="3">
        <v>42752</v>
      </c>
      <c r="C1028" s="1">
        <v>0</v>
      </c>
      <c r="D1028" s="1">
        <v>1</v>
      </c>
    </row>
    <row r="1029" spans="1:4" x14ac:dyDescent="0.25">
      <c r="B1029" s="3">
        <v>42753</v>
      </c>
      <c r="C1029" s="1">
        <v>0</v>
      </c>
      <c r="D1029" s="1">
        <v>1</v>
      </c>
    </row>
    <row r="1030" spans="1:4" x14ac:dyDescent="0.25">
      <c r="B1030" s="3">
        <v>42757</v>
      </c>
      <c r="C1030" s="1">
        <v>0</v>
      </c>
      <c r="D1030" s="1">
        <v>1</v>
      </c>
    </row>
    <row r="1031" spans="1:4" x14ac:dyDescent="0.25">
      <c r="B1031" s="3">
        <v>42758</v>
      </c>
      <c r="C1031" s="1">
        <v>1</v>
      </c>
      <c r="D1031" s="1">
        <v>0</v>
      </c>
    </row>
    <row r="1032" spans="1:4" x14ac:dyDescent="0.25">
      <c r="B1032" s="3">
        <v>42760</v>
      </c>
      <c r="C1032" s="1">
        <v>0</v>
      </c>
      <c r="D1032" s="1">
        <v>3</v>
      </c>
    </row>
    <row r="1033" spans="1:4" x14ac:dyDescent="0.25">
      <c r="B1033" s="3">
        <v>42761</v>
      </c>
      <c r="C1033" s="1">
        <v>1</v>
      </c>
      <c r="D1033" s="1">
        <v>0</v>
      </c>
    </row>
    <row r="1034" spans="1:4" x14ac:dyDescent="0.25">
      <c r="B1034" s="3">
        <v>42764</v>
      </c>
      <c r="C1034" s="1">
        <v>0</v>
      </c>
      <c r="D1034" s="1">
        <v>3</v>
      </c>
    </row>
    <row r="1035" spans="1:4" x14ac:dyDescent="0.25">
      <c r="B1035" s="3">
        <v>42765</v>
      </c>
      <c r="C1035" s="1">
        <v>0</v>
      </c>
      <c r="D1035" s="1">
        <v>1</v>
      </c>
    </row>
    <row r="1036" spans="1:4" x14ac:dyDescent="0.25">
      <c r="B1036" s="3">
        <v>42766</v>
      </c>
      <c r="C1036" s="1">
        <v>0</v>
      </c>
      <c r="D1036" s="1">
        <v>3</v>
      </c>
    </row>
    <row r="1037" spans="1:4" x14ac:dyDescent="0.25">
      <c r="A1037" t="s">
        <v>95</v>
      </c>
      <c r="C1037" s="1">
        <v>3</v>
      </c>
      <c r="D1037" s="1">
        <v>20</v>
      </c>
    </row>
    <row r="1038" spans="1:4" x14ac:dyDescent="0.25">
      <c r="A1038">
        <v>620</v>
      </c>
      <c r="B1038" s="3">
        <v>42759</v>
      </c>
      <c r="C1038" s="1">
        <v>1</v>
      </c>
      <c r="D1038" s="1">
        <v>0</v>
      </c>
    </row>
    <row r="1039" spans="1:4" x14ac:dyDescent="0.25">
      <c r="B1039" s="3">
        <v>42764</v>
      </c>
      <c r="C1039" s="1">
        <v>0</v>
      </c>
      <c r="D1039" s="1">
        <v>2</v>
      </c>
    </row>
    <row r="1040" spans="1:4" x14ac:dyDescent="0.25">
      <c r="B1040" s="3">
        <v>42765</v>
      </c>
      <c r="C1040" s="1">
        <v>1</v>
      </c>
      <c r="D1040" s="1">
        <v>0</v>
      </c>
    </row>
    <row r="1041" spans="1:4" x14ac:dyDescent="0.25">
      <c r="B1041" s="3">
        <v>42766</v>
      </c>
      <c r="C1041" s="1">
        <v>2</v>
      </c>
      <c r="D1041" s="1">
        <v>2</v>
      </c>
    </row>
    <row r="1042" spans="1:4" x14ac:dyDescent="0.25">
      <c r="A1042" t="s">
        <v>96</v>
      </c>
      <c r="C1042" s="1">
        <v>4</v>
      </c>
      <c r="D1042" s="1">
        <v>4</v>
      </c>
    </row>
    <row r="1043" spans="1:4" x14ac:dyDescent="0.25">
      <c r="A1043">
        <v>651</v>
      </c>
      <c r="B1043" s="3">
        <v>42739</v>
      </c>
      <c r="C1043" s="1">
        <v>1</v>
      </c>
      <c r="D1043" s="1">
        <v>1</v>
      </c>
    </row>
    <row r="1044" spans="1:4" x14ac:dyDescent="0.25">
      <c r="B1044" s="3">
        <v>42744</v>
      </c>
      <c r="C1044" s="1">
        <v>0</v>
      </c>
      <c r="D1044" s="1">
        <v>2</v>
      </c>
    </row>
    <row r="1045" spans="1:4" x14ac:dyDescent="0.25">
      <c r="B1045" s="3">
        <v>42751</v>
      </c>
      <c r="C1045" s="1">
        <v>1</v>
      </c>
      <c r="D1045" s="1">
        <v>0</v>
      </c>
    </row>
    <row r="1046" spans="1:4" x14ac:dyDescent="0.25">
      <c r="B1046" s="3">
        <v>42752</v>
      </c>
      <c r="C1046" s="1">
        <v>0</v>
      </c>
      <c r="D1046" s="1">
        <v>2</v>
      </c>
    </row>
    <row r="1047" spans="1:4" x14ac:dyDescent="0.25">
      <c r="B1047" s="3">
        <v>42761</v>
      </c>
      <c r="C1047" s="1">
        <v>0</v>
      </c>
      <c r="D1047" s="1">
        <v>1</v>
      </c>
    </row>
    <row r="1048" spans="1:4" x14ac:dyDescent="0.25">
      <c r="B1048" s="3">
        <v>42764</v>
      </c>
      <c r="C1048" s="1">
        <v>0</v>
      </c>
      <c r="D1048" s="1">
        <v>1</v>
      </c>
    </row>
    <row r="1049" spans="1:4" x14ac:dyDescent="0.25">
      <c r="A1049" t="s">
        <v>97</v>
      </c>
      <c r="C1049" s="1">
        <v>2</v>
      </c>
      <c r="D1049" s="1">
        <v>7</v>
      </c>
    </row>
    <row r="1050" spans="1:4" x14ac:dyDescent="0.25">
      <c r="A1050">
        <v>675</v>
      </c>
      <c r="B1050" s="3">
        <v>42744</v>
      </c>
      <c r="C1050" s="1">
        <v>0</v>
      </c>
      <c r="D1050" s="1">
        <v>2</v>
      </c>
    </row>
    <row r="1051" spans="1:4" x14ac:dyDescent="0.25">
      <c r="B1051" s="3">
        <v>42745</v>
      </c>
      <c r="C1051" s="1">
        <v>0</v>
      </c>
      <c r="D1051" s="1">
        <v>1</v>
      </c>
    </row>
    <row r="1052" spans="1:4" x14ac:dyDescent="0.25">
      <c r="B1052" s="3">
        <v>42746</v>
      </c>
      <c r="C1052" s="1">
        <v>0</v>
      </c>
      <c r="D1052" s="1">
        <v>1</v>
      </c>
    </row>
    <row r="1053" spans="1:4" x14ac:dyDescent="0.25">
      <c r="B1053" s="3">
        <v>42747</v>
      </c>
      <c r="C1053" s="1">
        <v>0</v>
      </c>
      <c r="D1053" s="1">
        <v>1</v>
      </c>
    </row>
    <row r="1054" spans="1:4" x14ac:dyDescent="0.25">
      <c r="B1054" s="3">
        <v>42751</v>
      </c>
      <c r="C1054" s="1">
        <v>0</v>
      </c>
      <c r="D1054" s="1">
        <v>1</v>
      </c>
    </row>
    <row r="1055" spans="1:4" x14ac:dyDescent="0.25">
      <c r="B1055" s="3">
        <v>42760</v>
      </c>
      <c r="C1055" s="1">
        <v>0</v>
      </c>
      <c r="D1055" s="1">
        <v>2</v>
      </c>
    </row>
    <row r="1056" spans="1:4" x14ac:dyDescent="0.25">
      <c r="B1056" s="3">
        <v>42764</v>
      </c>
      <c r="C1056" s="1">
        <v>0</v>
      </c>
      <c r="D1056" s="1">
        <v>1</v>
      </c>
    </row>
    <row r="1057" spans="1:4" x14ac:dyDescent="0.25">
      <c r="B1057" s="3">
        <v>42765</v>
      </c>
      <c r="C1057" s="1">
        <v>0</v>
      </c>
      <c r="D1057" s="1">
        <v>1</v>
      </c>
    </row>
    <row r="1058" spans="1:4" x14ac:dyDescent="0.25">
      <c r="A1058" t="s">
        <v>98</v>
      </c>
      <c r="C1058" s="1">
        <v>0</v>
      </c>
      <c r="D1058" s="1">
        <v>10</v>
      </c>
    </row>
    <row r="1059" spans="1:4" x14ac:dyDescent="0.25">
      <c r="A1059">
        <v>701</v>
      </c>
      <c r="B1059" s="3">
        <v>42737</v>
      </c>
      <c r="C1059" s="1">
        <v>0</v>
      </c>
      <c r="D1059" s="1">
        <v>3</v>
      </c>
    </row>
    <row r="1060" spans="1:4" x14ac:dyDescent="0.25">
      <c r="B1060" s="3">
        <v>42738</v>
      </c>
      <c r="C1060" s="1">
        <v>0</v>
      </c>
      <c r="D1060" s="1">
        <v>2</v>
      </c>
    </row>
    <row r="1061" spans="1:4" x14ac:dyDescent="0.25">
      <c r="B1061" s="3">
        <v>42739</v>
      </c>
      <c r="C1061" s="1">
        <v>2</v>
      </c>
      <c r="D1061" s="1">
        <v>8</v>
      </c>
    </row>
    <row r="1062" spans="1:4" x14ac:dyDescent="0.25">
      <c r="B1062" s="3">
        <v>42740</v>
      </c>
      <c r="C1062" s="1">
        <v>1</v>
      </c>
      <c r="D1062" s="1">
        <v>3</v>
      </c>
    </row>
    <row r="1063" spans="1:4" x14ac:dyDescent="0.25">
      <c r="B1063" s="3">
        <v>42743</v>
      </c>
      <c r="C1063" s="1">
        <v>0</v>
      </c>
      <c r="D1063" s="1">
        <v>7</v>
      </c>
    </row>
    <row r="1064" spans="1:4" x14ac:dyDescent="0.25">
      <c r="B1064" s="3">
        <v>42744</v>
      </c>
      <c r="C1064" s="1">
        <v>0</v>
      </c>
      <c r="D1064" s="1">
        <v>6</v>
      </c>
    </row>
    <row r="1065" spans="1:4" x14ac:dyDescent="0.25">
      <c r="B1065" s="3">
        <v>42745</v>
      </c>
      <c r="C1065" s="1">
        <v>1</v>
      </c>
      <c r="D1065" s="1">
        <v>4</v>
      </c>
    </row>
    <row r="1066" spans="1:4" x14ac:dyDescent="0.25">
      <c r="B1066" s="3">
        <v>42746</v>
      </c>
      <c r="C1066" s="1">
        <v>0</v>
      </c>
      <c r="D1066" s="1">
        <v>6</v>
      </c>
    </row>
    <row r="1067" spans="1:4" x14ac:dyDescent="0.25">
      <c r="B1067" s="3">
        <v>42747</v>
      </c>
      <c r="C1067" s="1">
        <v>1</v>
      </c>
      <c r="D1067" s="1">
        <v>0</v>
      </c>
    </row>
    <row r="1068" spans="1:4" x14ac:dyDescent="0.25">
      <c r="B1068" s="3">
        <v>42750</v>
      </c>
      <c r="C1068" s="1">
        <v>0</v>
      </c>
      <c r="D1068" s="1">
        <v>1</v>
      </c>
    </row>
    <row r="1069" spans="1:4" x14ac:dyDescent="0.25">
      <c r="B1069" s="3">
        <v>42751</v>
      </c>
      <c r="C1069" s="1">
        <v>0</v>
      </c>
      <c r="D1069" s="1">
        <v>1</v>
      </c>
    </row>
    <row r="1070" spans="1:4" x14ac:dyDescent="0.25">
      <c r="B1070" s="3">
        <v>42752</v>
      </c>
      <c r="C1070" s="1">
        <v>2</v>
      </c>
      <c r="D1070" s="1">
        <v>1</v>
      </c>
    </row>
    <row r="1071" spans="1:4" x14ac:dyDescent="0.25">
      <c r="B1071" s="3">
        <v>42753</v>
      </c>
      <c r="C1071" s="1">
        <v>0</v>
      </c>
      <c r="D1071" s="1">
        <v>6</v>
      </c>
    </row>
    <row r="1072" spans="1:4" x14ac:dyDescent="0.25">
      <c r="B1072" s="3">
        <v>42754</v>
      </c>
      <c r="C1072" s="1">
        <v>1</v>
      </c>
      <c r="D1072" s="1">
        <v>1</v>
      </c>
    </row>
    <row r="1073" spans="1:4" x14ac:dyDescent="0.25">
      <c r="B1073" s="3">
        <v>42757</v>
      </c>
      <c r="C1073" s="1">
        <v>0</v>
      </c>
      <c r="D1073" s="1">
        <v>2</v>
      </c>
    </row>
    <row r="1074" spans="1:4" x14ac:dyDescent="0.25">
      <c r="B1074" s="3">
        <v>42758</v>
      </c>
      <c r="C1074" s="1">
        <v>1</v>
      </c>
      <c r="D1074" s="1">
        <v>3</v>
      </c>
    </row>
    <row r="1075" spans="1:4" x14ac:dyDescent="0.25">
      <c r="B1075" s="3">
        <v>42759</v>
      </c>
      <c r="C1075" s="1">
        <v>0</v>
      </c>
      <c r="D1075" s="1">
        <v>3</v>
      </c>
    </row>
    <row r="1076" spans="1:4" x14ac:dyDescent="0.25">
      <c r="B1076" s="3">
        <v>42760</v>
      </c>
      <c r="C1076" s="1">
        <v>0</v>
      </c>
      <c r="D1076" s="1">
        <v>7</v>
      </c>
    </row>
    <row r="1077" spans="1:4" x14ac:dyDescent="0.25">
      <c r="B1077" s="3">
        <v>42761</v>
      </c>
      <c r="C1077" s="1">
        <v>1</v>
      </c>
      <c r="D1077" s="1">
        <v>0</v>
      </c>
    </row>
    <row r="1078" spans="1:4" x14ac:dyDescent="0.25">
      <c r="B1078" s="3">
        <v>42764</v>
      </c>
      <c r="C1078" s="1">
        <v>0</v>
      </c>
      <c r="D1078" s="1">
        <v>5</v>
      </c>
    </row>
    <row r="1079" spans="1:4" x14ac:dyDescent="0.25">
      <c r="B1079" s="3">
        <v>42765</v>
      </c>
      <c r="C1079" s="1">
        <v>2</v>
      </c>
      <c r="D1079" s="1">
        <v>2</v>
      </c>
    </row>
    <row r="1080" spans="1:4" x14ac:dyDescent="0.25">
      <c r="B1080" s="3">
        <v>42766</v>
      </c>
      <c r="C1080" s="1">
        <v>0</v>
      </c>
      <c r="D1080" s="1">
        <v>4</v>
      </c>
    </row>
    <row r="1081" spans="1:4" x14ac:dyDescent="0.25">
      <c r="A1081" t="s">
        <v>99</v>
      </c>
      <c r="C1081" s="1">
        <v>12</v>
      </c>
      <c r="D1081" s="1">
        <v>75</v>
      </c>
    </row>
    <row r="1082" spans="1:4" x14ac:dyDescent="0.25">
      <c r="A1082">
        <v>751</v>
      </c>
      <c r="B1082" s="3">
        <v>42737</v>
      </c>
      <c r="C1082" s="1">
        <v>0</v>
      </c>
      <c r="D1082" s="1">
        <v>2</v>
      </c>
    </row>
    <row r="1083" spans="1:4" x14ac:dyDescent="0.25">
      <c r="B1083" s="3">
        <v>42738</v>
      </c>
      <c r="C1083" s="1">
        <v>1</v>
      </c>
      <c r="D1083" s="1">
        <v>2</v>
      </c>
    </row>
    <row r="1084" spans="1:4" x14ac:dyDescent="0.25">
      <c r="B1084" s="3">
        <v>42739</v>
      </c>
      <c r="C1084" s="1">
        <v>0</v>
      </c>
      <c r="D1084" s="1">
        <v>28</v>
      </c>
    </row>
    <row r="1085" spans="1:4" x14ac:dyDescent="0.25">
      <c r="B1085" s="3">
        <v>42740</v>
      </c>
      <c r="C1085" s="1">
        <v>1</v>
      </c>
      <c r="D1085" s="1">
        <v>8</v>
      </c>
    </row>
    <row r="1086" spans="1:4" x14ac:dyDescent="0.25">
      <c r="B1086" s="3">
        <v>42743</v>
      </c>
      <c r="C1086" s="1">
        <v>17</v>
      </c>
      <c r="D1086" s="1">
        <v>2</v>
      </c>
    </row>
    <row r="1087" spans="1:4" x14ac:dyDescent="0.25">
      <c r="B1087" s="3">
        <v>42744</v>
      </c>
      <c r="C1087" s="1">
        <v>2</v>
      </c>
      <c r="D1087" s="1">
        <v>2</v>
      </c>
    </row>
    <row r="1088" spans="1:4" x14ac:dyDescent="0.25">
      <c r="B1088" s="3">
        <v>42745</v>
      </c>
      <c r="C1088" s="1">
        <v>1</v>
      </c>
      <c r="D1088" s="1">
        <v>0</v>
      </c>
    </row>
    <row r="1089" spans="1:4" x14ac:dyDescent="0.25">
      <c r="B1089" s="3">
        <v>42747</v>
      </c>
      <c r="C1089" s="1">
        <v>1</v>
      </c>
      <c r="D1089" s="1">
        <v>0</v>
      </c>
    </row>
    <row r="1090" spans="1:4" x14ac:dyDescent="0.25">
      <c r="B1090" s="3">
        <v>42750</v>
      </c>
      <c r="C1090" s="1">
        <v>1</v>
      </c>
      <c r="D1090" s="1">
        <v>2</v>
      </c>
    </row>
    <row r="1091" spans="1:4" x14ac:dyDescent="0.25">
      <c r="B1091" s="3">
        <v>42751</v>
      </c>
      <c r="C1091" s="1">
        <v>0</v>
      </c>
      <c r="D1091" s="1">
        <v>1</v>
      </c>
    </row>
    <row r="1092" spans="1:4" x14ac:dyDescent="0.25">
      <c r="B1092" s="3">
        <v>42752</v>
      </c>
      <c r="C1092" s="1">
        <v>1</v>
      </c>
      <c r="D1092" s="1">
        <v>0</v>
      </c>
    </row>
    <row r="1093" spans="1:4" x14ac:dyDescent="0.25">
      <c r="B1093" s="3">
        <v>42753</v>
      </c>
      <c r="C1093" s="1">
        <v>0</v>
      </c>
      <c r="D1093" s="1">
        <v>51</v>
      </c>
    </row>
    <row r="1094" spans="1:4" x14ac:dyDescent="0.25">
      <c r="B1094" s="3">
        <v>42754</v>
      </c>
      <c r="C1094" s="1">
        <v>1</v>
      </c>
      <c r="D1094" s="1">
        <v>2</v>
      </c>
    </row>
    <row r="1095" spans="1:4" x14ac:dyDescent="0.25">
      <c r="B1095" s="3">
        <v>42757</v>
      </c>
      <c r="C1095" s="1">
        <v>3</v>
      </c>
      <c r="D1095" s="1">
        <v>0</v>
      </c>
    </row>
    <row r="1096" spans="1:4" x14ac:dyDescent="0.25">
      <c r="B1096" s="3">
        <v>42758</v>
      </c>
      <c r="C1096" s="1">
        <v>0</v>
      </c>
      <c r="D1096" s="1">
        <v>1</v>
      </c>
    </row>
    <row r="1097" spans="1:4" x14ac:dyDescent="0.25">
      <c r="B1097" s="3">
        <v>42760</v>
      </c>
      <c r="C1097" s="1">
        <v>0</v>
      </c>
      <c r="D1097" s="1">
        <v>1</v>
      </c>
    </row>
    <row r="1098" spans="1:4" x14ac:dyDescent="0.25">
      <c r="B1098" s="3">
        <v>42761</v>
      </c>
      <c r="C1098" s="1">
        <v>1</v>
      </c>
      <c r="D1098" s="1">
        <v>1</v>
      </c>
    </row>
    <row r="1099" spans="1:4" x14ac:dyDescent="0.25">
      <c r="B1099" s="3">
        <v>42764</v>
      </c>
      <c r="C1099" s="1">
        <v>0</v>
      </c>
      <c r="D1099" s="1">
        <v>8</v>
      </c>
    </row>
    <row r="1100" spans="1:4" x14ac:dyDescent="0.25">
      <c r="B1100" s="3">
        <v>42765</v>
      </c>
      <c r="C1100" s="1">
        <v>2</v>
      </c>
      <c r="D1100" s="1">
        <v>2</v>
      </c>
    </row>
    <row r="1101" spans="1:4" x14ac:dyDescent="0.25">
      <c r="B1101" s="3">
        <v>42766</v>
      </c>
      <c r="C1101" s="1">
        <v>1</v>
      </c>
      <c r="D1101" s="1">
        <v>1</v>
      </c>
    </row>
    <row r="1102" spans="1:4" x14ac:dyDescent="0.25">
      <c r="A1102" t="s">
        <v>100</v>
      </c>
      <c r="C1102" s="1">
        <v>33</v>
      </c>
      <c r="D1102" s="1">
        <v>114</v>
      </c>
    </row>
    <row r="1103" spans="1:4" x14ac:dyDescent="0.25">
      <c r="A1103">
        <v>752</v>
      </c>
      <c r="B1103" s="3">
        <v>42737</v>
      </c>
      <c r="C1103" s="1">
        <v>1</v>
      </c>
      <c r="D1103" s="1">
        <v>53</v>
      </c>
    </row>
    <row r="1104" spans="1:4" x14ac:dyDescent="0.25">
      <c r="B1104" s="3">
        <v>42738</v>
      </c>
      <c r="C1104" s="1">
        <v>0</v>
      </c>
      <c r="D1104" s="1">
        <v>21</v>
      </c>
    </row>
    <row r="1105" spans="2:4" x14ac:dyDescent="0.25">
      <c r="B1105" s="3">
        <v>42739</v>
      </c>
      <c r="C1105" s="1">
        <v>0</v>
      </c>
      <c r="D1105" s="1">
        <v>1</v>
      </c>
    </row>
    <row r="1106" spans="2:4" x14ac:dyDescent="0.25">
      <c r="B1106" s="3">
        <v>42743</v>
      </c>
      <c r="C1106" s="1">
        <v>1</v>
      </c>
      <c r="D1106" s="1">
        <v>1</v>
      </c>
    </row>
    <row r="1107" spans="2:4" x14ac:dyDescent="0.25">
      <c r="B1107" s="3">
        <v>42744</v>
      </c>
      <c r="C1107" s="1">
        <v>0</v>
      </c>
      <c r="D1107" s="1">
        <v>2</v>
      </c>
    </row>
    <row r="1108" spans="2:4" x14ac:dyDescent="0.25">
      <c r="B1108" s="3">
        <v>42745</v>
      </c>
      <c r="C1108" s="1">
        <v>1</v>
      </c>
      <c r="D1108" s="1">
        <v>0</v>
      </c>
    </row>
    <row r="1109" spans="2:4" x14ac:dyDescent="0.25">
      <c r="B1109" s="3">
        <v>42746</v>
      </c>
      <c r="C1109" s="1">
        <v>1</v>
      </c>
      <c r="D1109" s="1">
        <v>0</v>
      </c>
    </row>
    <row r="1110" spans="2:4" x14ac:dyDescent="0.25">
      <c r="B1110" s="3">
        <v>42747</v>
      </c>
      <c r="C1110" s="1">
        <v>3</v>
      </c>
      <c r="D1110" s="1">
        <v>1</v>
      </c>
    </row>
    <row r="1111" spans="2:4" x14ac:dyDescent="0.25">
      <c r="B1111" s="3">
        <v>42750</v>
      </c>
      <c r="C1111" s="1">
        <v>1</v>
      </c>
      <c r="D1111" s="1">
        <v>3</v>
      </c>
    </row>
    <row r="1112" spans="2:4" x14ac:dyDescent="0.25">
      <c r="B1112" s="3">
        <v>42751</v>
      </c>
      <c r="C1112" s="1">
        <v>1</v>
      </c>
      <c r="D1112" s="1">
        <v>1</v>
      </c>
    </row>
    <row r="1113" spans="2:4" x14ac:dyDescent="0.25">
      <c r="B1113" s="3">
        <v>42753</v>
      </c>
      <c r="C1113" s="1">
        <v>2</v>
      </c>
      <c r="D1113" s="1">
        <v>0</v>
      </c>
    </row>
    <row r="1114" spans="2:4" x14ac:dyDescent="0.25">
      <c r="B1114" s="3">
        <v>42754</v>
      </c>
      <c r="C1114" s="1">
        <v>1</v>
      </c>
      <c r="D1114" s="1">
        <v>0</v>
      </c>
    </row>
    <row r="1115" spans="2:4" x14ac:dyDescent="0.25">
      <c r="B1115" s="3">
        <v>42757</v>
      </c>
      <c r="C1115" s="1">
        <v>1</v>
      </c>
      <c r="D1115" s="1">
        <v>0</v>
      </c>
    </row>
    <row r="1116" spans="2:4" x14ac:dyDescent="0.25">
      <c r="B1116" s="3">
        <v>42759</v>
      </c>
      <c r="C1116" s="1">
        <v>1</v>
      </c>
      <c r="D1116" s="1">
        <v>3</v>
      </c>
    </row>
    <row r="1117" spans="2:4" x14ac:dyDescent="0.25">
      <c r="B1117" s="3">
        <v>42760</v>
      </c>
      <c r="C1117" s="1">
        <v>0</v>
      </c>
      <c r="D1117" s="1">
        <v>5</v>
      </c>
    </row>
    <row r="1118" spans="2:4" x14ac:dyDescent="0.25">
      <c r="B1118" s="3">
        <v>42761</v>
      </c>
      <c r="C1118" s="1">
        <v>1</v>
      </c>
      <c r="D1118" s="1">
        <v>5</v>
      </c>
    </row>
    <row r="1119" spans="2:4" x14ac:dyDescent="0.25">
      <c r="B1119" s="3">
        <v>42764</v>
      </c>
      <c r="C1119" s="1">
        <v>0</v>
      </c>
      <c r="D1119" s="1">
        <v>10</v>
      </c>
    </row>
    <row r="1120" spans="2:4" x14ac:dyDescent="0.25">
      <c r="B1120" s="3">
        <v>42765</v>
      </c>
      <c r="C1120" s="1">
        <v>0</v>
      </c>
      <c r="D1120" s="1">
        <v>10</v>
      </c>
    </row>
    <row r="1121" spans="1:4" x14ac:dyDescent="0.25">
      <c r="B1121" s="3">
        <v>42766</v>
      </c>
      <c r="C1121" s="1">
        <v>0</v>
      </c>
      <c r="D1121" s="1">
        <v>12</v>
      </c>
    </row>
    <row r="1122" spans="1:4" x14ac:dyDescent="0.25">
      <c r="A1122" t="s">
        <v>101</v>
      </c>
      <c r="C1122" s="1">
        <v>15</v>
      </c>
      <c r="D1122" s="1">
        <v>128</v>
      </c>
    </row>
    <row r="1123" spans="1:4" x14ac:dyDescent="0.25">
      <c r="A1123">
        <v>802</v>
      </c>
      <c r="B1123" s="3">
        <v>42737</v>
      </c>
      <c r="C1123" s="1">
        <v>3</v>
      </c>
      <c r="D1123" s="1">
        <v>2</v>
      </c>
    </row>
    <row r="1124" spans="1:4" x14ac:dyDescent="0.25">
      <c r="B1124" s="3">
        <v>42738</v>
      </c>
      <c r="C1124" s="1">
        <v>0</v>
      </c>
      <c r="D1124" s="1">
        <v>1</v>
      </c>
    </row>
    <row r="1125" spans="1:4" x14ac:dyDescent="0.25">
      <c r="B1125" s="3">
        <v>42739</v>
      </c>
      <c r="C1125" s="1">
        <v>2</v>
      </c>
      <c r="D1125" s="1">
        <v>2</v>
      </c>
    </row>
    <row r="1126" spans="1:4" x14ac:dyDescent="0.25">
      <c r="B1126" s="3">
        <v>42740</v>
      </c>
      <c r="C1126" s="1">
        <v>1</v>
      </c>
      <c r="D1126" s="1">
        <v>0</v>
      </c>
    </row>
    <row r="1127" spans="1:4" x14ac:dyDescent="0.25">
      <c r="B1127" s="3">
        <v>42744</v>
      </c>
      <c r="C1127" s="1">
        <v>1</v>
      </c>
      <c r="D1127" s="1">
        <v>0</v>
      </c>
    </row>
    <row r="1128" spans="1:4" x14ac:dyDescent="0.25">
      <c r="B1128" s="3">
        <v>42745</v>
      </c>
      <c r="C1128" s="1">
        <v>0</v>
      </c>
      <c r="D1128" s="1">
        <v>1</v>
      </c>
    </row>
    <row r="1129" spans="1:4" x14ac:dyDescent="0.25">
      <c r="B1129" s="3">
        <v>42746</v>
      </c>
      <c r="C1129" s="1">
        <v>0</v>
      </c>
      <c r="D1129" s="1">
        <v>3</v>
      </c>
    </row>
    <row r="1130" spans="1:4" x14ac:dyDescent="0.25">
      <c r="B1130" s="3">
        <v>42747</v>
      </c>
      <c r="C1130" s="1">
        <v>2</v>
      </c>
      <c r="D1130" s="1">
        <v>1</v>
      </c>
    </row>
    <row r="1131" spans="1:4" x14ac:dyDescent="0.25">
      <c r="B1131" s="3">
        <v>42750</v>
      </c>
      <c r="C1131" s="1">
        <v>0</v>
      </c>
      <c r="D1131" s="1">
        <v>7</v>
      </c>
    </row>
    <row r="1132" spans="1:4" x14ac:dyDescent="0.25">
      <c r="B1132" s="3">
        <v>42751</v>
      </c>
      <c r="C1132" s="1">
        <v>1</v>
      </c>
      <c r="D1132" s="1">
        <v>3</v>
      </c>
    </row>
    <row r="1133" spans="1:4" x14ac:dyDescent="0.25">
      <c r="B1133" s="3">
        <v>42754</v>
      </c>
      <c r="C1133" s="1">
        <v>0</v>
      </c>
      <c r="D1133" s="1">
        <v>2</v>
      </c>
    </row>
    <row r="1134" spans="1:4" x14ac:dyDescent="0.25">
      <c r="B1134" s="3">
        <v>42757</v>
      </c>
      <c r="C1134" s="1">
        <v>0</v>
      </c>
      <c r="D1134" s="1">
        <v>3</v>
      </c>
    </row>
    <row r="1135" spans="1:4" x14ac:dyDescent="0.25">
      <c r="B1135" s="3">
        <v>42758</v>
      </c>
      <c r="C1135" s="1">
        <v>1</v>
      </c>
      <c r="D1135" s="1">
        <v>2</v>
      </c>
    </row>
    <row r="1136" spans="1:4" x14ac:dyDescent="0.25">
      <c r="B1136" s="3">
        <v>42759</v>
      </c>
      <c r="C1136" s="1">
        <v>0</v>
      </c>
      <c r="D1136" s="1">
        <v>1</v>
      </c>
    </row>
    <row r="1137" spans="1:4" x14ac:dyDescent="0.25">
      <c r="B1137" s="3">
        <v>42760</v>
      </c>
      <c r="C1137" s="1">
        <v>1</v>
      </c>
      <c r="D1137" s="1">
        <v>6</v>
      </c>
    </row>
    <row r="1138" spans="1:4" x14ac:dyDescent="0.25">
      <c r="B1138" s="3">
        <v>42764</v>
      </c>
      <c r="C1138" s="1">
        <v>1</v>
      </c>
      <c r="D1138" s="1">
        <v>1</v>
      </c>
    </row>
    <row r="1139" spans="1:4" x14ac:dyDescent="0.25">
      <c r="B1139" s="3">
        <v>42765</v>
      </c>
      <c r="C1139" s="1">
        <v>2</v>
      </c>
      <c r="D1139" s="1">
        <v>3</v>
      </c>
    </row>
    <row r="1140" spans="1:4" x14ac:dyDescent="0.25">
      <c r="B1140" s="3">
        <v>42766</v>
      </c>
      <c r="C1140" s="1">
        <v>0</v>
      </c>
      <c r="D1140" s="1">
        <v>2</v>
      </c>
    </row>
    <row r="1141" spans="1:4" x14ac:dyDescent="0.25">
      <c r="A1141" t="s">
        <v>102</v>
      </c>
      <c r="C1141" s="1">
        <v>15</v>
      </c>
      <c r="D1141" s="1">
        <v>40</v>
      </c>
    </row>
    <row r="1142" spans="1:4" x14ac:dyDescent="0.25">
      <c r="A1142">
        <v>803</v>
      </c>
      <c r="B1142" s="3">
        <v>42737</v>
      </c>
      <c r="C1142" s="1">
        <v>7</v>
      </c>
      <c r="D1142" s="1">
        <v>3</v>
      </c>
    </row>
    <row r="1143" spans="1:4" x14ac:dyDescent="0.25">
      <c r="B1143" s="3">
        <v>42738</v>
      </c>
      <c r="C1143" s="1">
        <v>2</v>
      </c>
      <c r="D1143" s="1">
        <v>2</v>
      </c>
    </row>
    <row r="1144" spans="1:4" x14ac:dyDescent="0.25">
      <c r="B1144" s="3">
        <v>42739</v>
      </c>
      <c r="C1144" s="1">
        <v>0</v>
      </c>
      <c r="D1144" s="1">
        <v>2</v>
      </c>
    </row>
    <row r="1145" spans="1:4" x14ac:dyDescent="0.25">
      <c r="B1145" s="3">
        <v>42747</v>
      </c>
      <c r="C1145" s="1">
        <v>0</v>
      </c>
      <c r="D1145" s="1">
        <v>1</v>
      </c>
    </row>
    <row r="1146" spans="1:4" x14ac:dyDescent="0.25">
      <c r="B1146" s="3">
        <v>42754</v>
      </c>
      <c r="C1146" s="1">
        <v>0</v>
      </c>
      <c r="D1146" s="1">
        <v>10</v>
      </c>
    </row>
    <row r="1147" spans="1:4" x14ac:dyDescent="0.25">
      <c r="B1147" s="3">
        <v>42757</v>
      </c>
      <c r="C1147" s="1">
        <v>0</v>
      </c>
      <c r="D1147" s="1">
        <v>3</v>
      </c>
    </row>
    <row r="1148" spans="1:4" x14ac:dyDescent="0.25">
      <c r="B1148" s="3">
        <v>42758</v>
      </c>
      <c r="C1148" s="1">
        <v>0</v>
      </c>
      <c r="D1148" s="1">
        <v>7</v>
      </c>
    </row>
    <row r="1149" spans="1:4" x14ac:dyDescent="0.25">
      <c r="B1149" s="3">
        <v>42759</v>
      </c>
      <c r="C1149" s="1">
        <v>0</v>
      </c>
      <c r="D1149" s="1">
        <v>6</v>
      </c>
    </row>
    <row r="1150" spans="1:4" x14ac:dyDescent="0.25">
      <c r="B1150" s="3">
        <v>42761</v>
      </c>
      <c r="C1150" s="1">
        <v>0</v>
      </c>
      <c r="D1150" s="1">
        <v>7</v>
      </c>
    </row>
    <row r="1151" spans="1:4" x14ac:dyDescent="0.25">
      <c r="B1151" s="3">
        <v>42764</v>
      </c>
      <c r="C1151" s="1">
        <v>5</v>
      </c>
      <c r="D1151" s="1">
        <v>3</v>
      </c>
    </row>
    <row r="1152" spans="1:4" x14ac:dyDescent="0.25">
      <c r="B1152" s="3">
        <v>42766</v>
      </c>
      <c r="C1152" s="1">
        <v>1</v>
      </c>
      <c r="D1152" s="1">
        <v>10</v>
      </c>
    </row>
    <row r="1153" spans="1:4" x14ac:dyDescent="0.25">
      <c r="A1153" t="s">
        <v>103</v>
      </c>
      <c r="C1153" s="1">
        <v>15</v>
      </c>
      <c r="D1153" s="1">
        <v>54</v>
      </c>
    </row>
    <row r="1154" spans="1:4" x14ac:dyDescent="0.25">
      <c r="A1154">
        <v>804</v>
      </c>
      <c r="B1154" s="3">
        <v>42744</v>
      </c>
      <c r="C1154" s="1">
        <v>0</v>
      </c>
      <c r="D1154" s="1">
        <v>1</v>
      </c>
    </row>
    <row r="1155" spans="1:4" x14ac:dyDescent="0.25">
      <c r="B1155" s="3">
        <v>42746</v>
      </c>
      <c r="C1155" s="1">
        <v>0</v>
      </c>
      <c r="D1155" s="1">
        <v>3</v>
      </c>
    </row>
    <row r="1156" spans="1:4" x14ac:dyDescent="0.25">
      <c r="B1156" s="3">
        <v>42747</v>
      </c>
      <c r="C1156" s="1">
        <v>0</v>
      </c>
      <c r="D1156" s="1">
        <v>1</v>
      </c>
    </row>
    <row r="1157" spans="1:4" x14ac:dyDescent="0.25">
      <c r="B1157" s="3">
        <v>42750</v>
      </c>
      <c r="C1157" s="1">
        <v>1</v>
      </c>
      <c r="D1157" s="1">
        <v>0</v>
      </c>
    </row>
    <row r="1158" spans="1:4" x14ac:dyDescent="0.25">
      <c r="B1158" s="3">
        <v>42751</v>
      </c>
      <c r="C1158" s="1">
        <v>19</v>
      </c>
      <c r="D1158" s="1">
        <v>0</v>
      </c>
    </row>
    <row r="1159" spans="1:4" x14ac:dyDescent="0.25">
      <c r="B1159" s="3">
        <v>42753</v>
      </c>
      <c r="C1159" s="1">
        <v>19</v>
      </c>
      <c r="D1159" s="1">
        <v>0</v>
      </c>
    </row>
    <row r="1160" spans="1:4" x14ac:dyDescent="0.25">
      <c r="B1160" s="3">
        <v>42754</v>
      </c>
      <c r="C1160" s="1">
        <v>0</v>
      </c>
      <c r="D1160" s="1">
        <v>2</v>
      </c>
    </row>
    <row r="1161" spans="1:4" x14ac:dyDescent="0.25">
      <c r="B1161" s="3">
        <v>42761</v>
      </c>
      <c r="C1161" s="1">
        <v>0</v>
      </c>
      <c r="D1161" s="1">
        <v>1</v>
      </c>
    </row>
    <row r="1162" spans="1:4" x14ac:dyDescent="0.25">
      <c r="B1162" s="3">
        <v>42765</v>
      </c>
      <c r="C1162" s="1">
        <v>0</v>
      </c>
      <c r="D1162" s="1">
        <v>1</v>
      </c>
    </row>
    <row r="1163" spans="1:4" x14ac:dyDescent="0.25">
      <c r="B1163" s="3">
        <v>42766</v>
      </c>
      <c r="C1163" s="1">
        <v>0</v>
      </c>
      <c r="D1163" s="1">
        <v>3</v>
      </c>
    </row>
    <row r="1164" spans="1:4" x14ac:dyDescent="0.25">
      <c r="A1164" t="s">
        <v>104</v>
      </c>
      <c r="C1164" s="1">
        <v>39</v>
      </c>
      <c r="D1164" s="1">
        <v>12</v>
      </c>
    </row>
    <row r="1165" spans="1:4" x14ac:dyDescent="0.25">
      <c r="A1165">
        <v>851</v>
      </c>
      <c r="B1165" s="3">
        <v>42737</v>
      </c>
      <c r="C1165" s="1">
        <v>0</v>
      </c>
      <c r="D1165" s="1">
        <v>5</v>
      </c>
    </row>
    <row r="1166" spans="1:4" x14ac:dyDescent="0.25">
      <c r="B1166" s="3">
        <v>42738</v>
      </c>
      <c r="C1166" s="1">
        <v>1</v>
      </c>
      <c r="D1166" s="1">
        <v>5</v>
      </c>
    </row>
    <row r="1167" spans="1:4" x14ac:dyDescent="0.25">
      <c r="B1167" s="3">
        <v>42739</v>
      </c>
      <c r="C1167" s="1">
        <v>0</v>
      </c>
      <c r="D1167" s="1">
        <v>5</v>
      </c>
    </row>
    <row r="1168" spans="1:4" x14ac:dyDescent="0.25">
      <c r="B1168" s="3">
        <v>42740</v>
      </c>
      <c r="C1168" s="1">
        <v>0</v>
      </c>
      <c r="D1168" s="1">
        <v>6</v>
      </c>
    </row>
    <row r="1169" spans="2:4" x14ac:dyDescent="0.25">
      <c r="B1169" s="3">
        <v>42743</v>
      </c>
      <c r="C1169" s="1">
        <v>0</v>
      </c>
      <c r="D1169" s="1">
        <v>9</v>
      </c>
    </row>
    <row r="1170" spans="2:4" x14ac:dyDescent="0.25">
      <c r="B1170" s="3">
        <v>42744</v>
      </c>
      <c r="C1170" s="1">
        <v>0</v>
      </c>
      <c r="D1170" s="1">
        <v>2</v>
      </c>
    </row>
    <row r="1171" spans="2:4" x14ac:dyDescent="0.25">
      <c r="B1171" s="3">
        <v>42745</v>
      </c>
      <c r="C1171" s="1">
        <v>0</v>
      </c>
      <c r="D1171" s="1">
        <v>3</v>
      </c>
    </row>
    <row r="1172" spans="2:4" x14ac:dyDescent="0.25">
      <c r="B1172" s="3">
        <v>42746</v>
      </c>
      <c r="C1172" s="1">
        <v>0</v>
      </c>
      <c r="D1172" s="1">
        <v>7</v>
      </c>
    </row>
    <row r="1173" spans="2:4" x14ac:dyDescent="0.25">
      <c r="B1173" s="3">
        <v>42747</v>
      </c>
      <c r="C1173" s="1">
        <v>1</v>
      </c>
      <c r="D1173" s="1">
        <v>2</v>
      </c>
    </row>
    <row r="1174" spans="2:4" x14ac:dyDescent="0.25">
      <c r="B1174" s="3">
        <v>42750</v>
      </c>
      <c r="C1174" s="1">
        <v>0</v>
      </c>
      <c r="D1174" s="1">
        <v>6</v>
      </c>
    </row>
    <row r="1175" spans="2:4" x14ac:dyDescent="0.25">
      <c r="B1175" s="3">
        <v>42751</v>
      </c>
      <c r="C1175" s="1">
        <v>1</v>
      </c>
      <c r="D1175" s="1">
        <v>7</v>
      </c>
    </row>
    <row r="1176" spans="2:4" x14ac:dyDescent="0.25">
      <c r="B1176" s="3">
        <v>42752</v>
      </c>
      <c r="C1176" s="1">
        <v>0</v>
      </c>
      <c r="D1176" s="1">
        <v>2</v>
      </c>
    </row>
    <row r="1177" spans="2:4" x14ac:dyDescent="0.25">
      <c r="B1177" s="3">
        <v>42753</v>
      </c>
      <c r="C1177" s="1">
        <v>0</v>
      </c>
      <c r="D1177" s="1">
        <v>2</v>
      </c>
    </row>
    <row r="1178" spans="2:4" x14ac:dyDescent="0.25">
      <c r="B1178" s="3">
        <v>42754</v>
      </c>
      <c r="C1178" s="1">
        <v>1</v>
      </c>
      <c r="D1178" s="1">
        <v>1</v>
      </c>
    </row>
    <row r="1179" spans="2:4" x14ac:dyDescent="0.25">
      <c r="B1179" s="3">
        <v>42757</v>
      </c>
      <c r="C1179" s="1">
        <v>2</v>
      </c>
      <c r="D1179" s="1">
        <v>5</v>
      </c>
    </row>
    <row r="1180" spans="2:4" x14ac:dyDescent="0.25">
      <c r="B1180" s="3">
        <v>42758</v>
      </c>
      <c r="C1180" s="1">
        <v>0</v>
      </c>
      <c r="D1180" s="1">
        <v>9</v>
      </c>
    </row>
    <row r="1181" spans="2:4" x14ac:dyDescent="0.25">
      <c r="B1181" s="3">
        <v>42759</v>
      </c>
      <c r="C1181" s="1">
        <v>2</v>
      </c>
      <c r="D1181" s="1">
        <v>3</v>
      </c>
    </row>
    <row r="1182" spans="2:4" x14ac:dyDescent="0.25">
      <c r="B1182" s="3">
        <v>42760</v>
      </c>
      <c r="C1182" s="1">
        <v>0</v>
      </c>
      <c r="D1182" s="1">
        <v>3</v>
      </c>
    </row>
    <row r="1183" spans="2:4" x14ac:dyDescent="0.25">
      <c r="B1183" s="3">
        <v>42761</v>
      </c>
      <c r="C1183" s="1">
        <v>0</v>
      </c>
      <c r="D1183" s="1">
        <v>2</v>
      </c>
    </row>
    <row r="1184" spans="2:4" x14ac:dyDescent="0.25">
      <c r="B1184" s="3">
        <v>42764</v>
      </c>
      <c r="C1184" s="1">
        <v>2</v>
      </c>
      <c r="D1184" s="1">
        <v>3</v>
      </c>
    </row>
    <row r="1185" spans="1:4" x14ac:dyDescent="0.25">
      <c r="B1185" s="3">
        <v>42765</v>
      </c>
      <c r="C1185" s="1">
        <v>1</v>
      </c>
      <c r="D1185" s="1">
        <v>3</v>
      </c>
    </row>
    <row r="1186" spans="1:4" x14ac:dyDescent="0.25">
      <c r="B1186" s="3">
        <v>42766</v>
      </c>
      <c r="C1186" s="1">
        <v>1</v>
      </c>
      <c r="D1186" s="1">
        <v>5</v>
      </c>
    </row>
    <row r="1187" spans="1:4" x14ac:dyDescent="0.25">
      <c r="B1187" s="3">
        <v>42767</v>
      </c>
      <c r="C1187" s="1">
        <v>0</v>
      </c>
      <c r="D1187" s="1">
        <v>1</v>
      </c>
    </row>
    <row r="1188" spans="1:4" x14ac:dyDescent="0.25">
      <c r="A1188" t="s">
        <v>105</v>
      </c>
      <c r="C1188" s="1">
        <v>12</v>
      </c>
      <c r="D1188" s="1">
        <v>96</v>
      </c>
    </row>
    <row r="1189" spans="1:4" x14ac:dyDescent="0.25">
      <c r="A1189">
        <v>852</v>
      </c>
      <c r="B1189" s="3">
        <v>42737</v>
      </c>
      <c r="C1189" s="1">
        <v>1</v>
      </c>
      <c r="D1189" s="1">
        <v>1</v>
      </c>
    </row>
    <row r="1190" spans="1:4" x14ac:dyDescent="0.25">
      <c r="B1190" s="3">
        <v>42743</v>
      </c>
      <c r="C1190" s="1">
        <v>0</v>
      </c>
      <c r="D1190" s="1">
        <v>1</v>
      </c>
    </row>
    <row r="1191" spans="1:4" x14ac:dyDescent="0.25">
      <c r="B1191" s="3">
        <v>42744</v>
      </c>
      <c r="C1191" s="1">
        <v>1</v>
      </c>
      <c r="D1191" s="1">
        <v>0</v>
      </c>
    </row>
    <row r="1192" spans="1:4" x14ac:dyDescent="0.25">
      <c r="B1192" s="3">
        <v>42750</v>
      </c>
      <c r="C1192" s="1">
        <v>0</v>
      </c>
      <c r="D1192" s="1">
        <v>1</v>
      </c>
    </row>
    <row r="1193" spans="1:4" x14ac:dyDescent="0.25">
      <c r="B1193" s="3">
        <v>42751</v>
      </c>
      <c r="C1193" s="1">
        <v>0</v>
      </c>
      <c r="D1193" s="1">
        <v>1</v>
      </c>
    </row>
    <row r="1194" spans="1:4" x14ac:dyDescent="0.25">
      <c r="B1194" s="3">
        <v>42752</v>
      </c>
      <c r="C1194" s="1">
        <v>1</v>
      </c>
      <c r="D1194" s="1">
        <v>0</v>
      </c>
    </row>
    <row r="1195" spans="1:4" x14ac:dyDescent="0.25">
      <c r="B1195" s="3">
        <v>42754</v>
      </c>
      <c r="C1195" s="1">
        <v>1</v>
      </c>
      <c r="D1195" s="1">
        <v>0</v>
      </c>
    </row>
    <row r="1196" spans="1:4" x14ac:dyDescent="0.25">
      <c r="B1196" s="3">
        <v>42758</v>
      </c>
      <c r="C1196" s="1">
        <v>0</v>
      </c>
      <c r="D1196" s="1">
        <v>1</v>
      </c>
    </row>
    <row r="1197" spans="1:4" x14ac:dyDescent="0.25">
      <c r="B1197" s="3">
        <v>42759</v>
      </c>
      <c r="C1197" s="1">
        <v>1</v>
      </c>
      <c r="D1197" s="1">
        <v>0</v>
      </c>
    </row>
    <row r="1198" spans="1:4" x14ac:dyDescent="0.25">
      <c r="B1198" s="3">
        <v>42761</v>
      </c>
      <c r="C1198" s="1">
        <v>0</v>
      </c>
      <c r="D1198" s="1">
        <v>1</v>
      </c>
    </row>
    <row r="1199" spans="1:4" x14ac:dyDescent="0.25">
      <c r="B1199" s="3">
        <v>42764</v>
      </c>
      <c r="C1199" s="1">
        <v>0</v>
      </c>
      <c r="D1199" s="1">
        <v>2</v>
      </c>
    </row>
    <row r="1200" spans="1:4" x14ac:dyDescent="0.25">
      <c r="B1200" s="3">
        <v>42765</v>
      </c>
      <c r="C1200" s="1">
        <v>0</v>
      </c>
      <c r="D1200" s="1">
        <v>1</v>
      </c>
    </row>
    <row r="1201" spans="1:4" x14ac:dyDescent="0.25">
      <c r="B1201" s="3">
        <v>42766</v>
      </c>
      <c r="C1201" s="1">
        <v>0</v>
      </c>
      <c r="D1201" s="1">
        <v>2</v>
      </c>
    </row>
    <row r="1202" spans="1:4" x14ac:dyDescent="0.25">
      <c r="A1202" t="s">
        <v>106</v>
      </c>
      <c r="C1202" s="1">
        <v>5</v>
      </c>
      <c r="D1202" s="1">
        <v>11</v>
      </c>
    </row>
    <row r="1203" spans="1:4" x14ac:dyDescent="0.25">
      <c r="A1203" t="s">
        <v>29</v>
      </c>
      <c r="C1203" s="1">
        <v>1070</v>
      </c>
      <c r="D1203" s="1">
        <v>2557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636"/>
  <sheetViews>
    <sheetView showGridLines="0" workbookViewId="0">
      <selection activeCell="H2" sqref="H2"/>
    </sheetView>
  </sheetViews>
  <sheetFormatPr baseColWidth="10" defaultRowHeight="15" x14ac:dyDescent="0.25"/>
  <cols>
    <col min="2" max="2" width="15.42578125" customWidth="1"/>
    <col min="3" max="3" width="12" bestFit="1" customWidth="1"/>
    <col min="4" max="4" width="13.7109375" customWidth="1"/>
    <col min="5" max="5" width="19" customWidth="1"/>
    <col min="6" max="6" width="15.42578125" customWidth="1"/>
    <col min="7" max="9" width="18.7109375" customWidth="1"/>
    <col min="10" max="10" width="22.140625" bestFit="1" customWidth="1"/>
  </cols>
  <sheetData>
    <row r="1" spans="1:10" ht="19.5" customHeight="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J1" t="s">
        <v>8</v>
      </c>
    </row>
    <row r="2" spans="1:10" x14ac:dyDescent="0.25">
      <c r="A2">
        <v>17</v>
      </c>
      <c r="B2">
        <v>620</v>
      </c>
      <c r="C2">
        <v>160770</v>
      </c>
      <c r="D2">
        <v>21</v>
      </c>
      <c r="E2" s="3">
        <v>42759</v>
      </c>
      <c r="F2" s="3">
        <v>41976</v>
      </c>
      <c r="G2">
        <f t="shared" ref="G2:G65" si="0">IF(E2&gt;=DATE(2017,1,1),IF(F2&lt;DATE(2017,1,1),1,0),0)</f>
        <v>1</v>
      </c>
      <c r="H2">
        <f t="shared" ref="H2:H65" si="1">IF(F2&gt;=DATE(2017,1,1),IF(D2&lt;&gt;"",1,0),0)</f>
        <v>0</v>
      </c>
    </row>
    <row r="3" spans="1:10" x14ac:dyDescent="0.25">
      <c r="A3">
        <v>17</v>
      </c>
      <c r="B3">
        <v>701</v>
      </c>
      <c r="C3">
        <v>69366</v>
      </c>
      <c r="D3">
        <v>5</v>
      </c>
      <c r="E3" s="3">
        <v>42752</v>
      </c>
      <c r="F3" s="3">
        <v>40801</v>
      </c>
      <c r="G3">
        <f t="shared" si="0"/>
        <v>1</v>
      </c>
      <c r="H3">
        <f t="shared" si="1"/>
        <v>0</v>
      </c>
    </row>
    <row r="4" spans="1:10" x14ac:dyDescent="0.25">
      <c r="A4">
        <v>17</v>
      </c>
      <c r="B4">
        <v>501</v>
      </c>
      <c r="C4">
        <v>5010000004957</v>
      </c>
      <c r="D4">
        <v>13</v>
      </c>
      <c r="E4" s="3">
        <v>42766</v>
      </c>
      <c r="F4" s="3">
        <v>39180</v>
      </c>
      <c r="G4">
        <f t="shared" si="0"/>
        <v>1</v>
      </c>
      <c r="H4">
        <f t="shared" si="1"/>
        <v>0</v>
      </c>
    </row>
    <row r="5" spans="1:10" x14ac:dyDescent="0.25">
      <c r="A5">
        <v>17</v>
      </c>
      <c r="B5">
        <v>501</v>
      </c>
      <c r="C5">
        <v>5010000003710</v>
      </c>
      <c r="D5">
        <v>12</v>
      </c>
      <c r="E5" s="3">
        <v>42746</v>
      </c>
      <c r="F5" s="3">
        <v>39085</v>
      </c>
      <c r="G5">
        <f t="shared" si="0"/>
        <v>1</v>
      </c>
      <c r="H5">
        <f t="shared" si="1"/>
        <v>0</v>
      </c>
    </row>
    <row r="6" spans="1:10" x14ac:dyDescent="0.25">
      <c r="A6">
        <v>17</v>
      </c>
      <c r="B6">
        <v>501</v>
      </c>
      <c r="C6">
        <v>5010000007094</v>
      </c>
      <c r="D6">
        <v>12</v>
      </c>
      <c r="E6" s="3">
        <v>42743</v>
      </c>
      <c r="F6" s="3">
        <v>39422</v>
      </c>
      <c r="G6">
        <f t="shared" si="0"/>
        <v>1</v>
      </c>
      <c r="H6">
        <f t="shared" si="1"/>
        <v>0</v>
      </c>
    </row>
    <row r="7" spans="1:10" x14ac:dyDescent="0.25">
      <c r="A7">
        <v>17</v>
      </c>
      <c r="B7">
        <v>501</v>
      </c>
      <c r="C7">
        <v>195297</v>
      </c>
      <c r="D7">
        <v>22</v>
      </c>
      <c r="E7" s="3">
        <v>42745</v>
      </c>
      <c r="F7" s="3">
        <v>42372</v>
      </c>
      <c r="G7">
        <f t="shared" si="0"/>
        <v>1</v>
      </c>
      <c r="H7">
        <f t="shared" si="1"/>
        <v>0</v>
      </c>
    </row>
    <row r="8" spans="1:10" x14ac:dyDescent="0.25">
      <c r="A8">
        <v>17</v>
      </c>
      <c r="B8">
        <v>601</v>
      </c>
      <c r="C8">
        <v>218208</v>
      </c>
      <c r="D8">
        <v>5</v>
      </c>
      <c r="E8" s="3">
        <v>42757</v>
      </c>
      <c r="F8" s="3">
        <v>42547</v>
      </c>
      <c r="G8">
        <f t="shared" si="0"/>
        <v>1</v>
      </c>
      <c r="H8">
        <f t="shared" si="1"/>
        <v>0</v>
      </c>
    </row>
    <row r="9" spans="1:10" x14ac:dyDescent="0.25">
      <c r="A9">
        <v>17</v>
      </c>
      <c r="B9">
        <v>751</v>
      </c>
      <c r="C9">
        <v>7510000002576</v>
      </c>
      <c r="D9">
        <v>5</v>
      </c>
      <c r="E9" s="3">
        <v>42752</v>
      </c>
      <c r="F9" s="3">
        <v>39498</v>
      </c>
      <c r="G9">
        <f t="shared" si="0"/>
        <v>1</v>
      </c>
      <c r="H9">
        <f t="shared" si="1"/>
        <v>0</v>
      </c>
    </row>
    <row r="10" spans="1:10" x14ac:dyDescent="0.25">
      <c r="A10">
        <v>17</v>
      </c>
      <c r="B10">
        <v>108</v>
      </c>
      <c r="C10">
        <v>228539</v>
      </c>
      <c r="D10">
        <v>6</v>
      </c>
      <c r="E10" s="3">
        <v>42740</v>
      </c>
      <c r="F10" s="3">
        <v>42656</v>
      </c>
      <c r="G10">
        <f t="shared" si="0"/>
        <v>1</v>
      </c>
      <c r="H10">
        <f t="shared" si="1"/>
        <v>0</v>
      </c>
    </row>
    <row r="11" spans="1:10" x14ac:dyDescent="0.25">
      <c r="A11">
        <v>17</v>
      </c>
      <c r="B11">
        <v>11</v>
      </c>
      <c r="C11">
        <v>234002</v>
      </c>
      <c r="D11">
        <v>29</v>
      </c>
      <c r="E11" s="3">
        <v>42765</v>
      </c>
      <c r="F11" s="3">
        <v>42697</v>
      </c>
      <c r="G11">
        <f t="shared" si="0"/>
        <v>1</v>
      </c>
      <c r="H11">
        <f t="shared" si="1"/>
        <v>0</v>
      </c>
    </row>
    <row r="12" spans="1:10" x14ac:dyDescent="0.25">
      <c r="A12">
        <v>17</v>
      </c>
      <c r="B12">
        <v>620</v>
      </c>
      <c r="C12">
        <v>228703</v>
      </c>
      <c r="D12">
        <v>5</v>
      </c>
      <c r="E12" s="3">
        <v>42766</v>
      </c>
      <c r="F12" s="3">
        <v>42659</v>
      </c>
      <c r="G12">
        <f t="shared" si="0"/>
        <v>1</v>
      </c>
      <c r="H12">
        <f t="shared" si="1"/>
        <v>0</v>
      </c>
    </row>
    <row r="13" spans="1:10" x14ac:dyDescent="0.25">
      <c r="A13">
        <v>17</v>
      </c>
      <c r="B13">
        <v>170</v>
      </c>
      <c r="C13">
        <v>238378</v>
      </c>
      <c r="D13">
        <v>7</v>
      </c>
      <c r="E13" s="3">
        <v>42737</v>
      </c>
      <c r="F13" s="3">
        <v>42737</v>
      </c>
      <c r="G13">
        <f t="shared" si="0"/>
        <v>0</v>
      </c>
      <c r="H13">
        <f t="shared" si="1"/>
        <v>1</v>
      </c>
    </row>
    <row r="14" spans="1:10" x14ac:dyDescent="0.25">
      <c r="A14">
        <v>17</v>
      </c>
      <c r="B14">
        <v>401</v>
      </c>
      <c r="C14">
        <v>238383</v>
      </c>
      <c r="D14">
        <v>5</v>
      </c>
      <c r="E14" s="3">
        <v>42737</v>
      </c>
      <c r="F14" s="3">
        <v>42737</v>
      </c>
      <c r="G14">
        <f t="shared" si="0"/>
        <v>0</v>
      </c>
      <c r="H14">
        <f t="shared" si="1"/>
        <v>1</v>
      </c>
    </row>
    <row r="15" spans="1:10" x14ac:dyDescent="0.25">
      <c r="A15">
        <v>17</v>
      </c>
      <c r="B15">
        <v>751</v>
      </c>
      <c r="C15">
        <v>238498</v>
      </c>
      <c r="D15">
        <v>5</v>
      </c>
      <c r="E15" s="3">
        <v>42737</v>
      </c>
      <c r="F15" s="3">
        <v>42737</v>
      </c>
      <c r="G15">
        <f t="shared" si="0"/>
        <v>0</v>
      </c>
      <c r="H15">
        <f t="shared" si="1"/>
        <v>1</v>
      </c>
    </row>
    <row r="16" spans="1:10" x14ac:dyDescent="0.25">
      <c r="A16">
        <v>17</v>
      </c>
      <c r="B16">
        <v>251</v>
      </c>
      <c r="C16">
        <v>238672</v>
      </c>
      <c r="D16">
        <v>7</v>
      </c>
      <c r="E16" s="3">
        <v>42738</v>
      </c>
      <c r="F16" s="3">
        <v>42738</v>
      </c>
      <c r="G16">
        <f t="shared" si="0"/>
        <v>0</v>
      </c>
      <c r="H16">
        <f t="shared" si="1"/>
        <v>1</v>
      </c>
    </row>
    <row r="17" spans="1:8" x14ac:dyDescent="0.25">
      <c r="A17">
        <v>17</v>
      </c>
      <c r="B17">
        <v>170</v>
      </c>
      <c r="C17">
        <v>238735</v>
      </c>
      <c r="D17">
        <v>5</v>
      </c>
      <c r="E17" s="3">
        <v>42738</v>
      </c>
      <c r="F17" s="3">
        <v>42738</v>
      </c>
      <c r="G17">
        <f t="shared" si="0"/>
        <v>0</v>
      </c>
      <c r="H17">
        <f t="shared" si="1"/>
        <v>1</v>
      </c>
    </row>
    <row r="18" spans="1:8" x14ac:dyDescent="0.25">
      <c r="A18">
        <v>17</v>
      </c>
      <c r="B18">
        <v>802</v>
      </c>
      <c r="C18">
        <v>238781</v>
      </c>
      <c r="D18">
        <v>5</v>
      </c>
      <c r="E18" s="3">
        <v>42738</v>
      </c>
      <c r="F18" s="3">
        <v>42738</v>
      </c>
      <c r="G18">
        <f t="shared" si="0"/>
        <v>0</v>
      </c>
      <c r="H18">
        <f t="shared" si="1"/>
        <v>1</v>
      </c>
    </row>
    <row r="19" spans="1:8" x14ac:dyDescent="0.25">
      <c r="A19">
        <v>17</v>
      </c>
      <c r="B19">
        <v>651</v>
      </c>
      <c r="C19">
        <v>238811</v>
      </c>
      <c r="D19">
        <v>5</v>
      </c>
      <c r="E19" s="3">
        <v>42739</v>
      </c>
      <c r="F19" s="3">
        <v>42739</v>
      </c>
      <c r="G19">
        <f t="shared" si="0"/>
        <v>0</v>
      </c>
      <c r="H19">
        <f t="shared" si="1"/>
        <v>1</v>
      </c>
    </row>
    <row r="20" spans="1:8" x14ac:dyDescent="0.25">
      <c r="A20">
        <v>17</v>
      </c>
      <c r="B20">
        <v>651</v>
      </c>
      <c r="C20">
        <v>68980</v>
      </c>
      <c r="D20">
        <v>12</v>
      </c>
      <c r="E20" s="3">
        <v>42739</v>
      </c>
      <c r="F20" s="3">
        <v>40799</v>
      </c>
      <c r="G20">
        <f t="shared" si="0"/>
        <v>1</v>
      </c>
      <c r="H20">
        <f t="shared" si="1"/>
        <v>0</v>
      </c>
    </row>
    <row r="21" spans="1:8" x14ac:dyDescent="0.25">
      <c r="A21">
        <v>17</v>
      </c>
      <c r="B21">
        <v>451</v>
      </c>
      <c r="C21">
        <v>238881</v>
      </c>
      <c r="D21">
        <v>5</v>
      </c>
      <c r="E21" s="3">
        <v>42739</v>
      </c>
      <c r="F21" s="3">
        <v>42739</v>
      </c>
      <c r="G21">
        <f t="shared" si="0"/>
        <v>0</v>
      </c>
      <c r="H21">
        <f t="shared" si="1"/>
        <v>1</v>
      </c>
    </row>
    <row r="22" spans="1:8" x14ac:dyDescent="0.25">
      <c r="A22">
        <v>17</v>
      </c>
      <c r="B22">
        <v>451</v>
      </c>
      <c r="C22">
        <v>238893</v>
      </c>
      <c r="D22">
        <v>5</v>
      </c>
      <c r="E22" s="3">
        <v>42739</v>
      </c>
      <c r="F22" s="3">
        <v>42739</v>
      </c>
      <c r="G22">
        <f t="shared" si="0"/>
        <v>0</v>
      </c>
      <c r="H22">
        <f t="shared" si="1"/>
        <v>1</v>
      </c>
    </row>
    <row r="23" spans="1:8" x14ac:dyDescent="0.25">
      <c r="A23">
        <v>17</v>
      </c>
      <c r="B23">
        <v>751</v>
      </c>
      <c r="C23">
        <v>239107</v>
      </c>
      <c r="D23">
        <v>5</v>
      </c>
      <c r="E23" s="3">
        <v>42740</v>
      </c>
      <c r="F23" s="3">
        <v>42740</v>
      </c>
      <c r="G23">
        <f t="shared" si="0"/>
        <v>0</v>
      </c>
      <c r="H23">
        <f t="shared" si="1"/>
        <v>1</v>
      </c>
    </row>
    <row r="24" spans="1:8" x14ac:dyDescent="0.25">
      <c r="A24">
        <v>17</v>
      </c>
      <c r="B24">
        <v>110</v>
      </c>
      <c r="C24">
        <v>172266</v>
      </c>
      <c r="D24">
        <v>21</v>
      </c>
      <c r="E24" s="3">
        <v>42764</v>
      </c>
      <c r="F24" s="3">
        <v>42108</v>
      </c>
      <c r="G24">
        <f t="shared" si="0"/>
        <v>1</v>
      </c>
      <c r="H24">
        <f t="shared" si="1"/>
        <v>0</v>
      </c>
    </row>
    <row r="25" spans="1:8" x14ac:dyDescent="0.25">
      <c r="A25">
        <v>17</v>
      </c>
      <c r="B25">
        <v>18</v>
      </c>
      <c r="C25">
        <v>238876</v>
      </c>
      <c r="D25">
        <v>15</v>
      </c>
      <c r="E25" s="3">
        <v>42739</v>
      </c>
      <c r="F25" s="3">
        <v>42739</v>
      </c>
      <c r="G25">
        <f t="shared" si="0"/>
        <v>0</v>
      </c>
      <c r="H25">
        <f t="shared" si="1"/>
        <v>1</v>
      </c>
    </row>
    <row r="26" spans="1:8" x14ac:dyDescent="0.25">
      <c r="A26">
        <v>17</v>
      </c>
      <c r="B26">
        <v>604</v>
      </c>
      <c r="C26">
        <v>239210</v>
      </c>
      <c r="D26">
        <v>12</v>
      </c>
      <c r="E26" s="3">
        <v>42743</v>
      </c>
      <c r="F26" s="3">
        <v>42743</v>
      </c>
      <c r="G26">
        <f t="shared" si="0"/>
        <v>0</v>
      </c>
      <c r="H26">
        <f t="shared" si="1"/>
        <v>1</v>
      </c>
    </row>
    <row r="27" spans="1:8" x14ac:dyDescent="0.25">
      <c r="A27">
        <v>17</v>
      </c>
      <c r="B27">
        <v>104</v>
      </c>
      <c r="C27">
        <v>239213</v>
      </c>
      <c r="D27">
        <v>12</v>
      </c>
      <c r="E27" s="3">
        <v>42743</v>
      </c>
      <c r="F27" s="3">
        <v>42743</v>
      </c>
      <c r="G27">
        <f t="shared" si="0"/>
        <v>0</v>
      </c>
      <c r="H27">
        <f t="shared" si="1"/>
        <v>1</v>
      </c>
    </row>
    <row r="28" spans="1:8" x14ac:dyDescent="0.25">
      <c r="A28">
        <v>17</v>
      </c>
      <c r="B28">
        <v>251</v>
      </c>
      <c r="C28">
        <v>239254</v>
      </c>
      <c r="D28">
        <v>29</v>
      </c>
      <c r="E28" s="3">
        <v>42743</v>
      </c>
      <c r="F28" s="3">
        <v>42743</v>
      </c>
      <c r="G28">
        <f t="shared" si="0"/>
        <v>0</v>
      </c>
      <c r="H28">
        <f t="shared" si="1"/>
        <v>1</v>
      </c>
    </row>
    <row r="29" spans="1:8" x14ac:dyDescent="0.25">
      <c r="A29">
        <v>17</v>
      </c>
      <c r="B29">
        <v>170</v>
      </c>
      <c r="C29">
        <v>239259</v>
      </c>
      <c r="D29">
        <v>5</v>
      </c>
      <c r="E29" s="3">
        <v>42743</v>
      </c>
      <c r="F29" s="3">
        <v>42743</v>
      </c>
      <c r="G29">
        <f t="shared" si="0"/>
        <v>0</v>
      </c>
      <c r="H29">
        <f t="shared" si="1"/>
        <v>1</v>
      </c>
    </row>
    <row r="30" spans="1:8" x14ac:dyDescent="0.25">
      <c r="A30">
        <v>17</v>
      </c>
      <c r="B30">
        <v>13</v>
      </c>
      <c r="C30">
        <v>239284</v>
      </c>
      <c r="D30">
        <v>5</v>
      </c>
      <c r="E30" s="3">
        <v>42743</v>
      </c>
      <c r="F30" s="3">
        <v>42743</v>
      </c>
      <c r="G30">
        <f t="shared" si="0"/>
        <v>0</v>
      </c>
      <c r="H30">
        <f t="shared" si="1"/>
        <v>1</v>
      </c>
    </row>
    <row r="31" spans="1:8" x14ac:dyDescent="0.25">
      <c r="A31">
        <v>17</v>
      </c>
      <c r="B31">
        <v>501</v>
      </c>
      <c r="C31">
        <v>5010000005677</v>
      </c>
      <c r="D31">
        <v>5</v>
      </c>
      <c r="E31" s="3">
        <v>42744</v>
      </c>
      <c r="F31" s="3">
        <v>39236</v>
      </c>
      <c r="G31">
        <f t="shared" si="0"/>
        <v>1</v>
      </c>
      <c r="H31">
        <f t="shared" si="1"/>
        <v>0</v>
      </c>
    </row>
    <row r="32" spans="1:8" x14ac:dyDescent="0.25">
      <c r="A32">
        <v>17</v>
      </c>
      <c r="B32">
        <v>103</v>
      </c>
      <c r="C32">
        <v>239331</v>
      </c>
      <c r="D32">
        <v>5</v>
      </c>
      <c r="E32" s="3">
        <v>42744</v>
      </c>
      <c r="F32" s="3">
        <v>42744</v>
      </c>
      <c r="G32">
        <f t="shared" si="0"/>
        <v>0</v>
      </c>
      <c r="H32">
        <f t="shared" si="1"/>
        <v>1</v>
      </c>
    </row>
    <row r="33" spans="1:8" x14ac:dyDescent="0.25">
      <c r="A33">
        <v>17</v>
      </c>
      <c r="B33">
        <v>601</v>
      </c>
      <c r="C33">
        <v>239333</v>
      </c>
      <c r="D33">
        <v>5</v>
      </c>
      <c r="E33" s="3">
        <v>42744</v>
      </c>
      <c r="F33" s="3">
        <v>42744</v>
      </c>
      <c r="G33">
        <f t="shared" si="0"/>
        <v>0</v>
      </c>
      <c r="H33">
        <f t="shared" si="1"/>
        <v>1</v>
      </c>
    </row>
    <row r="34" spans="1:8" x14ac:dyDescent="0.25">
      <c r="A34">
        <v>17</v>
      </c>
      <c r="B34">
        <v>651</v>
      </c>
      <c r="C34">
        <v>239378</v>
      </c>
      <c r="D34">
        <v>5</v>
      </c>
      <c r="E34" s="3">
        <v>42744</v>
      </c>
      <c r="F34" s="3">
        <v>42744</v>
      </c>
      <c r="G34">
        <f t="shared" si="0"/>
        <v>0</v>
      </c>
      <c r="H34">
        <f t="shared" si="1"/>
        <v>1</v>
      </c>
    </row>
    <row r="35" spans="1:8" x14ac:dyDescent="0.25">
      <c r="A35">
        <v>17</v>
      </c>
      <c r="B35">
        <v>651</v>
      </c>
      <c r="C35">
        <v>239392</v>
      </c>
      <c r="D35">
        <v>5</v>
      </c>
      <c r="E35" s="3">
        <v>42744</v>
      </c>
      <c r="F35" s="3">
        <v>42744</v>
      </c>
      <c r="G35">
        <f t="shared" si="0"/>
        <v>0</v>
      </c>
      <c r="H35">
        <f t="shared" si="1"/>
        <v>1</v>
      </c>
    </row>
    <row r="36" spans="1:8" x14ac:dyDescent="0.25">
      <c r="A36">
        <v>17</v>
      </c>
      <c r="B36">
        <v>170</v>
      </c>
      <c r="C36">
        <v>239424</v>
      </c>
      <c r="D36">
        <v>5</v>
      </c>
      <c r="E36" s="3">
        <v>42744</v>
      </c>
      <c r="F36" s="3">
        <v>42744</v>
      </c>
      <c r="G36">
        <f t="shared" si="0"/>
        <v>0</v>
      </c>
      <c r="H36">
        <f t="shared" si="1"/>
        <v>1</v>
      </c>
    </row>
    <row r="37" spans="1:8" x14ac:dyDescent="0.25">
      <c r="A37">
        <v>17</v>
      </c>
      <c r="B37">
        <v>11</v>
      </c>
      <c r="C37">
        <v>239443</v>
      </c>
      <c r="D37">
        <v>5</v>
      </c>
      <c r="E37" s="3">
        <v>42744</v>
      </c>
      <c r="F37" s="3">
        <v>42744</v>
      </c>
      <c r="G37">
        <f t="shared" si="0"/>
        <v>0</v>
      </c>
      <c r="H37">
        <f t="shared" si="1"/>
        <v>1</v>
      </c>
    </row>
    <row r="38" spans="1:8" x14ac:dyDescent="0.25">
      <c r="A38">
        <v>17</v>
      </c>
      <c r="B38">
        <v>701</v>
      </c>
      <c r="C38">
        <v>239478</v>
      </c>
      <c r="D38">
        <v>5</v>
      </c>
      <c r="E38" s="3">
        <v>42744</v>
      </c>
      <c r="F38" s="3">
        <v>42744</v>
      </c>
      <c r="G38">
        <f t="shared" si="0"/>
        <v>0</v>
      </c>
      <c r="H38">
        <f t="shared" si="1"/>
        <v>1</v>
      </c>
    </row>
    <row r="39" spans="1:8" x14ac:dyDescent="0.25">
      <c r="A39">
        <v>17</v>
      </c>
      <c r="B39">
        <v>501</v>
      </c>
      <c r="C39">
        <v>5010000005155</v>
      </c>
      <c r="D39">
        <v>5</v>
      </c>
      <c r="E39" s="3">
        <v>42744</v>
      </c>
      <c r="F39" s="3">
        <v>39194</v>
      </c>
      <c r="G39">
        <f t="shared" si="0"/>
        <v>1</v>
      </c>
      <c r="H39">
        <f t="shared" si="1"/>
        <v>0</v>
      </c>
    </row>
    <row r="40" spans="1:8" x14ac:dyDescent="0.25">
      <c r="A40">
        <v>17</v>
      </c>
      <c r="B40">
        <v>701</v>
      </c>
      <c r="C40">
        <v>239494</v>
      </c>
      <c r="D40">
        <v>5</v>
      </c>
      <c r="E40" s="3">
        <v>42744</v>
      </c>
      <c r="F40" s="3">
        <v>42744</v>
      </c>
      <c r="G40">
        <f t="shared" si="0"/>
        <v>0</v>
      </c>
      <c r="H40">
        <f t="shared" si="1"/>
        <v>1</v>
      </c>
    </row>
    <row r="41" spans="1:8" x14ac:dyDescent="0.25">
      <c r="A41">
        <v>17</v>
      </c>
      <c r="B41">
        <v>170</v>
      </c>
      <c r="C41">
        <v>239513</v>
      </c>
      <c r="D41">
        <v>5</v>
      </c>
      <c r="E41" s="3">
        <v>42744</v>
      </c>
      <c r="F41" s="3">
        <v>42744</v>
      </c>
      <c r="G41">
        <f t="shared" si="0"/>
        <v>0</v>
      </c>
      <c r="H41">
        <f t="shared" si="1"/>
        <v>1</v>
      </c>
    </row>
    <row r="42" spans="1:8" x14ac:dyDescent="0.25">
      <c r="A42">
        <v>17</v>
      </c>
      <c r="B42">
        <v>170</v>
      </c>
      <c r="C42">
        <v>239577</v>
      </c>
      <c r="D42">
        <v>5</v>
      </c>
      <c r="E42" s="3">
        <v>42745</v>
      </c>
      <c r="F42" s="3">
        <v>42745</v>
      </c>
      <c r="G42">
        <f t="shared" si="0"/>
        <v>0</v>
      </c>
      <c r="H42">
        <f t="shared" si="1"/>
        <v>1</v>
      </c>
    </row>
    <row r="43" spans="1:8" x14ac:dyDescent="0.25">
      <c r="A43">
        <v>17</v>
      </c>
      <c r="B43">
        <v>170</v>
      </c>
      <c r="C43">
        <v>239585</v>
      </c>
      <c r="D43">
        <v>5</v>
      </c>
      <c r="E43" s="3">
        <v>42745</v>
      </c>
      <c r="F43" s="3">
        <v>42745</v>
      </c>
      <c r="G43">
        <f t="shared" si="0"/>
        <v>0</v>
      </c>
      <c r="H43">
        <f t="shared" si="1"/>
        <v>1</v>
      </c>
    </row>
    <row r="44" spans="1:8" x14ac:dyDescent="0.25">
      <c r="A44">
        <v>17</v>
      </c>
      <c r="B44">
        <v>110</v>
      </c>
      <c r="C44">
        <v>239610</v>
      </c>
      <c r="D44">
        <v>5</v>
      </c>
      <c r="E44" s="3">
        <v>42745</v>
      </c>
      <c r="F44" s="3">
        <v>42745</v>
      </c>
      <c r="G44">
        <f t="shared" si="0"/>
        <v>0</v>
      </c>
      <c r="H44">
        <f t="shared" si="1"/>
        <v>1</v>
      </c>
    </row>
    <row r="45" spans="1:8" x14ac:dyDescent="0.25">
      <c r="A45">
        <v>17</v>
      </c>
      <c r="B45">
        <v>402</v>
      </c>
      <c r="C45">
        <v>239755</v>
      </c>
      <c r="D45">
        <v>17</v>
      </c>
      <c r="E45" s="3">
        <v>42746</v>
      </c>
      <c r="F45" s="3">
        <v>42746</v>
      </c>
      <c r="G45">
        <f t="shared" si="0"/>
        <v>0</v>
      </c>
      <c r="H45">
        <f t="shared" si="1"/>
        <v>1</v>
      </c>
    </row>
    <row r="46" spans="1:8" x14ac:dyDescent="0.25">
      <c r="A46">
        <v>17</v>
      </c>
      <c r="B46">
        <v>11</v>
      </c>
      <c r="C46">
        <v>239519</v>
      </c>
      <c r="D46">
        <v>15</v>
      </c>
      <c r="E46" s="3">
        <v>42765</v>
      </c>
      <c r="F46" s="3">
        <v>42744</v>
      </c>
      <c r="G46">
        <f t="shared" si="0"/>
        <v>0</v>
      </c>
      <c r="H46">
        <f t="shared" si="1"/>
        <v>1</v>
      </c>
    </row>
    <row r="47" spans="1:8" x14ac:dyDescent="0.25">
      <c r="A47">
        <v>17</v>
      </c>
      <c r="B47">
        <v>360</v>
      </c>
      <c r="C47">
        <v>239763</v>
      </c>
      <c r="D47">
        <v>5</v>
      </c>
      <c r="E47" s="3">
        <v>42746</v>
      </c>
      <c r="F47" s="3">
        <v>42746</v>
      </c>
      <c r="G47">
        <f t="shared" si="0"/>
        <v>0</v>
      </c>
      <c r="H47">
        <f t="shared" si="1"/>
        <v>1</v>
      </c>
    </row>
    <row r="48" spans="1:8" x14ac:dyDescent="0.25">
      <c r="A48">
        <v>17</v>
      </c>
      <c r="B48">
        <v>401</v>
      </c>
      <c r="C48">
        <v>4010000000285</v>
      </c>
      <c r="D48">
        <v>17</v>
      </c>
      <c r="E48" s="3">
        <v>42746</v>
      </c>
      <c r="F48" s="3">
        <v>42746</v>
      </c>
      <c r="G48">
        <f t="shared" si="0"/>
        <v>0</v>
      </c>
      <c r="H48">
        <f t="shared" si="1"/>
        <v>1</v>
      </c>
    </row>
    <row r="49" spans="1:8" x14ac:dyDescent="0.25">
      <c r="A49">
        <v>17</v>
      </c>
      <c r="B49">
        <v>170</v>
      </c>
      <c r="C49">
        <v>239810</v>
      </c>
      <c r="D49">
        <v>5</v>
      </c>
      <c r="E49" s="3">
        <v>42746</v>
      </c>
      <c r="F49" s="3">
        <v>42746</v>
      </c>
      <c r="G49">
        <f t="shared" si="0"/>
        <v>0</v>
      </c>
      <c r="H49">
        <f t="shared" si="1"/>
        <v>1</v>
      </c>
    </row>
    <row r="50" spans="1:8" x14ac:dyDescent="0.25">
      <c r="A50">
        <v>17</v>
      </c>
      <c r="B50">
        <v>16</v>
      </c>
      <c r="C50">
        <v>239816</v>
      </c>
      <c r="D50">
        <v>5</v>
      </c>
      <c r="E50" s="3">
        <v>42746</v>
      </c>
      <c r="F50" s="3">
        <v>42746</v>
      </c>
      <c r="G50">
        <f t="shared" si="0"/>
        <v>0</v>
      </c>
      <c r="H50">
        <f t="shared" si="1"/>
        <v>1</v>
      </c>
    </row>
    <row r="51" spans="1:8" x14ac:dyDescent="0.25">
      <c r="A51">
        <v>17</v>
      </c>
      <c r="B51">
        <v>11</v>
      </c>
      <c r="C51">
        <v>236399</v>
      </c>
      <c r="D51">
        <v>21</v>
      </c>
      <c r="E51" s="3">
        <v>42765</v>
      </c>
      <c r="F51" s="3">
        <v>42715</v>
      </c>
      <c r="G51">
        <f t="shared" si="0"/>
        <v>1</v>
      </c>
      <c r="H51">
        <f t="shared" si="1"/>
        <v>0</v>
      </c>
    </row>
    <row r="52" spans="1:8" x14ac:dyDescent="0.25">
      <c r="A52">
        <v>17</v>
      </c>
      <c r="B52">
        <v>601</v>
      </c>
      <c r="C52">
        <v>6010000002613</v>
      </c>
      <c r="D52">
        <v>5</v>
      </c>
      <c r="E52" s="3">
        <v>42746</v>
      </c>
      <c r="F52" s="3">
        <v>39075</v>
      </c>
      <c r="G52">
        <f t="shared" si="0"/>
        <v>1</v>
      </c>
      <c r="H52">
        <f t="shared" si="1"/>
        <v>0</v>
      </c>
    </row>
    <row r="53" spans="1:8" x14ac:dyDescent="0.25">
      <c r="A53">
        <v>17</v>
      </c>
      <c r="B53">
        <v>451</v>
      </c>
      <c r="C53">
        <v>240051</v>
      </c>
      <c r="D53">
        <v>5</v>
      </c>
      <c r="E53" s="3">
        <v>42747</v>
      </c>
      <c r="F53" s="3">
        <v>42747</v>
      </c>
      <c r="G53">
        <f t="shared" si="0"/>
        <v>0</v>
      </c>
      <c r="H53">
        <f t="shared" si="1"/>
        <v>1</v>
      </c>
    </row>
    <row r="54" spans="1:8" x14ac:dyDescent="0.25">
      <c r="A54">
        <v>17</v>
      </c>
      <c r="B54">
        <v>303</v>
      </c>
      <c r="C54">
        <v>238364</v>
      </c>
      <c r="D54">
        <v>12</v>
      </c>
      <c r="E54" s="3">
        <v>42737</v>
      </c>
      <c r="F54" s="3">
        <v>42737</v>
      </c>
      <c r="G54">
        <f t="shared" si="0"/>
        <v>0</v>
      </c>
      <c r="H54">
        <f t="shared" si="1"/>
        <v>1</v>
      </c>
    </row>
    <row r="55" spans="1:8" x14ac:dyDescent="0.25">
      <c r="A55">
        <v>17</v>
      </c>
      <c r="B55">
        <v>701</v>
      </c>
      <c r="C55">
        <v>7010000001159</v>
      </c>
      <c r="D55">
        <v>5</v>
      </c>
      <c r="E55" s="3">
        <v>42747</v>
      </c>
      <c r="F55" s="3">
        <v>39050</v>
      </c>
      <c r="G55">
        <f t="shared" si="0"/>
        <v>1</v>
      </c>
      <c r="H55">
        <f t="shared" si="1"/>
        <v>0</v>
      </c>
    </row>
    <row r="56" spans="1:8" x14ac:dyDescent="0.25">
      <c r="A56">
        <v>17</v>
      </c>
      <c r="B56">
        <v>802</v>
      </c>
      <c r="C56">
        <v>240305</v>
      </c>
      <c r="D56">
        <v>5</v>
      </c>
      <c r="E56" s="3">
        <v>42750</v>
      </c>
      <c r="F56" s="3">
        <v>42750</v>
      </c>
      <c r="G56">
        <f t="shared" si="0"/>
        <v>0</v>
      </c>
      <c r="H56">
        <f t="shared" si="1"/>
        <v>1</v>
      </c>
    </row>
    <row r="57" spans="1:8" x14ac:dyDescent="0.25">
      <c r="A57">
        <v>17</v>
      </c>
      <c r="B57">
        <v>11</v>
      </c>
      <c r="C57">
        <v>240339</v>
      </c>
      <c r="D57">
        <v>5</v>
      </c>
      <c r="E57" s="3">
        <v>42750</v>
      </c>
      <c r="F57" s="3">
        <v>42750</v>
      </c>
      <c r="G57">
        <f t="shared" si="0"/>
        <v>0</v>
      </c>
      <c r="H57">
        <f t="shared" si="1"/>
        <v>1</v>
      </c>
    </row>
    <row r="58" spans="1:8" x14ac:dyDescent="0.25">
      <c r="A58">
        <v>17</v>
      </c>
      <c r="B58">
        <v>804</v>
      </c>
      <c r="C58">
        <v>133375</v>
      </c>
      <c r="D58">
        <v>5</v>
      </c>
      <c r="E58" s="3">
        <v>42751</v>
      </c>
      <c r="F58" s="3">
        <v>41557</v>
      </c>
      <c r="G58">
        <f t="shared" si="0"/>
        <v>1</v>
      </c>
      <c r="H58">
        <f t="shared" si="1"/>
        <v>0</v>
      </c>
    </row>
    <row r="59" spans="1:8" x14ac:dyDescent="0.25">
      <c r="A59">
        <v>17</v>
      </c>
      <c r="B59">
        <v>804</v>
      </c>
      <c r="C59">
        <v>133380</v>
      </c>
      <c r="D59">
        <v>5</v>
      </c>
      <c r="E59" s="3">
        <v>42751</v>
      </c>
      <c r="F59" s="3">
        <v>41557</v>
      </c>
      <c r="G59">
        <f t="shared" si="0"/>
        <v>1</v>
      </c>
      <c r="H59">
        <f t="shared" si="1"/>
        <v>0</v>
      </c>
    </row>
    <row r="60" spans="1:8" x14ac:dyDescent="0.25">
      <c r="A60">
        <v>17</v>
      </c>
      <c r="B60">
        <v>804</v>
      </c>
      <c r="C60">
        <v>133383</v>
      </c>
      <c r="D60">
        <v>5</v>
      </c>
      <c r="E60" s="3">
        <v>42751</v>
      </c>
      <c r="F60" s="3">
        <v>41557</v>
      </c>
      <c r="G60">
        <f t="shared" si="0"/>
        <v>1</v>
      </c>
      <c r="H60">
        <f t="shared" si="1"/>
        <v>0</v>
      </c>
    </row>
    <row r="61" spans="1:8" x14ac:dyDescent="0.25">
      <c r="A61">
        <v>17</v>
      </c>
      <c r="B61">
        <v>501</v>
      </c>
      <c r="C61">
        <v>5010000005268</v>
      </c>
      <c r="D61">
        <v>5</v>
      </c>
      <c r="E61" s="3">
        <v>42751</v>
      </c>
      <c r="F61" s="3">
        <v>39202</v>
      </c>
      <c r="G61">
        <f t="shared" si="0"/>
        <v>1</v>
      </c>
      <c r="H61">
        <f t="shared" si="1"/>
        <v>0</v>
      </c>
    </row>
    <row r="62" spans="1:8" x14ac:dyDescent="0.25">
      <c r="A62">
        <v>17</v>
      </c>
      <c r="B62">
        <v>402</v>
      </c>
      <c r="C62">
        <v>238549</v>
      </c>
      <c r="D62">
        <v>5</v>
      </c>
      <c r="E62" s="3">
        <v>42737</v>
      </c>
      <c r="F62" s="3">
        <v>42737</v>
      </c>
      <c r="G62">
        <f t="shared" si="0"/>
        <v>0</v>
      </c>
      <c r="H62">
        <f t="shared" si="1"/>
        <v>1</v>
      </c>
    </row>
    <row r="63" spans="1:8" x14ac:dyDescent="0.25">
      <c r="A63">
        <v>17</v>
      </c>
      <c r="B63">
        <v>451</v>
      </c>
      <c r="C63">
        <v>240473</v>
      </c>
      <c r="D63">
        <v>5</v>
      </c>
      <c r="E63" s="3">
        <v>42751</v>
      </c>
      <c r="F63" s="3">
        <v>42751</v>
      </c>
      <c r="G63">
        <f t="shared" si="0"/>
        <v>0</v>
      </c>
      <c r="H63">
        <f t="shared" si="1"/>
        <v>1</v>
      </c>
    </row>
    <row r="64" spans="1:8" x14ac:dyDescent="0.25">
      <c r="A64">
        <v>17</v>
      </c>
      <c r="B64">
        <v>751</v>
      </c>
      <c r="C64">
        <v>240491</v>
      </c>
      <c r="D64">
        <v>5</v>
      </c>
      <c r="E64" s="3">
        <v>42751</v>
      </c>
      <c r="F64" s="3">
        <v>42751</v>
      </c>
      <c r="G64">
        <f t="shared" si="0"/>
        <v>0</v>
      </c>
      <c r="H64">
        <f t="shared" si="1"/>
        <v>1</v>
      </c>
    </row>
    <row r="65" spans="1:8" x14ac:dyDescent="0.25">
      <c r="A65">
        <v>17</v>
      </c>
      <c r="B65">
        <v>804</v>
      </c>
      <c r="C65">
        <v>134468</v>
      </c>
      <c r="D65">
        <v>5</v>
      </c>
      <c r="E65" s="3">
        <v>42751</v>
      </c>
      <c r="F65" s="3">
        <v>41577</v>
      </c>
      <c r="G65">
        <f t="shared" si="0"/>
        <v>1</v>
      </c>
      <c r="H65">
        <f t="shared" si="1"/>
        <v>0</v>
      </c>
    </row>
    <row r="66" spans="1:8" x14ac:dyDescent="0.25">
      <c r="A66">
        <v>17</v>
      </c>
      <c r="B66">
        <v>804</v>
      </c>
      <c r="C66">
        <v>151230</v>
      </c>
      <c r="D66">
        <v>5</v>
      </c>
      <c r="E66" s="3">
        <v>42751</v>
      </c>
      <c r="F66" s="3">
        <v>41840</v>
      </c>
      <c r="G66">
        <f t="shared" ref="G66:G129" si="2">IF(E66&gt;=DATE(2017,1,1),IF(F66&lt;DATE(2017,1,1),1,0),0)</f>
        <v>1</v>
      </c>
      <c r="H66">
        <f t="shared" ref="H66:H129" si="3">IF(F66&gt;=DATE(2017,1,1),IF(D66&lt;&gt;"",1,0),0)</f>
        <v>0</v>
      </c>
    </row>
    <row r="67" spans="1:8" x14ac:dyDescent="0.25">
      <c r="A67">
        <v>17</v>
      </c>
      <c r="B67">
        <v>351</v>
      </c>
      <c r="C67">
        <v>240558</v>
      </c>
      <c r="D67">
        <v>5</v>
      </c>
      <c r="E67" s="3">
        <v>42751</v>
      </c>
      <c r="F67" s="3">
        <v>42751</v>
      </c>
      <c r="G67">
        <f t="shared" si="2"/>
        <v>0</v>
      </c>
      <c r="H67">
        <f t="shared" si="3"/>
        <v>1</v>
      </c>
    </row>
    <row r="68" spans="1:8" x14ac:dyDescent="0.25">
      <c r="A68">
        <v>17</v>
      </c>
      <c r="B68">
        <v>604</v>
      </c>
      <c r="C68">
        <v>240658</v>
      </c>
      <c r="D68">
        <v>12</v>
      </c>
      <c r="E68" s="3">
        <v>42752</v>
      </c>
      <c r="F68" s="3">
        <v>42752</v>
      </c>
      <c r="G68">
        <f t="shared" si="2"/>
        <v>0</v>
      </c>
      <c r="H68">
        <f t="shared" si="3"/>
        <v>1</v>
      </c>
    </row>
    <row r="69" spans="1:8" x14ac:dyDescent="0.25">
      <c r="A69">
        <v>17</v>
      </c>
      <c r="B69">
        <v>13</v>
      </c>
      <c r="C69">
        <v>240666</v>
      </c>
      <c r="D69">
        <v>5</v>
      </c>
      <c r="E69" s="3">
        <v>42752</v>
      </c>
      <c r="F69" s="3">
        <v>42752</v>
      </c>
      <c r="G69">
        <f t="shared" si="2"/>
        <v>0</v>
      </c>
      <c r="H69">
        <f t="shared" si="3"/>
        <v>1</v>
      </c>
    </row>
    <row r="70" spans="1:8" x14ac:dyDescent="0.25">
      <c r="A70">
        <v>17</v>
      </c>
      <c r="B70">
        <v>701</v>
      </c>
      <c r="C70">
        <v>7010000005153</v>
      </c>
      <c r="D70">
        <v>5</v>
      </c>
      <c r="E70" s="3">
        <v>42752</v>
      </c>
      <c r="F70" s="3">
        <v>39728</v>
      </c>
      <c r="G70">
        <f t="shared" si="2"/>
        <v>1</v>
      </c>
      <c r="H70">
        <f t="shared" si="3"/>
        <v>0</v>
      </c>
    </row>
    <row r="71" spans="1:8" x14ac:dyDescent="0.25">
      <c r="A71">
        <v>17</v>
      </c>
      <c r="B71">
        <v>701</v>
      </c>
      <c r="C71">
        <v>240779</v>
      </c>
      <c r="D71">
        <v>5</v>
      </c>
      <c r="E71" s="3">
        <v>42753</v>
      </c>
      <c r="F71" s="3">
        <v>42753</v>
      </c>
      <c r="G71">
        <f t="shared" si="2"/>
        <v>0</v>
      </c>
      <c r="H71">
        <f t="shared" si="3"/>
        <v>1</v>
      </c>
    </row>
    <row r="72" spans="1:8" x14ac:dyDescent="0.25">
      <c r="A72">
        <v>17</v>
      </c>
      <c r="B72">
        <v>103</v>
      </c>
      <c r="C72">
        <v>240798</v>
      </c>
      <c r="D72">
        <v>13</v>
      </c>
      <c r="E72" s="3">
        <v>42753</v>
      </c>
      <c r="F72" s="3">
        <v>42753</v>
      </c>
      <c r="G72">
        <f t="shared" si="2"/>
        <v>0</v>
      </c>
      <c r="H72">
        <f t="shared" si="3"/>
        <v>1</v>
      </c>
    </row>
    <row r="73" spans="1:8" x14ac:dyDescent="0.25">
      <c r="A73">
        <v>17</v>
      </c>
      <c r="B73">
        <v>804</v>
      </c>
      <c r="C73">
        <v>8010000002765</v>
      </c>
      <c r="D73">
        <v>5</v>
      </c>
      <c r="E73" s="3">
        <v>42753</v>
      </c>
      <c r="F73" s="3">
        <v>41458</v>
      </c>
      <c r="G73">
        <f t="shared" si="2"/>
        <v>1</v>
      </c>
      <c r="H73">
        <f t="shared" si="3"/>
        <v>0</v>
      </c>
    </row>
    <row r="74" spans="1:8" x14ac:dyDescent="0.25">
      <c r="A74">
        <v>17</v>
      </c>
      <c r="B74">
        <v>804</v>
      </c>
      <c r="C74">
        <v>8010000004171</v>
      </c>
      <c r="D74">
        <v>5</v>
      </c>
      <c r="E74" s="3">
        <v>42753</v>
      </c>
      <c r="F74" s="3">
        <v>41148</v>
      </c>
      <c r="G74">
        <f t="shared" si="2"/>
        <v>1</v>
      </c>
      <c r="H74">
        <f t="shared" si="3"/>
        <v>0</v>
      </c>
    </row>
    <row r="75" spans="1:8" x14ac:dyDescent="0.25">
      <c r="A75">
        <v>17</v>
      </c>
      <c r="B75">
        <v>804</v>
      </c>
      <c r="C75">
        <v>8010000005870</v>
      </c>
      <c r="D75">
        <v>5</v>
      </c>
      <c r="E75" s="3">
        <v>42753</v>
      </c>
      <c r="F75" s="3">
        <v>39534</v>
      </c>
      <c r="G75">
        <f t="shared" si="2"/>
        <v>1</v>
      </c>
      <c r="H75">
        <f t="shared" si="3"/>
        <v>0</v>
      </c>
    </row>
    <row r="76" spans="1:8" x14ac:dyDescent="0.25">
      <c r="A76">
        <v>17</v>
      </c>
      <c r="B76">
        <v>804</v>
      </c>
      <c r="C76">
        <v>8010000006526</v>
      </c>
      <c r="D76">
        <v>5</v>
      </c>
      <c r="E76" s="3">
        <v>42753</v>
      </c>
      <c r="F76" s="3">
        <v>41913</v>
      </c>
      <c r="G76">
        <f t="shared" si="2"/>
        <v>1</v>
      </c>
      <c r="H76">
        <f t="shared" si="3"/>
        <v>0</v>
      </c>
    </row>
    <row r="77" spans="1:8" x14ac:dyDescent="0.25">
      <c r="A77">
        <v>17</v>
      </c>
      <c r="B77">
        <v>804</v>
      </c>
      <c r="C77">
        <v>8010000008217</v>
      </c>
      <c r="D77">
        <v>5</v>
      </c>
      <c r="E77" s="3">
        <v>42753</v>
      </c>
      <c r="F77" s="3">
        <v>41638</v>
      </c>
      <c r="G77">
        <f t="shared" si="2"/>
        <v>1</v>
      </c>
      <c r="H77">
        <f t="shared" si="3"/>
        <v>0</v>
      </c>
    </row>
    <row r="78" spans="1:8" x14ac:dyDescent="0.25">
      <c r="A78">
        <v>17</v>
      </c>
      <c r="B78">
        <v>301</v>
      </c>
      <c r="C78">
        <v>240876</v>
      </c>
      <c r="D78">
        <v>5</v>
      </c>
      <c r="E78" s="3">
        <v>42754</v>
      </c>
      <c r="F78" s="3">
        <v>42753</v>
      </c>
      <c r="G78">
        <f t="shared" si="2"/>
        <v>0</v>
      </c>
      <c r="H78">
        <f t="shared" si="3"/>
        <v>1</v>
      </c>
    </row>
    <row r="79" spans="1:8" x14ac:dyDescent="0.25">
      <c r="A79">
        <v>17</v>
      </c>
      <c r="B79">
        <v>303</v>
      </c>
      <c r="C79">
        <v>240929</v>
      </c>
      <c r="D79">
        <v>7</v>
      </c>
      <c r="E79" s="3">
        <v>42754</v>
      </c>
      <c r="F79" s="3">
        <v>42754</v>
      </c>
      <c r="G79">
        <f t="shared" si="2"/>
        <v>0</v>
      </c>
      <c r="H79">
        <f t="shared" si="3"/>
        <v>1</v>
      </c>
    </row>
    <row r="80" spans="1:8" x14ac:dyDescent="0.25">
      <c r="A80">
        <v>17</v>
      </c>
      <c r="B80">
        <v>151</v>
      </c>
      <c r="C80">
        <v>241043</v>
      </c>
      <c r="D80">
        <v>5</v>
      </c>
      <c r="E80" s="3">
        <v>42754</v>
      </c>
      <c r="F80" s="3">
        <v>42754</v>
      </c>
      <c r="G80">
        <f t="shared" si="2"/>
        <v>0</v>
      </c>
      <c r="H80">
        <f t="shared" si="3"/>
        <v>1</v>
      </c>
    </row>
    <row r="81" spans="1:8" x14ac:dyDescent="0.25">
      <c r="A81">
        <v>17</v>
      </c>
      <c r="B81">
        <v>501</v>
      </c>
      <c r="C81">
        <v>5010000001973</v>
      </c>
      <c r="D81">
        <v>5</v>
      </c>
      <c r="E81" s="3">
        <v>42757</v>
      </c>
      <c r="F81" s="3">
        <v>38939</v>
      </c>
      <c r="G81">
        <f t="shared" si="2"/>
        <v>1</v>
      </c>
      <c r="H81">
        <f t="shared" si="3"/>
        <v>0</v>
      </c>
    </row>
    <row r="82" spans="1:8" x14ac:dyDescent="0.25">
      <c r="A82">
        <v>17</v>
      </c>
      <c r="B82">
        <v>101</v>
      </c>
      <c r="C82">
        <v>241142</v>
      </c>
      <c r="D82">
        <v>5</v>
      </c>
      <c r="E82" s="3">
        <v>42757</v>
      </c>
      <c r="F82" s="3">
        <v>42757</v>
      </c>
      <c r="G82">
        <f t="shared" si="2"/>
        <v>0</v>
      </c>
      <c r="H82">
        <f t="shared" si="3"/>
        <v>1</v>
      </c>
    </row>
    <row r="83" spans="1:8" x14ac:dyDescent="0.25">
      <c r="A83">
        <v>17</v>
      </c>
      <c r="B83">
        <v>25</v>
      </c>
      <c r="C83">
        <v>241346</v>
      </c>
      <c r="D83">
        <v>5</v>
      </c>
      <c r="E83" s="3">
        <v>42758</v>
      </c>
      <c r="F83" s="3">
        <v>42758</v>
      </c>
      <c r="G83">
        <f t="shared" si="2"/>
        <v>0</v>
      </c>
      <c r="H83">
        <f t="shared" si="3"/>
        <v>1</v>
      </c>
    </row>
    <row r="84" spans="1:8" x14ac:dyDescent="0.25">
      <c r="A84">
        <v>17</v>
      </c>
      <c r="B84">
        <v>701</v>
      </c>
      <c r="C84">
        <v>241426</v>
      </c>
      <c r="D84">
        <v>5</v>
      </c>
      <c r="E84" s="3">
        <v>42758</v>
      </c>
      <c r="F84" s="3">
        <v>42758</v>
      </c>
      <c r="G84">
        <f t="shared" si="2"/>
        <v>0</v>
      </c>
      <c r="H84">
        <f t="shared" si="3"/>
        <v>1</v>
      </c>
    </row>
    <row r="85" spans="1:8" x14ac:dyDescent="0.25">
      <c r="A85">
        <v>17</v>
      </c>
      <c r="B85">
        <v>101</v>
      </c>
      <c r="C85">
        <v>241439</v>
      </c>
      <c r="D85">
        <v>5</v>
      </c>
      <c r="E85" s="3">
        <v>42758</v>
      </c>
      <c r="F85" s="3">
        <v>42758</v>
      </c>
      <c r="G85">
        <f t="shared" si="2"/>
        <v>0</v>
      </c>
      <c r="H85">
        <f t="shared" si="3"/>
        <v>1</v>
      </c>
    </row>
    <row r="86" spans="1:8" x14ac:dyDescent="0.25">
      <c r="A86">
        <v>17</v>
      </c>
      <c r="B86">
        <v>360</v>
      </c>
      <c r="C86">
        <v>241458</v>
      </c>
      <c r="D86">
        <v>7</v>
      </c>
      <c r="E86" s="3">
        <v>42765</v>
      </c>
      <c r="F86" s="3">
        <v>42758</v>
      </c>
      <c r="G86">
        <f t="shared" si="2"/>
        <v>0</v>
      </c>
      <c r="H86">
        <f t="shared" si="3"/>
        <v>1</v>
      </c>
    </row>
    <row r="87" spans="1:8" x14ac:dyDescent="0.25">
      <c r="A87">
        <v>17</v>
      </c>
      <c r="B87">
        <v>451</v>
      </c>
      <c r="C87">
        <v>241495</v>
      </c>
      <c r="D87">
        <v>5</v>
      </c>
      <c r="E87" s="3">
        <v>42759</v>
      </c>
      <c r="F87" s="3">
        <v>42759</v>
      </c>
      <c r="G87">
        <f t="shared" si="2"/>
        <v>0</v>
      </c>
      <c r="H87">
        <f t="shared" si="3"/>
        <v>1</v>
      </c>
    </row>
    <row r="88" spans="1:8" x14ac:dyDescent="0.25">
      <c r="A88">
        <v>17</v>
      </c>
      <c r="B88">
        <v>301</v>
      </c>
      <c r="C88">
        <v>3010000007728</v>
      </c>
      <c r="D88">
        <v>5</v>
      </c>
      <c r="E88" s="3">
        <v>42759</v>
      </c>
      <c r="F88" s="3">
        <v>39222</v>
      </c>
      <c r="G88">
        <f t="shared" si="2"/>
        <v>1</v>
      </c>
      <c r="H88">
        <f t="shared" si="3"/>
        <v>0</v>
      </c>
    </row>
    <row r="89" spans="1:8" x14ac:dyDescent="0.25">
      <c r="A89">
        <v>17</v>
      </c>
      <c r="B89">
        <v>601</v>
      </c>
      <c r="C89">
        <v>241524</v>
      </c>
      <c r="D89">
        <v>7</v>
      </c>
      <c r="E89" s="3">
        <v>42759</v>
      </c>
      <c r="F89" s="3">
        <v>42759</v>
      </c>
      <c r="G89">
        <f t="shared" si="2"/>
        <v>0</v>
      </c>
      <c r="H89">
        <f t="shared" si="3"/>
        <v>1</v>
      </c>
    </row>
    <row r="90" spans="1:8" x14ac:dyDescent="0.25">
      <c r="A90">
        <v>17</v>
      </c>
      <c r="B90">
        <v>451</v>
      </c>
      <c r="C90">
        <v>241527</v>
      </c>
      <c r="D90">
        <v>5</v>
      </c>
      <c r="E90" s="3">
        <v>42759</v>
      </c>
      <c r="F90" s="3">
        <v>42759</v>
      </c>
      <c r="G90">
        <f t="shared" si="2"/>
        <v>0</v>
      </c>
      <c r="H90">
        <f t="shared" si="3"/>
        <v>1</v>
      </c>
    </row>
    <row r="91" spans="1:8" x14ac:dyDescent="0.25">
      <c r="A91">
        <v>17</v>
      </c>
      <c r="B91">
        <v>701</v>
      </c>
      <c r="C91">
        <v>241529</v>
      </c>
      <c r="D91">
        <v>5</v>
      </c>
      <c r="E91" s="3">
        <v>42759</v>
      </c>
      <c r="F91" s="3">
        <v>42759</v>
      </c>
      <c r="G91">
        <f t="shared" si="2"/>
        <v>0</v>
      </c>
      <c r="H91">
        <f t="shared" si="3"/>
        <v>1</v>
      </c>
    </row>
    <row r="92" spans="1:8" x14ac:dyDescent="0.25">
      <c r="A92">
        <v>17</v>
      </c>
      <c r="B92">
        <v>25</v>
      </c>
      <c r="C92">
        <v>241549</v>
      </c>
      <c r="D92">
        <v>6</v>
      </c>
      <c r="E92" s="3">
        <v>42759</v>
      </c>
      <c r="F92" s="3">
        <v>42759</v>
      </c>
      <c r="G92">
        <f t="shared" si="2"/>
        <v>0</v>
      </c>
      <c r="H92">
        <f t="shared" si="3"/>
        <v>1</v>
      </c>
    </row>
    <row r="93" spans="1:8" x14ac:dyDescent="0.25">
      <c r="A93">
        <v>17</v>
      </c>
      <c r="B93">
        <v>251</v>
      </c>
      <c r="C93">
        <v>69301</v>
      </c>
      <c r="D93">
        <v>5</v>
      </c>
      <c r="E93" s="3">
        <v>42759</v>
      </c>
      <c r="F93" s="3">
        <v>40801</v>
      </c>
      <c r="G93">
        <f t="shared" si="2"/>
        <v>1</v>
      </c>
      <c r="H93">
        <f t="shared" si="3"/>
        <v>0</v>
      </c>
    </row>
    <row r="94" spans="1:8" x14ac:dyDescent="0.25">
      <c r="A94">
        <v>17</v>
      </c>
      <c r="B94">
        <v>501</v>
      </c>
      <c r="C94">
        <v>5010000002980</v>
      </c>
      <c r="D94">
        <v>5</v>
      </c>
      <c r="E94" s="3">
        <v>42759</v>
      </c>
      <c r="F94" s="3">
        <v>39029</v>
      </c>
      <c r="G94">
        <f t="shared" si="2"/>
        <v>1</v>
      </c>
      <c r="H94">
        <f t="shared" si="3"/>
        <v>0</v>
      </c>
    </row>
    <row r="95" spans="1:8" x14ac:dyDescent="0.25">
      <c r="A95">
        <v>17</v>
      </c>
      <c r="B95">
        <v>701</v>
      </c>
      <c r="C95">
        <v>241686</v>
      </c>
      <c r="D95">
        <v>5</v>
      </c>
      <c r="E95" s="3">
        <v>42760</v>
      </c>
      <c r="F95" s="3">
        <v>42760</v>
      </c>
      <c r="G95">
        <f t="shared" si="2"/>
        <v>0</v>
      </c>
      <c r="H95">
        <f t="shared" si="3"/>
        <v>1</v>
      </c>
    </row>
    <row r="96" spans="1:8" x14ac:dyDescent="0.25">
      <c r="A96">
        <v>17</v>
      </c>
      <c r="B96">
        <v>360</v>
      </c>
      <c r="C96">
        <v>241701</v>
      </c>
      <c r="D96">
        <v>5</v>
      </c>
      <c r="E96" s="3">
        <v>42760</v>
      </c>
      <c r="F96" s="3">
        <v>42760</v>
      </c>
      <c r="G96">
        <f t="shared" si="2"/>
        <v>0</v>
      </c>
      <c r="H96">
        <f t="shared" si="3"/>
        <v>1</v>
      </c>
    </row>
    <row r="97" spans="1:8" x14ac:dyDescent="0.25">
      <c r="A97">
        <v>17</v>
      </c>
      <c r="B97">
        <v>675</v>
      </c>
      <c r="C97">
        <v>241761</v>
      </c>
      <c r="D97">
        <v>5</v>
      </c>
      <c r="E97" s="3">
        <v>42760</v>
      </c>
      <c r="F97" s="3">
        <v>42760</v>
      </c>
      <c r="G97">
        <f t="shared" si="2"/>
        <v>0</v>
      </c>
      <c r="H97">
        <f t="shared" si="3"/>
        <v>1</v>
      </c>
    </row>
    <row r="98" spans="1:8" x14ac:dyDescent="0.25">
      <c r="A98">
        <v>17</v>
      </c>
      <c r="B98">
        <v>108</v>
      </c>
      <c r="C98">
        <v>241787</v>
      </c>
      <c r="D98">
        <v>6</v>
      </c>
      <c r="E98" s="3">
        <v>42760</v>
      </c>
      <c r="F98" s="3">
        <v>42760</v>
      </c>
      <c r="G98">
        <f t="shared" si="2"/>
        <v>0</v>
      </c>
      <c r="H98">
        <f t="shared" si="3"/>
        <v>1</v>
      </c>
    </row>
    <row r="99" spans="1:8" x14ac:dyDescent="0.25">
      <c r="A99">
        <v>17</v>
      </c>
      <c r="B99">
        <v>401</v>
      </c>
      <c r="C99">
        <v>241823</v>
      </c>
      <c r="D99">
        <v>5</v>
      </c>
      <c r="E99" s="3">
        <v>42760</v>
      </c>
      <c r="F99" s="3">
        <v>42760</v>
      </c>
      <c r="G99">
        <f t="shared" si="2"/>
        <v>0</v>
      </c>
      <c r="H99">
        <f t="shared" si="3"/>
        <v>1</v>
      </c>
    </row>
    <row r="100" spans="1:8" x14ac:dyDescent="0.25">
      <c r="A100">
        <v>17</v>
      </c>
      <c r="B100">
        <v>103</v>
      </c>
      <c r="C100">
        <v>83081</v>
      </c>
      <c r="D100">
        <v>6</v>
      </c>
      <c r="E100" s="3">
        <v>42760</v>
      </c>
      <c r="F100" s="3">
        <v>40940</v>
      </c>
      <c r="G100">
        <f t="shared" si="2"/>
        <v>1</v>
      </c>
      <c r="H100">
        <f t="shared" si="3"/>
        <v>0</v>
      </c>
    </row>
    <row r="101" spans="1:8" x14ac:dyDescent="0.25">
      <c r="A101">
        <v>17</v>
      </c>
      <c r="B101">
        <v>751</v>
      </c>
      <c r="C101">
        <v>241841</v>
      </c>
      <c r="D101">
        <v>5</v>
      </c>
      <c r="E101" s="3">
        <v>42760</v>
      </c>
      <c r="F101" s="3">
        <v>42760</v>
      </c>
      <c r="G101">
        <f t="shared" si="2"/>
        <v>0</v>
      </c>
      <c r="H101">
        <f t="shared" si="3"/>
        <v>1</v>
      </c>
    </row>
    <row r="102" spans="1:8" x14ac:dyDescent="0.25">
      <c r="A102">
        <v>17</v>
      </c>
      <c r="B102">
        <v>103</v>
      </c>
      <c r="C102">
        <v>1030000001105</v>
      </c>
      <c r="D102">
        <v>19</v>
      </c>
      <c r="E102" s="3">
        <v>42760</v>
      </c>
      <c r="F102" s="3">
        <v>39274</v>
      </c>
      <c r="G102">
        <f t="shared" si="2"/>
        <v>1</v>
      </c>
      <c r="H102">
        <f t="shared" si="3"/>
        <v>0</v>
      </c>
    </row>
    <row r="103" spans="1:8" x14ac:dyDescent="0.25">
      <c r="A103">
        <v>17</v>
      </c>
      <c r="B103">
        <v>501</v>
      </c>
      <c r="C103">
        <v>5010000001770</v>
      </c>
      <c r="D103">
        <v>5</v>
      </c>
      <c r="E103" s="3">
        <v>42761</v>
      </c>
      <c r="F103" s="3">
        <v>38922</v>
      </c>
      <c r="G103">
        <f t="shared" si="2"/>
        <v>1</v>
      </c>
      <c r="H103">
        <f t="shared" si="3"/>
        <v>0</v>
      </c>
    </row>
    <row r="104" spans="1:8" x14ac:dyDescent="0.25">
      <c r="A104">
        <v>17</v>
      </c>
      <c r="B104">
        <v>101</v>
      </c>
      <c r="C104">
        <v>241882</v>
      </c>
      <c r="D104">
        <v>5</v>
      </c>
      <c r="E104" s="3">
        <v>42761</v>
      </c>
      <c r="F104" s="3">
        <v>42761</v>
      </c>
      <c r="G104">
        <f t="shared" si="2"/>
        <v>0</v>
      </c>
      <c r="H104">
        <f t="shared" si="3"/>
        <v>1</v>
      </c>
    </row>
    <row r="105" spans="1:8" x14ac:dyDescent="0.25">
      <c r="A105">
        <v>17</v>
      </c>
      <c r="B105">
        <v>651</v>
      </c>
      <c r="C105">
        <v>241892</v>
      </c>
      <c r="D105">
        <v>5</v>
      </c>
      <c r="E105" s="3">
        <v>42761</v>
      </c>
      <c r="F105" s="3">
        <v>42761</v>
      </c>
      <c r="G105">
        <f t="shared" si="2"/>
        <v>0</v>
      </c>
      <c r="H105">
        <f t="shared" si="3"/>
        <v>1</v>
      </c>
    </row>
    <row r="106" spans="1:8" x14ac:dyDescent="0.25">
      <c r="A106">
        <v>17</v>
      </c>
      <c r="B106">
        <v>101</v>
      </c>
      <c r="C106">
        <v>1010000003631</v>
      </c>
      <c r="D106">
        <v>23</v>
      </c>
      <c r="E106" s="3">
        <v>42764</v>
      </c>
      <c r="F106" s="3">
        <v>42764</v>
      </c>
      <c r="G106">
        <f t="shared" si="2"/>
        <v>0</v>
      </c>
      <c r="H106">
        <f t="shared" si="3"/>
        <v>1</v>
      </c>
    </row>
    <row r="107" spans="1:8" x14ac:dyDescent="0.25">
      <c r="A107">
        <v>17</v>
      </c>
      <c r="B107">
        <v>451</v>
      </c>
      <c r="C107">
        <v>242000</v>
      </c>
      <c r="D107">
        <v>5</v>
      </c>
      <c r="E107" s="3">
        <v>42764</v>
      </c>
      <c r="F107" s="3">
        <v>42764</v>
      </c>
      <c r="G107">
        <f t="shared" si="2"/>
        <v>0</v>
      </c>
      <c r="H107">
        <f t="shared" si="3"/>
        <v>1</v>
      </c>
    </row>
    <row r="108" spans="1:8" x14ac:dyDescent="0.25">
      <c r="A108">
        <v>17</v>
      </c>
      <c r="B108">
        <v>752</v>
      </c>
      <c r="C108">
        <v>242006</v>
      </c>
      <c r="D108">
        <v>5</v>
      </c>
      <c r="E108" s="3">
        <v>42764</v>
      </c>
      <c r="F108" s="3">
        <v>42764</v>
      </c>
      <c r="G108">
        <f t="shared" si="2"/>
        <v>0</v>
      </c>
      <c r="H108">
        <f t="shared" si="3"/>
        <v>1</v>
      </c>
    </row>
    <row r="109" spans="1:8" x14ac:dyDescent="0.25">
      <c r="A109">
        <v>17</v>
      </c>
      <c r="B109">
        <v>651</v>
      </c>
      <c r="C109">
        <v>242027</v>
      </c>
      <c r="D109">
        <v>5</v>
      </c>
      <c r="E109" s="3">
        <v>42764</v>
      </c>
      <c r="F109" s="3">
        <v>42764</v>
      </c>
      <c r="G109">
        <f t="shared" si="2"/>
        <v>0</v>
      </c>
      <c r="H109">
        <f t="shared" si="3"/>
        <v>1</v>
      </c>
    </row>
    <row r="110" spans="1:8" x14ac:dyDescent="0.25">
      <c r="A110">
        <v>17</v>
      </c>
      <c r="B110">
        <v>402</v>
      </c>
      <c r="C110">
        <v>239544</v>
      </c>
      <c r="D110">
        <v>18</v>
      </c>
      <c r="E110" s="3">
        <v>42764</v>
      </c>
      <c r="F110" s="3">
        <v>42744</v>
      </c>
      <c r="G110">
        <f t="shared" si="2"/>
        <v>0</v>
      </c>
      <c r="H110">
        <f t="shared" si="3"/>
        <v>1</v>
      </c>
    </row>
    <row r="111" spans="1:8" x14ac:dyDescent="0.25">
      <c r="A111">
        <v>17</v>
      </c>
      <c r="B111">
        <v>110</v>
      </c>
      <c r="C111">
        <v>1020000003956</v>
      </c>
      <c r="D111">
        <v>15</v>
      </c>
      <c r="E111" s="3">
        <v>42764</v>
      </c>
      <c r="F111" s="3">
        <v>41178</v>
      </c>
      <c r="G111">
        <f t="shared" si="2"/>
        <v>1</v>
      </c>
      <c r="H111">
        <f t="shared" si="3"/>
        <v>0</v>
      </c>
    </row>
    <row r="112" spans="1:8" x14ac:dyDescent="0.25">
      <c r="A112">
        <v>17</v>
      </c>
      <c r="B112">
        <v>604</v>
      </c>
      <c r="C112">
        <v>242233</v>
      </c>
      <c r="D112">
        <v>12</v>
      </c>
      <c r="E112" s="3">
        <v>42765</v>
      </c>
      <c r="F112" s="3">
        <v>42765</v>
      </c>
      <c r="G112">
        <f t="shared" si="2"/>
        <v>0</v>
      </c>
      <c r="H112">
        <f t="shared" si="3"/>
        <v>1</v>
      </c>
    </row>
    <row r="113" spans="1:8" x14ac:dyDescent="0.25">
      <c r="A113">
        <v>17</v>
      </c>
      <c r="B113">
        <v>851</v>
      </c>
      <c r="C113">
        <v>8510000006310</v>
      </c>
      <c r="D113">
        <v>5</v>
      </c>
      <c r="E113" s="3">
        <v>42765</v>
      </c>
      <c r="F113" s="3">
        <v>39890</v>
      </c>
      <c r="G113">
        <f t="shared" si="2"/>
        <v>1</v>
      </c>
      <c r="H113">
        <f t="shared" si="3"/>
        <v>0</v>
      </c>
    </row>
    <row r="114" spans="1:8" x14ac:dyDescent="0.25">
      <c r="A114">
        <v>17</v>
      </c>
      <c r="B114">
        <v>501</v>
      </c>
      <c r="C114">
        <v>5010000003448</v>
      </c>
      <c r="D114">
        <v>5</v>
      </c>
      <c r="E114" s="3">
        <v>42765</v>
      </c>
      <c r="F114" s="3">
        <v>39061</v>
      </c>
      <c r="G114">
        <f t="shared" si="2"/>
        <v>1</v>
      </c>
      <c r="H114">
        <f t="shared" si="3"/>
        <v>0</v>
      </c>
    </row>
    <row r="115" spans="1:8" x14ac:dyDescent="0.25">
      <c r="A115">
        <v>17</v>
      </c>
      <c r="B115">
        <v>14</v>
      </c>
      <c r="C115">
        <v>242364</v>
      </c>
      <c r="D115">
        <v>5</v>
      </c>
      <c r="E115" s="3">
        <v>42765</v>
      </c>
      <c r="F115" s="3">
        <v>42765</v>
      </c>
      <c r="G115">
        <f t="shared" si="2"/>
        <v>0</v>
      </c>
      <c r="H115">
        <f t="shared" si="3"/>
        <v>1</v>
      </c>
    </row>
    <row r="116" spans="1:8" x14ac:dyDescent="0.25">
      <c r="A116">
        <v>17</v>
      </c>
      <c r="B116">
        <v>302</v>
      </c>
      <c r="C116">
        <v>3020000003069</v>
      </c>
      <c r="D116">
        <v>8</v>
      </c>
      <c r="E116" s="3">
        <v>42765</v>
      </c>
      <c r="F116" s="3">
        <v>39475</v>
      </c>
      <c r="G116">
        <f t="shared" si="2"/>
        <v>1</v>
      </c>
      <c r="H116">
        <f t="shared" si="3"/>
        <v>0</v>
      </c>
    </row>
    <row r="117" spans="1:8" x14ac:dyDescent="0.25">
      <c r="A117">
        <v>17</v>
      </c>
      <c r="B117">
        <v>103</v>
      </c>
      <c r="C117">
        <v>242519</v>
      </c>
      <c r="D117">
        <v>18</v>
      </c>
      <c r="E117" s="3">
        <v>42766</v>
      </c>
      <c r="F117" s="3">
        <v>42766</v>
      </c>
      <c r="G117">
        <f t="shared" si="2"/>
        <v>0</v>
      </c>
      <c r="H117">
        <f t="shared" si="3"/>
        <v>1</v>
      </c>
    </row>
    <row r="118" spans="1:8" x14ac:dyDescent="0.25">
      <c r="A118">
        <v>17</v>
      </c>
      <c r="B118">
        <v>101</v>
      </c>
      <c r="C118">
        <v>242547</v>
      </c>
      <c r="D118">
        <v>5</v>
      </c>
      <c r="E118" s="3">
        <v>42766</v>
      </c>
      <c r="F118" s="3">
        <v>42766</v>
      </c>
      <c r="G118">
        <f t="shared" si="2"/>
        <v>0</v>
      </c>
      <c r="H118">
        <f t="shared" si="3"/>
        <v>1</v>
      </c>
    </row>
    <row r="119" spans="1:8" x14ac:dyDescent="0.25">
      <c r="A119">
        <v>17</v>
      </c>
      <c r="B119">
        <v>301</v>
      </c>
      <c r="C119">
        <v>242606</v>
      </c>
      <c r="D119">
        <v>5</v>
      </c>
      <c r="E119" s="3">
        <v>42766</v>
      </c>
      <c r="F119" s="3">
        <v>42766</v>
      </c>
      <c r="G119">
        <f t="shared" si="2"/>
        <v>0</v>
      </c>
      <c r="H119">
        <f t="shared" si="3"/>
        <v>1</v>
      </c>
    </row>
    <row r="120" spans="1:8" x14ac:dyDescent="0.25">
      <c r="A120">
        <v>21</v>
      </c>
      <c r="B120">
        <v>151</v>
      </c>
      <c r="C120">
        <v>33372</v>
      </c>
      <c r="D120">
        <v>25</v>
      </c>
      <c r="E120" s="3">
        <v>42758</v>
      </c>
      <c r="F120" s="3">
        <v>42758</v>
      </c>
      <c r="G120">
        <f t="shared" si="2"/>
        <v>0</v>
      </c>
      <c r="H120">
        <f t="shared" si="3"/>
        <v>1</v>
      </c>
    </row>
    <row r="121" spans="1:8" x14ac:dyDescent="0.25">
      <c r="A121">
        <v>21</v>
      </c>
      <c r="B121">
        <v>402</v>
      </c>
      <c r="C121">
        <v>181446</v>
      </c>
      <c r="D121">
        <v>15</v>
      </c>
      <c r="E121" s="3">
        <v>42746</v>
      </c>
      <c r="F121" s="3">
        <v>42219</v>
      </c>
      <c r="G121">
        <f t="shared" si="2"/>
        <v>1</v>
      </c>
      <c r="H121">
        <f t="shared" si="3"/>
        <v>0</v>
      </c>
    </row>
    <row r="122" spans="1:8" x14ac:dyDescent="0.25">
      <c r="A122">
        <v>21</v>
      </c>
      <c r="B122">
        <v>151</v>
      </c>
      <c r="C122">
        <v>238387</v>
      </c>
      <c r="D122">
        <v>25</v>
      </c>
      <c r="E122" s="3">
        <v>42737</v>
      </c>
      <c r="F122" s="3">
        <v>42737</v>
      </c>
      <c r="G122">
        <f t="shared" si="2"/>
        <v>0</v>
      </c>
      <c r="H122">
        <f t="shared" si="3"/>
        <v>1</v>
      </c>
    </row>
    <row r="123" spans="1:8" x14ac:dyDescent="0.25">
      <c r="A123">
        <v>21</v>
      </c>
      <c r="B123">
        <v>451</v>
      </c>
      <c r="C123">
        <v>238765</v>
      </c>
      <c r="D123">
        <v>25</v>
      </c>
      <c r="E123" s="3">
        <v>42738</v>
      </c>
      <c r="F123" s="3">
        <v>42738</v>
      </c>
      <c r="G123">
        <f t="shared" si="2"/>
        <v>0</v>
      </c>
      <c r="H123">
        <f t="shared" si="3"/>
        <v>1</v>
      </c>
    </row>
    <row r="124" spans="1:8" x14ac:dyDescent="0.25">
      <c r="A124">
        <v>200</v>
      </c>
      <c r="B124">
        <v>501</v>
      </c>
      <c r="C124">
        <v>147143</v>
      </c>
      <c r="D124">
        <v>5</v>
      </c>
      <c r="E124" s="3">
        <v>42750</v>
      </c>
      <c r="F124" s="3">
        <v>41779</v>
      </c>
      <c r="G124">
        <f t="shared" si="2"/>
        <v>1</v>
      </c>
      <c r="H124">
        <f t="shared" si="3"/>
        <v>0</v>
      </c>
    </row>
    <row r="125" spans="1:8" x14ac:dyDescent="0.25">
      <c r="A125">
        <v>200</v>
      </c>
      <c r="B125">
        <v>752</v>
      </c>
      <c r="C125">
        <v>154545</v>
      </c>
      <c r="D125">
        <v>14</v>
      </c>
      <c r="E125" s="3">
        <v>42747</v>
      </c>
      <c r="F125" s="3">
        <v>41900</v>
      </c>
      <c r="G125">
        <f t="shared" si="2"/>
        <v>1</v>
      </c>
      <c r="H125">
        <f t="shared" si="3"/>
        <v>0</v>
      </c>
    </row>
    <row r="126" spans="1:8" x14ac:dyDescent="0.25">
      <c r="A126">
        <v>200</v>
      </c>
      <c r="B126">
        <v>752</v>
      </c>
      <c r="C126">
        <v>56832</v>
      </c>
      <c r="D126">
        <v>23</v>
      </c>
      <c r="E126" s="3">
        <v>42761</v>
      </c>
      <c r="F126" s="3">
        <v>40674</v>
      </c>
      <c r="G126">
        <f t="shared" si="2"/>
        <v>1</v>
      </c>
      <c r="H126">
        <f t="shared" si="3"/>
        <v>0</v>
      </c>
    </row>
    <row r="127" spans="1:8" x14ac:dyDescent="0.25">
      <c r="A127">
        <v>200</v>
      </c>
      <c r="B127">
        <v>752</v>
      </c>
      <c r="C127">
        <v>68531</v>
      </c>
      <c r="D127">
        <v>5</v>
      </c>
      <c r="E127" s="3">
        <v>42747</v>
      </c>
      <c r="F127" s="3">
        <v>40797</v>
      </c>
      <c r="G127">
        <f t="shared" si="2"/>
        <v>1</v>
      </c>
      <c r="H127">
        <f t="shared" si="3"/>
        <v>0</v>
      </c>
    </row>
    <row r="128" spans="1:8" x14ac:dyDescent="0.25">
      <c r="A128">
        <v>200</v>
      </c>
      <c r="B128">
        <v>752</v>
      </c>
      <c r="C128">
        <v>71957</v>
      </c>
      <c r="D128">
        <v>23</v>
      </c>
      <c r="E128" s="3">
        <v>42754</v>
      </c>
      <c r="F128" s="3">
        <v>40828</v>
      </c>
      <c r="G128">
        <f t="shared" si="2"/>
        <v>1</v>
      </c>
      <c r="H128">
        <f t="shared" si="3"/>
        <v>0</v>
      </c>
    </row>
    <row r="129" spans="1:8" x14ac:dyDescent="0.25">
      <c r="A129">
        <v>200</v>
      </c>
      <c r="B129">
        <v>4</v>
      </c>
      <c r="C129">
        <v>159902</v>
      </c>
      <c r="D129">
        <v>18</v>
      </c>
      <c r="E129" s="3">
        <v>42740</v>
      </c>
      <c r="F129" s="3">
        <v>41967</v>
      </c>
      <c r="G129">
        <f t="shared" si="2"/>
        <v>1</v>
      </c>
      <c r="H129">
        <f t="shared" si="3"/>
        <v>0</v>
      </c>
    </row>
    <row r="130" spans="1:8" x14ac:dyDescent="0.25">
      <c r="A130">
        <v>200</v>
      </c>
      <c r="B130">
        <v>752</v>
      </c>
      <c r="C130">
        <v>77455</v>
      </c>
      <c r="D130">
        <v>23</v>
      </c>
      <c r="E130" s="3">
        <v>42757</v>
      </c>
      <c r="F130" s="3">
        <v>40881</v>
      </c>
      <c r="G130">
        <f t="shared" ref="G130:G193" si="4">IF(E130&gt;=DATE(2017,1,1),IF(F130&lt;DATE(2017,1,1),1,0),0)</f>
        <v>1</v>
      </c>
      <c r="H130">
        <f t="shared" ref="H130:H193" si="5">IF(F130&gt;=DATE(2017,1,1),IF(D130&lt;&gt;"",1,0),0)</f>
        <v>0</v>
      </c>
    </row>
    <row r="131" spans="1:8" x14ac:dyDescent="0.25">
      <c r="A131">
        <v>200</v>
      </c>
      <c r="B131">
        <v>852</v>
      </c>
      <c r="C131">
        <v>163791</v>
      </c>
      <c r="D131">
        <v>5</v>
      </c>
      <c r="E131" s="3">
        <v>42765</v>
      </c>
      <c r="F131" s="3">
        <v>42765</v>
      </c>
      <c r="G131">
        <f t="shared" si="4"/>
        <v>0</v>
      </c>
      <c r="H131">
        <f t="shared" si="5"/>
        <v>1</v>
      </c>
    </row>
    <row r="132" spans="1:8" x14ac:dyDescent="0.25">
      <c r="A132">
        <v>200</v>
      </c>
      <c r="B132">
        <v>752</v>
      </c>
      <c r="C132">
        <v>177259</v>
      </c>
      <c r="D132">
        <v>7</v>
      </c>
      <c r="E132" s="3">
        <v>42750</v>
      </c>
      <c r="F132" s="3">
        <v>42164</v>
      </c>
      <c r="G132">
        <f t="shared" si="4"/>
        <v>1</v>
      </c>
      <c r="H132">
        <f t="shared" si="5"/>
        <v>0</v>
      </c>
    </row>
    <row r="133" spans="1:8" x14ac:dyDescent="0.25">
      <c r="A133">
        <v>200</v>
      </c>
      <c r="B133">
        <v>752</v>
      </c>
      <c r="C133">
        <v>177569</v>
      </c>
      <c r="D133">
        <v>7</v>
      </c>
      <c r="E133" s="3">
        <v>42753</v>
      </c>
      <c r="F133" s="3">
        <v>42169</v>
      </c>
      <c r="G133">
        <f t="shared" si="4"/>
        <v>1</v>
      </c>
      <c r="H133">
        <f t="shared" si="5"/>
        <v>0</v>
      </c>
    </row>
    <row r="134" spans="1:8" x14ac:dyDescent="0.25">
      <c r="A134">
        <v>200</v>
      </c>
      <c r="B134">
        <v>752</v>
      </c>
      <c r="C134">
        <v>177604</v>
      </c>
      <c r="D134">
        <v>7</v>
      </c>
      <c r="E134" s="3">
        <v>42759</v>
      </c>
      <c r="F134" s="3">
        <v>42169</v>
      </c>
      <c r="G134">
        <f t="shared" si="4"/>
        <v>1</v>
      </c>
      <c r="H134">
        <f t="shared" si="5"/>
        <v>0</v>
      </c>
    </row>
    <row r="135" spans="1:8" x14ac:dyDescent="0.25">
      <c r="A135">
        <v>200</v>
      </c>
      <c r="B135">
        <v>4</v>
      </c>
      <c r="C135">
        <v>178752</v>
      </c>
      <c r="D135">
        <v>14</v>
      </c>
      <c r="E135" s="3">
        <v>42750</v>
      </c>
      <c r="F135" s="3">
        <v>42198</v>
      </c>
      <c r="G135">
        <f t="shared" si="4"/>
        <v>1</v>
      </c>
      <c r="H135">
        <f t="shared" si="5"/>
        <v>0</v>
      </c>
    </row>
    <row r="136" spans="1:8" x14ac:dyDescent="0.25">
      <c r="A136">
        <v>200</v>
      </c>
      <c r="B136">
        <v>751</v>
      </c>
      <c r="C136">
        <v>143689</v>
      </c>
      <c r="D136">
        <v>7</v>
      </c>
      <c r="E136" s="3">
        <v>42745</v>
      </c>
      <c r="F136" s="3">
        <v>41728</v>
      </c>
      <c r="G136">
        <f t="shared" si="4"/>
        <v>1</v>
      </c>
      <c r="H136">
        <f t="shared" si="5"/>
        <v>0</v>
      </c>
    </row>
    <row r="137" spans="1:8" x14ac:dyDescent="0.25">
      <c r="A137">
        <v>200</v>
      </c>
      <c r="B137">
        <v>852</v>
      </c>
      <c r="C137">
        <v>179289</v>
      </c>
      <c r="D137">
        <v>13</v>
      </c>
      <c r="E137" s="3">
        <v>42744</v>
      </c>
      <c r="F137" s="3">
        <v>42187</v>
      </c>
      <c r="G137">
        <f t="shared" si="4"/>
        <v>1</v>
      </c>
      <c r="H137">
        <f t="shared" si="5"/>
        <v>0</v>
      </c>
    </row>
    <row r="138" spans="1:8" x14ac:dyDescent="0.25">
      <c r="A138">
        <v>200</v>
      </c>
      <c r="B138">
        <v>752</v>
      </c>
      <c r="C138">
        <v>179373</v>
      </c>
      <c r="D138">
        <v>7</v>
      </c>
      <c r="E138" s="3">
        <v>42737</v>
      </c>
      <c r="F138" s="3">
        <v>42191</v>
      </c>
      <c r="G138">
        <f t="shared" si="4"/>
        <v>1</v>
      </c>
      <c r="H138">
        <f t="shared" si="5"/>
        <v>0</v>
      </c>
    </row>
    <row r="139" spans="1:8" x14ac:dyDescent="0.25">
      <c r="A139">
        <v>200</v>
      </c>
      <c r="B139">
        <v>803</v>
      </c>
      <c r="C139">
        <v>8010000008113</v>
      </c>
      <c r="D139">
        <v>5</v>
      </c>
      <c r="E139" s="3">
        <v>42766</v>
      </c>
      <c r="F139" s="3">
        <v>42311</v>
      </c>
      <c r="G139">
        <f t="shared" si="4"/>
        <v>1</v>
      </c>
      <c r="H139">
        <f t="shared" si="5"/>
        <v>0</v>
      </c>
    </row>
    <row r="140" spans="1:8" x14ac:dyDescent="0.25">
      <c r="A140">
        <v>200</v>
      </c>
      <c r="B140">
        <v>803</v>
      </c>
      <c r="C140">
        <v>8010000008300</v>
      </c>
      <c r="D140">
        <v>5</v>
      </c>
      <c r="E140" s="3">
        <v>42764</v>
      </c>
      <c r="F140" s="3">
        <v>42641</v>
      </c>
      <c r="G140">
        <f t="shared" si="4"/>
        <v>1</v>
      </c>
      <c r="H140">
        <f t="shared" si="5"/>
        <v>0</v>
      </c>
    </row>
    <row r="141" spans="1:8" x14ac:dyDescent="0.25">
      <c r="A141">
        <v>200</v>
      </c>
      <c r="B141">
        <v>802</v>
      </c>
      <c r="C141">
        <v>31354</v>
      </c>
      <c r="D141">
        <v>5</v>
      </c>
      <c r="E141" s="3">
        <v>42737</v>
      </c>
      <c r="F141" s="3">
        <v>40381</v>
      </c>
      <c r="G141">
        <f t="shared" si="4"/>
        <v>1</v>
      </c>
      <c r="H141">
        <f t="shared" si="5"/>
        <v>0</v>
      </c>
    </row>
    <row r="142" spans="1:8" x14ac:dyDescent="0.25">
      <c r="A142">
        <v>200</v>
      </c>
      <c r="B142">
        <v>802</v>
      </c>
      <c r="C142">
        <v>58738</v>
      </c>
      <c r="D142">
        <v>5</v>
      </c>
      <c r="E142" s="3">
        <v>42764</v>
      </c>
      <c r="F142" s="3">
        <v>40689</v>
      </c>
      <c r="G142">
        <f t="shared" si="4"/>
        <v>1</v>
      </c>
      <c r="H142">
        <f t="shared" si="5"/>
        <v>0</v>
      </c>
    </row>
    <row r="143" spans="1:8" x14ac:dyDescent="0.25">
      <c r="A143">
        <v>200</v>
      </c>
      <c r="B143">
        <v>802</v>
      </c>
      <c r="C143">
        <v>33098</v>
      </c>
      <c r="D143">
        <v>5</v>
      </c>
      <c r="E143" s="3">
        <v>42765</v>
      </c>
      <c r="F143" s="3">
        <v>42024</v>
      </c>
      <c r="G143">
        <f t="shared" si="4"/>
        <v>1</v>
      </c>
      <c r="H143">
        <f t="shared" si="5"/>
        <v>0</v>
      </c>
    </row>
    <row r="144" spans="1:8" x14ac:dyDescent="0.25">
      <c r="A144">
        <v>200</v>
      </c>
      <c r="B144">
        <v>752</v>
      </c>
      <c r="C144">
        <v>98303</v>
      </c>
      <c r="D144">
        <v>7</v>
      </c>
      <c r="E144" s="3">
        <v>42747</v>
      </c>
      <c r="F144" s="3">
        <v>42275</v>
      </c>
      <c r="G144">
        <f t="shared" si="4"/>
        <v>1</v>
      </c>
      <c r="H144">
        <f t="shared" si="5"/>
        <v>0</v>
      </c>
    </row>
    <row r="145" spans="1:8" x14ac:dyDescent="0.25">
      <c r="A145">
        <v>200</v>
      </c>
      <c r="B145">
        <v>752</v>
      </c>
      <c r="C145">
        <v>185804</v>
      </c>
      <c r="D145">
        <v>7</v>
      </c>
      <c r="E145" s="3">
        <v>42746</v>
      </c>
      <c r="F145" s="3">
        <v>42276</v>
      </c>
      <c r="G145">
        <f t="shared" si="4"/>
        <v>1</v>
      </c>
      <c r="H145">
        <f t="shared" si="5"/>
        <v>0</v>
      </c>
    </row>
    <row r="146" spans="1:8" x14ac:dyDescent="0.25">
      <c r="A146">
        <v>200</v>
      </c>
      <c r="B146">
        <v>16</v>
      </c>
      <c r="C146">
        <v>189013</v>
      </c>
      <c r="D146">
        <v>21</v>
      </c>
      <c r="E146" s="3">
        <v>42761</v>
      </c>
      <c r="F146" s="3">
        <v>42306</v>
      </c>
      <c r="G146">
        <f t="shared" si="4"/>
        <v>1</v>
      </c>
      <c r="H146">
        <f t="shared" si="5"/>
        <v>0</v>
      </c>
    </row>
    <row r="147" spans="1:8" x14ac:dyDescent="0.25">
      <c r="A147">
        <v>200</v>
      </c>
      <c r="B147">
        <v>2</v>
      </c>
      <c r="C147">
        <v>501910</v>
      </c>
      <c r="D147">
        <v>12</v>
      </c>
      <c r="E147" s="3">
        <v>42760</v>
      </c>
      <c r="F147" s="3">
        <v>38655</v>
      </c>
      <c r="G147">
        <f t="shared" si="4"/>
        <v>1</v>
      </c>
      <c r="H147">
        <f t="shared" si="5"/>
        <v>0</v>
      </c>
    </row>
    <row r="148" spans="1:8" x14ac:dyDescent="0.25">
      <c r="A148">
        <v>200</v>
      </c>
      <c r="B148">
        <v>376</v>
      </c>
      <c r="C148">
        <v>191516</v>
      </c>
      <c r="D148">
        <v>7</v>
      </c>
      <c r="E148" s="3">
        <v>42760</v>
      </c>
      <c r="F148" s="3">
        <v>42327</v>
      </c>
      <c r="G148">
        <f t="shared" si="4"/>
        <v>1</v>
      </c>
      <c r="H148">
        <f t="shared" si="5"/>
        <v>0</v>
      </c>
    </row>
    <row r="149" spans="1:8" x14ac:dyDescent="0.25">
      <c r="A149">
        <v>200</v>
      </c>
      <c r="B149">
        <v>752</v>
      </c>
      <c r="C149">
        <v>193459</v>
      </c>
      <c r="D149">
        <v>5</v>
      </c>
      <c r="E149" s="3">
        <v>42753</v>
      </c>
      <c r="F149" s="3">
        <v>42348</v>
      </c>
      <c r="G149">
        <f t="shared" si="4"/>
        <v>1</v>
      </c>
      <c r="H149">
        <f t="shared" si="5"/>
        <v>0</v>
      </c>
    </row>
    <row r="150" spans="1:8" x14ac:dyDescent="0.25">
      <c r="A150">
        <v>200</v>
      </c>
      <c r="B150">
        <v>752</v>
      </c>
      <c r="C150">
        <v>194790</v>
      </c>
      <c r="D150">
        <v>5</v>
      </c>
      <c r="E150" s="3">
        <v>42743</v>
      </c>
      <c r="F150" s="3">
        <v>42743</v>
      </c>
      <c r="G150">
        <f t="shared" si="4"/>
        <v>0</v>
      </c>
      <c r="H150">
        <f t="shared" si="5"/>
        <v>1</v>
      </c>
    </row>
    <row r="151" spans="1:8" x14ac:dyDescent="0.25">
      <c r="A151">
        <v>200</v>
      </c>
      <c r="B151">
        <v>451</v>
      </c>
      <c r="C151">
        <v>200489</v>
      </c>
      <c r="D151">
        <v>23</v>
      </c>
      <c r="E151" s="3">
        <v>42737</v>
      </c>
      <c r="F151" s="3">
        <v>42417</v>
      </c>
      <c r="G151">
        <f t="shared" si="4"/>
        <v>1</v>
      </c>
      <c r="H151">
        <f t="shared" si="5"/>
        <v>0</v>
      </c>
    </row>
    <row r="152" spans="1:8" x14ac:dyDescent="0.25">
      <c r="A152">
        <v>200</v>
      </c>
      <c r="B152">
        <v>402</v>
      </c>
      <c r="C152">
        <v>200947</v>
      </c>
      <c r="D152">
        <v>23</v>
      </c>
      <c r="E152" s="3">
        <v>42760</v>
      </c>
      <c r="F152" s="3">
        <v>42421</v>
      </c>
      <c r="G152">
        <f t="shared" si="4"/>
        <v>1</v>
      </c>
      <c r="H152">
        <f t="shared" si="5"/>
        <v>0</v>
      </c>
    </row>
    <row r="153" spans="1:8" x14ac:dyDescent="0.25">
      <c r="A153">
        <v>200</v>
      </c>
      <c r="B153">
        <v>11</v>
      </c>
      <c r="C153">
        <v>201627</v>
      </c>
      <c r="D153">
        <v>21</v>
      </c>
      <c r="E153" s="3">
        <v>42765</v>
      </c>
      <c r="F153" s="3">
        <v>42424</v>
      </c>
      <c r="G153">
        <f t="shared" si="4"/>
        <v>1</v>
      </c>
      <c r="H153">
        <f t="shared" si="5"/>
        <v>0</v>
      </c>
    </row>
    <row r="154" spans="1:8" x14ac:dyDescent="0.25">
      <c r="A154">
        <v>200</v>
      </c>
      <c r="B154">
        <v>402</v>
      </c>
      <c r="C154">
        <v>202285</v>
      </c>
      <c r="D154">
        <v>8</v>
      </c>
      <c r="E154" s="3">
        <v>42764</v>
      </c>
      <c r="F154" s="3">
        <v>42429</v>
      </c>
      <c r="G154">
        <f t="shared" si="4"/>
        <v>1</v>
      </c>
      <c r="H154">
        <f t="shared" si="5"/>
        <v>0</v>
      </c>
    </row>
    <row r="155" spans="1:8" x14ac:dyDescent="0.25">
      <c r="A155">
        <v>200</v>
      </c>
      <c r="B155">
        <v>11</v>
      </c>
      <c r="C155">
        <v>138872</v>
      </c>
      <c r="D155">
        <v>21</v>
      </c>
      <c r="E155" s="3">
        <v>42765</v>
      </c>
      <c r="F155" s="3">
        <v>41655</v>
      </c>
      <c r="G155">
        <f t="shared" si="4"/>
        <v>1</v>
      </c>
      <c r="H155">
        <f t="shared" si="5"/>
        <v>0</v>
      </c>
    </row>
    <row r="156" spans="1:8" x14ac:dyDescent="0.25">
      <c r="A156">
        <v>200</v>
      </c>
      <c r="B156">
        <v>802</v>
      </c>
      <c r="C156">
        <v>106754</v>
      </c>
      <c r="D156">
        <v>5</v>
      </c>
      <c r="E156" s="3">
        <v>42744</v>
      </c>
      <c r="F156" s="3">
        <v>42439</v>
      </c>
      <c r="G156">
        <f t="shared" si="4"/>
        <v>1</v>
      </c>
      <c r="H156">
        <f t="shared" si="5"/>
        <v>0</v>
      </c>
    </row>
    <row r="157" spans="1:8" x14ac:dyDescent="0.25">
      <c r="A157">
        <v>200</v>
      </c>
      <c r="B157">
        <v>802</v>
      </c>
      <c r="C157">
        <v>209758</v>
      </c>
      <c r="D157">
        <v>5</v>
      </c>
      <c r="E157" s="3">
        <v>42737</v>
      </c>
      <c r="F157" s="3">
        <v>42481</v>
      </c>
      <c r="G157">
        <f t="shared" si="4"/>
        <v>1</v>
      </c>
      <c r="H157">
        <f t="shared" si="5"/>
        <v>0</v>
      </c>
    </row>
    <row r="158" spans="1:8" x14ac:dyDescent="0.25">
      <c r="A158">
        <v>200</v>
      </c>
      <c r="B158">
        <v>802</v>
      </c>
      <c r="C158">
        <v>214511</v>
      </c>
      <c r="D158">
        <v>5</v>
      </c>
      <c r="E158" s="3">
        <v>42765</v>
      </c>
      <c r="F158" s="3">
        <v>42519</v>
      </c>
      <c r="G158">
        <f t="shared" si="4"/>
        <v>1</v>
      </c>
      <c r="H158">
        <f t="shared" si="5"/>
        <v>0</v>
      </c>
    </row>
    <row r="159" spans="1:8" x14ac:dyDescent="0.25">
      <c r="A159">
        <v>200</v>
      </c>
      <c r="B159">
        <v>802</v>
      </c>
      <c r="C159">
        <v>214516</v>
      </c>
      <c r="D159">
        <v>5</v>
      </c>
      <c r="E159" s="3">
        <v>42737</v>
      </c>
      <c r="F159" s="3">
        <v>42519</v>
      </c>
      <c r="G159">
        <f t="shared" si="4"/>
        <v>1</v>
      </c>
      <c r="H159">
        <f t="shared" si="5"/>
        <v>0</v>
      </c>
    </row>
    <row r="160" spans="1:8" x14ac:dyDescent="0.25">
      <c r="A160">
        <v>200</v>
      </c>
      <c r="B160">
        <v>602</v>
      </c>
      <c r="C160">
        <v>215087</v>
      </c>
      <c r="D160">
        <v>15</v>
      </c>
      <c r="E160" s="3">
        <v>42765</v>
      </c>
      <c r="F160" s="3">
        <v>42521</v>
      </c>
      <c r="G160">
        <f t="shared" si="4"/>
        <v>1</v>
      </c>
      <c r="H160">
        <f t="shared" si="5"/>
        <v>0</v>
      </c>
    </row>
    <row r="161" spans="1:8" x14ac:dyDescent="0.25">
      <c r="A161">
        <v>200</v>
      </c>
      <c r="B161">
        <v>852</v>
      </c>
      <c r="C161">
        <v>216568</v>
      </c>
      <c r="D161">
        <v>5</v>
      </c>
      <c r="E161" s="3">
        <v>42754</v>
      </c>
      <c r="F161" s="3">
        <v>42534</v>
      </c>
      <c r="G161">
        <f t="shared" si="4"/>
        <v>1</v>
      </c>
      <c r="H161">
        <f t="shared" si="5"/>
        <v>0</v>
      </c>
    </row>
    <row r="162" spans="1:8" x14ac:dyDescent="0.25">
      <c r="A162">
        <v>200</v>
      </c>
      <c r="B162">
        <v>20</v>
      </c>
      <c r="C162">
        <v>219461</v>
      </c>
      <c r="D162">
        <v>5</v>
      </c>
      <c r="E162" s="3">
        <v>42758</v>
      </c>
      <c r="F162" s="3">
        <v>42564</v>
      </c>
      <c r="G162">
        <f t="shared" si="4"/>
        <v>1</v>
      </c>
      <c r="H162">
        <f t="shared" si="5"/>
        <v>0</v>
      </c>
    </row>
    <row r="163" spans="1:8" x14ac:dyDescent="0.25">
      <c r="A163">
        <v>200</v>
      </c>
      <c r="B163">
        <v>751</v>
      </c>
      <c r="C163">
        <v>223008</v>
      </c>
      <c r="D163">
        <v>8</v>
      </c>
      <c r="E163" s="3">
        <v>42765</v>
      </c>
      <c r="F163" s="3">
        <v>42599</v>
      </c>
      <c r="G163">
        <f t="shared" si="4"/>
        <v>1</v>
      </c>
      <c r="H163">
        <f t="shared" si="5"/>
        <v>0</v>
      </c>
    </row>
    <row r="164" spans="1:8" x14ac:dyDescent="0.25">
      <c r="A164">
        <v>200</v>
      </c>
      <c r="B164">
        <v>203</v>
      </c>
      <c r="C164">
        <v>225916</v>
      </c>
      <c r="D164">
        <v>5</v>
      </c>
      <c r="E164" s="3">
        <v>42765</v>
      </c>
      <c r="F164" s="3">
        <v>42633</v>
      </c>
      <c r="G164">
        <f t="shared" si="4"/>
        <v>1</v>
      </c>
      <c r="H164">
        <f t="shared" si="5"/>
        <v>0</v>
      </c>
    </row>
    <row r="165" spans="1:8" x14ac:dyDescent="0.25">
      <c r="A165">
        <v>200</v>
      </c>
      <c r="B165">
        <v>751</v>
      </c>
      <c r="C165">
        <v>226894</v>
      </c>
      <c r="D165">
        <v>6</v>
      </c>
      <c r="E165" s="3">
        <v>42765</v>
      </c>
      <c r="F165" s="3">
        <v>42640</v>
      </c>
      <c r="G165">
        <f t="shared" si="4"/>
        <v>1</v>
      </c>
      <c r="H165">
        <f t="shared" si="5"/>
        <v>0</v>
      </c>
    </row>
    <row r="166" spans="1:8" x14ac:dyDescent="0.25">
      <c r="A166">
        <v>200</v>
      </c>
      <c r="B166">
        <v>751</v>
      </c>
      <c r="C166">
        <v>221977</v>
      </c>
      <c r="D166">
        <v>5</v>
      </c>
      <c r="E166" s="3">
        <v>42747</v>
      </c>
      <c r="F166" s="3">
        <v>42641</v>
      </c>
      <c r="G166">
        <f t="shared" si="4"/>
        <v>1</v>
      </c>
      <c r="H166">
        <f t="shared" si="5"/>
        <v>0</v>
      </c>
    </row>
    <row r="167" spans="1:8" x14ac:dyDescent="0.25">
      <c r="A167">
        <v>200</v>
      </c>
      <c r="B167">
        <v>12</v>
      </c>
      <c r="C167">
        <v>230406</v>
      </c>
      <c r="D167">
        <v>5</v>
      </c>
      <c r="E167" s="3">
        <v>42743</v>
      </c>
      <c r="F167" s="3">
        <v>42670</v>
      </c>
      <c r="G167">
        <f t="shared" si="4"/>
        <v>1</v>
      </c>
      <c r="H167">
        <f t="shared" si="5"/>
        <v>0</v>
      </c>
    </row>
    <row r="168" spans="1:8" x14ac:dyDescent="0.25">
      <c r="A168">
        <v>200</v>
      </c>
      <c r="B168">
        <v>752</v>
      </c>
      <c r="C168">
        <v>232263</v>
      </c>
      <c r="D168">
        <v>5</v>
      </c>
      <c r="E168" s="3">
        <v>42743</v>
      </c>
      <c r="F168" s="3">
        <v>42684</v>
      </c>
      <c r="G168">
        <f t="shared" si="4"/>
        <v>1</v>
      </c>
      <c r="H168">
        <f t="shared" si="5"/>
        <v>0</v>
      </c>
    </row>
    <row r="169" spans="1:8" x14ac:dyDescent="0.25">
      <c r="A169">
        <v>200</v>
      </c>
      <c r="B169">
        <v>20</v>
      </c>
      <c r="C169">
        <v>232506</v>
      </c>
      <c r="D169">
        <v>5</v>
      </c>
      <c r="E169" s="3">
        <v>42752</v>
      </c>
      <c r="F169" s="3">
        <v>42687</v>
      </c>
      <c r="G169">
        <f t="shared" si="4"/>
        <v>1</v>
      </c>
      <c r="H169">
        <f t="shared" si="5"/>
        <v>0</v>
      </c>
    </row>
    <row r="170" spans="1:8" x14ac:dyDescent="0.25">
      <c r="A170">
        <v>200</v>
      </c>
      <c r="B170">
        <v>604</v>
      </c>
      <c r="C170">
        <v>233861</v>
      </c>
      <c r="D170">
        <v>12</v>
      </c>
      <c r="E170" s="3">
        <v>42758</v>
      </c>
      <c r="F170" s="3">
        <v>42697</v>
      </c>
      <c r="G170">
        <f t="shared" si="4"/>
        <v>1</v>
      </c>
      <c r="H170">
        <f t="shared" si="5"/>
        <v>0</v>
      </c>
    </row>
    <row r="171" spans="1:8" x14ac:dyDescent="0.25">
      <c r="A171">
        <v>200</v>
      </c>
      <c r="B171">
        <v>31</v>
      </c>
      <c r="C171">
        <v>235564</v>
      </c>
      <c r="D171">
        <v>5</v>
      </c>
      <c r="E171" s="3">
        <v>42759</v>
      </c>
      <c r="F171" s="3">
        <v>42708</v>
      </c>
      <c r="G171">
        <f t="shared" si="4"/>
        <v>1</v>
      </c>
      <c r="H171">
        <f t="shared" si="5"/>
        <v>0</v>
      </c>
    </row>
    <row r="172" spans="1:8" x14ac:dyDescent="0.25">
      <c r="A172">
        <v>200</v>
      </c>
      <c r="B172">
        <v>803</v>
      </c>
      <c r="C172">
        <v>236049</v>
      </c>
      <c r="D172">
        <v>5</v>
      </c>
      <c r="E172" s="3">
        <v>42738</v>
      </c>
      <c r="F172" s="3">
        <v>42711</v>
      </c>
      <c r="G172">
        <f t="shared" si="4"/>
        <v>1</v>
      </c>
      <c r="H172">
        <f t="shared" si="5"/>
        <v>0</v>
      </c>
    </row>
    <row r="173" spans="1:8" x14ac:dyDescent="0.25">
      <c r="A173">
        <v>200</v>
      </c>
      <c r="B173">
        <v>751</v>
      </c>
      <c r="C173">
        <v>8010000008124</v>
      </c>
      <c r="D173">
        <v>11</v>
      </c>
      <c r="E173" s="3">
        <v>42744</v>
      </c>
      <c r="F173" s="3">
        <v>41142</v>
      </c>
      <c r="G173">
        <f t="shared" si="4"/>
        <v>1</v>
      </c>
      <c r="H173">
        <f t="shared" si="5"/>
        <v>0</v>
      </c>
    </row>
    <row r="174" spans="1:8" x14ac:dyDescent="0.25">
      <c r="A174">
        <v>200</v>
      </c>
      <c r="B174">
        <v>14</v>
      </c>
      <c r="C174">
        <v>236791</v>
      </c>
      <c r="D174">
        <v>5</v>
      </c>
      <c r="E174" s="3">
        <v>42747</v>
      </c>
      <c r="F174" s="3">
        <v>42718</v>
      </c>
      <c r="G174">
        <f t="shared" si="4"/>
        <v>1</v>
      </c>
      <c r="H174">
        <f t="shared" si="5"/>
        <v>0</v>
      </c>
    </row>
    <row r="175" spans="1:8" x14ac:dyDescent="0.25">
      <c r="A175">
        <v>200</v>
      </c>
      <c r="B175">
        <v>701</v>
      </c>
      <c r="C175">
        <v>237201</v>
      </c>
      <c r="D175">
        <v>5</v>
      </c>
      <c r="E175" s="3">
        <v>42739</v>
      </c>
      <c r="F175" s="3">
        <v>42723</v>
      </c>
      <c r="G175">
        <f t="shared" si="4"/>
        <v>1</v>
      </c>
      <c r="H175">
        <f t="shared" si="5"/>
        <v>0</v>
      </c>
    </row>
    <row r="176" spans="1:8" x14ac:dyDescent="0.25">
      <c r="A176">
        <v>200</v>
      </c>
      <c r="B176">
        <v>751</v>
      </c>
      <c r="C176">
        <v>237664</v>
      </c>
      <c r="D176">
        <v>5</v>
      </c>
      <c r="E176" s="3">
        <v>42761</v>
      </c>
      <c r="F176" s="3">
        <v>42726</v>
      </c>
      <c r="G176">
        <f t="shared" si="4"/>
        <v>1</v>
      </c>
      <c r="H176">
        <f t="shared" si="5"/>
        <v>0</v>
      </c>
    </row>
    <row r="177" spans="1:8" x14ac:dyDescent="0.25">
      <c r="A177">
        <v>200</v>
      </c>
      <c r="B177">
        <v>803</v>
      </c>
      <c r="C177">
        <v>147282</v>
      </c>
      <c r="D177">
        <v>5</v>
      </c>
      <c r="E177" s="3">
        <v>42737</v>
      </c>
      <c r="F177" s="3">
        <v>41781</v>
      </c>
      <c r="G177">
        <f t="shared" si="4"/>
        <v>1</v>
      </c>
      <c r="H177">
        <f t="shared" si="5"/>
        <v>0</v>
      </c>
    </row>
    <row r="178" spans="1:8" x14ac:dyDescent="0.25">
      <c r="A178">
        <v>200</v>
      </c>
      <c r="B178">
        <v>803</v>
      </c>
      <c r="C178">
        <v>238217</v>
      </c>
      <c r="D178">
        <v>5</v>
      </c>
      <c r="E178" s="3">
        <v>42737</v>
      </c>
      <c r="F178" s="3">
        <v>42733</v>
      </c>
      <c r="G178">
        <f t="shared" si="4"/>
        <v>1</v>
      </c>
      <c r="H178">
        <f t="shared" si="5"/>
        <v>0</v>
      </c>
    </row>
    <row r="179" spans="1:8" x14ac:dyDescent="0.25">
      <c r="A179">
        <v>200</v>
      </c>
      <c r="B179">
        <v>803</v>
      </c>
      <c r="C179">
        <v>238220</v>
      </c>
      <c r="D179">
        <v>5</v>
      </c>
      <c r="E179" s="3">
        <v>42737</v>
      </c>
      <c r="F179" s="3">
        <v>42733</v>
      </c>
      <c r="G179">
        <f t="shared" si="4"/>
        <v>1</v>
      </c>
      <c r="H179">
        <f t="shared" si="5"/>
        <v>0</v>
      </c>
    </row>
    <row r="180" spans="1:8" x14ac:dyDescent="0.25">
      <c r="A180">
        <v>200</v>
      </c>
      <c r="B180">
        <v>803</v>
      </c>
      <c r="C180">
        <v>238221</v>
      </c>
      <c r="D180">
        <v>5</v>
      </c>
      <c r="E180" s="3">
        <v>42737</v>
      </c>
      <c r="F180" s="3">
        <v>42733</v>
      </c>
      <c r="G180">
        <f t="shared" si="4"/>
        <v>1</v>
      </c>
      <c r="H180">
        <f t="shared" si="5"/>
        <v>0</v>
      </c>
    </row>
    <row r="181" spans="1:8" x14ac:dyDescent="0.25">
      <c r="A181">
        <v>200</v>
      </c>
      <c r="B181">
        <v>803</v>
      </c>
      <c r="C181">
        <v>238228</v>
      </c>
      <c r="D181">
        <v>5</v>
      </c>
      <c r="E181" s="3">
        <v>42737</v>
      </c>
      <c r="F181" s="3">
        <v>42733</v>
      </c>
      <c r="G181">
        <f t="shared" si="4"/>
        <v>1</v>
      </c>
      <c r="H181">
        <f t="shared" si="5"/>
        <v>0</v>
      </c>
    </row>
    <row r="182" spans="1:8" x14ac:dyDescent="0.25">
      <c r="A182">
        <v>200</v>
      </c>
      <c r="B182">
        <v>803</v>
      </c>
      <c r="C182">
        <v>238231</v>
      </c>
      <c r="D182">
        <v>5</v>
      </c>
      <c r="E182" s="3">
        <v>42737</v>
      </c>
      <c r="F182" s="3">
        <v>42733</v>
      </c>
      <c r="G182">
        <f t="shared" si="4"/>
        <v>1</v>
      </c>
      <c r="H182">
        <f t="shared" si="5"/>
        <v>0</v>
      </c>
    </row>
    <row r="183" spans="1:8" x14ac:dyDescent="0.25">
      <c r="A183">
        <v>200</v>
      </c>
      <c r="B183">
        <v>303</v>
      </c>
      <c r="C183">
        <v>238234</v>
      </c>
      <c r="D183">
        <v>5</v>
      </c>
      <c r="E183" s="3">
        <v>42737</v>
      </c>
      <c r="F183" s="3">
        <v>42733</v>
      </c>
      <c r="G183">
        <f t="shared" si="4"/>
        <v>1</v>
      </c>
      <c r="H183">
        <f t="shared" si="5"/>
        <v>0</v>
      </c>
    </row>
    <row r="184" spans="1:8" x14ac:dyDescent="0.25">
      <c r="A184">
        <v>200</v>
      </c>
      <c r="B184">
        <v>303</v>
      </c>
      <c r="C184">
        <v>238262</v>
      </c>
      <c r="D184">
        <v>5</v>
      </c>
      <c r="E184" s="3">
        <v>42737</v>
      </c>
      <c r="F184" s="3">
        <v>42733</v>
      </c>
      <c r="G184">
        <f t="shared" si="4"/>
        <v>1</v>
      </c>
      <c r="H184">
        <f t="shared" si="5"/>
        <v>0</v>
      </c>
    </row>
    <row r="185" spans="1:8" x14ac:dyDescent="0.25">
      <c r="A185">
        <v>200</v>
      </c>
      <c r="B185">
        <v>27</v>
      </c>
      <c r="C185">
        <v>270000000314</v>
      </c>
      <c r="D185">
        <v>5</v>
      </c>
      <c r="E185" s="3">
        <v>42751</v>
      </c>
      <c r="F185" s="3">
        <v>39657</v>
      </c>
      <c r="G185">
        <f t="shared" si="4"/>
        <v>1</v>
      </c>
      <c r="H185">
        <f t="shared" si="5"/>
        <v>0</v>
      </c>
    </row>
    <row r="186" spans="1:8" x14ac:dyDescent="0.25">
      <c r="A186">
        <v>200</v>
      </c>
      <c r="B186">
        <v>752</v>
      </c>
      <c r="C186">
        <v>238333</v>
      </c>
      <c r="D186">
        <v>5</v>
      </c>
      <c r="E186" s="3">
        <v>42737</v>
      </c>
      <c r="F186" s="3">
        <v>42737</v>
      </c>
      <c r="G186">
        <f t="shared" si="4"/>
        <v>0</v>
      </c>
      <c r="H186">
        <f t="shared" si="5"/>
        <v>1</v>
      </c>
    </row>
    <row r="187" spans="1:8" x14ac:dyDescent="0.25">
      <c r="A187">
        <v>200</v>
      </c>
      <c r="B187">
        <v>752</v>
      </c>
      <c r="C187">
        <v>238334</v>
      </c>
      <c r="D187">
        <v>5</v>
      </c>
      <c r="E187" s="3">
        <v>42737</v>
      </c>
      <c r="F187" s="3">
        <v>42737</v>
      </c>
      <c r="G187">
        <f t="shared" si="4"/>
        <v>0</v>
      </c>
      <c r="H187">
        <f t="shared" si="5"/>
        <v>1</v>
      </c>
    </row>
    <row r="188" spans="1:8" x14ac:dyDescent="0.25">
      <c r="A188">
        <v>200</v>
      </c>
      <c r="B188">
        <v>752</v>
      </c>
      <c r="C188">
        <v>238335</v>
      </c>
      <c r="D188">
        <v>5</v>
      </c>
      <c r="E188" s="3">
        <v>42737</v>
      </c>
      <c r="F188" s="3">
        <v>42737</v>
      </c>
      <c r="G188">
        <f t="shared" si="4"/>
        <v>0</v>
      </c>
      <c r="H188">
        <f t="shared" si="5"/>
        <v>1</v>
      </c>
    </row>
    <row r="189" spans="1:8" x14ac:dyDescent="0.25">
      <c r="A189">
        <v>200</v>
      </c>
      <c r="B189">
        <v>752</v>
      </c>
      <c r="C189">
        <v>238336</v>
      </c>
      <c r="D189">
        <v>5</v>
      </c>
      <c r="E189" s="3">
        <v>42737</v>
      </c>
      <c r="F189" s="3">
        <v>42737</v>
      </c>
      <c r="G189">
        <f t="shared" si="4"/>
        <v>0</v>
      </c>
      <c r="H189">
        <f t="shared" si="5"/>
        <v>1</v>
      </c>
    </row>
    <row r="190" spans="1:8" x14ac:dyDescent="0.25">
      <c r="A190">
        <v>200</v>
      </c>
      <c r="B190">
        <v>752</v>
      </c>
      <c r="C190">
        <v>238337</v>
      </c>
      <c r="D190">
        <v>5</v>
      </c>
      <c r="E190" s="3">
        <v>42737</v>
      </c>
      <c r="F190" s="3">
        <v>42737</v>
      </c>
      <c r="G190">
        <f t="shared" si="4"/>
        <v>0</v>
      </c>
      <c r="H190">
        <f t="shared" si="5"/>
        <v>1</v>
      </c>
    </row>
    <row r="191" spans="1:8" x14ac:dyDescent="0.25">
      <c r="A191">
        <v>200</v>
      </c>
      <c r="B191">
        <v>752</v>
      </c>
      <c r="C191">
        <v>238338</v>
      </c>
      <c r="D191">
        <v>5</v>
      </c>
      <c r="E191" s="3">
        <v>42737</v>
      </c>
      <c r="F191" s="3">
        <v>42737</v>
      </c>
      <c r="G191">
        <f t="shared" si="4"/>
        <v>0</v>
      </c>
      <c r="H191">
        <f t="shared" si="5"/>
        <v>1</v>
      </c>
    </row>
    <row r="192" spans="1:8" x14ac:dyDescent="0.25">
      <c r="A192">
        <v>200</v>
      </c>
      <c r="B192">
        <v>752</v>
      </c>
      <c r="C192">
        <v>238339</v>
      </c>
      <c r="D192">
        <v>5</v>
      </c>
      <c r="E192" s="3">
        <v>42737</v>
      </c>
      <c r="F192" s="3">
        <v>42737</v>
      </c>
      <c r="G192">
        <f t="shared" si="4"/>
        <v>0</v>
      </c>
      <c r="H192">
        <f t="shared" si="5"/>
        <v>1</v>
      </c>
    </row>
    <row r="193" spans="1:8" x14ac:dyDescent="0.25">
      <c r="A193">
        <v>200</v>
      </c>
      <c r="B193">
        <v>752</v>
      </c>
      <c r="C193">
        <v>238340</v>
      </c>
      <c r="D193">
        <v>5</v>
      </c>
      <c r="E193" s="3">
        <v>42737</v>
      </c>
      <c r="F193" s="3">
        <v>42737</v>
      </c>
      <c r="G193">
        <f t="shared" si="4"/>
        <v>0</v>
      </c>
      <c r="H193">
        <f t="shared" si="5"/>
        <v>1</v>
      </c>
    </row>
    <row r="194" spans="1:8" x14ac:dyDescent="0.25">
      <c r="A194">
        <v>200</v>
      </c>
      <c r="B194">
        <v>752</v>
      </c>
      <c r="C194">
        <v>238341</v>
      </c>
      <c r="D194">
        <v>5</v>
      </c>
      <c r="E194" s="3">
        <v>42737</v>
      </c>
      <c r="F194" s="3">
        <v>42737</v>
      </c>
      <c r="G194">
        <f t="shared" ref="G194:G257" si="6">IF(E194&gt;=DATE(2017,1,1),IF(F194&lt;DATE(2017,1,1),1,0),0)</f>
        <v>0</v>
      </c>
      <c r="H194">
        <f t="shared" ref="H194:H257" si="7">IF(F194&gt;=DATE(2017,1,1),IF(D194&lt;&gt;"",1,0),0)</f>
        <v>1</v>
      </c>
    </row>
    <row r="195" spans="1:8" x14ac:dyDescent="0.25">
      <c r="A195">
        <v>200</v>
      </c>
      <c r="B195">
        <v>752</v>
      </c>
      <c r="C195">
        <v>238342</v>
      </c>
      <c r="D195">
        <v>5</v>
      </c>
      <c r="E195" s="3">
        <v>42737</v>
      </c>
      <c r="F195" s="3">
        <v>42737</v>
      </c>
      <c r="G195">
        <f t="shared" si="6"/>
        <v>0</v>
      </c>
      <c r="H195">
        <f t="shared" si="7"/>
        <v>1</v>
      </c>
    </row>
    <row r="196" spans="1:8" x14ac:dyDescent="0.25">
      <c r="A196">
        <v>200</v>
      </c>
      <c r="B196">
        <v>752</v>
      </c>
      <c r="C196">
        <v>238343</v>
      </c>
      <c r="D196">
        <v>5</v>
      </c>
      <c r="E196" s="3">
        <v>42737</v>
      </c>
      <c r="F196" s="3">
        <v>42737</v>
      </c>
      <c r="G196">
        <f t="shared" si="6"/>
        <v>0</v>
      </c>
      <c r="H196">
        <f t="shared" si="7"/>
        <v>1</v>
      </c>
    </row>
    <row r="197" spans="1:8" x14ac:dyDescent="0.25">
      <c r="A197">
        <v>200</v>
      </c>
      <c r="B197">
        <v>752</v>
      </c>
      <c r="C197">
        <v>238344</v>
      </c>
      <c r="D197">
        <v>5</v>
      </c>
      <c r="E197" s="3">
        <v>42737</v>
      </c>
      <c r="F197" s="3">
        <v>42737</v>
      </c>
      <c r="G197">
        <f t="shared" si="6"/>
        <v>0</v>
      </c>
      <c r="H197">
        <f t="shared" si="7"/>
        <v>1</v>
      </c>
    </row>
    <row r="198" spans="1:8" x14ac:dyDescent="0.25">
      <c r="A198">
        <v>200</v>
      </c>
      <c r="B198">
        <v>752</v>
      </c>
      <c r="C198">
        <v>238345</v>
      </c>
      <c r="D198">
        <v>5</v>
      </c>
      <c r="E198" s="3">
        <v>42737</v>
      </c>
      <c r="F198" s="3">
        <v>42737</v>
      </c>
      <c r="G198">
        <f t="shared" si="6"/>
        <v>0</v>
      </c>
      <c r="H198">
        <f t="shared" si="7"/>
        <v>1</v>
      </c>
    </row>
    <row r="199" spans="1:8" x14ac:dyDescent="0.25">
      <c r="A199">
        <v>200</v>
      </c>
      <c r="B199">
        <v>752</v>
      </c>
      <c r="C199">
        <v>238346</v>
      </c>
      <c r="D199">
        <v>5</v>
      </c>
      <c r="E199" s="3">
        <v>42737</v>
      </c>
      <c r="F199" s="3">
        <v>42737</v>
      </c>
      <c r="G199">
        <f t="shared" si="6"/>
        <v>0</v>
      </c>
      <c r="H199">
        <f t="shared" si="7"/>
        <v>1</v>
      </c>
    </row>
    <row r="200" spans="1:8" x14ac:dyDescent="0.25">
      <c r="A200">
        <v>200</v>
      </c>
      <c r="B200">
        <v>752</v>
      </c>
      <c r="C200">
        <v>238347</v>
      </c>
      <c r="D200">
        <v>5</v>
      </c>
      <c r="E200" s="3">
        <v>42737</v>
      </c>
      <c r="F200" s="3">
        <v>42737</v>
      </c>
      <c r="G200">
        <f t="shared" si="6"/>
        <v>0</v>
      </c>
      <c r="H200">
        <f t="shared" si="7"/>
        <v>1</v>
      </c>
    </row>
    <row r="201" spans="1:8" x14ac:dyDescent="0.25">
      <c r="A201">
        <v>200</v>
      </c>
      <c r="B201">
        <v>752</v>
      </c>
      <c r="C201">
        <v>238348</v>
      </c>
      <c r="D201">
        <v>5</v>
      </c>
      <c r="E201" s="3">
        <v>42737</v>
      </c>
      <c r="F201" s="3">
        <v>42737</v>
      </c>
      <c r="G201">
        <f t="shared" si="6"/>
        <v>0</v>
      </c>
      <c r="H201">
        <f t="shared" si="7"/>
        <v>1</v>
      </c>
    </row>
    <row r="202" spans="1:8" x14ac:dyDescent="0.25">
      <c r="A202">
        <v>200</v>
      </c>
      <c r="B202">
        <v>752</v>
      </c>
      <c r="C202">
        <v>238349</v>
      </c>
      <c r="D202">
        <v>5</v>
      </c>
      <c r="E202" s="3">
        <v>42737</v>
      </c>
      <c r="F202" s="3">
        <v>42737</v>
      </c>
      <c r="G202">
        <f t="shared" si="6"/>
        <v>0</v>
      </c>
      <c r="H202">
        <f t="shared" si="7"/>
        <v>1</v>
      </c>
    </row>
    <row r="203" spans="1:8" x14ac:dyDescent="0.25">
      <c r="A203">
        <v>200</v>
      </c>
      <c r="B203">
        <v>752</v>
      </c>
      <c r="C203">
        <v>238350</v>
      </c>
      <c r="D203">
        <v>5</v>
      </c>
      <c r="E203" s="3">
        <v>42737</v>
      </c>
      <c r="F203" s="3">
        <v>42737</v>
      </c>
      <c r="G203">
        <f t="shared" si="6"/>
        <v>0</v>
      </c>
      <c r="H203">
        <f t="shared" si="7"/>
        <v>1</v>
      </c>
    </row>
    <row r="204" spans="1:8" x14ac:dyDescent="0.25">
      <c r="A204">
        <v>200</v>
      </c>
      <c r="B204">
        <v>752</v>
      </c>
      <c r="C204">
        <v>238351</v>
      </c>
      <c r="D204">
        <v>5</v>
      </c>
      <c r="E204" s="3">
        <v>42737</v>
      </c>
      <c r="F204" s="3">
        <v>42737</v>
      </c>
      <c r="G204">
        <f t="shared" si="6"/>
        <v>0</v>
      </c>
      <c r="H204">
        <f t="shared" si="7"/>
        <v>1</v>
      </c>
    </row>
    <row r="205" spans="1:8" x14ac:dyDescent="0.25">
      <c r="A205">
        <v>200</v>
      </c>
      <c r="B205">
        <v>752</v>
      </c>
      <c r="C205">
        <v>238352</v>
      </c>
      <c r="D205">
        <v>5</v>
      </c>
      <c r="E205" s="3">
        <v>42737</v>
      </c>
      <c r="F205" s="3">
        <v>42737</v>
      </c>
      <c r="G205">
        <f t="shared" si="6"/>
        <v>0</v>
      </c>
      <c r="H205">
        <f t="shared" si="7"/>
        <v>1</v>
      </c>
    </row>
    <row r="206" spans="1:8" x14ac:dyDescent="0.25">
      <c r="A206">
        <v>200</v>
      </c>
      <c r="B206">
        <v>752</v>
      </c>
      <c r="C206">
        <v>238353</v>
      </c>
      <c r="D206">
        <v>5</v>
      </c>
      <c r="E206" s="3">
        <v>42737</v>
      </c>
      <c r="F206" s="3">
        <v>42737</v>
      </c>
      <c r="G206">
        <f t="shared" si="6"/>
        <v>0</v>
      </c>
      <c r="H206">
        <f t="shared" si="7"/>
        <v>1</v>
      </c>
    </row>
    <row r="207" spans="1:8" x14ac:dyDescent="0.25">
      <c r="A207">
        <v>200</v>
      </c>
      <c r="B207">
        <v>752</v>
      </c>
      <c r="C207">
        <v>238354</v>
      </c>
      <c r="D207">
        <v>5</v>
      </c>
      <c r="E207" s="3">
        <v>42737</v>
      </c>
      <c r="F207" s="3">
        <v>42737</v>
      </c>
      <c r="G207">
        <f t="shared" si="6"/>
        <v>0</v>
      </c>
      <c r="H207">
        <f t="shared" si="7"/>
        <v>1</v>
      </c>
    </row>
    <row r="208" spans="1:8" x14ac:dyDescent="0.25">
      <c r="A208">
        <v>200</v>
      </c>
      <c r="B208">
        <v>752</v>
      </c>
      <c r="C208">
        <v>238355</v>
      </c>
      <c r="D208">
        <v>5</v>
      </c>
      <c r="E208" s="3">
        <v>42737</v>
      </c>
      <c r="F208" s="3">
        <v>42737</v>
      </c>
      <c r="G208">
        <f t="shared" si="6"/>
        <v>0</v>
      </c>
      <c r="H208">
        <f t="shared" si="7"/>
        <v>1</v>
      </c>
    </row>
    <row r="209" spans="1:8" x14ac:dyDescent="0.25">
      <c r="A209">
        <v>200</v>
      </c>
      <c r="B209">
        <v>752</v>
      </c>
      <c r="C209">
        <v>238356</v>
      </c>
      <c r="D209">
        <v>5</v>
      </c>
      <c r="E209" s="3">
        <v>42737</v>
      </c>
      <c r="F209" s="3">
        <v>42737</v>
      </c>
      <c r="G209">
        <f t="shared" si="6"/>
        <v>0</v>
      </c>
      <c r="H209">
        <f t="shared" si="7"/>
        <v>1</v>
      </c>
    </row>
    <row r="210" spans="1:8" x14ac:dyDescent="0.25">
      <c r="A210">
        <v>200</v>
      </c>
      <c r="B210">
        <v>752</v>
      </c>
      <c r="C210">
        <v>238357</v>
      </c>
      <c r="D210">
        <v>5</v>
      </c>
      <c r="E210" s="3">
        <v>42737</v>
      </c>
      <c r="F210" s="3">
        <v>42737</v>
      </c>
      <c r="G210">
        <f t="shared" si="6"/>
        <v>0</v>
      </c>
      <c r="H210">
        <f t="shared" si="7"/>
        <v>1</v>
      </c>
    </row>
    <row r="211" spans="1:8" x14ac:dyDescent="0.25">
      <c r="A211">
        <v>200</v>
      </c>
      <c r="B211">
        <v>752</v>
      </c>
      <c r="C211">
        <v>238358</v>
      </c>
      <c r="D211">
        <v>5</v>
      </c>
      <c r="E211" s="3">
        <v>42737</v>
      </c>
      <c r="F211" s="3">
        <v>42737</v>
      </c>
      <c r="G211">
        <f t="shared" si="6"/>
        <v>0</v>
      </c>
      <c r="H211">
        <f t="shared" si="7"/>
        <v>1</v>
      </c>
    </row>
    <row r="212" spans="1:8" x14ac:dyDescent="0.25">
      <c r="A212">
        <v>200</v>
      </c>
      <c r="B212">
        <v>752</v>
      </c>
      <c r="C212">
        <v>238359</v>
      </c>
      <c r="D212">
        <v>5</v>
      </c>
      <c r="E212" s="3">
        <v>42737</v>
      </c>
      <c r="F212" s="3">
        <v>42737</v>
      </c>
      <c r="G212">
        <f t="shared" si="6"/>
        <v>0</v>
      </c>
      <c r="H212">
        <f t="shared" si="7"/>
        <v>1</v>
      </c>
    </row>
    <row r="213" spans="1:8" x14ac:dyDescent="0.25">
      <c r="A213">
        <v>200</v>
      </c>
      <c r="B213">
        <v>752</v>
      </c>
      <c r="C213">
        <v>238360</v>
      </c>
      <c r="D213">
        <v>5</v>
      </c>
      <c r="E213" s="3">
        <v>42737</v>
      </c>
      <c r="F213" s="3">
        <v>42737</v>
      </c>
      <c r="G213">
        <f t="shared" si="6"/>
        <v>0</v>
      </c>
      <c r="H213">
        <f t="shared" si="7"/>
        <v>1</v>
      </c>
    </row>
    <row r="214" spans="1:8" x14ac:dyDescent="0.25">
      <c r="A214">
        <v>200</v>
      </c>
      <c r="B214">
        <v>752</v>
      </c>
      <c r="C214">
        <v>238361</v>
      </c>
      <c r="D214">
        <v>5</v>
      </c>
      <c r="E214" s="3">
        <v>42737</v>
      </c>
      <c r="F214" s="3">
        <v>42737</v>
      </c>
      <c r="G214">
        <f t="shared" si="6"/>
        <v>0</v>
      </c>
      <c r="H214">
        <f t="shared" si="7"/>
        <v>1</v>
      </c>
    </row>
    <row r="215" spans="1:8" x14ac:dyDescent="0.25">
      <c r="A215">
        <v>200</v>
      </c>
      <c r="B215">
        <v>752</v>
      </c>
      <c r="C215">
        <v>238362</v>
      </c>
      <c r="D215">
        <v>5</v>
      </c>
      <c r="E215" s="3">
        <v>42737</v>
      </c>
      <c r="F215" s="3">
        <v>42737</v>
      </c>
      <c r="G215">
        <f t="shared" si="6"/>
        <v>0</v>
      </c>
      <c r="H215">
        <f t="shared" si="7"/>
        <v>1</v>
      </c>
    </row>
    <row r="216" spans="1:8" x14ac:dyDescent="0.25">
      <c r="A216">
        <v>200</v>
      </c>
      <c r="B216">
        <v>752</v>
      </c>
      <c r="C216">
        <v>238363</v>
      </c>
      <c r="D216">
        <v>5</v>
      </c>
      <c r="E216" s="3">
        <v>42737</v>
      </c>
      <c r="F216" s="3">
        <v>42737</v>
      </c>
      <c r="G216">
        <f t="shared" si="6"/>
        <v>0</v>
      </c>
      <c r="H216">
        <f t="shared" si="7"/>
        <v>1</v>
      </c>
    </row>
    <row r="217" spans="1:8" x14ac:dyDescent="0.25">
      <c r="A217">
        <v>200</v>
      </c>
      <c r="B217">
        <v>15</v>
      </c>
      <c r="C217">
        <v>238366</v>
      </c>
      <c r="D217">
        <v>5</v>
      </c>
      <c r="E217" s="3">
        <v>42737</v>
      </c>
      <c r="F217" s="3">
        <v>42737</v>
      </c>
      <c r="G217">
        <f t="shared" si="6"/>
        <v>0</v>
      </c>
      <c r="H217">
        <f t="shared" si="7"/>
        <v>1</v>
      </c>
    </row>
    <row r="218" spans="1:8" x14ac:dyDescent="0.25">
      <c r="A218">
        <v>200</v>
      </c>
      <c r="B218">
        <v>175</v>
      </c>
      <c r="C218">
        <v>238370</v>
      </c>
      <c r="D218">
        <v>5</v>
      </c>
      <c r="E218" s="3">
        <v>42737</v>
      </c>
      <c r="F218" s="3">
        <v>42737</v>
      </c>
      <c r="G218">
        <f t="shared" si="6"/>
        <v>0</v>
      </c>
      <c r="H218">
        <f t="shared" si="7"/>
        <v>1</v>
      </c>
    </row>
    <row r="219" spans="1:8" x14ac:dyDescent="0.25">
      <c r="A219">
        <v>200</v>
      </c>
      <c r="B219">
        <v>25</v>
      </c>
      <c r="C219">
        <v>238371</v>
      </c>
      <c r="D219">
        <v>5</v>
      </c>
      <c r="E219" s="3">
        <v>42737</v>
      </c>
      <c r="F219" s="3">
        <v>42737</v>
      </c>
      <c r="G219">
        <f t="shared" si="6"/>
        <v>0</v>
      </c>
      <c r="H219">
        <f t="shared" si="7"/>
        <v>1</v>
      </c>
    </row>
    <row r="220" spans="1:8" x14ac:dyDescent="0.25">
      <c r="A220">
        <v>200</v>
      </c>
      <c r="B220">
        <v>251</v>
      </c>
      <c r="C220">
        <v>238373</v>
      </c>
      <c r="D220">
        <v>6</v>
      </c>
      <c r="E220" s="3">
        <v>42737</v>
      </c>
      <c r="F220" s="3">
        <v>42737</v>
      </c>
      <c r="G220">
        <f t="shared" si="6"/>
        <v>0</v>
      </c>
      <c r="H220">
        <f t="shared" si="7"/>
        <v>1</v>
      </c>
    </row>
    <row r="221" spans="1:8" x14ac:dyDescent="0.25">
      <c r="A221">
        <v>200</v>
      </c>
      <c r="B221">
        <v>251</v>
      </c>
      <c r="C221">
        <v>238377</v>
      </c>
      <c r="D221">
        <v>6</v>
      </c>
      <c r="E221" s="3">
        <v>42737</v>
      </c>
      <c r="F221" s="3">
        <v>42737</v>
      </c>
      <c r="G221">
        <f t="shared" si="6"/>
        <v>0</v>
      </c>
      <c r="H221">
        <f t="shared" si="7"/>
        <v>1</v>
      </c>
    </row>
    <row r="222" spans="1:8" x14ac:dyDescent="0.25">
      <c r="A222">
        <v>200</v>
      </c>
      <c r="B222">
        <v>25</v>
      </c>
      <c r="C222">
        <v>238380</v>
      </c>
      <c r="D222">
        <v>5</v>
      </c>
      <c r="E222" s="3">
        <v>42737</v>
      </c>
      <c r="F222" s="3">
        <v>42737</v>
      </c>
      <c r="G222">
        <f t="shared" si="6"/>
        <v>0</v>
      </c>
      <c r="H222">
        <f t="shared" si="7"/>
        <v>1</v>
      </c>
    </row>
    <row r="223" spans="1:8" x14ac:dyDescent="0.25">
      <c r="A223">
        <v>200</v>
      </c>
      <c r="B223">
        <v>14</v>
      </c>
      <c r="C223">
        <v>238382</v>
      </c>
      <c r="D223">
        <v>5</v>
      </c>
      <c r="E223" s="3">
        <v>42737</v>
      </c>
      <c r="F223" s="3">
        <v>42737</v>
      </c>
      <c r="G223">
        <f t="shared" si="6"/>
        <v>0</v>
      </c>
      <c r="H223">
        <f t="shared" si="7"/>
        <v>1</v>
      </c>
    </row>
    <row r="224" spans="1:8" x14ac:dyDescent="0.25">
      <c r="A224">
        <v>200</v>
      </c>
      <c r="B224">
        <v>251</v>
      </c>
      <c r="C224">
        <v>238384</v>
      </c>
      <c r="D224">
        <v>6</v>
      </c>
      <c r="E224" s="3">
        <v>42737</v>
      </c>
      <c r="F224" s="3">
        <v>42737</v>
      </c>
      <c r="G224">
        <f t="shared" si="6"/>
        <v>0</v>
      </c>
      <c r="H224">
        <f t="shared" si="7"/>
        <v>1</v>
      </c>
    </row>
    <row r="225" spans="1:8" x14ac:dyDescent="0.25">
      <c r="A225">
        <v>200</v>
      </c>
      <c r="B225">
        <v>25</v>
      </c>
      <c r="C225">
        <v>238385</v>
      </c>
      <c r="D225">
        <v>5</v>
      </c>
      <c r="E225" s="3">
        <v>42737</v>
      </c>
      <c r="F225" s="3">
        <v>42737</v>
      </c>
      <c r="G225">
        <f t="shared" si="6"/>
        <v>0</v>
      </c>
      <c r="H225">
        <f t="shared" si="7"/>
        <v>1</v>
      </c>
    </row>
    <row r="226" spans="1:8" x14ac:dyDescent="0.25">
      <c r="A226">
        <v>200</v>
      </c>
      <c r="B226">
        <v>175</v>
      </c>
      <c r="C226">
        <v>238388</v>
      </c>
      <c r="D226">
        <v>5</v>
      </c>
      <c r="E226" s="3">
        <v>42737</v>
      </c>
      <c r="F226" s="3">
        <v>42737</v>
      </c>
      <c r="G226">
        <f t="shared" si="6"/>
        <v>0</v>
      </c>
      <c r="H226">
        <f t="shared" si="7"/>
        <v>1</v>
      </c>
    </row>
    <row r="227" spans="1:8" x14ac:dyDescent="0.25">
      <c r="A227">
        <v>200</v>
      </c>
      <c r="B227">
        <v>225</v>
      </c>
      <c r="C227">
        <v>238389</v>
      </c>
      <c r="D227">
        <v>5</v>
      </c>
      <c r="E227" s="3">
        <v>42737</v>
      </c>
      <c r="F227" s="3">
        <v>42737</v>
      </c>
      <c r="G227">
        <f t="shared" si="6"/>
        <v>0</v>
      </c>
      <c r="H227">
        <f t="shared" si="7"/>
        <v>1</v>
      </c>
    </row>
    <row r="228" spans="1:8" x14ac:dyDescent="0.25">
      <c r="A228">
        <v>200</v>
      </c>
      <c r="B228">
        <v>251</v>
      </c>
      <c r="C228">
        <v>238391</v>
      </c>
      <c r="D228">
        <v>6</v>
      </c>
      <c r="E228" s="3">
        <v>42737</v>
      </c>
      <c r="F228" s="3">
        <v>42737</v>
      </c>
      <c r="G228">
        <f t="shared" si="6"/>
        <v>0</v>
      </c>
      <c r="H228">
        <f t="shared" si="7"/>
        <v>1</v>
      </c>
    </row>
    <row r="229" spans="1:8" x14ac:dyDescent="0.25">
      <c r="A229">
        <v>200</v>
      </c>
      <c r="B229">
        <v>25</v>
      </c>
      <c r="C229">
        <v>238392</v>
      </c>
      <c r="D229">
        <v>5</v>
      </c>
      <c r="E229" s="3">
        <v>42737</v>
      </c>
      <c r="F229" s="3">
        <v>42737</v>
      </c>
      <c r="G229">
        <f t="shared" si="6"/>
        <v>0</v>
      </c>
      <c r="H229">
        <f t="shared" si="7"/>
        <v>1</v>
      </c>
    </row>
    <row r="230" spans="1:8" x14ac:dyDescent="0.25">
      <c r="A230">
        <v>200</v>
      </c>
      <c r="B230">
        <v>25</v>
      </c>
      <c r="C230">
        <v>238398</v>
      </c>
      <c r="D230">
        <v>5</v>
      </c>
      <c r="E230" s="3">
        <v>42737</v>
      </c>
      <c r="F230" s="3">
        <v>42737</v>
      </c>
      <c r="G230">
        <f t="shared" si="6"/>
        <v>0</v>
      </c>
      <c r="H230">
        <f t="shared" si="7"/>
        <v>1</v>
      </c>
    </row>
    <row r="231" spans="1:8" x14ac:dyDescent="0.25">
      <c r="A231">
        <v>200</v>
      </c>
      <c r="B231">
        <v>14</v>
      </c>
      <c r="C231">
        <v>238400</v>
      </c>
      <c r="D231">
        <v>5</v>
      </c>
      <c r="E231" s="3">
        <v>42737</v>
      </c>
      <c r="F231" s="3">
        <v>42737</v>
      </c>
      <c r="G231">
        <f t="shared" si="6"/>
        <v>0</v>
      </c>
      <c r="H231">
        <f t="shared" si="7"/>
        <v>1</v>
      </c>
    </row>
    <row r="232" spans="1:8" x14ac:dyDescent="0.25">
      <c r="A232">
        <v>200</v>
      </c>
      <c r="B232">
        <v>14</v>
      </c>
      <c r="C232">
        <v>238415</v>
      </c>
      <c r="D232">
        <v>5</v>
      </c>
      <c r="E232" s="3">
        <v>42737</v>
      </c>
      <c r="F232" s="3">
        <v>42737</v>
      </c>
      <c r="G232">
        <f t="shared" si="6"/>
        <v>0</v>
      </c>
      <c r="H232">
        <f t="shared" si="7"/>
        <v>1</v>
      </c>
    </row>
    <row r="233" spans="1:8" x14ac:dyDescent="0.25">
      <c r="A233">
        <v>200</v>
      </c>
      <c r="B233">
        <v>251</v>
      </c>
      <c r="C233">
        <v>238417</v>
      </c>
      <c r="D233">
        <v>6</v>
      </c>
      <c r="E233" s="3">
        <v>42737</v>
      </c>
      <c r="F233" s="3">
        <v>42737</v>
      </c>
      <c r="G233">
        <f t="shared" si="6"/>
        <v>0</v>
      </c>
      <c r="H233">
        <f t="shared" si="7"/>
        <v>1</v>
      </c>
    </row>
    <row r="234" spans="1:8" x14ac:dyDescent="0.25">
      <c r="A234">
        <v>200</v>
      </c>
      <c r="B234">
        <v>25</v>
      </c>
      <c r="C234">
        <v>238420</v>
      </c>
      <c r="D234">
        <v>5</v>
      </c>
      <c r="E234" s="3">
        <v>42737</v>
      </c>
      <c r="F234" s="3">
        <v>42737</v>
      </c>
      <c r="G234">
        <f t="shared" si="6"/>
        <v>0</v>
      </c>
      <c r="H234">
        <f t="shared" si="7"/>
        <v>1</v>
      </c>
    </row>
    <row r="235" spans="1:8" x14ac:dyDescent="0.25">
      <c r="A235">
        <v>200</v>
      </c>
      <c r="B235">
        <v>251</v>
      </c>
      <c r="C235">
        <v>238421</v>
      </c>
      <c r="D235">
        <v>6</v>
      </c>
      <c r="E235" s="3">
        <v>42737</v>
      </c>
      <c r="F235" s="3">
        <v>42737</v>
      </c>
      <c r="G235">
        <f t="shared" si="6"/>
        <v>0</v>
      </c>
      <c r="H235">
        <f t="shared" si="7"/>
        <v>1</v>
      </c>
    </row>
    <row r="236" spans="1:8" x14ac:dyDescent="0.25">
      <c r="A236">
        <v>200</v>
      </c>
      <c r="B236">
        <v>251</v>
      </c>
      <c r="C236">
        <v>238423</v>
      </c>
      <c r="D236">
        <v>6</v>
      </c>
      <c r="E236" s="3">
        <v>42737</v>
      </c>
      <c r="F236" s="3">
        <v>42737</v>
      </c>
      <c r="G236">
        <f t="shared" si="6"/>
        <v>0</v>
      </c>
      <c r="H236">
        <f t="shared" si="7"/>
        <v>1</v>
      </c>
    </row>
    <row r="237" spans="1:8" x14ac:dyDescent="0.25">
      <c r="A237">
        <v>200</v>
      </c>
      <c r="B237">
        <v>25</v>
      </c>
      <c r="C237">
        <v>238432</v>
      </c>
      <c r="D237">
        <v>5</v>
      </c>
      <c r="E237" s="3">
        <v>42737</v>
      </c>
      <c r="F237" s="3">
        <v>42737</v>
      </c>
      <c r="G237">
        <f t="shared" si="6"/>
        <v>0</v>
      </c>
      <c r="H237">
        <f t="shared" si="7"/>
        <v>1</v>
      </c>
    </row>
    <row r="238" spans="1:8" x14ac:dyDescent="0.25">
      <c r="A238">
        <v>200</v>
      </c>
      <c r="B238">
        <v>401</v>
      </c>
      <c r="C238">
        <v>238435</v>
      </c>
      <c r="D238">
        <v>5</v>
      </c>
      <c r="E238" s="3">
        <v>42737</v>
      </c>
      <c r="F238" s="3">
        <v>42737</v>
      </c>
      <c r="G238">
        <f t="shared" si="6"/>
        <v>0</v>
      </c>
      <c r="H238">
        <f t="shared" si="7"/>
        <v>1</v>
      </c>
    </row>
    <row r="239" spans="1:8" x14ac:dyDescent="0.25">
      <c r="A239">
        <v>200</v>
      </c>
      <c r="B239">
        <v>175</v>
      </c>
      <c r="C239">
        <v>238438</v>
      </c>
      <c r="D239">
        <v>5</v>
      </c>
      <c r="E239" s="3">
        <v>42737</v>
      </c>
      <c r="F239" s="3">
        <v>42737</v>
      </c>
      <c r="G239">
        <f t="shared" si="6"/>
        <v>0</v>
      </c>
      <c r="H239">
        <f t="shared" si="7"/>
        <v>1</v>
      </c>
    </row>
    <row r="240" spans="1:8" x14ac:dyDescent="0.25">
      <c r="A240">
        <v>200</v>
      </c>
      <c r="B240">
        <v>701</v>
      </c>
      <c r="C240">
        <v>238442</v>
      </c>
      <c r="D240">
        <v>5</v>
      </c>
      <c r="E240" s="3">
        <v>42737</v>
      </c>
      <c r="F240" s="3">
        <v>42737</v>
      </c>
      <c r="G240">
        <f t="shared" si="6"/>
        <v>0</v>
      </c>
      <c r="H240">
        <f t="shared" si="7"/>
        <v>1</v>
      </c>
    </row>
    <row r="241" spans="1:8" x14ac:dyDescent="0.25">
      <c r="A241">
        <v>200</v>
      </c>
      <c r="B241">
        <v>752</v>
      </c>
      <c r="C241">
        <v>238444</v>
      </c>
      <c r="D241">
        <v>5</v>
      </c>
      <c r="E241" s="3">
        <v>42737</v>
      </c>
      <c r="F241" s="3">
        <v>42737</v>
      </c>
      <c r="G241">
        <f t="shared" si="6"/>
        <v>0</v>
      </c>
      <c r="H241">
        <f t="shared" si="7"/>
        <v>1</v>
      </c>
    </row>
    <row r="242" spans="1:8" x14ac:dyDescent="0.25">
      <c r="A242">
        <v>200</v>
      </c>
      <c r="B242">
        <v>23</v>
      </c>
      <c r="C242">
        <v>229899</v>
      </c>
      <c r="D242">
        <v>5</v>
      </c>
      <c r="E242" s="3">
        <v>42737</v>
      </c>
      <c r="F242" s="3">
        <v>42667</v>
      </c>
      <c r="G242">
        <f t="shared" si="6"/>
        <v>1</v>
      </c>
      <c r="H242">
        <f t="shared" si="7"/>
        <v>0</v>
      </c>
    </row>
    <row r="243" spans="1:8" x14ac:dyDescent="0.25">
      <c r="A243">
        <v>200</v>
      </c>
      <c r="B243">
        <v>23</v>
      </c>
      <c r="C243">
        <v>234960</v>
      </c>
      <c r="D243">
        <v>5</v>
      </c>
      <c r="E243" s="3">
        <v>42737</v>
      </c>
      <c r="F243" s="3">
        <v>42703</v>
      </c>
      <c r="G243">
        <f t="shared" si="6"/>
        <v>1</v>
      </c>
      <c r="H243">
        <f t="shared" si="7"/>
        <v>0</v>
      </c>
    </row>
    <row r="244" spans="1:8" x14ac:dyDescent="0.25">
      <c r="A244">
        <v>200</v>
      </c>
      <c r="B244">
        <v>14</v>
      </c>
      <c r="C244">
        <v>238455</v>
      </c>
      <c r="D244">
        <v>5</v>
      </c>
      <c r="E244" s="3">
        <v>42737</v>
      </c>
      <c r="F244" s="3">
        <v>42737</v>
      </c>
      <c r="G244">
        <f t="shared" si="6"/>
        <v>0</v>
      </c>
      <c r="H244">
        <f t="shared" si="7"/>
        <v>1</v>
      </c>
    </row>
    <row r="245" spans="1:8" x14ac:dyDescent="0.25">
      <c r="A245">
        <v>200</v>
      </c>
      <c r="B245">
        <v>251</v>
      </c>
      <c r="C245">
        <v>238464</v>
      </c>
      <c r="D245">
        <v>6</v>
      </c>
      <c r="E245" s="3">
        <v>42737</v>
      </c>
      <c r="F245" s="3">
        <v>42737</v>
      </c>
      <c r="G245">
        <f t="shared" si="6"/>
        <v>0</v>
      </c>
      <c r="H245">
        <f t="shared" si="7"/>
        <v>1</v>
      </c>
    </row>
    <row r="246" spans="1:8" x14ac:dyDescent="0.25">
      <c r="A246">
        <v>200</v>
      </c>
      <c r="B246">
        <v>803</v>
      </c>
      <c r="C246">
        <v>238466</v>
      </c>
      <c r="D246">
        <v>5</v>
      </c>
      <c r="E246" s="3">
        <v>42737</v>
      </c>
      <c r="F246" s="3">
        <v>42737</v>
      </c>
      <c r="G246">
        <f t="shared" si="6"/>
        <v>0</v>
      </c>
      <c r="H246">
        <f t="shared" si="7"/>
        <v>1</v>
      </c>
    </row>
    <row r="247" spans="1:8" x14ac:dyDescent="0.25">
      <c r="A247">
        <v>200</v>
      </c>
      <c r="B247">
        <v>251</v>
      </c>
      <c r="C247">
        <v>238467</v>
      </c>
      <c r="D247">
        <v>6</v>
      </c>
      <c r="E247" s="3">
        <v>42737</v>
      </c>
      <c r="F247" s="3">
        <v>42737</v>
      </c>
      <c r="G247">
        <f t="shared" si="6"/>
        <v>0</v>
      </c>
      <c r="H247">
        <f t="shared" si="7"/>
        <v>1</v>
      </c>
    </row>
    <row r="248" spans="1:8" x14ac:dyDescent="0.25">
      <c r="A248">
        <v>200</v>
      </c>
      <c r="B248">
        <v>251</v>
      </c>
      <c r="C248">
        <v>238471</v>
      </c>
      <c r="D248">
        <v>6</v>
      </c>
      <c r="E248" s="3">
        <v>42737</v>
      </c>
      <c r="F248" s="3">
        <v>42737</v>
      </c>
      <c r="G248">
        <f t="shared" si="6"/>
        <v>0</v>
      </c>
      <c r="H248">
        <f t="shared" si="7"/>
        <v>1</v>
      </c>
    </row>
    <row r="249" spans="1:8" x14ac:dyDescent="0.25">
      <c r="A249">
        <v>200</v>
      </c>
      <c r="B249">
        <v>175</v>
      </c>
      <c r="C249">
        <v>238473</v>
      </c>
      <c r="D249">
        <v>5</v>
      </c>
      <c r="E249" s="3">
        <v>42737</v>
      </c>
      <c r="F249" s="3">
        <v>42737</v>
      </c>
      <c r="G249">
        <f t="shared" si="6"/>
        <v>0</v>
      </c>
      <c r="H249">
        <f t="shared" si="7"/>
        <v>1</v>
      </c>
    </row>
    <row r="250" spans="1:8" x14ac:dyDescent="0.25">
      <c r="A250">
        <v>200</v>
      </c>
      <c r="B250">
        <v>251</v>
      </c>
      <c r="C250">
        <v>238476</v>
      </c>
      <c r="D250">
        <v>6</v>
      </c>
      <c r="E250" s="3">
        <v>42737</v>
      </c>
      <c r="F250" s="3">
        <v>42737</v>
      </c>
      <c r="G250">
        <f t="shared" si="6"/>
        <v>0</v>
      </c>
      <c r="H250">
        <f t="shared" si="7"/>
        <v>1</v>
      </c>
    </row>
    <row r="251" spans="1:8" x14ac:dyDescent="0.25">
      <c r="A251">
        <v>200</v>
      </c>
      <c r="B251">
        <v>251</v>
      </c>
      <c r="C251">
        <v>238477</v>
      </c>
      <c r="D251">
        <v>6</v>
      </c>
      <c r="E251" s="3">
        <v>42737</v>
      </c>
      <c r="F251" s="3">
        <v>42737</v>
      </c>
      <c r="G251">
        <f t="shared" si="6"/>
        <v>0</v>
      </c>
      <c r="H251">
        <f t="shared" si="7"/>
        <v>1</v>
      </c>
    </row>
    <row r="252" spans="1:8" x14ac:dyDescent="0.25">
      <c r="A252">
        <v>200</v>
      </c>
      <c r="B252">
        <v>251</v>
      </c>
      <c r="C252">
        <v>238478</v>
      </c>
      <c r="D252">
        <v>6</v>
      </c>
      <c r="E252" s="3">
        <v>42737</v>
      </c>
      <c r="F252" s="3">
        <v>42737</v>
      </c>
      <c r="G252">
        <f t="shared" si="6"/>
        <v>0</v>
      </c>
      <c r="H252">
        <f t="shared" si="7"/>
        <v>1</v>
      </c>
    </row>
    <row r="253" spans="1:8" x14ac:dyDescent="0.25">
      <c r="A253">
        <v>200</v>
      </c>
      <c r="B253">
        <v>251</v>
      </c>
      <c r="C253">
        <v>238479</v>
      </c>
      <c r="D253">
        <v>6</v>
      </c>
      <c r="E253" s="3">
        <v>42737</v>
      </c>
      <c r="F253" s="3">
        <v>42737</v>
      </c>
      <c r="G253">
        <f t="shared" si="6"/>
        <v>0</v>
      </c>
      <c r="H253">
        <f t="shared" si="7"/>
        <v>1</v>
      </c>
    </row>
    <row r="254" spans="1:8" x14ac:dyDescent="0.25">
      <c r="A254">
        <v>200</v>
      </c>
      <c r="B254">
        <v>251</v>
      </c>
      <c r="C254">
        <v>238481</v>
      </c>
      <c r="D254">
        <v>6</v>
      </c>
      <c r="E254" s="3">
        <v>42737</v>
      </c>
      <c r="F254" s="3">
        <v>42737</v>
      </c>
      <c r="G254">
        <f t="shared" si="6"/>
        <v>0</v>
      </c>
      <c r="H254">
        <f t="shared" si="7"/>
        <v>1</v>
      </c>
    </row>
    <row r="255" spans="1:8" x14ac:dyDescent="0.25">
      <c r="A255">
        <v>200</v>
      </c>
      <c r="B255">
        <v>25</v>
      </c>
      <c r="C255">
        <v>238482</v>
      </c>
      <c r="D255">
        <v>5</v>
      </c>
      <c r="E255" s="3">
        <v>42737</v>
      </c>
      <c r="F255" s="3">
        <v>42737</v>
      </c>
      <c r="G255">
        <f t="shared" si="6"/>
        <v>0</v>
      </c>
      <c r="H255">
        <f t="shared" si="7"/>
        <v>1</v>
      </c>
    </row>
    <row r="256" spans="1:8" x14ac:dyDescent="0.25">
      <c r="A256">
        <v>200</v>
      </c>
      <c r="B256">
        <v>23</v>
      </c>
      <c r="C256">
        <v>164582</v>
      </c>
      <c r="D256">
        <v>5</v>
      </c>
      <c r="E256" s="3">
        <v>42737</v>
      </c>
      <c r="F256" s="3">
        <v>42019</v>
      </c>
      <c r="G256">
        <f t="shared" si="6"/>
        <v>1</v>
      </c>
      <c r="H256">
        <f t="shared" si="7"/>
        <v>0</v>
      </c>
    </row>
    <row r="257" spans="1:8" x14ac:dyDescent="0.25">
      <c r="A257">
        <v>200</v>
      </c>
      <c r="B257">
        <v>752</v>
      </c>
      <c r="C257">
        <v>238483</v>
      </c>
      <c r="D257">
        <v>5</v>
      </c>
      <c r="E257" s="3">
        <v>42737</v>
      </c>
      <c r="F257" s="3">
        <v>42737</v>
      </c>
      <c r="G257">
        <f t="shared" si="6"/>
        <v>0</v>
      </c>
      <c r="H257">
        <f t="shared" si="7"/>
        <v>1</v>
      </c>
    </row>
    <row r="258" spans="1:8" x14ac:dyDescent="0.25">
      <c r="A258">
        <v>200</v>
      </c>
      <c r="B258">
        <v>30</v>
      </c>
      <c r="C258">
        <v>146652</v>
      </c>
      <c r="D258">
        <v>5</v>
      </c>
      <c r="E258" s="3">
        <v>42737</v>
      </c>
      <c r="F258" s="3">
        <v>41773</v>
      </c>
      <c r="G258">
        <f t="shared" ref="G258:G321" si="8">IF(E258&gt;=DATE(2017,1,1),IF(F258&lt;DATE(2017,1,1),1,0),0)</f>
        <v>1</v>
      </c>
      <c r="H258">
        <f t="shared" ref="H258:H321" si="9">IF(F258&gt;=DATE(2017,1,1),IF(D258&lt;&gt;"",1,0),0)</f>
        <v>0</v>
      </c>
    </row>
    <row r="259" spans="1:8" x14ac:dyDescent="0.25">
      <c r="A259">
        <v>200</v>
      </c>
      <c r="B259">
        <v>752</v>
      </c>
      <c r="C259">
        <v>238484</v>
      </c>
      <c r="D259">
        <v>5</v>
      </c>
      <c r="E259" s="3">
        <v>42737</v>
      </c>
      <c r="F259" s="3">
        <v>42737</v>
      </c>
      <c r="G259">
        <f t="shared" si="8"/>
        <v>0</v>
      </c>
      <c r="H259">
        <f t="shared" si="9"/>
        <v>1</v>
      </c>
    </row>
    <row r="260" spans="1:8" x14ac:dyDescent="0.25">
      <c r="A260">
        <v>200</v>
      </c>
      <c r="B260">
        <v>752</v>
      </c>
      <c r="C260">
        <v>238486</v>
      </c>
      <c r="D260">
        <v>5</v>
      </c>
      <c r="E260" s="3">
        <v>42737</v>
      </c>
      <c r="F260" s="3">
        <v>42737</v>
      </c>
      <c r="G260">
        <f t="shared" si="8"/>
        <v>0</v>
      </c>
      <c r="H260">
        <f t="shared" si="9"/>
        <v>1</v>
      </c>
    </row>
    <row r="261" spans="1:8" x14ac:dyDescent="0.25">
      <c r="A261">
        <v>200</v>
      </c>
      <c r="B261">
        <v>752</v>
      </c>
      <c r="C261">
        <v>238487</v>
      </c>
      <c r="D261">
        <v>5</v>
      </c>
      <c r="E261" s="3">
        <v>42737</v>
      </c>
      <c r="F261" s="3">
        <v>42737</v>
      </c>
      <c r="G261">
        <f t="shared" si="8"/>
        <v>0</v>
      </c>
      <c r="H261">
        <f t="shared" si="9"/>
        <v>1</v>
      </c>
    </row>
    <row r="262" spans="1:8" x14ac:dyDescent="0.25">
      <c r="A262">
        <v>200</v>
      </c>
      <c r="B262">
        <v>752</v>
      </c>
      <c r="C262">
        <v>238490</v>
      </c>
      <c r="D262">
        <v>5</v>
      </c>
      <c r="E262" s="3">
        <v>42737</v>
      </c>
      <c r="F262" s="3">
        <v>42737</v>
      </c>
      <c r="G262">
        <f t="shared" si="8"/>
        <v>0</v>
      </c>
      <c r="H262">
        <f t="shared" si="9"/>
        <v>1</v>
      </c>
    </row>
    <row r="263" spans="1:8" x14ac:dyDescent="0.25">
      <c r="A263">
        <v>200</v>
      </c>
      <c r="B263">
        <v>752</v>
      </c>
      <c r="C263">
        <v>238491</v>
      </c>
      <c r="D263">
        <v>5</v>
      </c>
      <c r="E263" s="3">
        <v>42737</v>
      </c>
      <c r="F263" s="3">
        <v>42737</v>
      </c>
      <c r="G263">
        <f t="shared" si="8"/>
        <v>0</v>
      </c>
      <c r="H263">
        <f t="shared" si="9"/>
        <v>1</v>
      </c>
    </row>
    <row r="264" spans="1:8" x14ac:dyDescent="0.25">
      <c r="A264">
        <v>200</v>
      </c>
      <c r="B264">
        <v>25</v>
      </c>
      <c r="C264">
        <v>238492</v>
      </c>
      <c r="D264">
        <v>5</v>
      </c>
      <c r="E264" s="3">
        <v>42737</v>
      </c>
      <c r="F264" s="3">
        <v>42737</v>
      </c>
      <c r="G264">
        <f t="shared" si="8"/>
        <v>0</v>
      </c>
      <c r="H264">
        <f t="shared" si="9"/>
        <v>1</v>
      </c>
    </row>
    <row r="265" spans="1:8" x14ac:dyDescent="0.25">
      <c r="A265">
        <v>200</v>
      </c>
      <c r="B265">
        <v>752</v>
      </c>
      <c r="C265">
        <v>238494</v>
      </c>
      <c r="D265">
        <v>5</v>
      </c>
      <c r="E265" s="3">
        <v>42737</v>
      </c>
      <c r="F265" s="3">
        <v>42737</v>
      </c>
      <c r="G265">
        <f t="shared" si="8"/>
        <v>0</v>
      </c>
      <c r="H265">
        <f t="shared" si="9"/>
        <v>1</v>
      </c>
    </row>
    <row r="266" spans="1:8" x14ac:dyDescent="0.25">
      <c r="A266">
        <v>200</v>
      </c>
      <c r="B266">
        <v>376</v>
      </c>
      <c r="C266">
        <v>133234</v>
      </c>
      <c r="D266">
        <v>5</v>
      </c>
      <c r="E266" s="3">
        <v>42737</v>
      </c>
      <c r="F266" s="3">
        <v>41556</v>
      </c>
      <c r="G266">
        <f t="shared" si="8"/>
        <v>1</v>
      </c>
      <c r="H266">
        <f t="shared" si="9"/>
        <v>0</v>
      </c>
    </row>
    <row r="267" spans="1:8" x14ac:dyDescent="0.25">
      <c r="A267">
        <v>200</v>
      </c>
      <c r="B267">
        <v>803</v>
      </c>
      <c r="C267">
        <v>238499</v>
      </c>
      <c r="D267">
        <v>5</v>
      </c>
      <c r="E267" s="3">
        <v>42737</v>
      </c>
      <c r="F267" s="3">
        <v>42737</v>
      </c>
      <c r="G267">
        <f t="shared" si="8"/>
        <v>0</v>
      </c>
      <c r="H267">
        <f t="shared" si="9"/>
        <v>1</v>
      </c>
    </row>
    <row r="268" spans="1:8" x14ac:dyDescent="0.25">
      <c r="A268">
        <v>200</v>
      </c>
      <c r="B268">
        <v>752</v>
      </c>
      <c r="C268">
        <v>238501</v>
      </c>
      <c r="D268">
        <v>5</v>
      </c>
      <c r="E268" s="3">
        <v>42737</v>
      </c>
      <c r="F268" s="3">
        <v>42737</v>
      </c>
      <c r="G268">
        <f t="shared" si="8"/>
        <v>0</v>
      </c>
      <c r="H268">
        <f t="shared" si="9"/>
        <v>1</v>
      </c>
    </row>
    <row r="269" spans="1:8" x14ac:dyDescent="0.25">
      <c r="A269">
        <v>200</v>
      </c>
      <c r="B269">
        <v>175</v>
      </c>
      <c r="C269">
        <v>238503</v>
      </c>
      <c r="D269">
        <v>5</v>
      </c>
      <c r="E269" s="3">
        <v>42737</v>
      </c>
      <c r="F269" s="3">
        <v>42737</v>
      </c>
      <c r="G269">
        <f t="shared" si="8"/>
        <v>0</v>
      </c>
      <c r="H269">
        <f t="shared" si="9"/>
        <v>1</v>
      </c>
    </row>
    <row r="270" spans="1:8" x14ac:dyDescent="0.25">
      <c r="A270">
        <v>200</v>
      </c>
      <c r="B270">
        <v>752</v>
      </c>
      <c r="C270">
        <v>238504</v>
      </c>
      <c r="D270">
        <v>5</v>
      </c>
      <c r="E270" s="3">
        <v>42737</v>
      </c>
      <c r="F270" s="3">
        <v>42737</v>
      </c>
      <c r="G270">
        <f t="shared" si="8"/>
        <v>0</v>
      </c>
      <c r="H270">
        <f t="shared" si="9"/>
        <v>1</v>
      </c>
    </row>
    <row r="271" spans="1:8" x14ac:dyDescent="0.25">
      <c r="A271">
        <v>200</v>
      </c>
      <c r="B271">
        <v>803</v>
      </c>
      <c r="C271">
        <v>238505</v>
      </c>
      <c r="D271">
        <v>5</v>
      </c>
      <c r="E271" s="3">
        <v>42737</v>
      </c>
      <c r="F271" s="3">
        <v>42737</v>
      </c>
      <c r="G271">
        <f t="shared" si="8"/>
        <v>0</v>
      </c>
      <c r="H271">
        <f t="shared" si="9"/>
        <v>1</v>
      </c>
    </row>
    <row r="272" spans="1:8" x14ac:dyDescent="0.25">
      <c r="A272">
        <v>200</v>
      </c>
      <c r="B272">
        <v>752</v>
      </c>
      <c r="C272">
        <v>238509</v>
      </c>
      <c r="D272">
        <v>5</v>
      </c>
      <c r="E272" s="3">
        <v>42737</v>
      </c>
      <c r="F272" s="3">
        <v>42737</v>
      </c>
      <c r="G272">
        <f t="shared" si="8"/>
        <v>0</v>
      </c>
      <c r="H272">
        <f t="shared" si="9"/>
        <v>1</v>
      </c>
    </row>
    <row r="273" spans="1:8" x14ac:dyDescent="0.25">
      <c r="A273">
        <v>200</v>
      </c>
      <c r="B273">
        <v>25</v>
      </c>
      <c r="C273">
        <v>238510</v>
      </c>
      <c r="D273">
        <v>5</v>
      </c>
      <c r="E273" s="3">
        <v>42737</v>
      </c>
      <c r="F273" s="3">
        <v>42737</v>
      </c>
      <c r="G273">
        <f t="shared" si="8"/>
        <v>0</v>
      </c>
      <c r="H273">
        <f t="shared" si="9"/>
        <v>1</v>
      </c>
    </row>
    <row r="274" spans="1:8" x14ac:dyDescent="0.25">
      <c r="A274">
        <v>200</v>
      </c>
      <c r="B274">
        <v>752</v>
      </c>
      <c r="C274">
        <v>238514</v>
      </c>
      <c r="D274">
        <v>5</v>
      </c>
      <c r="E274" s="3">
        <v>42737</v>
      </c>
      <c r="F274" s="3">
        <v>42737</v>
      </c>
      <c r="G274">
        <f t="shared" si="8"/>
        <v>0</v>
      </c>
      <c r="H274">
        <f t="shared" si="9"/>
        <v>1</v>
      </c>
    </row>
    <row r="275" spans="1:8" x14ac:dyDescent="0.25">
      <c r="A275">
        <v>200</v>
      </c>
      <c r="B275">
        <v>752</v>
      </c>
      <c r="C275">
        <v>238515</v>
      </c>
      <c r="D275">
        <v>5</v>
      </c>
      <c r="E275" s="3">
        <v>42737</v>
      </c>
      <c r="F275" s="3">
        <v>42737</v>
      </c>
      <c r="G275">
        <f t="shared" si="8"/>
        <v>0</v>
      </c>
      <c r="H275">
        <f t="shared" si="9"/>
        <v>1</v>
      </c>
    </row>
    <row r="276" spans="1:8" x14ac:dyDescent="0.25">
      <c r="A276">
        <v>200</v>
      </c>
      <c r="B276">
        <v>752</v>
      </c>
      <c r="C276">
        <v>238518</v>
      </c>
      <c r="D276">
        <v>5</v>
      </c>
      <c r="E276" s="3">
        <v>42737</v>
      </c>
      <c r="F276" s="3">
        <v>42737</v>
      </c>
      <c r="G276">
        <f t="shared" si="8"/>
        <v>0</v>
      </c>
      <c r="H276">
        <f t="shared" si="9"/>
        <v>1</v>
      </c>
    </row>
    <row r="277" spans="1:8" x14ac:dyDescent="0.25">
      <c r="A277">
        <v>200</v>
      </c>
      <c r="B277">
        <v>752</v>
      </c>
      <c r="C277">
        <v>238521</v>
      </c>
      <c r="D277">
        <v>5</v>
      </c>
      <c r="E277" s="3">
        <v>42737</v>
      </c>
      <c r="F277" s="3">
        <v>42737</v>
      </c>
      <c r="G277">
        <f t="shared" si="8"/>
        <v>0</v>
      </c>
      <c r="H277">
        <f t="shared" si="9"/>
        <v>1</v>
      </c>
    </row>
    <row r="278" spans="1:8" x14ac:dyDescent="0.25">
      <c r="A278">
        <v>200</v>
      </c>
      <c r="B278">
        <v>752</v>
      </c>
      <c r="C278">
        <v>238524</v>
      </c>
      <c r="D278">
        <v>5</v>
      </c>
      <c r="E278" s="3">
        <v>42737</v>
      </c>
      <c r="F278" s="3">
        <v>42737</v>
      </c>
      <c r="G278">
        <f t="shared" si="8"/>
        <v>0</v>
      </c>
      <c r="H278">
        <f t="shared" si="9"/>
        <v>1</v>
      </c>
    </row>
    <row r="279" spans="1:8" x14ac:dyDescent="0.25">
      <c r="A279">
        <v>200</v>
      </c>
      <c r="B279">
        <v>752</v>
      </c>
      <c r="C279">
        <v>238527</v>
      </c>
      <c r="D279">
        <v>5</v>
      </c>
      <c r="E279" s="3">
        <v>42737</v>
      </c>
      <c r="F279" s="3">
        <v>42737</v>
      </c>
      <c r="G279">
        <f t="shared" si="8"/>
        <v>0</v>
      </c>
      <c r="H279">
        <f t="shared" si="9"/>
        <v>1</v>
      </c>
    </row>
    <row r="280" spans="1:8" x14ac:dyDescent="0.25">
      <c r="A280">
        <v>200</v>
      </c>
      <c r="B280">
        <v>752</v>
      </c>
      <c r="C280">
        <v>238529</v>
      </c>
      <c r="D280">
        <v>5</v>
      </c>
      <c r="E280" s="3">
        <v>42737</v>
      </c>
      <c r="F280" s="3">
        <v>42737</v>
      </c>
      <c r="G280">
        <f t="shared" si="8"/>
        <v>0</v>
      </c>
      <c r="H280">
        <f t="shared" si="9"/>
        <v>1</v>
      </c>
    </row>
    <row r="281" spans="1:8" x14ac:dyDescent="0.25">
      <c r="A281">
        <v>200</v>
      </c>
      <c r="B281">
        <v>752</v>
      </c>
      <c r="C281">
        <v>238532</v>
      </c>
      <c r="D281">
        <v>5</v>
      </c>
      <c r="E281" s="3">
        <v>42737</v>
      </c>
      <c r="F281" s="3">
        <v>42737</v>
      </c>
      <c r="G281">
        <f t="shared" si="8"/>
        <v>0</v>
      </c>
      <c r="H281">
        <f t="shared" si="9"/>
        <v>1</v>
      </c>
    </row>
    <row r="282" spans="1:8" x14ac:dyDescent="0.25">
      <c r="A282">
        <v>200</v>
      </c>
      <c r="B282">
        <v>25</v>
      </c>
      <c r="C282">
        <v>238534</v>
      </c>
      <c r="D282">
        <v>5</v>
      </c>
      <c r="E282" s="3">
        <v>42737</v>
      </c>
      <c r="F282" s="3">
        <v>42737</v>
      </c>
      <c r="G282">
        <f t="shared" si="8"/>
        <v>0</v>
      </c>
      <c r="H282">
        <f t="shared" si="9"/>
        <v>1</v>
      </c>
    </row>
    <row r="283" spans="1:8" x14ac:dyDescent="0.25">
      <c r="A283">
        <v>200</v>
      </c>
      <c r="B283">
        <v>752</v>
      </c>
      <c r="C283">
        <v>238537</v>
      </c>
      <c r="D283">
        <v>5</v>
      </c>
      <c r="E283" s="3">
        <v>42737</v>
      </c>
      <c r="F283" s="3">
        <v>42737</v>
      </c>
      <c r="G283">
        <f t="shared" si="8"/>
        <v>0</v>
      </c>
      <c r="H283">
        <f t="shared" si="9"/>
        <v>1</v>
      </c>
    </row>
    <row r="284" spans="1:8" x14ac:dyDescent="0.25">
      <c r="A284">
        <v>200</v>
      </c>
      <c r="B284">
        <v>752</v>
      </c>
      <c r="C284">
        <v>238540</v>
      </c>
      <c r="D284">
        <v>5</v>
      </c>
      <c r="E284" s="3">
        <v>42737</v>
      </c>
      <c r="F284" s="3">
        <v>42737</v>
      </c>
      <c r="G284">
        <f t="shared" si="8"/>
        <v>0</v>
      </c>
      <c r="H284">
        <f t="shared" si="9"/>
        <v>1</v>
      </c>
    </row>
    <row r="285" spans="1:8" x14ac:dyDescent="0.25">
      <c r="A285">
        <v>200</v>
      </c>
      <c r="B285">
        <v>752</v>
      </c>
      <c r="C285">
        <v>238543</v>
      </c>
      <c r="D285">
        <v>5</v>
      </c>
      <c r="E285" s="3">
        <v>42737</v>
      </c>
      <c r="F285" s="3">
        <v>42737</v>
      </c>
      <c r="G285">
        <f t="shared" si="8"/>
        <v>0</v>
      </c>
      <c r="H285">
        <f t="shared" si="9"/>
        <v>1</v>
      </c>
    </row>
    <row r="286" spans="1:8" x14ac:dyDescent="0.25">
      <c r="A286">
        <v>200</v>
      </c>
      <c r="B286">
        <v>25</v>
      </c>
      <c r="C286">
        <v>238544</v>
      </c>
      <c r="D286">
        <v>5</v>
      </c>
      <c r="E286" s="3">
        <v>42737</v>
      </c>
      <c r="F286" s="3">
        <v>42737</v>
      </c>
      <c r="G286">
        <f t="shared" si="8"/>
        <v>0</v>
      </c>
      <c r="H286">
        <f t="shared" si="9"/>
        <v>1</v>
      </c>
    </row>
    <row r="287" spans="1:8" x14ac:dyDescent="0.25">
      <c r="A287">
        <v>200</v>
      </c>
      <c r="B287">
        <v>25</v>
      </c>
      <c r="C287">
        <v>238548</v>
      </c>
      <c r="D287">
        <v>5</v>
      </c>
      <c r="E287" s="3">
        <v>42737</v>
      </c>
      <c r="F287" s="3">
        <v>42737</v>
      </c>
      <c r="G287">
        <f t="shared" si="8"/>
        <v>0</v>
      </c>
      <c r="H287">
        <f t="shared" si="9"/>
        <v>1</v>
      </c>
    </row>
    <row r="288" spans="1:8" x14ac:dyDescent="0.25">
      <c r="A288">
        <v>200</v>
      </c>
      <c r="B288">
        <v>251</v>
      </c>
      <c r="C288">
        <v>238551</v>
      </c>
      <c r="D288">
        <v>6</v>
      </c>
      <c r="E288" s="3">
        <v>42737</v>
      </c>
      <c r="F288" s="3">
        <v>42737</v>
      </c>
      <c r="G288">
        <f t="shared" si="8"/>
        <v>0</v>
      </c>
      <c r="H288">
        <f t="shared" si="9"/>
        <v>1</v>
      </c>
    </row>
    <row r="289" spans="1:8" x14ac:dyDescent="0.25">
      <c r="A289">
        <v>200</v>
      </c>
      <c r="B289">
        <v>251</v>
      </c>
      <c r="C289">
        <v>238556</v>
      </c>
      <c r="D289">
        <v>6</v>
      </c>
      <c r="E289" s="3">
        <v>42737</v>
      </c>
      <c r="F289" s="3">
        <v>42737</v>
      </c>
      <c r="G289">
        <f t="shared" si="8"/>
        <v>0</v>
      </c>
      <c r="H289">
        <f t="shared" si="9"/>
        <v>1</v>
      </c>
    </row>
    <row r="290" spans="1:8" x14ac:dyDescent="0.25">
      <c r="A290">
        <v>200</v>
      </c>
      <c r="B290">
        <v>31</v>
      </c>
      <c r="C290">
        <v>238559</v>
      </c>
      <c r="D290">
        <v>5</v>
      </c>
      <c r="E290" s="3">
        <v>42737</v>
      </c>
      <c r="F290" s="3">
        <v>42737</v>
      </c>
      <c r="G290">
        <f t="shared" si="8"/>
        <v>0</v>
      </c>
      <c r="H290">
        <f t="shared" si="9"/>
        <v>1</v>
      </c>
    </row>
    <row r="291" spans="1:8" x14ac:dyDescent="0.25">
      <c r="A291">
        <v>200</v>
      </c>
      <c r="B291">
        <v>25</v>
      </c>
      <c r="C291">
        <v>238560</v>
      </c>
      <c r="D291">
        <v>5</v>
      </c>
      <c r="E291" s="3">
        <v>42737</v>
      </c>
      <c r="F291" s="3">
        <v>42737</v>
      </c>
      <c r="G291">
        <f t="shared" si="8"/>
        <v>0</v>
      </c>
      <c r="H291">
        <f t="shared" si="9"/>
        <v>1</v>
      </c>
    </row>
    <row r="292" spans="1:8" x14ac:dyDescent="0.25">
      <c r="A292">
        <v>200</v>
      </c>
      <c r="B292">
        <v>25</v>
      </c>
      <c r="C292">
        <v>238562</v>
      </c>
      <c r="D292">
        <v>5</v>
      </c>
      <c r="E292" s="3">
        <v>42737</v>
      </c>
      <c r="F292" s="3">
        <v>42737</v>
      </c>
      <c r="G292">
        <f t="shared" si="8"/>
        <v>0</v>
      </c>
      <c r="H292">
        <f t="shared" si="9"/>
        <v>1</v>
      </c>
    </row>
    <row r="293" spans="1:8" x14ac:dyDescent="0.25">
      <c r="A293">
        <v>200</v>
      </c>
      <c r="B293">
        <v>251</v>
      </c>
      <c r="C293">
        <v>238565</v>
      </c>
      <c r="D293">
        <v>6</v>
      </c>
      <c r="E293" s="3">
        <v>42738</v>
      </c>
      <c r="F293" s="3">
        <v>42738</v>
      </c>
      <c r="G293">
        <f t="shared" si="8"/>
        <v>0</v>
      </c>
      <c r="H293">
        <f t="shared" si="9"/>
        <v>1</v>
      </c>
    </row>
    <row r="294" spans="1:8" x14ac:dyDescent="0.25">
      <c r="A294">
        <v>200</v>
      </c>
      <c r="B294">
        <v>251</v>
      </c>
      <c r="C294">
        <v>238566</v>
      </c>
      <c r="D294">
        <v>6</v>
      </c>
      <c r="E294" s="3">
        <v>42738</v>
      </c>
      <c r="F294" s="3">
        <v>42738</v>
      </c>
      <c r="G294">
        <f t="shared" si="8"/>
        <v>0</v>
      </c>
      <c r="H294">
        <f t="shared" si="9"/>
        <v>1</v>
      </c>
    </row>
    <row r="295" spans="1:8" x14ac:dyDescent="0.25">
      <c r="A295">
        <v>200</v>
      </c>
      <c r="B295">
        <v>752</v>
      </c>
      <c r="C295">
        <v>238567</v>
      </c>
      <c r="D295">
        <v>5</v>
      </c>
      <c r="E295" s="3">
        <v>42738</v>
      </c>
      <c r="F295" s="3">
        <v>42738</v>
      </c>
      <c r="G295">
        <f t="shared" si="8"/>
        <v>0</v>
      </c>
      <c r="H295">
        <f t="shared" si="9"/>
        <v>1</v>
      </c>
    </row>
    <row r="296" spans="1:8" x14ac:dyDescent="0.25">
      <c r="A296">
        <v>200</v>
      </c>
      <c r="B296">
        <v>752</v>
      </c>
      <c r="C296">
        <v>238568</v>
      </c>
      <c r="D296">
        <v>5</v>
      </c>
      <c r="E296" s="3">
        <v>42738</v>
      </c>
      <c r="F296" s="3">
        <v>42738</v>
      </c>
      <c r="G296">
        <f t="shared" si="8"/>
        <v>0</v>
      </c>
      <c r="H296">
        <f t="shared" si="9"/>
        <v>1</v>
      </c>
    </row>
    <row r="297" spans="1:8" x14ac:dyDescent="0.25">
      <c r="A297">
        <v>200</v>
      </c>
      <c r="B297">
        <v>303</v>
      </c>
      <c r="C297">
        <v>238569</v>
      </c>
      <c r="D297">
        <v>5</v>
      </c>
      <c r="E297" s="3">
        <v>42738</v>
      </c>
      <c r="F297" s="3">
        <v>42738</v>
      </c>
      <c r="G297">
        <f t="shared" si="8"/>
        <v>0</v>
      </c>
      <c r="H297">
        <f t="shared" si="9"/>
        <v>1</v>
      </c>
    </row>
    <row r="298" spans="1:8" x14ac:dyDescent="0.25">
      <c r="A298">
        <v>200</v>
      </c>
      <c r="B298">
        <v>752</v>
      </c>
      <c r="C298">
        <v>238570</v>
      </c>
      <c r="D298">
        <v>5</v>
      </c>
      <c r="E298" s="3">
        <v>42738</v>
      </c>
      <c r="F298" s="3">
        <v>42738</v>
      </c>
      <c r="G298">
        <f t="shared" si="8"/>
        <v>0</v>
      </c>
      <c r="H298">
        <f t="shared" si="9"/>
        <v>1</v>
      </c>
    </row>
    <row r="299" spans="1:8" x14ac:dyDescent="0.25">
      <c r="A299">
        <v>200</v>
      </c>
      <c r="B299">
        <v>752</v>
      </c>
      <c r="C299">
        <v>238572</v>
      </c>
      <c r="D299">
        <v>5</v>
      </c>
      <c r="E299" s="3">
        <v>42738</v>
      </c>
      <c r="F299" s="3">
        <v>42738</v>
      </c>
      <c r="G299">
        <f t="shared" si="8"/>
        <v>0</v>
      </c>
      <c r="H299">
        <f t="shared" si="9"/>
        <v>1</v>
      </c>
    </row>
    <row r="300" spans="1:8" x14ac:dyDescent="0.25">
      <c r="A300">
        <v>200</v>
      </c>
      <c r="B300">
        <v>803</v>
      </c>
      <c r="C300">
        <v>238575</v>
      </c>
      <c r="D300">
        <v>5</v>
      </c>
      <c r="E300" s="3">
        <v>42738</v>
      </c>
      <c r="F300" s="3">
        <v>42738</v>
      </c>
      <c r="G300">
        <f t="shared" si="8"/>
        <v>0</v>
      </c>
      <c r="H300">
        <f t="shared" si="9"/>
        <v>1</v>
      </c>
    </row>
    <row r="301" spans="1:8" x14ac:dyDescent="0.25">
      <c r="A301">
        <v>200</v>
      </c>
      <c r="B301">
        <v>752</v>
      </c>
      <c r="C301">
        <v>238576</v>
      </c>
      <c r="D301">
        <v>5</v>
      </c>
      <c r="E301" s="3">
        <v>42738</v>
      </c>
      <c r="F301" s="3">
        <v>42738</v>
      </c>
      <c r="G301">
        <f t="shared" si="8"/>
        <v>0</v>
      </c>
      <c r="H301">
        <f t="shared" si="9"/>
        <v>1</v>
      </c>
    </row>
    <row r="302" spans="1:8" x14ac:dyDescent="0.25">
      <c r="A302">
        <v>200</v>
      </c>
      <c r="B302">
        <v>752</v>
      </c>
      <c r="C302">
        <v>238582</v>
      </c>
      <c r="D302">
        <v>5</v>
      </c>
      <c r="E302" s="3">
        <v>42738</v>
      </c>
      <c r="F302" s="3">
        <v>42738</v>
      </c>
      <c r="G302">
        <f t="shared" si="8"/>
        <v>0</v>
      </c>
      <c r="H302">
        <f t="shared" si="9"/>
        <v>1</v>
      </c>
    </row>
    <row r="303" spans="1:8" x14ac:dyDescent="0.25">
      <c r="A303">
        <v>200</v>
      </c>
      <c r="B303">
        <v>751</v>
      </c>
      <c r="C303">
        <v>238587</v>
      </c>
      <c r="D303">
        <v>5</v>
      </c>
      <c r="E303" s="3">
        <v>42739</v>
      </c>
      <c r="F303" s="3">
        <v>42739</v>
      </c>
      <c r="G303">
        <f t="shared" si="8"/>
        <v>0</v>
      </c>
      <c r="H303">
        <f t="shared" si="9"/>
        <v>1</v>
      </c>
    </row>
    <row r="304" spans="1:8" x14ac:dyDescent="0.25">
      <c r="A304">
        <v>200</v>
      </c>
      <c r="B304">
        <v>25</v>
      </c>
      <c r="C304">
        <v>141283</v>
      </c>
      <c r="D304">
        <v>5</v>
      </c>
      <c r="E304" s="3">
        <v>42738</v>
      </c>
      <c r="F304" s="3">
        <v>41695</v>
      </c>
      <c r="G304">
        <f t="shared" si="8"/>
        <v>1</v>
      </c>
      <c r="H304">
        <f t="shared" si="9"/>
        <v>0</v>
      </c>
    </row>
    <row r="305" spans="1:8" x14ac:dyDescent="0.25">
      <c r="A305">
        <v>200</v>
      </c>
      <c r="B305">
        <v>25</v>
      </c>
      <c r="C305">
        <v>238590</v>
      </c>
      <c r="D305">
        <v>5</v>
      </c>
      <c r="E305" s="3">
        <v>42738</v>
      </c>
      <c r="F305" s="3">
        <v>42738</v>
      </c>
      <c r="G305">
        <f t="shared" si="8"/>
        <v>0</v>
      </c>
      <c r="H305">
        <f t="shared" si="9"/>
        <v>1</v>
      </c>
    </row>
    <row r="306" spans="1:8" x14ac:dyDescent="0.25">
      <c r="A306">
        <v>200</v>
      </c>
      <c r="B306">
        <v>751</v>
      </c>
      <c r="C306">
        <v>238591</v>
      </c>
      <c r="D306">
        <v>5</v>
      </c>
      <c r="E306" s="3">
        <v>42739</v>
      </c>
      <c r="F306" s="3">
        <v>42739</v>
      </c>
      <c r="G306">
        <f t="shared" si="8"/>
        <v>0</v>
      </c>
      <c r="H306">
        <f t="shared" si="9"/>
        <v>1</v>
      </c>
    </row>
    <row r="307" spans="1:8" x14ac:dyDescent="0.25">
      <c r="A307">
        <v>200</v>
      </c>
      <c r="B307">
        <v>251</v>
      </c>
      <c r="C307">
        <v>238592</v>
      </c>
      <c r="D307">
        <v>6</v>
      </c>
      <c r="E307" s="3">
        <v>42738</v>
      </c>
      <c r="F307" s="3">
        <v>42738</v>
      </c>
      <c r="G307">
        <f t="shared" si="8"/>
        <v>0</v>
      </c>
      <c r="H307">
        <f t="shared" si="9"/>
        <v>1</v>
      </c>
    </row>
    <row r="308" spans="1:8" x14ac:dyDescent="0.25">
      <c r="A308">
        <v>200</v>
      </c>
      <c r="B308">
        <v>751</v>
      </c>
      <c r="C308">
        <v>238594</v>
      </c>
      <c r="D308">
        <v>5</v>
      </c>
      <c r="E308" s="3">
        <v>42739</v>
      </c>
      <c r="F308" s="3">
        <v>42739</v>
      </c>
      <c r="G308">
        <f t="shared" si="8"/>
        <v>0</v>
      </c>
      <c r="H308">
        <f t="shared" si="9"/>
        <v>1</v>
      </c>
    </row>
    <row r="309" spans="1:8" x14ac:dyDescent="0.25">
      <c r="A309">
        <v>200</v>
      </c>
      <c r="B309">
        <v>751</v>
      </c>
      <c r="C309">
        <v>238596</v>
      </c>
      <c r="D309">
        <v>5</v>
      </c>
      <c r="E309" s="3">
        <v>42739</v>
      </c>
      <c r="F309" s="3">
        <v>42739</v>
      </c>
      <c r="G309">
        <f t="shared" si="8"/>
        <v>0</v>
      </c>
      <c r="H309">
        <f t="shared" si="9"/>
        <v>1</v>
      </c>
    </row>
    <row r="310" spans="1:8" x14ac:dyDescent="0.25">
      <c r="A310">
        <v>200</v>
      </c>
      <c r="B310">
        <v>25</v>
      </c>
      <c r="C310">
        <v>238599</v>
      </c>
      <c r="D310">
        <v>5</v>
      </c>
      <c r="E310" s="3">
        <v>42738</v>
      </c>
      <c r="F310" s="3">
        <v>42738</v>
      </c>
      <c r="G310">
        <f t="shared" si="8"/>
        <v>0</v>
      </c>
      <c r="H310">
        <f t="shared" si="9"/>
        <v>1</v>
      </c>
    </row>
    <row r="311" spans="1:8" x14ac:dyDescent="0.25">
      <c r="A311">
        <v>200</v>
      </c>
      <c r="B311">
        <v>9</v>
      </c>
      <c r="C311">
        <v>238601</v>
      </c>
      <c r="D311">
        <v>5</v>
      </c>
      <c r="E311" s="3">
        <v>42738</v>
      </c>
      <c r="F311" s="3">
        <v>42738</v>
      </c>
      <c r="G311">
        <f t="shared" si="8"/>
        <v>0</v>
      </c>
      <c r="H311">
        <f t="shared" si="9"/>
        <v>1</v>
      </c>
    </row>
    <row r="312" spans="1:8" x14ac:dyDescent="0.25">
      <c r="A312">
        <v>200</v>
      </c>
      <c r="B312">
        <v>251</v>
      </c>
      <c r="C312">
        <v>238602</v>
      </c>
      <c r="D312">
        <v>6</v>
      </c>
      <c r="E312" s="3">
        <v>42738</v>
      </c>
      <c r="F312" s="3">
        <v>42738</v>
      </c>
      <c r="G312">
        <f t="shared" si="8"/>
        <v>0</v>
      </c>
      <c r="H312">
        <f t="shared" si="9"/>
        <v>1</v>
      </c>
    </row>
    <row r="313" spans="1:8" x14ac:dyDescent="0.25">
      <c r="A313">
        <v>200</v>
      </c>
      <c r="B313">
        <v>251</v>
      </c>
      <c r="C313">
        <v>238604</v>
      </c>
      <c r="D313">
        <v>6</v>
      </c>
      <c r="E313" s="3">
        <v>42738</v>
      </c>
      <c r="F313" s="3">
        <v>42738</v>
      </c>
      <c r="G313">
        <f t="shared" si="8"/>
        <v>0</v>
      </c>
      <c r="H313">
        <f t="shared" si="9"/>
        <v>1</v>
      </c>
    </row>
    <row r="314" spans="1:8" x14ac:dyDescent="0.25">
      <c r="A314">
        <v>200</v>
      </c>
      <c r="B314">
        <v>751</v>
      </c>
      <c r="C314">
        <v>238606</v>
      </c>
      <c r="D314">
        <v>5</v>
      </c>
      <c r="E314" s="3">
        <v>42739</v>
      </c>
      <c r="F314" s="3">
        <v>42739</v>
      </c>
      <c r="G314">
        <f t="shared" si="8"/>
        <v>0</v>
      </c>
      <c r="H314">
        <f t="shared" si="9"/>
        <v>1</v>
      </c>
    </row>
    <row r="315" spans="1:8" x14ac:dyDescent="0.25">
      <c r="A315">
        <v>200</v>
      </c>
      <c r="B315">
        <v>803</v>
      </c>
      <c r="C315">
        <v>238607</v>
      </c>
      <c r="D315">
        <v>5</v>
      </c>
      <c r="E315" s="3">
        <v>42738</v>
      </c>
      <c r="F315" s="3">
        <v>42738</v>
      </c>
      <c r="G315">
        <f t="shared" si="8"/>
        <v>0</v>
      </c>
      <c r="H315">
        <f t="shared" si="9"/>
        <v>1</v>
      </c>
    </row>
    <row r="316" spans="1:8" x14ac:dyDescent="0.25">
      <c r="A316">
        <v>200</v>
      </c>
      <c r="B316">
        <v>25</v>
      </c>
      <c r="C316">
        <v>238609</v>
      </c>
      <c r="D316">
        <v>5</v>
      </c>
      <c r="E316" s="3">
        <v>42738</v>
      </c>
      <c r="F316" s="3">
        <v>42738</v>
      </c>
      <c r="G316">
        <f t="shared" si="8"/>
        <v>0</v>
      </c>
      <c r="H316">
        <f t="shared" si="9"/>
        <v>1</v>
      </c>
    </row>
    <row r="317" spans="1:8" x14ac:dyDescent="0.25">
      <c r="A317">
        <v>200</v>
      </c>
      <c r="B317">
        <v>251</v>
      </c>
      <c r="C317">
        <v>238610</v>
      </c>
      <c r="D317">
        <v>6</v>
      </c>
      <c r="E317" s="3">
        <v>42738</v>
      </c>
      <c r="F317" s="3">
        <v>42738</v>
      </c>
      <c r="G317">
        <f t="shared" si="8"/>
        <v>0</v>
      </c>
      <c r="H317">
        <f t="shared" si="9"/>
        <v>1</v>
      </c>
    </row>
    <row r="318" spans="1:8" x14ac:dyDescent="0.25">
      <c r="A318">
        <v>200</v>
      </c>
      <c r="B318">
        <v>751</v>
      </c>
      <c r="C318">
        <v>238611</v>
      </c>
      <c r="D318">
        <v>5</v>
      </c>
      <c r="E318" s="3">
        <v>42739</v>
      </c>
      <c r="F318" s="3">
        <v>42739</v>
      </c>
      <c r="G318">
        <f t="shared" si="8"/>
        <v>0</v>
      </c>
      <c r="H318">
        <f t="shared" si="9"/>
        <v>1</v>
      </c>
    </row>
    <row r="319" spans="1:8" x14ac:dyDescent="0.25">
      <c r="A319">
        <v>200</v>
      </c>
      <c r="B319">
        <v>751</v>
      </c>
      <c r="C319">
        <v>238614</v>
      </c>
      <c r="D319">
        <v>5</v>
      </c>
      <c r="E319" s="3">
        <v>42739</v>
      </c>
      <c r="F319" s="3">
        <v>42739</v>
      </c>
      <c r="G319">
        <f t="shared" si="8"/>
        <v>0</v>
      </c>
      <c r="H319">
        <f t="shared" si="9"/>
        <v>1</v>
      </c>
    </row>
    <row r="320" spans="1:8" x14ac:dyDescent="0.25">
      <c r="A320">
        <v>200</v>
      </c>
      <c r="B320">
        <v>251</v>
      </c>
      <c r="C320">
        <v>238616</v>
      </c>
      <c r="D320">
        <v>6</v>
      </c>
      <c r="E320" s="3">
        <v>42738</v>
      </c>
      <c r="F320" s="3">
        <v>42738</v>
      </c>
      <c r="G320">
        <f t="shared" si="8"/>
        <v>0</v>
      </c>
      <c r="H320">
        <f t="shared" si="9"/>
        <v>1</v>
      </c>
    </row>
    <row r="321" spans="1:8" x14ac:dyDescent="0.25">
      <c r="A321">
        <v>200</v>
      </c>
      <c r="B321">
        <v>251</v>
      </c>
      <c r="C321">
        <v>238619</v>
      </c>
      <c r="D321">
        <v>6</v>
      </c>
      <c r="E321" s="3">
        <v>42738</v>
      </c>
      <c r="F321" s="3">
        <v>42738</v>
      </c>
      <c r="G321">
        <f t="shared" si="8"/>
        <v>0</v>
      </c>
      <c r="H321">
        <f t="shared" si="9"/>
        <v>1</v>
      </c>
    </row>
    <row r="322" spans="1:8" x14ac:dyDescent="0.25">
      <c r="A322">
        <v>200</v>
      </c>
      <c r="B322">
        <v>751</v>
      </c>
      <c r="C322">
        <v>238620</v>
      </c>
      <c r="D322">
        <v>5</v>
      </c>
      <c r="E322" s="3">
        <v>42739</v>
      </c>
      <c r="F322" s="3">
        <v>42739</v>
      </c>
      <c r="G322">
        <f t="shared" ref="G322:G385" si="10">IF(E322&gt;=DATE(2017,1,1),IF(F322&lt;DATE(2017,1,1),1,0),0)</f>
        <v>0</v>
      </c>
      <c r="H322">
        <f t="shared" ref="H322:H385" si="11">IF(F322&gt;=DATE(2017,1,1),IF(D322&lt;&gt;"",1,0),0)</f>
        <v>1</v>
      </c>
    </row>
    <row r="323" spans="1:8" x14ac:dyDescent="0.25">
      <c r="A323">
        <v>200</v>
      </c>
      <c r="B323">
        <v>251</v>
      </c>
      <c r="C323">
        <v>238622</v>
      </c>
      <c r="D323">
        <v>6</v>
      </c>
      <c r="E323" s="3">
        <v>42738</v>
      </c>
      <c r="F323" s="3">
        <v>42738</v>
      </c>
      <c r="G323">
        <f t="shared" si="10"/>
        <v>0</v>
      </c>
      <c r="H323">
        <f t="shared" si="11"/>
        <v>1</v>
      </c>
    </row>
    <row r="324" spans="1:8" x14ac:dyDescent="0.25">
      <c r="A324">
        <v>200</v>
      </c>
      <c r="B324">
        <v>751</v>
      </c>
      <c r="C324">
        <v>238628</v>
      </c>
      <c r="D324">
        <v>5</v>
      </c>
      <c r="E324" s="3">
        <v>42739</v>
      </c>
      <c r="F324" s="3">
        <v>42739</v>
      </c>
      <c r="G324">
        <f t="shared" si="10"/>
        <v>0</v>
      </c>
      <c r="H324">
        <f t="shared" si="11"/>
        <v>1</v>
      </c>
    </row>
    <row r="325" spans="1:8" x14ac:dyDescent="0.25">
      <c r="A325">
        <v>200</v>
      </c>
      <c r="B325">
        <v>251</v>
      </c>
      <c r="C325">
        <v>238629</v>
      </c>
      <c r="D325">
        <v>6</v>
      </c>
      <c r="E325" s="3">
        <v>42738</v>
      </c>
      <c r="F325" s="3">
        <v>42738</v>
      </c>
      <c r="G325">
        <f t="shared" si="10"/>
        <v>0</v>
      </c>
      <c r="H325">
        <f t="shared" si="11"/>
        <v>1</v>
      </c>
    </row>
    <row r="326" spans="1:8" x14ac:dyDescent="0.25">
      <c r="A326">
        <v>200</v>
      </c>
      <c r="B326">
        <v>251</v>
      </c>
      <c r="C326">
        <v>238630</v>
      </c>
      <c r="D326">
        <v>6</v>
      </c>
      <c r="E326" s="3">
        <v>42738</v>
      </c>
      <c r="F326" s="3">
        <v>42738</v>
      </c>
      <c r="G326">
        <f t="shared" si="10"/>
        <v>0</v>
      </c>
      <c r="H326">
        <f t="shared" si="11"/>
        <v>1</v>
      </c>
    </row>
    <row r="327" spans="1:8" x14ac:dyDescent="0.25">
      <c r="A327">
        <v>200</v>
      </c>
      <c r="B327">
        <v>25</v>
      </c>
      <c r="C327">
        <v>238638</v>
      </c>
      <c r="D327">
        <v>5</v>
      </c>
      <c r="E327" s="3">
        <v>42738</v>
      </c>
      <c r="F327" s="3">
        <v>42738</v>
      </c>
      <c r="G327">
        <f t="shared" si="10"/>
        <v>0</v>
      </c>
      <c r="H327">
        <f t="shared" si="11"/>
        <v>1</v>
      </c>
    </row>
    <row r="328" spans="1:8" x14ac:dyDescent="0.25">
      <c r="A328">
        <v>200</v>
      </c>
      <c r="B328">
        <v>25</v>
      </c>
      <c r="C328">
        <v>238650</v>
      </c>
      <c r="D328">
        <v>5</v>
      </c>
      <c r="E328" s="3">
        <v>42738</v>
      </c>
      <c r="F328" s="3">
        <v>42738</v>
      </c>
      <c r="G328">
        <f t="shared" si="10"/>
        <v>0</v>
      </c>
      <c r="H328">
        <f t="shared" si="11"/>
        <v>1</v>
      </c>
    </row>
    <row r="329" spans="1:8" x14ac:dyDescent="0.25">
      <c r="A329">
        <v>200</v>
      </c>
      <c r="B329">
        <v>25</v>
      </c>
      <c r="C329">
        <v>238655</v>
      </c>
      <c r="D329">
        <v>5</v>
      </c>
      <c r="E329" s="3">
        <v>42738</v>
      </c>
      <c r="F329" s="3">
        <v>42738</v>
      </c>
      <c r="G329">
        <f t="shared" si="10"/>
        <v>0</v>
      </c>
      <c r="H329">
        <f t="shared" si="11"/>
        <v>1</v>
      </c>
    </row>
    <row r="330" spans="1:8" x14ac:dyDescent="0.25">
      <c r="A330">
        <v>200</v>
      </c>
      <c r="B330">
        <v>751</v>
      </c>
      <c r="C330">
        <v>238660</v>
      </c>
      <c r="D330">
        <v>5</v>
      </c>
      <c r="E330" s="3">
        <v>42739</v>
      </c>
      <c r="F330" s="3">
        <v>42739</v>
      </c>
      <c r="G330">
        <f t="shared" si="10"/>
        <v>0</v>
      </c>
      <c r="H330">
        <f t="shared" si="11"/>
        <v>1</v>
      </c>
    </row>
    <row r="331" spans="1:8" x14ac:dyDescent="0.25">
      <c r="A331">
        <v>200</v>
      </c>
      <c r="B331">
        <v>701</v>
      </c>
      <c r="C331">
        <v>238661</v>
      </c>
      <c r="D331">
        <v>5</v>
      </c>
      <c r="E331" s="3">
        <v>42738</v>
      </c>
      <c r="F331" s="3">
        <v>42738</v>
      </c>
      <c r="G331">
        <f t="shared" si="10"/>
        <v>0</v>
      </c>
      <c r="H331">
        <f t="shared" si="11"/>
        <v>1</v>
      </c>
    </row>
    <row r="332" spans="1:8" x14ac:dyDescent="0.25">
      <c r="A332">
        <v>200</v>
      </c>
      <c r="B332">
        <v>752</v>
      </c>
      <c r="C332">
        <v>238662</v>
      </c>
      <c r="D332">
        <v>5</v>
      </c>
      <c r="E332" s="3">
        <v>42738</v>
      </c>
      <c r="F332" s="3">
        <v>42738</v>
      </c>
      <c r="G332">
        <f t="shared" si="10"/>
        <v>0</v>
      </c>
      <c r="H332">
        <f t="shared" si="11"/>
        <v>1</v>
      </c>
    </row>
    <row r="333" spans="1:8" x14ac:dyDescent="0.25">
      <c r="A333">
        <v>200</v>
      </c>
      <c r="B333">
        <v>25</v>
      </c>
      <c r="C333">
        <v>238663</v>
      </c>
      <c r="D333">
        <v>5</v>
      </c>
      <c r="E333" s="3">
        <v>42738</v>
      </c>
      <c r="F333" s="3">
        <v>42738</v>
      </c>
      <c r="G333">
        <f t="shared" si="10"/>
        <v>0</v>
      </c>
      <c r="H333">
        <f t="shared" si="11"/>
        <v>1</v>
      </c>
    </row>
    <row r="334" spans="1:8" x14ac:dyDescent="0.25">
      <c r="A334">
        <v>200</v>
      </c>
      <c r="B334">
        <v>251</v>
      </c>
      <c r="C334">
        <v>238664</v>
      </c>
      <c r="D334">
        <v>6</v>
      </c>
      <c r="E334" s="3">
        <v>42738</v>
      </c>
      <c r="F334" s="3">
        <v>42738</v>
      </c>
      <c r="G334">
        <f t="shared" si="10"/>
        <v>0</v>
      </c>
      <c r="H334">
        <f t="shared" si="11"/>
        <v>1</v>
      </c>
    </row>
    <row r="335" spans="1:8" x14ac:dyDescent="0.25">
      <c r="A335">
        <v>200</v>
      </c>
      <c r="B335">
        <v>25</v>
      </c>
      <c r="C335">
        <v>238667</v>
      </c>
      <c r="D335">
        <v>5</v>
      </c>
      <c r="E335" s="3">
        <v>42738</v>
      </c>
      <c r="F335" s="3">
        <v>42738</v>
      </c>
      <c r="G335">
        <f t="shared" si="10"/>
        <v>0</v>
      </c>
      <c r="H335">
        <f t="shared" si="11"/>
        <v>1</v>
      </c>
    </row>
    <row r="336" spans="1:8" x14ac:dyDescent="0.25">
      <c r="A336">
        <v>200</v>
      </c>
      <c r="B336">
        <v>25</v>
      </c>
      <c r="C336">
        <v>238671</v>
      </c>
      <c r="D336">
        <v>5</v>
      </c>
      <c r="E336" s="3">
        <v>42738</v>
      </c>
      <c r="F336" s="3">
        <v>42738</v>
      </c>
      <c r="G336">
        <f t="shared" si="10"/>
        <v>0</v>
      </c>
      <c r="H336">
        <f t="shared" si="11"/>
        <v>1</v>
      </c>
    </row>
    <row r="337" spans="1:8" x14ac:dyDescent="0.25">
      <c r="A337">
        <v>200</v>
      </c>
      <c r="B337">
        <v>752</v>
      </c>
      <c r="C337">
        <v>238673</v>
      </c>
      <c r="D337">
        <v>5</v>
      </c>
      <c r="E337" s="3">
        <v>42738</v>
      </c>
      <c r="F337" s="3">
        <v>42738</v>
      </c>
      <c r="G337">
        <f t="shared" si="10"/>
        <v>0</v>
      </c>
      <c r="H337">
        <f t="shared" si="11"/>
        <v>1</v>
      </c>
    </row>
    <row r="338" spans="1:8" x14ac:dyDescent="0.25">
      <c r="A338">
        <v>200</v>
      </c>
      <c r="B338">
        <v>751</v>
      </c>
      <c r="C338">
        <v>238685</v>
      </c>
      <c r="D338">
        <v>5</v>
      </c>
      <c r="E338" s="3">
        <v>42739</v>
      </c>
      <c r="F338" s="3">
        <v>42739</v>
      </c>
      <c r="G338">
        <f t="shared" si="10"/>
        <v>0</v>
      </c>
      <c r="H338">
        <f t="shared" si="11"/>
        <v>1</v>
      </c>
    </row>
    <row r="339" spans="1:8" x14ac:dyDescent="0.25">
      <c r="A339">
        <v>200</v>
      </c>
      <c r="B339">
        <v>751</v>
      </c>
      <c r="C339">
        <v>238688</v>
      </c>
      <c r="D339">
        <v>5</v>
      </c>
      <c r="E339" s="3">
        <v>42739</v>
      </c>
      <c r="F339" s="3">
        <v>42739</v>
      </c>
      <c r="G339">
        <f t="shared" si="10"/>
        <v>0</v>
      </c>
      <c r="H339">
        <f t="shared" si="11"/>
        <v>1</v>
      </c>
    </row>
    <row r="340" spans="1:8" x14ac:dyDescent="0.25">
      <c r="A340">
        <v>200</v>
      </c>
      <c r="B340">
        <v>751</v>
      </c>
      <c r="C340">
        <v>238693</v>
      </c>
      <c r="D340">
        <v>5</v>
      </c>
      <c r="E340" s="3">
        <v>42739</v>
      </c>
      <c r="F340" s="3">
        <v>42739</v>
      </c>
      <c r="G340">
        <f t="shared" si="10"/>
        <v>0</v>
      </c>
      <c r="H340">
        <f t="shared" si="11"/>
        <v>1</v>
      </c>
    </row>
    <row r="341" spans="1:8" x14ac:dyDescent="0.25">
      <c r="A341">
        <v>200</v>
      </c>
      <c r="B341">
        <v>751</v>
      </c>
      <c r="C341">
        <v>238696</v>
      </c>
      <c r="D341">
        <v>5</v>
      </c>
      <c r="E341" s="3">
        <v>42739</v>
      </c>
      <c r="F341" s="3">
        <v>42739</v>
      </c>
      <c r="G341">
        <f t="shared" si="10"/>
        <v>0</v>
      </c>
      <c r="H341">
        <f t="shared" si="11"/>
        <v>1</v>
      </c>
    </row>
    <row r="342" spans="1:8" x14ac:dyDescent="0.25">
      <c r="A342">
        <v>200</v>
      </c>
      <c r="B342">
        <v>751</v>
      </c>
      <c r="C342">
        <v>238698</v>
      </c>
      <c r="D342">
        <v>5</v>
      </c>
      <c r="E342" s="3">
        <v>42739</v>
      </c>
      <c r="F342" s="3">
        <v>42739</v>
      </c>
      <c r="G342">
        <f t="shared" si="10"/>
        <v>0</v>
      </c>
      <c r="H342">
        <f t="shared" si="11"/>
        <v>1</v>
      </c>
    </row>
    <row r="343" spans="1:8" x14ac:dyDescent="0.25">
      <c r="A343">
        <v>200</v>
      </c>
      <c r="B343">
        <v>751</v>
      </c>
      <c r="C343">
        <v>238707</v>
      </c>
      <c r="D343">
        <v>5</v>
      </c>
      <c r="E343" s="3">
        <v>42739</v>
      </c>
      <c r="F343" s="3">
        <v>42739</v>
      </c>
      <c r="G343">
        <f t="shared" si="10"/>
        <v>0</v>
      </c>
      <c r="H343">
        <f t="shared" si="11"/>
        <v>1</v>
      </c>
    </row>
    <row r="344" spans="1:8" x14ac:dyDescent="0.25">
      <c r="A344">
        <v>200</v>
      </c>
      <c r="B344">
        <v>752</v>
      </c>
      <c r="C344">
        <v>238719</v>
      </c>
      <c r="D344">
        <v>5</v>
      </c>
      <c r="E344" s="3">
        <v>42738</v>
      </c>
      <c r="F344" s="3">
        <v>42738</v>
      </c>
      <c r="G344">
        <f t="shared" si="10"/>
        <v>0</v>
      </c>
      <c r="H344">
        <f t="shared" si="11"/>
        <v>1</v>
      </c>
    </row>
    <row r="345" spans="1:8" x14ac:dyDescent="0.25">
      <c r="A345">
        <v>200</v>
      </c>
      <c r="B345">
        <v>752</v>
      </c>
      <c r="C345">
        <v>238723</v>
      </c>
      <c r="D345">
        <v>5</v>
      </c>
      <c r="E345" s="3">
        <v>42738</v>
      </c>
      <c r="F345" s="3">
        <v>42738</v>
      </c>
      <c r="G345">
        <f t="shared" si="10"/>
        <v>0</v>
      </c>
      <c r="H345">
        <f t="shared" si="11"/>
        <v>1</v>
      </c>
    </row>
    <row r="346" spans="1:8" x14ac:dyDescent="0.25">
      <c r="A346">
        <v>200</v>
      </c>
      <c r="B346">
        <v>752</v>
      </c>
      <c r="C346">
        <v>238729</v>
      </c>
      <c r="D346">
        <v>5</v>
      </c>
      <c r="E346" s="3">
        <v>42738</v>
      </c>
      <c r="F346" s="3">
        <v>42738</v>
      </c>
      <c r="G346">
        <f t="shared" si="10"/>
        <v>0</v>
      </c>
      <c r="H346">
        <f t="shared" si="11"/>
        <v>1</v>
      </c>
    </row>
    <row r="347" spans="1:8" x14ac:dyDescent="0.25">
      <c r="A347">
        <v>200</v>
      </c>
      <c r="B347">
        <v>752</v>
      </c>
      <c r="C347">
        <v>238731</v>
      </c>
      <c r="D347">
        <v>5</v>
      </c>
      <c r="E347" s="3">
        <v>42738</v>
      </c>
      <c r="F347" s="3">
        <v>42738</v>
      </c>
      <c r="G347">
        <f t="shared" si="10"/>
        <v>0</v>
      </c>
      <c r="H347">
        <f t="shared" si="11"/>
        <v>1</v>
      </c>
    </row>
    <row r="348" spans="1:8" x14ac:dyDescent="0.25">
      <c r="A348">
        <v>200</v>
      </c>
      <c r="B348">
        <v>175</v>
      </c>
      <c r="C348">
        <v>238732</v>
      </c>
      <c r="D348">
        <v>5</v>
      </c>
      <c r="E348" s="3">
        <v>42738</v>
      </c>
      <c r="F348" s="3">
        <v>42738</v>
      </c>
      <c r="G348">
        <f t="shared" si="10"/>
        <v>0</v>
      </c>
      <c r="H348">
        <f t="shared" si="11"/>
        <v>1</v>
      </c>
    </row>
    <row r="349" spans="1:8" x14ac:dyDescent="0.25">
      <c r="A349">
        <v>200</v>
      </c>
      <c r="B349">
        <v>752</v>
      </c>
      <c r="C349">
        <v>238733</v>
      </c>
      <c r="D349">
        <v>5</v>
      </c>
      <c r="E349" s="3">
        <v>42738</v>
      </c>
      <c r="F349" s="3">
        <v>42738</v>
      </c>
      <c r="G349">
        <f t="shared" si="10"/>
        <v>0</v>
      </c>
      <c r="H349">
        <f t="shared" si="11"/>
        <v>1</v>
      </c>
    </row>
    <row r="350" spans="1:8" x14ac:dyDescent="0.25">
      <c r="A350">
        <v>200</v>
      </c>
      <c r="B350">
        <v>752</v>
      </c>
      <c r="C350">
        <v>238745</v>
      </c>
      <c r="D350">
        <v>5</v>
      </c>
      <c r="E350" s="3">
        <v>42738</v>
      </c>
      <c r="F350" s="3">
        <v>42738</v>
      </c>
      <c r="G350">
        <f t="shared" si="10"/>
        <v>0</v>
      </c>
      <c r="H350">
        <f t="shared" si="11"/>
        <v>1</v>
      </c>
    </row>
    <row r="351" spans="1:8" x14ac:dyDescent="0.25">
      <c r="A351">
        <v>200</v>
      </c>
      <c r="B351">
        <v>752</v>
      </c>
      <c r="C351">
        <v>238747</v>
      </c>
      <c r="D351">
        <v>5</v>
      </c>
      <c r="E351" s="3">
        <v>42738</v>
      </c>
      <c r="F351" s="3">
        <v>42738</v>
      </c>
      <c r="G351">
        <f t="shared" si="10"/>
        <v>0</v>
      </c>
      <c r="H351">
        <f t="shared" si="11"/>
        <v>1</v>
      </c>
    </row>
    <row r="352" spans="1:8" x14ac:dyDescent="0.25">
      <c r="A352">
        <v>200</v>
      </c>
      <c r="B352">
        <v>752</v>
      </c>
      <c r="C352">
        <v>238752</v>
      </c>
      <c r="D352">
        <v>5</v>
      </c>
      <c r="E352" s="3">
        <v>42738</v>
      </c>
      <c r="F352" s="3">
        <v>42738</v>
      </c>
      <c r="G352">
        <f t="shared" si="10"/>
        <v>0</v>
      </c>
      <c r="H352">
        <f t="shared" si="11"/>
        <v>1</v>
      </c>
    </row>
    <row r="353" spans="1:8" x14ac:dyDescent="0.25">
      <c r="A353">
        <v>200</v>
      </c>
      <c r="B353">
        <v>752</v>
      </c>
      <c r="C353">
        <v>238753</v>
      </c>
      <c r="D353">
        <v>5</v>
      </c>
      <c r="E353" s="3">
        <v>42738</v>
      </c>
      <c r="F353" s="3">
        <v>42738</v>
      </c>
      <c r="G353">
        <f t="shared" si="10"/>
        <v>0</v>
      </c>
      <c r="H353">
        <f t="shared" si="11"/>
        <v>1</v>
      </c>
    </row>
    <row r="354" spans="1:8" x14ac:dyDescent="0.25">
      <c r="A354">
        <v>200</v>
      </c>
      <c r="B354">
        <v>752</v>
      </c>
      <c r="C354">
        <v>238762</v>
      </c>
      <c r="D354">
        <v>5</v>
      </c>
      <c r="E354" s="3">
        <v>42738</v>
      </c>
      <c r="F354" s="3">
        <v>42738</v>
      </c>
      <c r="G354">
        <f t="shared" si="10"/>
        <v>0</v>
      </c>
      <c r="H354">
        <f t="shared" si="11"/>
        <v>1</v>
      </c>
    </row>
    <row r="355" spans="1:8" x14ac:dyDescent="0.25">
      <c r="A355">
        <v>200</v>
      </c>
      <c r="B355">
        <v>751</v>
      </c>
      <c r="C355">
        <v>238763</v>
      </c>
      <c r="D355">
        <v>5</v>
      </c>
      <c r="E355" s="3">
        <v>42739</v>
      </c>
      <c r="F355" s="3">
        <v>42739</v>
      </c>
      <c r="G355">
        <f t="shared" si="10"/>
        <v>0</v>
      </c>
      <c r="H355">
        <f t="shared" si="11"/>
        <v>1</v>
      </c>
    </row>
    <row r="356" spans="1:8" x14ac:dyDescent="0.25">
      <c r="A356">
        <v>200</v>
      </c>
      <c r="B356">
        <v>751</v>
      </c>
      <c r="C356">
        <v>238767</v>
      </c>
      <c r="D356">
        <v>5</v>
      </c>
      <c r="E356" s="3">
        <v>42739</v>
      </c>
      <c r="F356" s="3">
        <v>42739</v>
      </c>
      <c r="G356">
        <f t="shared" si="10"/>
        <v>0</v>
      </c>
      <c r="H356">
        <f t="shared" si="11"/>
        <v>1</v>
      </c>
    </row>
    <row r="357" spans="1:8" x14ac:dyDescent="0.25">
      <c r="A357">
        <v>200</v>
      </c>
      <c r="B357">
        <v>751</v>
      </c>
      <c r="C357">
        <v>238772</v>
      </c>
      <c r="D357">
        <v>5</v>
      </c>
      <c r="E357" s="3">
        <v>42739</v>
      </c>
      <c r="F357" s="3">
        <v>42739</v>
      </c>
      <c r="G357">
        <f t="shared" si="10"/>
        <v>0</v>
      </c>
      <c r="H357">
        <f t="shared" si="11"/>
        <v>1</v>
      </c>
    </row>
    <row r="358" spans="1:8" x14ac:dyDescent="0.25">
      <c r="A358">
        <v>200</v>
      </c>
      <c r="B358">
        <v>752</v>
      </c>
      <c r="C358">
        <v>238773</v>
      </c>
      <c r="D358">
        <v>5</v>
      </c>
      <c r="E358" s="3">
        <v>42738</v>
      </c>
      <c r="F358" s="3">
        <v>42738</v>
      </c>
      <c r="G358">
        <f t="shared" si="10"/>
        <v>0</v>
      </c>
      <c r="H358">
        <f t="shared" si="11"/>
        <v>1</v>
      </c>
    </row>
    <row r="359" spans="1:8" x14ac:dyDescent="0.25">
      <c r="A359">
        <v>200</v>
      </c>
      <c r="B359">
        <v>751</v>
      </c>
      <c r="C359">
        <v>238774</v>
      </c>
      <c r="D359">
        <v>5</v>
      </c>
      <c r="E359" s="3">
        <v>42739</v>
      </c>
      <c r="F359" s="3">
        <v>42739</v>
      </c>
      <c r="G359">
        <f t="shared" si="10"/>
        <v>0</v>
      </c>
      <c r="H359">
        <f t="shared" si="11"/>
        <v>1</v>
      </c>
    </row>
    <row r="360" spans="1:8" x14ac:dyDescent="0.25">
      <c r="A360">
        <v>200</v>
      </c>
      <c r="B360">
        <v>752</v>
      </c>
      <c r="C360">
        <v>238775</v>
      </c>
      <c r="D360">
        <v>5</v>
      </c>
      <c r="E360" s="3">
        <v>42738</v>
      </c>
      <c r="F360" s="3">
        <v>42738</v>
      </c>
      <c r="G360">
        <f t="shared" si="10"/>
        <v>0</v>
      </c>
      <c r="H360">
        <f t="shared" si="11"/>
        <v>1</v>
      </c>
    </row>
    <row r="361" spans="1:8" x14ac:dyDescent="0.25">
      <c r="A361">
        <v>200</v>
      </c>
      <c r="B361">
        <v>751</v>
      </c>
      <c r="C361">
        <v>238777</v>
      </c>
      <c r="D361">
        <v>5</v>
      </c>
      <c r="E361" s="3">
        <v>42739</v>
      </c>
      <c r="F361" s="3">
        <v>42739</v>
      </c>
      <c r="G361">
        <f t="shared" si="10"/>
        <v>0</v>
      </c>
      <c r="H361">
        <f t="shared" si="11"/>
        <v>1</v>
      </c>
    </row>
    <row r="362" spans="1:8" x14ac:dyDescent="0.25">
      <c r="A362">
        <v>200</v>
      </c>
      <c r="B362">
        <v>25</v>
      </c>
      <c r="C362">
        <v>238778</v>
      </c>
      <c r="D362">
        <v>5</v>
      </c>
      <c r="E362" s="3">
        <v>42738</v>
      </c>
      <c r="F362" s="3">
        <v>42738</v>
      </c>
      <c r="G362">
        <f t="shared" si="10"/>
        <v>0</v>
      </c>
      <c r="H362">
        <f t="shared" si="11"/>
        <v>1</v>
      </c>
    </row>
    <row r="363" spans="1:8" x14ac:dyDescent="0.25">
      <c r="A363">
        <v>200</v>
      </c>
      <c r="B363">
        <v>752</v>
      </c>
      <c r="C363">
        <v>238779</v>
      </c>
      <c r="D363">
        <v>5</v>
      </c>
      <c r="E363" s="3">
        <v>42738</v>
      </c>
      <c r="F363" s="3">
        <v>42738</v>
      </c>
      <c r="G363">
        <f t="shared" si="10"/>
        <v>0</v>
      </c>
      <c r="H363">
        <f t="shared" si="11"/>
        <v>1</v>
      </c>
    </row>
    <row r="364" spans="1:8" x14ac:dyDescent="0.25">
      <c r="A364">
        <v>200</v>
      </c>
      <c r="B364">
        <v>751</v>
      </c>
      <c r="C364">
        <v>238780</v>
      </c>
      <c r="D364">
        <v>5</v>
      </c>
      <c r="E364" s="3">
        <v>42739</v>
      </c>
      <c r="F364" s="3">
        <v>42739</v>
      </c>
      <c r="G364">
        <f t="shared" si="10"/>
        <v>0</v>
      </c>
      <c r="H364">
        <f t="shared" si="11"/>
        <v>1</v>
      </c>
    </row>
    <row r="365" spans="1:8" x14ac:dyDescent="0.25">
      <c r="A365">
        <v>200</v>
      </c>
      <c r="B365">
        <v>25</v>
      </c>
      <c r="C365">
        <v>238788</v>
      </c>
      <c r="D365">
        <v>5</v>
      </c>
      <c r="E365" s="3">
        <v>42739</v>
      </c>
      <c r="F365" s="3">
        <v>42739</v>
      </c>
      <c r="G365">
        <f t="shared" si="10"/>
        <v>0</v>
      </c>
      <c r="H365">
        <f t="shared" si="11"/>
        <v>1</v>
      </c>
    </row>
    <row r="366" spans="1:8" x14ac:dyDescent="0.25">
      <c r="A366">
        <v>200</v>
      </c>
      <c r="B366">
        <v>25</v>
      </c>
      <c r="C366">
        <v>238790</v>
      </c>
      <c r="D366">
        <v>5</v>
      </c>
      <c r="E366" s="3">
        <v>42739</v>
      </c>
      <c r="F366" s="3">
        <v>42739</v>
      </c>
      <c r="G366">
        <f t="shared" si="10"/>
        <v>0</v>
      </c>
      <c r="H366">
        <f t="shared" si="11"/>
        <v>1</v>
      </c>
    </row>
    <row r="367" spans="1:8" x14ac:dyDescent="0.25">
      <c r="A367">
        <v>200</v>
      </c>
      <c r="B367">
        <v>25</v>
      </c>
      <c r="C367">
        <v>238792</v>
      </c>
      <c r="D367">
        <v>5</v>
      </c>
      <c r="E367" s="3">
        <v>42739</v>
      </c>
      <c r="F367" s="3">
        <v>42739</v>
      </c>
      <c r="G367">
        <f t="shared" si="10"/>
        <v>0</v>
      </c>
      <c r="H367">
        <f t="shared" si="11"/>
        <v>1</v>
      </c>
    </row>
    <row r="368" spans="1:8" x14ac:dyDescent="0.25">
      <c r="A368">
        <v>200</v>
      </c>
      <c r="B368">
        <v>803</v>
      </c>
      <c r="C368">
        <v>238795</v>
      </c>
      <c r="D368">
        <v>5</v>
      </c>
      <c r="E368" s="3">
        <v>42739</v>
      </c>
      <c r="F368" s="3">
        <v>42739</v>
      </c>
      <c r="G368">
        <f t="shared" si="10"/>
        <v>0</v>
      </c>
      <c r="H368">
        <f t="shared" si="11"/>
        <v>1</v>
      </c>
    </row>
    <row r="369" spans="1:8" x14ac:dyDescent="0.25">
      <c r="A369">
        <v>200</v>
      </c>
      <c r="B369">
        <v>701</v>
      </c>
      <c r="C369">
        <v>238806</v>
      </c>
      <c r="D369">
        <v>5</v>
      </c>
      <c r="E369" s="3">
        <v>42739</v>
      </c>
      <c r="F369" s="3">
        <v>42739</v>
      </c>
      <c r="G369">
        <f t="shared" si="10"/>
        <v>0</v>
      </c>
      <c r="H369">
        <f t="shared" si="11"/>
        <v>1</v>
      </c>
    </row>
    <row r="370" spans="1:8" x14ac:dyDescent="0.25">
      <c r="A370">
        <v>200</v>
      </c>
      <c r="B370">
        <v>803</v>
      </c>
      <c r="C370">
        <v>238812</v>
      </c>
      <c r="D370">
        <v>5</v>
      </c>
      <c r="E370" s="3">
        <v>42739</v>
      </c>
      <c r="F370" s="3">
        <v>42739</v>
      </c>
      <c r="G370">
        <f t="shared" si="10"/>
        <v>0</v>
      </c>
      <c r="H370">
        <f t="shared" si="11"/>
        <v>1</v>
      </c>
    </row>
    <row r="371" spans="1:8" x14ac:dyDescent="0.25">
      <c r="A371">
        <v>200</v>
      </c>
      <c r="B371">
        <v>602</v>
      </c>
      <c r="C371">
        <v>238813</v>
      </c>
      <c r="D371">
        <v>12</v>
      </c>
      <c r="E371" s="3">
        <v>42739</v>
      </c>
      <c r="F371" s="3">
        <v>42739</v>
      </c>
      <c r="G371">
        <f t="shared" si="10"/>
        <v>0</v>
      </c>
      <c r="H371">
        <f t="shared" si="11"/>
        <v>1</v>
      </c>
    </row>
    <row r="372" spans="1:8" x14ac:dyDescent="0.25">
      <c r="A372">
        <v>200</v>
      </c>
      <c r="B372">
        <v>25</v>
      </c>
      <c r="C372">
        <v>238816</v>
      </c>
      <c r="D372">
        <v>5</v>
      </c>
      <c r="E372" s="3">
        <v>42739</v>
      </c>
      <c r="F372" s="3">
        <v>42739</v>
      </c>
      <c r="G372">
        <f t="shared" si="10"/>
        <v>0</v>
      </c>
      <c r="H372">
        <f t="shared" si="11"/>
        <v>1</v>
      </c>
    </row>
    <row r="373" spans="1:8" x14ac:dyDescent="0.25">
      <c r="A373">
        <v>200</v>
      </c>
      <c r="B373">
        <v>25</v>
      </c>
      <c r="C373">
        <v>238823</v>
      </c>
      <c r="D373">
        <v>5</v>
      </c>
      <c r="E373" s="3">
        <v>42739</v>
      </c>
      <c r="F373" s="3">
        <v>42739</v>
      </c>
      <c r="G373">
        <f t="shared" si="10"/>
        <v>0</v>
      </c>
      <c r="H373">
        <f t="shared" si="11"/>
        <v>1</v>
      </c>
    </row>
    <row r="374" spans="1:8" x14ac:dyDescent="0.25">
      <c r="A374">
        <v>200</v>
      </c>
      <c r="B374">
        <v>602</v>
      </c>
      <c r="C374">
        <v>238824</v>
      </c>
      <c r="D374">
        <v>13</v>
      </c>
      <c r="E374" s="3">
        <v>42739</v>
      </c>
      <c r="F374" s="3">
        <v>42739</v>
      </c>
      <c r="G374">
        <f t="shared" si="10"/>
        <v>0</v>
      </c>
      <c r="H374">
        <f t="shared" si="11"/>
        <v>1</v>
      </c>
    </row>
    <row r="375" spans="1:8" x14ac:dyDescent="0.25">
      <c r="A375">
        <v>200</v>
      </c>
      <c r="B375">
        <v>25</v>
      </c>
      <c r="C375">
        <v>238827</v>
      </c>
      <c r="D375">
        <v>5</v>
      </c>
      <c r="E375" s="3">
        <v>42739</v>
      </c>
      <c r="F375" s="3">
        <v>42739</v>
      </c>
      <c r="G375">
        <f t="shared" si="10"/>
        <v>0</v>
      </c>
      <c r="H375">
        <f t="shared" si="11"/>
        <v>1</v>
      </c>
    </row>
    <row r="376" spans="1:8" x14ac:dyDescent="0.25">
      <c r="A376">
        <v>200</v>
      </c>
      <c r="B376">
        <v>802</v>
      </c>
      <c r="C376">
        <v>238828</v>
      </c>
      <c r="D376">
        <v>5</v>
      </c>
      <c r="E376" s="3">
        <v>42739</v>
      </c>
      <c r="F376" s="3">
        <v>42739</v>
      </c>
      <c r="G376">
        <f t="shared" si="10"/>
        <v>0</v>
      </c>
      <c r="H376">
        <f t="shared" si="11"/>
        <v>1</v>
      </c>
    </row>
    <row r="377" spans="1:8" x14ac:dyDescent="0.25">
      <c r="A377">
        <v>200</v>
      </c>
      <c r="B377">
        <v>25</v>
      </c>
      <c r="C377">
        <v>238837</v>
      </c>
      <c r="D377">
        <v>5</v>
      </c>
      <c r="E377" s="3">
        <v>42739</v>
      </c>
      <c r="F377" s="3">
        <v>42739</v>
      </c>
      <c r="G377">
        <f t="shared" si="10"/>
        <v>0</v>
      </c>
      <c r="H377">
        <f t="shared" si="11"/>
        <v>1</v>
      </c>
    </row>
    <row r="378" spans="1:8" x14ac:dyDescent="0.25">
      <c r="A378">
        <v>200</v>
      </c>
      <c r="B378">
        <v>175</v>
      </c>
      <c r="C378">
        <v>238841</v>
      </c>
      <c r="D378">
        <v>5</v>
      </c>
      <c r="E378" s="3">
        <v>42739</v>
      </c>
      <c r="F378" s="3">
        <v>42739</v>
      </c>
      <c r="G378">
        <f t="shared" si="10"/>
        <v>0</v>
      </c>
      <c r="H378">
        <f t="shared" si="11"/>
        <v>1</v>
      </c>
    </row>
    <row r="379" spans="1:8" x14ac:dyDescent="0.25">
      <c r="A379">
        <v>200</v>
      </c>
      <c r="B379">
        <v>25</v>
      </c>
      <c r="C379">
        <v>238853</v>
      </c>
      <c r="D379">
        <v>5</v>
      </c>
      <c r="E379" s="3">
        <v>42739</v>
      </c>
      <c r="F379" s="3">
        <v>42739</v>
      </c>
      <c r="G379">
        <f t="shared" si="10"/>
        <v>0</v>
      </c>
      <c r="H379">
        <f t="shared" si="11"/>
        <v>1</v>
      </c>
    </row>
    <row r="380" spans="1:8" x14ac:dyDescent="0.25">
      <c r="A380">
        <v>200</v>
      </c>
      <c r="B380">
        <v>802</v>
      </c>
      <c r="C380">
        <v>238886</v>
      </c>
      <c r="D380">
        <v>5</v>
      </c>
      <c r="E380" s="3">
        <v>42739</v>
      </c>
      <c r="F380" s="3">
        <v>42739</v>
      </c>
      <c r="G380">
        <f t="shared" si="10"/>
        <v>0</v>
      </c>
      <c r="H380">
        <f t="shared" si="11"/>
        <v>1</v>
      </c>
    </row>
    <row r="381" spans="1:8" x14ac:dyDescent="0.25">
      <c r="A381">
        <v>200</v>
      </c>
      <c r="B381">
        <v>604</v>
      </c>
      <c r="C381">
        <v>6010000002010</v>
      </c>
      <c r="D381">
        <v>12</v>
      </c>
      <c r="E381" s="3">
        <v>42739</v>
      </c>
      <c r="F381" s="3">
        <v>42739</v>
      </c>
      <c r="G381">
        <f t="shared" si="10"/>
        <v>0</v>
      </c>
      <c r="H381">
        <f t="shared" si="11"/>
        <v>1</v>
      </c>
    </row>
    <row r="382" spans="1:8" x14ac:dyDescent="0.25">
      <c r="A382">
        <v>200</v>
      </c>
      <c r="B382">
        <v>751</v>
      </c>
      <c r="C382">
        <v>238894</v>
      </c>
      <c r="D382">
        <v>5</v>
      </c>
      <c r="E382" s="3">
        <v>42739</v>
      </c>
      <c r="F382" s="3">
        <v>42739</v>
      </c>
      <c r="G382">
        <f t="shared" si="10"/>
        <v>0</v>
      </c>
      <c r="H382">
        <f t="shared" si="11"/>
        <v>1</v>
      </c>
    </row>
    <row r="383" spans="1:8" x14ac:dyDescent="0.25">
      <c r="A383">
        <v>200</v>
      </c>
      <c r="B383">
        <v>701</v>
      </c>
      <c r="C383">
        <v>238897</v>
      </c>
      <c r="D383">
        <v>5</v>
      </c>
      <c r="E383" s="3">
        <v>42739</v>
      </c>
      <c r="F383" s="3">
        <v>42739</v>
      </c>
      <c r="G383">
        <f t="shared" si="10"/>
        <v>0</v>
      </c>
      <c r="H383">
        <f t="shared" si="11"/>
        <v>1</v>
      </c>
    </row>
    <row r="384" spans="1:8" x14ac:dyDescent="0.25">
      <c r="A384">
        <v>200</v>
      </c>
      <c r="B384">
        <v>751</v>
      </c>
      <c r="C384">
        <v>238898</v>
      </c>
      <c r="D384">
        <v>5</v>
      </c>
      <c r="E384" s="3">
        <v>42739</v>
      </c>
      <c r="F384" s="3">
        <v>42739</v>
      </c>
      <c r="G384">
        <f t="shared" si="10"/>
        <v>0</v>
      </c>
      <c r="H384">
        <f t="shared" si="11"/>
        <v>1</v>
      </c>
    </row>
    <row r="385" spans="1:8" x14ac:dyDescent="0.25">
      <c r="A385">
        <v>200</v>
      </c>
      <c r="B385">
        <v>751</v>
      </c>
      <c r="C385">
        <v>238901</v>
      </c>
      <c r="D385">
        <v>5</v>
      </c>
      <c r="E385" s="3">
        <v>42739</v>
      </c>
      <c r="F385" s="3">
        <v>42739</v>
      </c>
      <c r="G385">
        <f t="shared" si="10"/>
        <v>0</v>
      </c>
      <c r="H385">
        <f t="shared" si="11"/>
        <v>1</v>
      </c>
    </row>
    <row r="386" spans="1:8" x14ac:dyDescent="0.25">
      <c r="A386">
        <v>200</v>
      </c>
      <c r="B386">
        <v>351</v>
      </c>
      <c r="C386">
        <v>238903</v>
      </c>
      <c r="D386">
        <v>5</v>
      </c>
      <c r="E386" s="3">
        <v>42739</v>
      </c>
      <c r="F386" s="3">
        <v>42739</v>
      </c>
      <c r="G386">
        <f t="shared" ref="G386:G449" si="12">IF(E386&gt;=DATE(2017,1,1),IF(F386&lt;DATE(2017,1,1),1,0),0)</f>
        <v>0</v>
      </c>
      <c r="H386">
        <f t="shared" ref="H386:H449" si="13">IF(F386&gt;=DATE(2017,1,1),IF(D386&lt;&gt;"",1,0),0)</f>
        <v>1</v>
      </c>
    </row>
    <row r="387" spans="1:8" x14ac:dyDescent="0.25">
      <c r="A387">
        <v>200</v>
      </c>
      <c r="B387">
        <v>751</v>
      </c>
      <c r="C387">
        <v>238906</v>
      </c>
      <c r="D387">
        <v>5</v>
      </c>
      <c r="E387" s="3">
        <v>42739</v>
      </c>
      <c r="F387" s="3">
        <v>42739</v>
      </c>
      <c r="G387">
        <f t="shared" si="12"/>
        <v>0</v>
      </c>
      <c r="H387">
        <f t="shared" si="13"/>
        <v>1</v>
      </c>
    </row>
    <row r="388" spans="1:8" x14ac:dyDescent="0.25">
      <c r="A388">
        <v>200</v>
      </c>
      <c r="B388">
        <v>751</v>
      </c>
      <c r="C388">
        <v>238907</v>
      </c>
      <c r="D388">
        <v>5</v>
      </c>
      <c r="E388" s="3">
        <v>42739</v>
      </c>
      <c r="F388" s="3">
        <v>42739</v>
      </c>
      <c r="G388">
        <f t="shared" si="12"/>
        <v>0</v>
      </c>
      <c r="H388">
        <f t="shared" si="13"/>
        <v>1</v>
      </c>
    </row>
    <row r="389" spans="1:8" x14ac:dyDescent="0.25">
      <c r="A389">
        <v>200</v>
      </c>
      <c r="B389">
        <v>751</v>
      </c>
      <c r="C389">
        <v>238911</v>
      </c>
      <c r="D389">
        <v>5</v>
      </c>
      <c r="E389" s="3">
        <v>42739</v>
      </c>
      <c r="F389" s="3">
        <v>42739</v>
      </c>
      <c r="G389">
        <f t="shared" si="12"/>
        <v>0</v>
      </c>
      <c r="H389">
        <f t="shared" si="13"/>
        <v>1</v>
      </c>
    </row>
    <row r="390" spans="1:8" x14ac:dyDescent="0.25">
      <c r="A390">
        <v>200</v>
      </c>
      <c r="B390">
        <v>10</v>
      </c>
      <c r="C390">
        <v>238932</v>
      </c>
      <c r="D390">
        <v>5</v>
      </c>
      <c r="E390" s="3">
        <v>42739</v>
      </c>
      <c r="F390" s="3">
        <v>42739</v>
      </c>
      <c r="G390">
        <f t="shared" si="12"/>
        <v>0</v>
      </c>
      <c r="H390">
        <f t="shared" si="13"/>
        <v>1</v>
      </c>
    </row>
    <row r="391" spans="1:8" x14ac:dyDescent="0.25">
      <c r="A391">
        <v>200</v>
      </c>
      <c r="B391">
        <v>10</v>
      </c>
      <c r="C391">
        <v>238938</v>
      </c>
      <c r="D391">
        <v>5</v>
      </c>
      <c r="E391" s="3">
        <v>42739</v>
      </c>
      <c r="F391" s="3">
        <v>42739</v>
      </c>
      <c r="G391">
        <f t="shared" si="12"/>
        <v>0</v>
      </c>
      <c r="H391">
        <f t="shared" si="13"/>
        <v>1</v>
      </c>
    </row>
    <row r="392" spans="1:8" x14ac:dyDescent="0.25">
      <c r="A392">
        <v>200</v>
      </c>
      <c r="B392">
        <v>376</v>
      </c>
      <c r="C392">
        <v>238940</v>
      </c>
      <c r="D392">
        <v>5</v>
      </c>
      <c r="E392" s="3">
        <v>42743</v>
      </c>
      <c r="F392" s="3">
        <v>42739</v>
      </c>
      <c r="G392">
        <f t="shared" si="12"/>
        <v>0</v>
      </c>
      <c r="H392">
        <f t="shared" si="13"/>
        <v>1</v>
      </c>
    </row>
    <row r="393" spans="1:8" x14ac:dyDescent="0.25">
      <c r="A393">
        <v>200</v>
      </c>
      <c r="B393">
        <v>10</v>
      </c>
      <c r="C393">
        <v>238945</v>
      </c>
      <c r="D393">
        <v>5</v>
      </c>
      <c r="E393" s="3">
        <v>42739</v>
      </c>
      <c r="F393" s="3">
        <v>42739</v>
      </c>
      <c r="G393">
        <f t="shared" si="12"/>
        <v>0</v>
      </c>
      <c r="H393">
        <f t="shared" si="13"/>
        <v>1</v>
      </c>
    </row>
    <row r="394" spans="1:8" x14ac:dyDescent="0.25">
      <c r="A394">
        <v>200</v>
      </c>
      <c r="B394">
        <v>376</v>
      </c>
      <c r="C394">
        <v>238949</v>
      </c>
      <c r="D394">
        <v>5</v>
      </c>
      <c r="E394" s="3">
        <v>42744</v>
      </c>
      <c r="F394" s="3">
        <v>42740</v>
      </c>
      <c r="G394">
        <f t="shared" si="12"/>
        <v>0</v>
      </c>
      <c r="H394">
        <f t="shared" si="13"/>
        <v>1</v>
      </c>
    </row>
    <row r="395" spans="1:8" x14ac:dyDescent="0.25">
      <c r="A395">
        <v>200</v>
      </c>
      <c r="B395">
        <v>303</v>
      </c>
      <c r="C395">
        <v>238954</v>
      </c>
      <c r="D395">
        <v>5</v>
      </c>
      <c r="E395" s="3">
        <v>42739</v>
      </c>
      <c r="F395" s="3">
        <v>42739</v>
      </c>
      <c r="G395">
        <f t="shared" si="12"/>
        <v>0</v>
      </c>
      <c r="H395">
        <f t="shared" si="13"/>
        <v>1</v>
      </c>
    </row>
    <row r="396" spans="1:8" x14ac:dyDescent="0.25">
      <c r="A396">
        <v>200</v>
      </c>
      <c r="B396">
        <v>10</v>
      </c>
      <c r="C396">
        <v>238968</v>
      </c>
      <c r="D396">
        <v>12</v>
      </c>
      <c r="E396" s="3">
        <v>42740</v>
      </c>
      <c r="F396" s="3">
        <v>42740</v>
      </c>
      <c r="G396">
        <f t="shared" si="12"/>
        <v>0</v>
      </c>
      <c r="H396">
        <f t="shared" si="13"/>
        <v>1</v>
      </c>
    </row>
    <row r="397" spans="1:8" x14ac:dyDescent="0.25">
      <c r="A397">
        <v>200</v>
      </c>
      <c r="B397">
        <v>12</v>
      </c>
      <c r="C397">
        <v>238971</v>
      </c>
      <c r="D397">
        <v>5</v>
      </c>
      <c r="E397" s="3">
        <v>42740</v>
      </c>
      <c r="F397" s="3">
        <v>42740</v>
      </c>
      <c r="G397">
        <f t="shared" si="12"/>
        <v>0</v>
      </c>
      <c r="H397">
        <f t="shared" si="13"/>
        <v>1</v>
      </c>
    </row>
    <row r="398" spans="1:8" x14ac:dyDescent="0.25">
      <c r="A398">
        <v>200</v>
      </c>
      <c r="B398">
        <v>701</v>
      </c>
      <c r="C398">
        <v>238974</v>
      </c>
      <c r="D398">
        <v>6</v>
      </c>
      <c r="E398" s="3">
        <v>42740</v>
      </c>
      <c r="F398" s="3">
        <v>42740</v>
      </c>
      <c r="G398">
        <f t="shared" si="12"/>
        <v>0</v>
      </c>
      <c r="H398">
        <f t="shared" si="13"/>
        <v>1</v>
      </c>
    </row>
    <row r="399" spans="1:8" x14ac:dyDescent="0.25">
      <c r="A399">
        <v>200</v>
      </c>
      <c r="B399">
        <v>10</v>
      </c>
      <c r="C399">
        <v>238975</v>
      </c>
      <c r="D399">
        <v>5</v>
      </c>
      <c r="E399" s="3">
        <v>42740</v>
      </c>
      <c r="F399" s="3">
        <v>42740</v>
      </c>
      <c r="G399">
        <f t="shared" si="12"/>
        <v>0</v>
      </c>
      <c r="H399">
        <f t="shared" si="13"/>
        <v>1</v>
      </c>
    </row>
    <row r="400" spans="1:8" x14ac:dyDescent="0.25">
      <c r="A400">
        <v>200</v>
      </c>
      <c r="B400">
        <v>10</v>
      </c>
      <c r="C400">
        <v>238978</v>
      </c>
      <c r="D400">
        <v>5</v>
      </c>
      <c r="E400" s="3">
        <v>42740</v>
      </c>
      <c r="F400" s="3">
        <v>42740</v>
      </c>
      <c r="G400">
        <f t="shared" si="12"/>
        <v>0</v>
      </c>
      <c r="H400">
        <f t="shared" si="13"/>
        <v>1</v>
      </c>
    </row>
    <row r="401" spans="1:8" x14ac:dyDescent="0.25">
      <c r="A401">
        <v>200</v>
      </c>
      <c r="B401">
        <v>203</v>
      </c>
      <c r="C401">
        <v>65811</v>
      </c>
      <c r="D401">
        <v>5</v>
      </c>
      <c r="E401" s="3">
        <v>42740</v>
      </c>
      <c r="F401" s="3">
        <v>42724</v>
      </c>
      <c r="G401">
        <f t="shared" si="12"/>
        <v>1</v>
      </c>
      <c r="H401">
        <f t="shared" si="13"/>
        <v>0</v>
      </c>
    </row>
    <row r="402" spans="1:8" x14ac:dyDescent="0.25">
      <c r="A402">
        <v>200</v>
      </c>
      <c r="B402">
        <v>10</v>
      </c>
      <c r="C402">
        <v>238980</v>
      </c>
      <c r="D402">
        <v>5</v>
      </c>
      <c r="E402" s="3">
        <v>42740</v>
      </c>
      <c r="F402" s="3">
        <v>42740</v>
      </c>
      <c r="G402">
        <f t="shared" si="12"/>
        <v>0</v>
      </c>
      <c r="H402">
        <f t="shared" si="13"/>
        <v>1</v>
      </c>
    </row>
    <row r="403" spans="1:8" x14ac:dyDescent="0.25">
      <c r="A403">
        <v>200</v>
      </c>
      <c r="B403">
        <v>376</v>
      </c>
      <c r="C403">
        <v>238983</v>
      </c>
      <c r="D403">
        <v>5</v>
      </c>
      <c r="E403" s="3">
        <v>42744</v>
      </c>
      <c r="F403" s="3">
        <v>42740</v>
      </c>
      <c r="G403">
        <f t="shared" si="12"/>
        <v>0</v>
      </c>
      <c r="H403">
        <f t="shared" si="13"/>
        <v>1</v>
      </c>
    </row>
    <row r="404" spans="1:8" x14ac:dyDescent="0.25">
      <c r="A404">
        <v>200</v>
      </c>
      <c r="B404">
        <v>10</v>
      </c>
      <c r="C404">
        <v>238986</v>
      </c>
      <c r="D404">
        <v>5</v>
      </c>
      <c r="E404" s="3">
        <v>42740</v>
      </c>
      <c r="F404" s="3">
        <v>42740</v>
      </c>
      <c r="G404">
        <f t="shared" si="12"/>
        <v>0</v>
      </c>
      <c r="H404">
        <f t="shared" si="13"/>
        <v>1</v>
      </c>
    </row>
    <row r="405" spans="1:8" x14ac:dyDescent="0.25">
      <c r="A405">
        <v>200</v>
      </c>
      <c r="B405">
        <v>376</v>
      </c>
      <c r="C405">
        <v>238988</v>
      </c>
      <c r="D405">
        <v>5</v>
      </c>
      <c r="E405" s="3">
        <v>42744</v>
      </c>
      <c r="F405" s="3">
        <v>42740</v>
      </c>
      <c r="G405">
        <f t="shared" si="12"/>
        <v>0</v>
      </c>
      <c r="H405">
        <f t="shared" si="13"/>
        <v>1</v>
      </c>
    </row>
    <row r="406" spans="1:8" x14ac:dyDescent="0.25">
      <c r="A406">
        <v>200</v>
      </c>
      <c r="B406">
        <v>10</v>
      </c>
      <c r="C406">
        <v>238992</v>
      </c>
      <c r="D406">
        <v>5</v>
      </c>
      <c r="E406" s="3">
        <v>42740</v>
      </c>
      <c r="F406" s="3">
        <v>42740</v>
      </c>
      <c r="G406">
        <f t="shared" si="12"/>
        <v>0</v>
      </c>
      <c r="H406">
        <f t="shared" si="13"/>
        <v>1</v>
      </c>
    </row>
    <row r="407" spans="1:8" x14ac:dyDescent="0.25">
      <c r="A407">
        <v>200</v>
      </c>
      <c r="B407">
        <v>751</v>
      </c>
      <c r="C407">
        <v>238993</v>
      </c>
      <c r="D407">
        <v>5</v>
      </c>
      <c r="E407" s="3">
        <v>42740</v>
      </c>
      <c r="F407" s="3">
        <v>42740</v>
      </c>
      <c r="G407">
        <f t="shared" si="12"/>
        <v>0</v>
      </c>
      <c r="H407">
        <f t="shared" si="13"/>
        <v>1</v>
      </c>
    </row>
    <row r="408" spans="1:8" x14ac:dyDescent="0.25">
      <c r="A408">
        <v>200</v>
      </c>
      <c r="B408">
        <v>203</v>
      </c>
      <c r="C408">
        <v>238994</v>
      </c>
      <c r="D408">
        <v>5</v>
      </c>
      <c r="E408" s="3">
        <v>42740</v>
      </c>
      <c r="F408" s="3">
        <v>42740</v>
      </c>
      <c r="G408">
        <f t="shared" si="12"/>
        <v>0</v>
      </c>
      <c r="H408">
        <f t="shared" si="13"/>
        <v>1</v>
      </c>
    </row>
    <row r="409" spans="1:8" x14ac:dyDescent="0.25">
      <c r="A409">
        <v>200</v>
      </c>
      <c r="B409">
        <v>751</v>
      </c>
      <c r="C409">
        <v>238996</v>
      </c>
      <c r="D409">
        <v>5</v>
      </c>
      <c r="E409" s="3">
        <v>42740</v>
      </c>
      <c r="F409" s="3">
        <v>42740</v>
      </c>
      <c r="G409">
        <f t="shared" si="12"/>
        <v>0</v>
      </c>
      <c r="H409">
        <f t="shared" si="13"/>
        <v>1</v>
      </c>
    </row>
    <row r="410" spans="1:8" x14ac:dyDescent="0.25">
      <c r="A410">
        <v>200</v>
      </c>
      <c r="B410">
        <v>751</v>
      </c>
      <c r="C410">
        <v>238997</v>
      </c>
      <c r="D410">
        <v>5</v>
      </c>
      <c r="E410" s="3">
        <v>42740</v>
      </c>
      <c r="F410" s="3">
        <v>42740</v>
      </c>
      <c r="G410">
        <f t="shared" si="12"/>
        <v>0</v>
      </c>
      <c r="H410">
        <f t="shared" si="13"/>
        <v>1</v>
      </c>
    </row>
    <row r="411" spans="1:8" x14ac:dyDescent="0.25">
      <c r="A411">
        <v>200</v>
      </c>
      <c r="B411">
        <v>36</v>
      </c>
      <c r="C411">
        <v>238998</v>
      </c>
      <c r="D411">
        <v>5</v>
      </c>
      <c r="E411" s="3">
        <v>42740</v>
      </c>
      <c r="F411" s="3">
        <v>42740</v>
      </c>
      <c r="G411">
        <f t="shared" si="12"/>
        <v>0</v>
      </c>
      <c r="H411">
        <f t="shared" si="13"/>
        <v>1</v>
      </c>
    </row>
    <row r="412" spans="1:8" x14ac:dyDescent="0.25">
      <c r="A412">
        <v>200</v>
      </c>
      <c r="B412">
        <v>10</v>
      </c>
      <c r="C412">
        <v>239002</v>
      </c>
      <c r="D412">
        <v>5</v>
      </c>
      <c r="E412" s="3">
        <v>42740</v>
      </c>
      <c r="F412" s="3">
        <v>42740</v>
      </c>
      <c r="G412">
        <f t="shared" si="12"/>
        <v>0</v>
      </c>
      <c r="H412">
        <f t="shared" si="13"/>
        <v>1</v>
      </c>
    </row>
    <row r="413" spans="1:8" x14ac:dyDescent="0.25">
      <c r="A413">
        <v>200</v>
      </c>
      <c r="B413">
        <v>701</v>
      </c>
      <c r="C413">
        <v>239006</v>
      </c>
      <c r="D413">
        <v>6</v>
      </c>
      <c r="E413" s="3">
        <v>42740</v>
      </c>
      <c r="F413" s="3">
        <v>42740</v>
      </c>
      <c r="G413">
        <f t="shared" si="12"/>
        <v>0</v>
      </c>
      <c r="H413">
        <f t="shared" si="13"/>
        <v>1</v>
      </c>
    </row>
    <row r="414" spans="1:8" x14ac:dyDescent="0.25">
      <c r="A414">
        <v>200</v>
      </c>
      <c r="B414">
        <v>751</v>
      </c>
      <c r="C414">
        <v>239018</v>
      </c>
      <c r="D414">
        <v>5</v>
      </c>
      <c r="E414" s="3">
        <v>42740</v>
      </c>
      <c r="F414" s="3">
        <v>42740</v>
      </c>
      <c r="G414">
        <f t="shared" si="12"/>
        <v>0</v>
      </c>
      <c r="H414">
        <f t="shared" si="13"/>
        <v>1</v>
      </c>
    </row>
    <row r="415" spans="1:8" x14ac:dyDescent="0.25">
      <c r="A415">
        <v>200</v>
      </c>
      <c r="B415">
        <v>12</v>
      </c>
      <c r="C415">
        <v>239021</v>
      </c>
      <c r="D415">
        <v>5</v>
      </c>
      <c r="E415" s="3">
        <v>42740</v>
      </c>
      <c r="F415" s="3">
        <v>42740</v>
      </c>
      <c r="G415">
        <f t="shared" si="12"/>
        <v>0</v>
      </c>
      <c r="H415">
        <f t="shared" si="13"/>
        <v>1</v>
      </c>
    </row>
    <row r="416" spans="1:8" x14ac:dyDescent="0.25">
      <c r="A416">
        <v>200</v>
      </c>
      <c r="B416">
        <v>10</v>
      </c>
      <c r="C416">
        <v>239032</v>
      </c>
      <c r="D416">
        <v>5</v>
      </c>
      <c r="E416" s="3">
        <v>42740</v>
      </c>
      <c r="F416" s="3">
        <v>42740</v>
      </c>
      <c r="G416">
        <f t="shared" si="12"/>
        <v>0</v>
      </c>
      <c r="H416">
        <f t="shared" si="13"/>
        <v>1</v>
      </c>
    </row>
    <row r="417" spans="1:8" x14ac:dyDescent="0.25">
      <c r="A417">
        <v>200</v>
      </c>
      <c r="B417">
        <v>10</v>
      </c>
      <c r="C417">
        <v>239041</v>
      </c>
      <c r="D417">
        <v>5</v>
      </c>
      <c r="E417" s="3">
        <v>42740</v>
      </c>
      <c r="F417" s="3">
        <v>42740</v>
      </c>
      <c r="G417">
        <f t="shared" si="12"/>
        <v>0</v>
      </c>
      <c r="H417">
        <f t="shared" si="13"/>
        <v>1</v>
      </c>
    </row>
    <row r="418" spans="1:8" x14ac:dyDescent="0.25">
      <c r="A418">
        <v>200</v>
      </c>
      <c r="B418">
        <v>12</v>
      </c>
      <c r="C418">
        <v>239064</v>
      </c>
      <c r="D418">
        <v>5</v>
      </c>
      <c r="E418" s="3">
        <v>42740</v>
      </c>
      <c r="F418" s="3">
        <v>42740</v>
      </c>
      <c r="G418">
        <f t="shared" si="12"/>
        <v>0</v>
      </c>
      <c r="H418">
        <f t="shared" si="13"/>
        <v>1</v>
      </c>
    </row>
    <row r="419" spans="1:8" x14ac:dyDescent="0.25">
      <c r="A419">
        <v>200</v>
      </c>
      <c r="B419">
        <v>10</v>
      </c>
      <c r="C419">
        <v>239086</v>
      </c>
      <c r="D419">
        <v>5</v>
      </c>
      <c r="E419" s="3">
        <v>42740</v>
      </c>
      <c r="F419" s="3">
        <v>42740</v>
      </c>
      <c r="G419">
        <f t="shared" si="12"/>
        <v>0</v>
      </c>
      <c r="H419">
        <f t="shared" si="13"/>
        <v>1</v>
      </c>
    </row>
    <row r="420" spans="1:8" x14ac:dyDescent="0.25">
      <c r="A420">
        <v>200</v>
      </c>
      <c r="B420">
        <v>10</v>
      </c>
      <c r="C420">
        <v>239089</v>
      </c>
      <c r="D420">
        <v>5</v>
      </c>
      <c r="E420" s="3">
        <v>42740</v>
      </c>
      <c r="F420" s="3">
        <v>42740</v>
      </c>
      <c r="G420">
        <f t="shared" si="12"/>
        <v>0</v>
      </c>
      <c r="H420">
        <f t="shared" si="13"/>
        <v>1</v>
      </c>
    </row>
    <row r="421" spans="1:8" x14ac:dyDescent="0.25">
      <c r="A421">
        <v>200</v>
      </c>
      <c r="B421">
        <v>376</v>
      </c>
      <c r="C421">
        <v>239091</v>
      </c>
      <c r="D421">
        <v>5</v>
      </c>
      <c r="E421" s="3">
        <v>42744</v>
      </c>
      <c r="F421" s="3">
        <v>42740</v>
      </c>
      <c r="G421">
        <f t="shared" si="12"/>
        <v>0</v>
      </c>
      <c r="H421">
        <f t="shared" si="13"/>
        <v>1</v>
      </c>
    </row>
    <row r="422" spans="1:8" x14ac:dyDescent="0.25">
      <c r="A422">
        <v>200</v>
      </c>
      <c r="B422">
        <v>10</v>
      </c>
      <c r="C422">
        <v>239092</v>
      </c>
      <c r="D422">
        <v>5</v>
      </c>
      <c r="E422" s="3">
        <v>42740</v>
      </c>
      <c r="F422" s="3">
        <v>42740</v>
      </c>
      <c r="G422">
        <f t="shared" si="12"/>
        <v>0</v>
      </c>
      <c r="H422">
        <f t="shared" si="13"/>
        <v>1</v>
      </c>
    </row>
    <row r="423" spans="1:8" x14ac:dyDescent="0.25">
      <c r="A423">
        <v>200</v>
      </c>
      <c r="B423">
        <v>376</v>
      </c>
      <c r="C423">
        <v>239093</v>
      </c>
      <c r="D423">
        <v>5</v>
      </c>
      <c r="E423" s="3">
        <v>42744</v>
      </c>
      <c r="F423" s="3">
        <v>42740</v>
      </c>
      <c r="G423">
        <f t="shared" si="12"/>
        <v>0</v>
      </c>
      <c r="H423">
        <f t="shared" si="13"/>
        <v>1</v>
      </c>
    </row>
    <row r="424" spans="1:8" x14ac:dyDescent="0.25">
      <c r="A424">
        <v>200</v>
      </c>
      <c r="B424">
        <v>376</v>
      </c>
      <c r="C424">
        <v>239097</v>
      </c>
      <c r="D424">
        <v>5</v>
      </c>
      <c r="E424" s="3">
        <v>42744</v>
      </c>
      <c r="F424" s="3">
        <v>42740</v>
      </c>
      <c r="G424">
        <f t="shared" si="12"/>
        <v>0</v>
      </c>
      <c r="H424">
        <f t="shared" si="13"/>
        <v>1</v>
      </c>
    </row>
    <row r="425" spans="1:8" x14ac:dyDescent="0.25">
      <c r="A425">
        <v>200</v>
      </c>
      <c r="B425">
        <v>10</v>
      </c>
      <c r="C425">
        <v>239100</v>
      </c>
      <c r="D425">
        <v>5</v>
      </c>
      <c r="E425" s="3">
        <v>42740</v>
      </c>
      <c r="F425" s="3">
        <v>42740</v>
      </c>
      <c r="G425">
        <f t="shared" si="12"/>
        <v>0</v>
      </c>
      <c r="H425">
        <f t="shared" si="13"/>
        <v>1</v>
      </c>
    </row>
    <row r="426" spans="1:8" x14ac:dyDescent="0.25">
      <c r="A426">
        <v>200</v>
      </c>
      <c r="B426">
        <v>376</v>
      </c>
      <c r="C426">
        <v>239103</v>
      </c>
      <c r="D426">
        <v>5</v>
      </c>
      <c r="E426" s="3">
        <v>42745</v>
      </c>
      <c r="F426" s="3">
        <v>42740</v>
      </c>
      <c r="G426">
        <f t="shared" si="12"/>
        <v>0</v>
      </c>
      <c r="H426">
        <f t="shared" si="13"/>
        <v>1</v>
      </c>
    </row>
    <row r="427" spans="1:8" x14ac:dyDescent="0.25">
      <c r="A427">
        <v>200</v>
      </c>
      <c r="B427">
        <v>10</v>
      </c>
      <c r="C427">
        <v>239109</v>
      </c>
      <c r="D427">
        <v>5</v>
      </c>
      <c r="E427" s="3">
        <v>42740</v>
      </c>
      <c r="F427" s="3">
        <v>42740</v>
      </c>
      <c r="G427">
        <f t="shared" si="12"/>
        <v>0</v>
      </c>
      <c r="H427">
        <f t="shared" si="13"/>
        <v>1</v>
      </c>
    </row>
    <row r="428" spans="1:8" x14ac:dyDescent="0.25">
      <c r="A428">
        <v>200</v>
      </c>
      <c r="B428">
        <v>10</v>
      </c>
      <c r="C428">
        <v>239114</v>
      </c>
      <c r="D428">
        <v>5</v>
      </c>
      <c r="E428" s="3">
        <v>42740</v>
      </c>
      <c r="F428" s="3">
        <v>42740</v>
      </c>
      <c r="G428">
        <f t="shared" si="12"/>
        <v>0</v>
      </c>
      <c r="H428">
        <f t="shared" si="13"/>
        <v>1</v>
      </c>
    </row>
    <row r="429" spans="1:8" x14ac:dyDescent="0.25">
      <c r="A429">
        <v>200</v>
      </c>
      <c r="B429">
        <v>751</v>
      </c>
      <c r="C429">
        <v>7510000000087</v>
      </c>
      <c r="D429">
        <v>5</v>
      </c>
      <c r="E429" s="3">
        <v>42740</v>
      </c>
      <c r="F429" s="3">
        <v>42740</v>
      </c>
      <c r="G429">
        <f t="shared" si="12"/>
        <v>0</v>
      </c>
      <c r="H429">
        <f t="shared" si="13"/>
        <v>1</v>
      </c>
    </row>
    <row r="430" spans="1:8" x14ac:dyDescent="0.25">
      <c r="A430">
        <v>200</v>
      </c>
      <c r="B430">
        <v>751</v>
      </c>
      <c r="C430">
        <v>239121</v>
      </c>
      <c r="D430">
        <v>5</v>
      </c>
      <c r="E430" s="3">
        <v>42740</v>
      </c>
      <c r="F430" s="3">
        <v>42740</v>
      </c>
      <c r="G430">
        <f t="shared" si="12"/>
        <v>0</v>
      </c>
      <c r="H430">
        <f t="shared" si="13"/>
        <v>1</v>
      </c>
    </row>
    <row r="431" spans="1:8" x14ac:dyDescent="0.25">
      <c r="A431">
        <v>200</v>
      </c>
      <c r="B431">
        <v>10</v>
      </c>
      <c r="C431">
        <v>239124</v>
      </c>
      <c r="D431">
        <v>5</v>
      </c>
      <c r="E431" s="3">
        <v>42740</v>
      </c>
      <c r="F431" s="3">
        <v>42740</v>
      </c>
      <c r="G431">
        <f t="shared" si="12"/>
        <v>0</v>
      </c>
      <c r="H431">
        <f t="shared" si="13"/>
        <v>1</v>
      </c>
    </row>
    <row r="432" spans="1:8" x14ac:dyDescent="0.25">
      <c r="A432">
        <v>200</v>
      </c>
      <c r="B432">
        <v>12</v>
      </c>
      <c r="C432">
        <v>239125</v>
      </c>
      <c r="D432">
        <v>5</v>
      </c>
      <c r="E432" s="3">
        <v>42754</v>
      </c>
      <c r="F432" s="3">
        <v>42740</v>
      </c>
      <c r="G432">
        <f t="shared" si="12"/>
        <v>0</v>
      </c>
      <c r="H432">
        <f t="shared" si="13"/>
        <v>1</v>
      </c>
    </row>
    <row r="433" spans="1:8" x14ac:dyDescent="0.25">
      <c r="A433">
        <v>200</v>
      </c>
      <c r="B433">
        <v>225</v>
      </c>
      <c r="C433">
        <v>239127</v>
      </c>
      <c r="D433">
        <v>5</v>
      </c>
      <c r="E433" s="3">
        <v>42740</v>
      </c>
      <c r="F433" s="3">
        <v>42740</v>
      </c>
      <c r="G433">
        <f t="shared" si="12"/>
        <v>0</v>
      </c>
      <c r="H433">
        <f t="shared" si="13"/>
        <v>1</v>
      </c>
    </row>
    <row r="434" spans="1:8" x14ac:dyDescent="0.25">
      <c r="A434">
        <v>200</v>
      </c>
      <c r="B434">
        <v>376</v>
      </c>
      <c r="C434">
        <v>239129</v>
      </c>
      <c r="D434">
        <v>5</v>
      </c>
      <c r="E434" s="3">
        <v>42745</v>
      </c>
      <c r="F434" s="3">
        <v>42740</v>
      </c>
      <c r="G434">
        <f t="shared" si="12"/>
        <v>0</v>
      </c>
      <c r="H434">
        <f t="shared" si="13"/>
        <v>1</v>
      </c>
    </row>
    <row r="435" spans="1:8" x14ac:dyDescent="0.25">
      <c r="A435">
        <v>200</v>
      </c>
      <c r="B435">
        <v>12</v>
      </c>
      <c r="C435">
        <v>239132</v>
      </c>
      <c r="D435">
        <v>5</v>
      </c>
      <c r="E435" s="3">
        <v>42758</v>
      </c>
      <c r="F435" s="3">
        <v>42740</v>
      </c>
      <c r="G435">
        <f t="shared" si="12"/>
        <v>0</v>
      </c>
      <c r="H435">
        <f t="shared" si="13"/>
        <v>1</v>
      </c>
    </row>
    <row r="436" spans="1:8" x14ac:dyDescent="0.25">
      <c r="A436">
        <v>200</v>
      </c>
      <c r="B436">
        <v>12</v>
      </c>
      <c r="C436">
        <v>239136</v>
      </c>
      <c r="D436">
        <v>5</v>
      </c>
      <c r="E436" s="3">
        <v>42754</v>
      </c>
      <c r="F436" s="3">
        <v>42740</v>
      </c>
      <c r="G436">
        <f t="shared" si="12"/>
        <v>0</v>
      </c>
      <c r="H436">
        <f t="shared" si="13"/>
        <v>1</v>
      </c>
    </row>
    <row r="437" spans="1:8" x14ac:dyDescent="0.25">
      <c r="A437">
        <v>200</v>
      </c>
      <c r="B437">
        <v>12</v>
      </c>
      <c r="C437">
        <v>239139</v>
      </c>
      <c r="D437">
        <v>5</v>
      </c>
      <c r="E437" s="3">
        <v>42754</v>
      </c>
      <c r="F437" s="3">
        <v>42740</v>
      </c>
      <c r="G437">
        <f t="shared" si="12"/>
        <v>0</v>
      </c>
      <c r="H437">
        <f t="shared" si="13"/>
        <v>1</v>
      </c>
    </row>
    <row r="438" spans="1:8" x14ac:dyDescent="0.25">
      <c r="A438">
        <v>200</v>
      </c>
      <c r="B438">
        <v>12</v>
      </c>
      <c r="C438">
        <v>239140</v>
      </c>
      <c r="D438">
        <v>5</v>
      </c>
      <c r="E438" s="3">
        <v>42754</v>
      </c>
      <c r="F438" s="3">
        <v>42740</v>
      </c>
      <c r="G438">
        <f t="shared" si="12"/>
        <v>0</v>
      </c>
      <c r="H438">
        <f t="shared" si="13"/>
        <v>1</v>
      </c>
    </row>
    <row r="439" spans="1:8" x14ac:dyDescent="0.25">
      <c r="A439">
        <v>200</v>
      </c>
      <c r="B439">
        <v>203</v>
      </c>
      <c r="C439">
        <v>239141</v>
      </c>
      <c r="D439">
        <v>5</v>
      </c>
      <c r="E439" s="3">
        <v>42743</v>
      </c>
      <c r="F439" s="3">
        <v>42743</v>
      </c>
      <c r="G439">
        <f t="shared" si="12"/>
        <v>0</v>
      </c>
      <c r="H439">
        <f t="shared" si="13"/>
        <v>1</v>
      </c>
    </row>
    <row r="440" spans="1:8" x14ac:dyDescent="0.25">
      <c r="A440">
        <v>200</v>
      </c>
      <c r="B440">
        <v>203</v>
      </c>
      <c r="C440">
        <v>239142</v>
      </c>
      <c r="D440">
        <v>5</v>
      </c>
      <c r="E440" s="3">
        <v>42743</v>
      </c>
      <c r="F440" s="3">
        <v>42743</v>
      </c>
      <c r="G440">
        <f t="shared" si="12"/>
        <v>0</v>
      </c>
      <c r="H440">
        <f t="shared" si="13"/>
        <v>1</v>
      </c>
    </row>
    <row r="441" spans="1:8" x14ac:dyDescent="0.25">
      <c r="A441">
        <v>200</v>
      </c>
      <c r="B441">
        <v>203</v>
      </c>
      <c r="C441">
        <v>239143</v>
      </c>
      <c r="D441">
        <v>5</v>
      </c>
      <c r="E441" s="3">
        <v>42743</v>
      </c>
      <c r="F441" s="3">
        <v>42743</v>
      </c>
      <c r="G441">
        <f t="shared" si="12"/>
        <v>0</v>
      </c>
      <c r="H441">
        <f t="shared" si="13"/>
        <v>1</v>
      </c>
    </row>
    <row r="442" spans="1:8" x14ac:dyDescent="0.25">
      <c r="A442">
        <v>200</v>
      </c>
      <c r="B442">
        <v>31</v>
      </c>
      <c r="C442">
        <v>239144</v>
      </c>
      <c r="D442">
        <v>5</v>
      </c>
      <c r="E442" s="3">
        <v>42743</v>
      </c>
      <c r="F442" s="3">
        <v>42743</v>
      </c>
      <c r="G442">
        <f t="shared" si="12"/>
        <v>0</v>
      </c>
      <c r="H442">
        <f t="shared" si="13"/>
        <v>1</v>
      </c>
    </row>
    <row r="443" spans="1:8" x14ac:dyDescent="0.25">
      <c r="A443">
        <v>200</v>
      </c>
      <c r="B443">
        <v>203</v>
      </c>
      <c r="C443">
        <v>239145</v>
      </c>
      <c r="D443">
        <v>5</v>
      </c>
      <c r="E443" s="3">
        <v>42743</v>
      </c>
      <c r="F443" s="3">
        <v>42743</v>
      </c>
      <c r="G443">
        <f t="shared" si="12"/>
        <v>0</v>
      </c>
      <c r="H443">
        <f t="shared" si="13"/>
        <v>1</v>
      </c>
    </row>
    <row r="444" spans="1:8" x14ac:dyDescent="0.25">
      <c r="A444">
        <v>200</v>
      </c>
      <c r="B444">
        <v>31</v>
      </c>
      <c r="C444">
        <v>239146</v>
      </c>
      <c r="D444">
        <v>5</v>
      </c>
      <c r="E444" s="3">
        <v>42743</v>
      </c>
      <c r="F444" s="3">
        <v>42743</v>
      </c>
      <c r="G444">
        <f t="shared" si="12"/>
        <v>0</v>
      </c>
      <c r="H444">
        <f t="shared" si="13"/>
        <v>1</v>
      </c>
    </row>
    <row r="445" spans="1:8" x14ac:dyDescent="0.25">
      <c r="A445">
        <v>200</v>
      </c>
      <c r="B445">
        <v>203</v>
      </c>
      <c r="C445">
        <v>239147</v>
      </c>
      <c r="D445">
        <v>5</v>
      </c>
      <c r="E445" s="3">
        <v>42743</v>
      </c>
      <c r="F445" s="3">
        <v>42743</v>
      </c>
      <c r="G445">
        <f t="shared" si="12"/>
        <v>0</v>
      </c>
      <c r="H445">
        <f t="shared" si="13"/>
        <v>1</v>
      </c>
    </row>
    <row r="446" spans="1:8" x14ac:dyDescent="0.25">
      <c r="A446">
        <v>200</v>
      </c>
      <c r="B446">
        <v>31</v>
      </c>
      <c r="C446">
        <v>239148</v>
      </c>
      <c r="D446">
        <v>5</v>
      </c>
      <c r="E446" s="3">
        <v>42743</v>
      </c>
      <c r="F446" s="3">
        <v>42743</v>
      </c>
      <c r="G446">
        <f t="shared" si="12"/>
        <v>0</v>
      </c>
      <c r="H446">
        <f t="shared" si="13"/>
        <v>1</v>
      </c>
    </row>
    <row r="447" spans="1:8" x14ac:dyDescent="0.25">
      <c r="A447">
        <v>200</v>
      </c>
      <c r="B447">
        <v>31</v>
      </c>
      <c r="C447">
        <v>239149</v>
      </c>
      <c r="D447">
        <v>5</v>
      </c>
      <c r="E447" s="3">
        <v>42743</v>
      </c>
      <c r="F447" s="3">
        <v>42743</v>
      </c>
      <c r="G447">
        <f t="shared" si="12"/>
        <v>0</v>
      </c>
      <c r="H447">
        <f t="shared" si="13"/>
        <v>1</v>
      </c>
    </row>
    <row r="448" spans="1:8" x14ac:dyDescent="0.25">
      <c r="A448">
        <v>200</v>
      </c>
      <c r="B448">
        <v>203</v>
      </c>
      <c r="C448">
        <v>239150</v>
      </c>
      <c r="D448">
        <v>5</v>
      </c>
      <c r="E448" s="3">
        <v>42743</v>
      </c>
      <c r="F448" s="3">
        <v>42743</v>
      </c>
      <c r="G448">
        <f t="shared" si="12"/>
        <v>0</v>
      </c>
      <c r="H448">
        <f t="shared" si="13"/>
        <v>1</v>
      </c>
    </row>
    <row r="449" spans="1:8" x14ac:dyDescent="0.25">
      <c r="A449">
        <v>200</v>
      </c>
      <c r="B449">
        <v>31</v>
      </c>
      <c r="C449">
        <v>239152</v>
      </c>
      <c r="D449">
        <v>5</v>
      </c>
      <c r="E449" s="3">
        <v>42743</v>
      </c>
      <c r="F449" s="3">
        <v>42743</v>
      </c>
      <c r="G449">
        <f t="shared" si="12"/>
        <v>0</v>
      </c>
      <c r="H449">
        <f t="shared" si="13"/>
        <v>1</v>
      </c>
    </row>
    <row r="450" spans="1:8" x14ac:dyDescent="0.25">
      <c r="A450">
        <v>200</v>
      </c>
      <c r="B450">
        <v>175</v>
      </c>
      <c r="C450">
        <v>239153</v>
      </c>
      <c r="D450">
        <v>5</v>
      </c>
      <c r="E450" s="3">
        <v>42743</v>
      </c>
      <c r="F450" s="3">
        <v>42743</v>
      </c>
      <c r="G450">
        <f t="shared" ref="G450:G513" si="14">IF(E450&gt;=DATE(2017,1,1),IF(F450&lt;DATE(2017,1,1),1,0),0)</f>
        <v>0</v>
      </c>
      <c r="H450">
        <f t="shared" ref="H450:H513" si="15">IF(F450&gt;=DATE(2017,1,1),IF(D450&lt;&gt;"",1,0),0)</f>
        <v>1</v>
      </c>
    </row>
    <row r="451" spans="1:8" x14ac:dyDescent="0.25">
      <c r="A451">
        <v>200</v>
      </c>
      <c r="B451">
        <v>851</v>
      </c>
      <c r="C451">
        <v>239154</v>
      </c>
      <c r="D451">
        <v>5</v>
      </c>
      <c r="E451" s="3">
        <v>42743</v>
      </c>
      <c r="F451" s="3">
        <v>42743</v>
      </c>
      <c r="G451">
        <f t="shared" si="14"/>
        <v>0</v>
      </c>
      <c r="H451">
        <f t="shared" si="15"/>
        <v>1</v>
      </c>
    </row>
    <row r="452" spans="1:8" x14ac:dyDescent="0.25">
      <c r="A452">
        <v>200</v>
      </c>
      <c r="B452">
        <v>31</v>
      </c>
      <c r="C452">
        <v>239155</v>
      </c>
      <c r="D452">
        <v>5</v>
      </c>
      <c r="E452" s="3">
        <v>42743</v>
      </c>
      <c r="F452" s="3">
        <v>42743</v>
      </c>
      <c r="G452">
        <f t="shared" si="14"/>
        <v>0</v>
      </c>
      <c r="H452">
        <f t="shared" si="15"/>
        <v>1</v>
      </c>
    </row>
    <row r="453" spans="1:8" x14ac:dyDescent="0.25">
      <c r="A453">
        <v>200</v>
      </c>
      <c r="B453">
        <v>31</v>
      </c>
      <c r="C453">
        <v>239158</v>
      </c>
      <c r="D453">
        <v>5</v>
      </c>
      <c r="E453" s="3">
        <v>42743</v>
      </c>
      <c r="F453" s="3">
        <v>42743</v>
      </c>
      <c r="G453">
        <f t="shared" si="14"/>
        <v>0</v>
      </c>
      <c r="H453">
        <f t="shared" si="15"/>
        <v>1</v>
      </c>
    </row>
    <row r="454" spans="1:8" x14ac:dyDescent="0.25">
      <c r="A454">
        <v>200</v>
      </c>
      <c r="B454">
        <v>851</v>
      </c>
      <c r="C454">
        <v>239159</v>
      </c>
      <c r="D454">
        <v>5</v>
      </c>
      <c r="E454" s="3">
        <v>42743</v>
      </c>
      <c r="F454" s="3">
        <v>42743</v>
      </c>
      <c r="G454">
        <f t="shared" si="14"/>
        <v>0</v>
      </c>
      <c r="H454">
        <f t="shared" si="15"/>
        <v>1</v>
      </c>
    </row>
    <row r="455" spans="1:8" x14ac:dyDescent="0.25">
      <c r="A455">
        <v>200</v>
      </c>
      <c r="B455">
        <v>31</v>
      </c>
      <c r="C455">
        <v>239161</v>
      </c>
      <c r="D455">
        <v>5</v>
      </c>
      <c r="E455" s="3">
        <v>42743</v>
      </c>
      <c r="F455" s="3">
        <v>42743</v>
      </c>
      <c r="G455">
        <f t="shared" si="14"/>
        <v>0</v>
      </c>
      <c r="H455">
        <f t="shared" si="15"/>
        <v>1</v>
      </c>
    </row>
    <row r="456" spans="1:8" x14ac:dyDescent="0.25">
      <c r="A456">
        <v>200</v>
      </c>
      <c r="B456">
        <v>203</v>
      </c>
      <c r="C456">
        <v>239162</v>
      </c>
      <c r="D456">
        <v>5</v>
      </c>
      <c r="E456" s="3">
        <v>42743</v>
      </c>
      <c r="F456" s="3">
        <v>42743</v>
      </c>
      <c r="G456">
        <f t="shared" si="14"/>
        <v>0</v>
      </c>
      <c r="H456">
        <f t="shared" si="15"/>
        <v>1</v>
      </c>
    </row>
    <row r="457" spans="1:8" x14ac:dyDescent="0.25">
      <c r="A457">
        <v>200</v>
      </c>
      <c r="B457">
        <v>851</v>
      </c>
      <c r="C457">
        <v>239165</v>
      </c>
      <c r="D457">
        <v>5</v>
      </c>
      <c r="E457" s="3">
        <v>42743</v>
      </c>
      <c r="F457" s="3">
        <v>42743</v>
      </c>
      <c r="G457">
        <f t="shared" si="14"/>
        <v>0</v>
      </c>
      <c r="H457">
        <f t="shared" si="15"/>
        <v>1</v>
      </c>
    </row>
    <row r="458" spans="1:8" x14ac:dyDescent="0.25">
      <c r="A458">
        <v>200</v>
      </c>
      <c r="B458">
        <v>203</v>
      </c>
      <c r="C458">
        <v>239172</v>
      </c>
      <c r="D458">
        <v>5</v>
      </c>
      <c r="E458" s="3">
        <v>42743</v>
      </c>
      <c r="F458" s="3">
        <v>42743</v>
      </c>
      <c r="G458">
        <f t="shared" si="14"/>
        <v>0</v>
      </c>
      <c r="H458">
        <f t="shared" si="15"/>
        <v>1</v>
      </c>
    </row>
    <row r="459" spans="1:8" x14ac:dyDescent="0.25">
      <c r="A459">
        <v>200</v>
      </c>
      <c r="B459">
        <v>851</v>
      </c>
      <c r="C459">
        <v>239174</v>
      </c>
      <c r="D459">
        <v>5</v>
      </c>
      <c r="E459" s="3">
        <v>42743</v>
      </c>
      <c r="F459" s="3">
        <v>42743</v>
      </c>
      <c r="G459">
        <f t="shared" si="14"/>
        <v>0</v>
      </c>
      <c r="H459">
        <f t="shared" si="15"/>
        <v>1</v>
      </c>
    </row>
    <row r="460" spans="1:8" x14ac:dyDescent="0.25">
      <c r="A460">
        <v>200</v>
      </c>
      <c r="B460">
        <v>701</v>
      </c>
      <c r="C460">
        <v>239175</v>
      </c>
      <c r="D460">
        <v>6</v>
      </c>
      <c r="E460" s="3">
        <v>42743</v>
      </c>
      <c r="F460" s="3">
        <v>42743</v>
      </c>
      <c r="G460">
        <f t="shared" si="14"/>
        <v>0</v>
      </c>
      <c r="H460">
        <f t="shared" si="15"/>
        <v>1</v>
      </c>
    </row>
    <row r="461" spans="1:8" x14ac:dyDescent="0.25">
      <c r="A461">
        <v>200</v>
      </c>
      <c r="B461">
        <v>851</v>
      </c>
      <c r="C461">
        <v>239183</v>
      </c>
      <c r="D461">
        <v>5</v>
      </c>
      <c r="E461" s="3">
        <v>42743</v>
      </c>
      <c r="F461" s="3">
        <v>42743</v>
      </c>
      <c r="G461">
        <f t="shared" si="14"/>
        <v>0</v>
      </c>
      <c r="H461">
        <f t="shared" si="15"/>
        <v>1</v>
      </c>
    </row>
    <row r="462" spans="1:8" x14ac:dyDescent="0.25">
      <c r="A462">
        <v>200</v>
      </c>
      <c r="B462">
        <v>851</v>
      </c>
      <c r="C462">
        <v>239190</v>
      </c>
      <c r="D462">
        <v>5</v>
      </c>
      <c r="E462" s="3">
        <v>42743</v>
      </c>
      <c r="F462" s="3">
        <v>42743</v>
      </c>
      <c r="G462">
        <f t="shared" si="14"/>
        <v>0</v>
      </c>
      <c r="H462">
        <f t="shared" si="15"/>
        <v>1</v>
      </c>
    </row>
    <row r="463" spans="1:8" x14ac:dyDescent="0.25">
      <c r="A463">
        <v>200</v>
      </c>
      <c r="B463">
        <v>601</v>
      </c>
      <c r="C463">
        <v>6010000005568</v>
      </c>
      <c r="D463">
        <v>12</v>
      </c>
      <c r="E463" s="3">
        <v>42743</v>
      </c>
      <c r="F463" s="3">
        <v>39398</v>
      </c>
      <c r="G463">
        <f t="shared" si="14"/>
        <v>1</v>
      </c>
      <c r="H463">
        <f t="shared" si="15"/>
        <v>0</v>
      </c>
    </row>
    <row r="464" spans="1:8" x14ac:dyDescent="0.25">
      <c r="A464">
        <v>200</v>
      </c>
      <c r="B464">
        <v>851</v>
      </c>
      <c r="C464">
        <v>239195</v>
      </c>
      <c r="D464">
        <v>5</v>
      </c>
      <c r="E464" s="3">
        <v>42743</v>
      </c>
      <c r="F464" s="3">
        <v>42743</v>
      </c>
      <c r="G464">
        <f t="shared" si="14"/>
        <v>0</v>
      </c>
      <c r="H464">
        <f t="shared" si="15"/>
        <v>1</v>
      </c>
    </row>
    <row r="465" spans="1:8" x14ac:dyDescent="0.25">
      <c r="A465">
        <v>200</v>
      </c>
      <c r="B465">
        <v>601</v>
      </c>
      <c r="C465">
        <v>99274</v>
      </c>
      <c r="D465">
        <v>5</v>
      </c>
      <c r="E465" s="3">
        <v>42743</v>
      </c>
      <c r="F465" s="3">
        <v>41120</v>
      </c>
      <c r="G465">
        <f t="shared" si="14"/>
        <v>1</v>
      </c>
      <c r="H465">
        <f t="shared" si="15"/>
        <v>0</v>
      </c>
    </row>
    <row r="466" spans="1:8" x14ac:dyDescent="0.25">
      <c r="A466">
        <v>200</v>
      </c>
      <c r="B466">
        <v>851</v>
      </c>
      <c r="C466">
        <v>239200</v>
      </c>
      <c r="D466">
        <v>5</v>
      </c>
      <c r="E466" s="3">
        <v>42743</v>
      </c>
      <c r="F466" s="3">
        <v>42743</v>
      </c>
      <c r="G466">
        <f t="shared" si="14"/>
        <v>0</v>
      </c>
      <c r="H466">
        <f t="shared" si="15"/>
        <v>1</v>
      </c>
    </row>
    <row r="467" spans="1:8" x14ac:dyDescent="0.25">
      <c r="A467">
        <v>200</v>
      </c>
      <c r="B467">
        <v>601</v>
      </c>
      <c r="C467">
        <v>6010000002638</v>
      </c>
      <c r="D467">
        <v>5</v>
      </c>
      <c r="E467" s="3">
        <v>42743</v>
      </c>
      <c r="F467" s="3">
        <v>39076</v>
      </c>
      <c r="G467">
        <f t="shared" si="14"/>
        <v>1</v>
      </c>
      <c r="H467">
        <f t="shared" si="15"/>
        <v>0</v>
      </c>
    </row>
    <row r="468" spans="1:8" x14ac:dyDescent="0.25">
      <c r="A468">
        <v>200</v>
      </c>
      <c r="B468">
        <v>23</v>
      </c>
      <c r="C468">
        <v>239218</v>
      </c>
      <c r="D468">
        <v>5</v>
      </c>
      <c r="E468" s="3">
        <v>42743</v>
      </c>
      <c r="F468" s="3">
        <v>42743</v>
      </c>
      <c r="G468">
        <f t="shared" si="14"/>
        <v>0</v>
      </c>
      <c r="H468">
        <f t="shared" si="15"/>
        <v>1</v>
      </c>
    </row>
    <row r="469" spans="1:8" x14ac:dyDescent="0.25">
      <c r="A469">
        <v>200</v>
      </c>
      <c r="B469">
        <v>701</v>
      </c>
      <c r="C469">
        <v>239234</v>
      </c>
      <c r="D469">
        <v>6</v>
      </c>
      <c r="E469" s="3">
        <v>42743</v>
      </c>
      <c r="F469" s="3">
        <v>42743</v>
      </c>
      <c r="G469">
        <f t="shared" si="14"/>
        <v>0</v>
      </c>
      <c r="H469">
        <f t="shared" si="15"/>
        <v>1</v>
      </c>
    </row>
    <row r="470" spans="1:8" x14ac:dyDescent="0.25">
      <c r="A470">
        <v>200</v>
      </c>
      <c r="B470">
        <v>21</v>
      </c>
      <c r="C470">
        <v>239237</v>
      </c>
      <c r="D470">
        <v>5</v>
      </c>
      <c r="E470" s="3">
        <v>42743</v>
      </c>
      <c r="F470" s="3">
        <v>42743</v>
      </c>
      <c r="G470">
        <f t="shared" si="14"/>
        <v>0</v>
      </c>
      <c r="H470">
        <f t="shared" si="15"/>
        <v>1</v>
      </c>
    </row>
    <row r="471" spans="1:8" x14ac:dyDescent="0.25">
      <c r="A471">
        <v>200</v>
      </c>
      <c r="B471">
        <v>503</v>
      </c>
      <c r="C471">
        <v>239241</v>
      </c>
      <c r="D471">
        <v>5</v>
      </c>
      <c r="E471" s="3">
        <v>42743</v>
      </c>
      <c r="F471" s="3">
        <v>42743</v>
      </c>
      <c r="G471">
        <f t="shared" si="14"/>
        <v>0</v>
      </c>
      <c r="H471">
        <f t="shared" si="15"/>
        <v>1</v>
      </c>
    </row>
    <row r="472" spans="1:8" x14ac:dyDescent="0.25">
      <c r="A472">
        <v>200</v>
      </c>
      <c r="B472">
        <v>23</v>
      </c>
      <c r="C472">
        <v>239261</v>
      </c>
      <c r="D472">
        <v>5</v>
      </c>
      <c r="E472" s="3">
        <v>42743</v>
      </c>
      <c r="F472" s="3">
        <v>42743</v>
      </c>
      <c r="G472">
        <f t="shared" si="14"/>
        <v>0</v>
      </c>
      <c r="H472">
        <f t="shared" si="15"/>
        <v>1</v>
      </c>
    </row>
    <row r="473" spans="1:8" x14ac:dyDescent="0.25">
      <c r="A473">
        <v>200</v>
      </c>
      <c r="B473">
        <v>23</v>
      </c>
      <c r="C473">
        <v>239267</v>
      </c>
      <c r="D473">
        <v>5</v>
      </c>
      <c r="E473" s="3">
        <v>42743</v>
      </c>
      <c r="F473" s="3">
        <v>42743</v>
      </c>
      <c r="G473">
        <f t="shared" si="14"/>
        <v>0</v>
      </c>
      <c r="H473">
        <f t="shared" si="15"/>
        <v>1</v>
      </c>
    </row>
    <row r="474" spans="1:8" x14ac:dyDescent="0.25">
      <c r="A474">
        <v>200</v>
      </c>
      <c r="B474">
        <v>23</v>
      </c>
      <c r="C474">
        <v>239268</v>
      </c>
      <c r="D474">
        <v>5</v>
      </c>
      <c r="E474" s="3">
        <v>42743</v>
      </c>
      <c r="F474" s="3">
        <v>42743</v>
      </c>
      <c r="G474">
        <f t="shared" si="14"/>
        <v>0</v>
      </c>
      <c r="H474">
        <f t="shared" si="15"/>
        <v>1</v>
      </c>
    </row>
    <row r="475" spans="1:8" x14ac:dyDescent="0.25">
      <c r="A475">
        <v>200</v>
      </c>
      <c r="B475">
        <v>23</v>
      </c>
      <c r="C475">
        <v>239271</v>
      </c>
      <c r="D475">
        <v>5</v>
      </c>
      <c r="E475" s="3">
        <v>42743</v>
      </c>
      <c r="F475" s="3">
        <v>42743</v>
      </c>
      <c r="G475">
        <f t="shared" si="14"/>
        <v>0</v>
      </c>
      <c r="H475">
        <f t="shared" si="15"/>
        <v>1</v>
      </c>
    </row>
    <row r="476" spans="1:8" x14ac:dyDescent="0.25">
      <c r="A476">
        <v>200</v>
      </c>
      <c r="B476">
        <v>751</v>
      </c>
      <c r="C476">
        <v>239273</v>
      </c>
      <c r="D476">
        <v>5</v>
      </c>
      <c r="E476" s="3">
        <v>42743</v>
      </c>
      <c r="F476" s="3">
        <v>42743</v>
      </c>
      <c r="G476">
        <f t="shared" si="14"/>
        <v>0</v>
      </c>
      <c r="H476">
        <f t="shared" si="15"/>
        <v>1</v>
      </c>
    </row>
    <row r="477" spans="1:8" x14ac:dyDescent="0.25">
      <c r="A477">
        <v>200</v>
      </c>
      <c r="B477">
        <v>23</v>
      </c>
      <c r="C477">
        <v>239275</v>
      </c>
      <c r="D477">
        <v>5</v>
      </c>
      <c r="E477" s="3">
        <v>42743</v>
      </c>
      <c r="F477" s="3">
        <v>42743</v>
      </c>
      <c r="G477">
        <f t="shared" si="14"/>
        <v>0</v>
      </c>
      <c r="H477">
        <f t="shared" si="15"/>
        <v>1</v>
      </c>
    </row>
    <row r="478" spans="1:8" x14ac:dyDescent="0.25">
      <c r="A478">
        <v>200</v>
      </c>
      <c r="B478">
        <v>23</v>
      </c>
      <c r="C478">
        <v>239277</v>
      </c>
      <c r="D478">
        <v>5</v>
      </c>
      <c r="E478" s="3">
        <v>42743</v>
      </c>
      <c r="F478" s="3">
        <v>42743</v>
      </c>
      <c r="G478">
        <f t="shared" si="14"/>
        <v>0</v>
      </c>
      <c r="H478">
        <f t="shared" si="15"/>
        <v>1</v>
      </c>
    </row>
    <row r="479" spans="1:8" x14ac:dyDescent="0.25">
      <c r="A479">
        <v>200</v>
      </c>
      <c r="B479">
        <v>23</v>
      </c>
      <c r="C479">
        <v>239285</v>
      </c>
      <c r="D479">
        <v>5</v>
      </c>
      <c r="E479" s="3">
        <v>42743</v>
      </c>
      <c r="F479" s="3">
        <v>42743</v>
      </c>
      <c r="G479">
        <f t="shared" si="14"/>
        <v>0</v>
      </c>
      <c r="H479">
        <f t="shared" si="15"/>
        <v>1</v>
      </c>
    </row>
    <row r="480" spans="1:8" x14ac:dyDescent="0.25">
      <c r="A480">
        <v>200</v>
      </c>
      <c r="B480">
        <v>23</v>
      </c>
      <c r="C480">
        <v>239287</v>
      </c>
      <c r="D480">
        <v>5</v>
      </c>
      <c r="E480" s="3">
        <v>42743</v>
      </c>
      <c r="F480" s="3">
        <v>42743</v>
      </c>
      <c r="G480">
        <f t="shared" si="14"/>
        <v>0</v>
      </c>
      <c r="H480">
        <f t="shared" si="15"/>
        <v>1</v>
      </c>
    </row>
    <row r="481" spans="1:8" x14ac:dyDescent="0.25">
      <c r="A481">
        <v>200</v>
      </c>
      <c r="B481">
        <v>23</v>
      </c>
      <c r="C481">
        <v>239297</v>
      </c>
      <c r="D481">
        <v>5</v>
      </c>
      <c r="E481" s="3">
        <v>42743</v>
      </c>
      <c r="F481" s="3">
        <v>42743</v>
      </c>
      <c r="G481">
        <f t="shared" si="14"/>
        <v>0</v>
      </c>
      <c r="H481">
        <f t="shared" si="15"/>
        <v>1</v>
      </c>
    </row>
    <row r="482" spans="1:8" x14ac:dyDescent="0.25">
      <c r="A482">
        <v>200</v>
      </c>
      <c r="B482">
        <v>23</v>
      </c>
      <c r="C482">
        <v>239299</v>
      </c>
      <c r="D482">
        <v>5</v>
      </c>
      <c r="E482" s="3">
        <v>42743</v>
      </c>
      <c r="F482" s="3">
        <v>42743</v>
      </c>
      <c r="G482">
        <f t="shared" si="14"/>
        <v>0</v>
      </c>
      <c r="H482">
        <f t="shared" si="15"/>
        <v>1</v>
      </c>
    </row>
    <row r="483" spans="1:8" x14ac:dyDescent="0.25">
      <c r="A483">
        <v>200</v>
      </c>
      <c r="B483">
        <v>23</v>
      </c>
      <c r="C483">
        <v>239302</v>
      </c>
      <c r="D483">
        <v>5</v>
      </c>
      <c r="E483" s="3">
        <v>42743</v>
      </c>
      <c r="F483" s="3">
        <v>42743</v>
      </c>
      <c r="G483">
        <f t="shared" si="14"/>
        <v>0</v>
      </c>
      <c r="H483">
        <f t="shared" si="15"/>
        <v>1</v>
      </c>
    </row>
    <row r="484" spans="1:8" x14ac:dyDescent="0.25">
      <c r="A484">
        <v>200</v>
      </c>
      <c r="B484">
        <v>23</v>
      </c>
      <c r="C484">
        <v>239304</v>
      </c>
      <c r="D484">
        <v>5</v>
      </c>
      <c r="E484" s="3">
        <v>42743</v>
      </c>
      <c r="F484" s="3">
        <v>42743</v>
      </c>
      <c r="G484">
        <f t="shared" si="14"/>
        <v>0</v>
      </c>
      <c r="H484">
        <f t="shared" si="15"/>
        <v>1</v>
      </c>
    </row>
    <row r="485" spans="1:8" x14ac:dyDescent="0.25">
      <c r="A485">
        <v>200</v>
      </c>
      <c r="B485">
        <v>23</v>
      </c>
      <c r="C485">
        <v>239305</v>
      </c>
      <c r="D485">
        <v>5</v>
      </c>
      <c r="E485" s="3">
        <v>42743</v>
      </c>
      <c r="F485" s="3">
        <v>42743</v>
      </c>
      <c r="G485">
        <f t="shared" si="14"/>
        <v>0</v>
      </c>
      <c r="H485">
        <f t="shared" si="15"/>
        <v>1</v>
      </c>
    </row>
    <row r="486" spans="1:8" x14ac:dyDescent="0.25">
      <c r="A486">
        <v>200</v>
      </c>
      <c r="B486">
        <v>23</v>
      </c>
      <c r="C486">
        <v>239306</v>
      </c>
      <c r="D486">
        <v>5</v>
      </c>
      <c r="E486" s="3">
        <v>42743</v>
      </c>
      <c r="F486" s="3">
        <v>42743</v>
      </c>
      <c r="G486">
        <f t="shared" si="14"/>
        <v>0</v>
      </c>
      <c r="H486">
        <f t="shared" si="15"/>
        <v>1</v>
      </c>
    </row>
    <row r="487" spans="1:8" x14ac:dyDescent="0.25">
      <c r="A487">
        <v>200</v>
      </c>
      <c r="B487">
        <v>23</v>
      </c>
      <c r="C487">
        <v>239308</v>
      </c>
      <c r="D487">
        <v>5</v>
      </c>
      <c r="E487" s="3">
        <v>42743</v>
      </c>
      <c r="F487" s="3">
        <v>42743</v>
      </c>
      <c r="G487">
        <f t="shared" si="14"/>
        <v>0</v>
      </c>
      <c r="H487">
        <f t="shared" si="15"/>
        <v>1</v>
      </c>
    </row>
    <row r="488" spans="1:8" x14ac:dyDescent="0.25">
      <c r="A488">
        <v>200</v>
      </c>
      <c r="B488">
        <v>23</v>
      </c>
      <c r="C488">
        <v>239310</v>
      </c>
      <c r="D488">
        <v>5</v>
      </c>
      <c r="E488" s="3">
        <v>42743</v>
      </c>
      <c r="F488" s="3">
        <v>42743</v>
      </c>
      <c r="G488">
        <f t="shared" si="14"/>
        <v>0</v>
      </c>
      <c r="H488">
        <f t="shared" si="15"/>
        <v>1</v>
      </c>
    </row>
    <row r="489" spans="1:8" x14ac:dyDescent="0.25">
      <c r="A489">
        <v>200</v>
      </c>
      <c r="B489">
        <v>23</v>
      </c>
      <c r="C489">
        <v>239311</v>
      </c>
      <c r="D489">
        <v>5</v>
      </c>
      <c r="E489" s="3">
        <v>42743</v>
      </c>
      <c r="F489" s="3">
        <v>42743</v>
      </c>
      <c r="G489">
        <f t="shared" si="14"/>
        <v>0</v>
      </c>
      <c r="H489">
        <f t="shared" si="15"/>
        <v>1</v>
      </c>
    </row>
    <row r="490" spans="1:8" x14ac:dyDescent="0.25">
      <c r="A490">
        <v>200</v>
      </c>
      <c r="B490">
        <v>23</v>
      </c>
      <c r="C490">
        <v>239314</v>
      </c>
      <c r="D490">
        <v>5</v>
      </c>
      <c r="E490" s="3">
        <v>42743</v>
      </c>
      <c r="F490" s="3">
        <v>42743</v>
      </c>
      <c r="G490">
        <f t="shared" si="14"/>
        <v>0</v>
      </c>
      <c r="H490">
        <f t="shared" si="15"/>
        <v>1</v>
      </c>
    </row>
    <row r="491" spans="1:8" x14ac:dyDescent="0.25">
      <c r="A491">
        <v>200</v>
      </c>
      <c r="B491">
        <v>23</v>
      </c>
      <c r="C491">
        <v>239315</v>
      </c>
      <c r="D491">
        <v>5</v>
      </c>
      <c r="E491" s="3">
        <v>42743</v>
      </c>
      <c r="F491" s="3">
        <v>42743</v>
      </c>
      <c r="G491">
        <f t="shared" si="14"/>
        <v>0</v>
      </c>
      <c r="H491">
        <f t="shared" si="15"/>
        <v>1</v>
      </c>
    </row>
    <row r="492" spans="1:8" x14ac:dyDescent="0.25">
      <c r="A492">
        <v>200</v>
      </c>
      <c r="B492">
        <v>23</v>
      </c>
      <c r="C492">
        <v>239316</v>
      </c>
      <c r="D492">
        <v>5</v>
      </c>
      <c r="E492" s="3">
        <v>42743</v>
      </c>
      <c r="F492" s="3">
        <v>42743</v>
      </c>
      <c r="G492">
        <f t="shared" si="14"/>
        <v>0</v>
      </c>
      <c r="H492">
        <f t="shared" si="15"/>
        <v>1</v>
      </c>
    </row>
    <row r="493" spans="1:8" x14ac:dyDescent="0.25">
      <c r="A493">
        <v>200</v>
      </c>
      <c r="B493">
        <v>23</v>
      </c>
      <c r="C493">
        <v>239317</v>
      </c>
      <c r="D493">
        <v>5</v>
      </c>
      <c r="E493" s="3">
        <v>42743</v>
      </c>
      <c r="F493" s="3">
        <v>42743</v>
      </c>
      <c r="G493">
        <f t="shared" si="14"/>
        <v>0</v>
      </c>
      <c r="H493">
        <f t="shared" si="15"/>
        <v>1</v>
      </c>
    </row>
    <row r="494" spans="1:8" x14ac:dyDescent="0.25">
      <c r="A494">
        <v>200</v>
      </c>
      <c r="B494">
        <v>25</v>
      </c>
      <c r="C494">
        <v>239321</v>
      </c>
      <c r="D494">
        <v>5</v>
      </c>
      <c r="E494" s="3">
        <v>42744</v>
      </c>
      <c r="F494" s="3">
        <v>42744</v>
      </c>
      <c r="G494">
        <f t="shared" si="14"/>
        <v>0</v>
      </c>
      <c r="H494">
        <f t="shared" si="15"/>
        <v>1</v>
      </c>
    </row>
    <row r="495" spans="1:8" x14ac:dyDescent="0.25">
      <c r="A495">
        <v>200</v>
      </c>
      <c r="B495">
        <v>203</v>
      </c>
      <c r="C495">
        <v>239322</v>
      </c>
      <c r="D495">
        <v>5</v>
      </c>
      <c r="E495" s="3">
        <v>42744</v>
      </c>
      <c r="F495" s="3">
        <v>42744</v>
      </c>
      <c r="G495">
        <f t="shared" si="14"/>
        <v>0</v>
      </c>
      <c r="H495">
        <f t="shared" si="15"/>
        <v>1</v>
      </c>
    </row>
    <row r="496" spans="1:8" x14ac:dyDescent="0.25">
      <c r="A496">
        <v>200</v>
      </c>
      <c r="B496">
        <v>203</v>
      </c>
      <c r="C496">
        <v>239325</v>
      </c>
      <c r="D496">
        <v>5</v>
      </c>
      <c r="E496" s="3">
        <v>42744</v>
      </c>
      <c r="F496" s="3">
        <v>42744</v>
      </c>
      <c r="G496">
        <f t="shared" si="14"/>
        <v>0</v>
      </c>
      <c r="H496">
        <f t="shared" si="15"/>
        <v>1</v>
      </c>
    </row>
    <row r="497" spans="1:8" x14ac:dyDescent="0.25">
      <c r="A497">
        <v>200</v>
      </c>
      <c r="B497">
        <v>701</v>
      </c>
      <c r="C497">
        <v>239327</v>
      </c>
      <c r="D497">
        <v>6</v>
      </c>
      <c r="E497" s="3">
        <v>42744</v>
      </c>
      <c r="F497" s="3">
        <v>42744</v>
      </c>
      <c r="G497">
        <f t="shared" si="14"/>
        <v>0</v>
      </c>
      <c r="H497">
        <f t="shared" si="15"/>
        <v>1</v>
      </c>
    </row>
    <row r="498" spans="1:8" x14ac:dyDescent="0.25">
      <c r="A498">
        <v>200</v>
      </c>
      <c r="B498">
        <v>602</v>
      </c>
      <c r="C498">
        <v>239330</v>
      </c>
      <c r="D498">
        <v>12</v>
      </c>
      <c r="E498" s="3">
        <v>42744</v>
      </c>
      <c r="F498" s="3">
        <v>42744</v>
      </c>
      <c r="G498">
        <f t="shared" si="14"/>
        <v>0</v>
      </c>
      <c r="H498">
        <f t="shared" si="15"/>
        <v>1</v>
      </c>
    </row>
    <row r="499" spans="1:8" x14ac:dyDescent="0.25">
      <c r="A499">
        <v>200</v>
      </c>
      <c r="B499">
        <v>25</v>
      </c>
      <c r="C499">
        <v>239335</v>
      </c>
      <c r="D499">
        <v>5</v>
      </c>
      <c r="E499" s="3">
        <v>42744</v>
      </c>
      <c r="F499" s="3">
        <v>42744</v>
      </c>
      <c r="G499">
        <f t="shared" si="14"/>
        <v>0</v>
      </c>
      <c r="H499">
        <f t="shared" si="15"/>
        <v>1</v>
      </c>
    </row>
    <row r="500" spans="1:8" x14ac:dyDescent="0.25">
      <c r="A500">
        <v>200</v>
      </c>
      <c r="B500">
        <v>25</v>
      </c>
      <c r="C500">
        <v>239341</v>
      </c>
      <c r="D500">
        <v>5</v>
      </c>
      <c r="E500" s="3">
        <v>42744</v>
      </c>
      <c r="F500" s="3">
        <v>42744</v>
      </c>
      <c r="G500">
        <f t="shared" si="14"/>
        <v>0</v>
      </c>
      <c r="H500">
        <f t="shared" si="15"/>
        <v>1</v>
      </c>
    </row>
    <row r="501" spans="1:8" x14ac:dyDescent="0.25">
      <c r="A501">
        <v>200</v>
      </c>
      <c r="B501">
        <v>251</v>
      </c>
      <c r="C501">
        <v>27021</v>
      </c>
      <c r="D501">
        <v>5</v>
      </c>
      <c r="E501" s="3">
        <v>42744</v>
      </c>
      <c r="F501" s="3">
        <v>40322</v>
      </c>
      <c r="G501">
        <f t="shared" si="14"/>
        <v>1</v>
      </c>
      <c r="H501">
        <f t="shared" si="15"/>
        <v>0</v>
      </c>
    </row>
    <row r="502" spans="1:8" x14ac:dyDescent="0.25">
      <c r="A502">
        <v>200</v>
      </c>
      <c r="B502">
        <v>25</v>
      </c>
      <c r="C502">
        <v>239351</v>
      </c>
      <c r="D502">
        <v>5</v>
      </c>
      <c r="E502" s="3">
        <v>42744</v>
      </c>
      <c r="F502" s="3">
        <v>42744</v>
      </c>
      <c r="G502">
        <f t="shared" si="14"/>
        <v>0</v>
      </c>
      <c r="H502">
        <f t="shared" si="15"/>
        <v>1</v>
      </c>
    </row>
    <row r="503" spans="1:8" x14ac:dyDescent="0.25">
      <c r="A503">
        <v>200</v>
      </c>
      <c r="B503">
        <v>601</v>
      </c>
      <c r="C503">
        <v>239356</v>
      </c>
      <c r="D503">
        <v>12</v>
      </c>
      <c r="E503" s="3">
        <v>42744</v>
      </c>
      <c r="F503" s="3">
        <v>42744</v>
      </c>
      <c r="G503">
        <f t="shared" si="14"/>
        <v>0</v>
      </c>
      <c r="H503">
        <f t="shared" si="15"/>
        <v>1</v>
      </c>
    </row>
    <row r="504" spans="1:8" x14ac:dyDescent="0.25">
      <c r="A504">
        <v>200</v>
      </c>
      <c r="B504">
        <v>203</v>
      </c>
      <c r="C504">
        <v>239362</v>
      </c>
      <c r="D504">
        <v>5</v>
      </c>
      <c r="E504" s="3">
        <v>42744</v>
      </c>
      <c r="F504" s="3">
        <v>42744</v>
      </c>
      <c r="G504">
        <f t="shared" si="14"/>
        <v>0</v>
      </c>
      <c r="H504">
        <f t="shared" si="15"/>
        <v>1</v>
      </c>
    </row>
    <row r="505" spans="1:8" x14ac:dyDescent="0.25">
      <c r="A505">
        <v>200</v>
      </c>
      <c r="B505">
        <v>601</v>
      </c>
      <c r="C505">
        <v>239367</v>
      </c>
      <c r="D505">
        <v>12</v>
      </c>
      <c r="E505" s="3">
        <v>42744</v>
      </c>
      <c r="F505" s="3">
        <v>42744</v>
      </c>
      <c r="G505">
        <f t="shared" si="14"/>
        <v>0</v>
      </c>
      <c r="H505">
        <f t="shared" si="15"/>
        <v>1</v>
      </c>
    </row>
    <row r="506" spans="1:8" x14ac:dyDescent="0.25">
      <c r="A506">
        <v>200</v>
      </c>
      <c r="B506">
        <v>203</v>
      </c>
      <c r="C506">
        <v>59909</v>
      </c>
      <c r="D506">
        <v>5</v>
      </c>
      <c r="E506" s="3">
        <v>42744</v>
      </c>
      <c r="F506" s="3">
        <v>40927</v>
      </c>
      <c r="G506">
        <f t="shared" si="14"/>
        <v>1</v>
      </c>
      <c r="H506">
        <f t="shared" si="15"/>
        <v>0</v>
      </c>
    </row>
    <row r="507" spans="1:8" x14ac:dyDescent="0.25">
      <c r="A507">
        <v>200</v>
      </c>
      <c r="B507">
        <v>25</v>
      </c>
      <c r="C507">
        <v>239372</v>
      </c>
      <c r="D507">
        <v>12</v>
      </c>
      <c r="E507" s="3">
        <v>42744</v>
      </c>
      <c r="F507" s="3">
        <v>42744</v>
      </c>
      <c r="G507">
        <f t="shared" si="14"/>
        <v>0</v>
      </c>
      <c r="H507">
        <f t="shared" si="15"/>
        <v>1</v>
      </c>
    </row>
    <row r="508" spans="1:8" x14ac:dyDescent="0.25">
      <c r="A508">
        <v>200</v>
      </c>
      <c r="B508">
        <v>752</v>
      </c>
      <c r="C508">
        <v>239377</v>
      </c>
      <c r="D508">
        <v>5</v>
      </c>
      <c r="E508" s="3">
        <v>42744</v>
      </c>
      <c r="F508" s="3">
        <v>42744</v>
      </c>
      <c r="G508">
        <f t="shared" si="14"/>
        <v>0</v>
      </c>
      <c r="H508">
        <f t="shared" si="15"/>
        <v>1</v>
      </c>
    </row>
    <row r="509" spans="1:8" x14ac:dyDescent="0.25">
      <c r="A509">
        <v>200</v>
      </c>
      <c r="B509">
        <v>23</v>
      </c>
      <c r="C509">
        <v>239403</v>
      </c>
      <c r="D509">
        <v>5</v>
      </c>
      <c r="E509" s="3">
        <v>42744</v>
      </c>
      <c r="F509" s="3">
        <v>42744</v>
      </c>
      <c r="G509">
        <f t="shared" si="14"/>
        <v>0</v>
      </c>
      <c r="H509">
        <f t="shared" si="15"/>
        <v>1</v>
      </c>
    </row>
    <row r="510" spans="1:8" x14ac:dyDescent="0.25">
      <c r="A510">
        <v>200</v>
      </c>
      <c r="B510">
        <v>23</v>
      </c>
      <c r="C510">
        <v>239408</v>
      </c>
      <c r="D510">
        <v>5</v>
      </c>
      <c r="E510" s="3">
        <v>42744</v>
      </c>
      <c r="F510" s="3">
        <v>42744</v>
      </c>
      <c r="G510">
        <f t="shared" si="14"/>
        <v>0</v>
      </c>
      <c r="H510">
        <f t="shared" si="15"/>
        <v>1</v>
      </c>
    </row>
    <row r="511" spans="1:8" x14ac:dyDescent="0.25">
      <c r="A511">
        <v>200</v>
      </c>
      <c r="B511">
        <v>23</v>
      </c>
      <c r="C511">
        <v>239412</v>
      </c>
      <c r="D511">
        <v>5</v>
      </c>
      <c r="E511" s="3">
        <v>42744</v>
      </c>
      <c r="F511" s="3">
        <v>42744</v>
      </c>
      <c r="G511">
        <f t="shared" si="14"/>
        <v>0</v>
      </c>
      <c r="H511">
        <f t="shared" si="15"/>
        <v>1</v>
      </c>
    </row>
    <row r="512" spans="1:8" x14ac:dyDescent="0.25">
      <c r="A512">
        <v>200</v>
      </c>
      <c r="B512">
        <v>203</v>
      </c>
      <c r="C512">
        <v>239421</v>
      </c>
      <c r="D512">
        <v>5</v>
      </c>
      <c r="E512" s="3">
        <v>42744</v>
      </c>
      <c r="F512" s="3">
        <v>42744</v>
      </c>
      <c r="G512">
        <f t="shared" si="14"/>
        <v>0</v>
      </c>
      <c r="H512">
        <f t="shared" si="15"/>
        <v>1</v>
      </c>
    </row>
    <row r="513" spans="1:8" x14ac:dyDescent="0.25">
      <c r="A513">
        <v>200</v>
      </c>
      <c r="B513">
        <v>23</v>
      </c>
      <c r="C513">
        <v>239422</v>
      </c>
      <c r="D513">
        <v>5</v>
      </c>
      <c r="E513" s="3">
        <v>42744</v>
      </c>
      <c r="F513" s="3">
        <v>42744</v>
      </c>
      <c r="G513">
        <f t="shared" si="14"/>
        <v>0</v>
      </c>
      <c r="H513">
        <f t="shared" si="15"/>
        <v>1</v>
      </c>
    </row>
    <row r="514" spans="1:8" x14ac:dyDescent="0.25">
      <c r="A514">
        <v>200</v>
      </c>
      <c r="B514">
        <v>203</v>
      </c>
      <c r="C514">
        <v>239428</v>
      </c>
      <c r="D514">
        <v>5</v>
      </c>
      <c r="E514" s="3">
        <v>42744</v>
      </c>
      <c r="F514" s="3">
        <v>42744</v>
      </c>
      <c r="G514">
        <f t="shared" ref="G514:G577" si="16">IF(E514&gt;=DATE(2017,1,1),IF(F514&lt;DATE(2017,1,1),1,0),0)</f>
        <v>0</v>
      </c>
      <c r="H514">
        <f t="shared" ref="H514:H577" si="17">IF(F514&gt;=DATE(2017,1,1),IF(D514&lt;&gt;"",1,0),0)</f>
        <v>1</v>
      </c>
    </row>
    <row r="515" spans="1:8" x14ac:dyDescent="0.25">
      <c r="A515">
        <v>200</v>
      </c>
      <c r="B515">
        <v>701</v>
      </c>
      <c r="C515">
        <v>239429</v>
      </c>
      <c r="D515">
        <v>6</v>
      </c>
      <c r="E515" s="3">
        <v>42744</v>
      </c>
      <c r="F515" s="3">
        <v>42744</v>
      </c>
      <c r="G515">
        <f t="shared" si="16"/>
        <v>0</v>
      </c>
      <c r="H515">
        <f t="shared" si="17"/>
        <v>1</v>
      </c>
    </row>
    <row r="516" spans="1:8" x14ac:dyDescent="0.25">
      <c r="A516">
        <v>200</v>
      </c>
      <c r="B516">
        <v>751</v>
      </c>
      <c r="C516">
        <v>222934</v>
      </c>
      <c r="D516">
        <v>5</v>
      </c>
      <c r="E516" s="3">
        <v>42744</v>
      </c>
      <c r="F516" s="3">
        <v>42744</v>
      </c>
      <c r="G516">
        <f t="shared" si="16"/>
        <v>0</v>
      </c>
      <c r="H516">
        <f t="shared" si="17"/>
        <v>1</v>
      </c>
    </row>
    <row r="517" spans="1:8" x14ac:dyDescent="0.25">
      <c r="A517">
        <v>200</v>
      </c>
      <c r="B517">
        <v>25</v>
      </c>
      <c r="C517">
        <v>239434</v>
      </c>
      <c r="D517">
        <v>5</v>
      </c>
      <c r="E517" s="3">
        <v>42744</v>
      </c>
      <c r="F517" s="3">
        <v>42744</v>
      </c>
      <c r="G517">
        <f t="shared" si="16"/>
        <v>0</v>
      </c>
      <c r="H517">
        <f t="shared" si="17"/>
        <v>1</v>
      </c>
    </row>
    <row r="518" spans="1:8" x14ac:dyDescent="0.25">
      <c r="A518">
        <v>200</v>
      </c>
      <c r="B518">
        <v>23</v>
      </c>
      <c r="C518">
        <v>239435</v>
      </c>
      <c r="D518">
        <v>5</v>
      </c>
      <c r="E518" s="3">
        <v>42744</v>
      </c>
      <c r="F518" s="3">
        <v>42744</v>
      </c>
      <c r="G518">
        <f t="shared" si="16"/>
        <v>0</v>
      </c>
      <c r="H518">
        <f t="shared" si="17"/>
        <v>1</v>
      </c>
    </row>
    <row r="519" spans="1:8" x14ac:dyDescent="0.25">
      <c r="A519">
        <v>200</v>
      </c>
      <c r="B519">
        <v>203</v>
      </c>
      <c r="C519">
        <v>239439</v>
      </c>
      <c r="D519">
        <v>5</v>
      </c>
      <c r="E519" s="3">
        <v>42744</v>
      </c>
      <c r="F519" s="3">
        <v>42744</v>
      </c>
      <c r="G519">
        <f t="shared" si="16"/>
        <v>0</v>
      </c>
      <c r="H519">
        <f t="shared" si="17"/>
        <v>1</v>
      </c>
    </row>
    <row r="520" spans="1:8" x14ac:dyDescent="0.25">
      <c r="A520">
        <v>200</v>
      </c>
      <c r="B520">
        <v>25</v>
      </c>
      <c r="C520">
        <v>239446</v>
      </c>
      <c r="D520">
        <v>5</v>
      </c>
      <c r="E520" s="3">
        <v>42744</v>
      </c>
      <c r="F520" s="3">
        <v>42744</v>
      </c>
      <c r="G520">
        <f t="shared" si="16"/>
        <v>0</v>
      </c>
      <c r="H520">
        <f t="shared" si="17"/>
        <v>1</v>
      </c>
    </row>
    <row r="521" spans="1:8" x14ac:dyDescent="0.25">
      <c r="A521">
        <v>200</v>
      </c>
      <c r="B521">
        <v>23</v>
      </c>
      <c r="C521">
        <v>239448</v>
      </c>
      <c r="D521">
        <v>5</v>
      </c>
      <c r="E521" s="3">
        <v>42744</v>
      </c>
      <c r="F521" s="3">
        <v>42744</v>
      </c>
      <c r="G521">
        <f t="shared" si="16"/>
        <v>0</v>
      </c>
      <c r="H521">
        <f t="shared" si="17"/>
        <v>1</v>
      </c>
    </row>
    <row r="522" spans="1:8" x14ac:dyDescent="0.25">
      <c r="A522">
        <v>200</v>
      </c>
      <c r="B522">
        <v>203</v>
      </c>
      <c r="C522">
        <v>239450</v>
      </c>
      <c r="D522">
        <v>5</v>
      </c>
      <c r="E522" s="3">
        <v>42744</v>
      </c>
      <c r="F522" s="3">
        <v>42744</v>
      </c>
      <c r="G522">
        <f t="shared" si="16"/>
        <v>0</v>
      </c>
      <c r="H522">
        <f t="shared" si="17"/>
        <v>1</v>
      </c>
    </row>
    <row r="523" spans="1:8" x14ac:dyDescent="0.25">
      <c r="A523">
        <v>200</v>
      </c>
      <c r="B523">
        <v>203</v>
      </c>
      <c r="C523">
        <v>239453</v>
      </c>
      <c r="D523">
        <v>5</v>
      </c>
      <c r="E523" s="3">
        <v>42744</v>
      </c>
      <c r="F523" s="3">
        <v>42744</v>
      </c>
      <c r="G523">
        <f t="shared" si="16"/>
        <v>0</v>
      </c>
      <c r="H523">
        <f t="shared" si="17"/>
        <v>1</v>
      </c>
    </row>
    <row r="524" spans="1:8" x14ac:dyDescent="0.25">
      <c r="A524">
        <v>200</v>
      </c>
      <c r="B524">
        <v>602</v>
      </c>
      <c r="C524">
        <v>239454</v>
      </c>
      <c r="D524">
        <v>13</v>
      </c>
      <c r="E524" s="3">
        <v>42744</v>
      </c>
      <c r="F524" s="3">
        <v>42744</v>
      </c>
      <c r="G524">
        <f t="shared" si="16"/>
        <v>0</v>
      </c>
      <c r="H524">
        <f t="shared" si="17"/>
        <v>1</v>
      </c>
    </row>
    <row r="525" spans="1:8" x14ac:dyDescent="0.25">
      <c r="A525">
        <v>200</v>
      </c>
      <c r="B525">
        <v>203</v>
      </c>
      <c r="C525">
        <v>239456</v>
      </c>
      <c r="D525">
        <v>5</v>
      </c>
      <c r="E525" s="3">
        <v>42744</v>
      </c>
      <c r="F525" s="3">
        <v>42744</v>
      </c>
      <c r="G525">
        <f t="shared" si="16"/>
        <v>0</v>
      </c>
      <c r="H525">
        <f t="shared" si="17"/>
        <v>1</v>
      </c>
    </row>
    <row r="526" spans="1:8" x14ac:dyDescent="0.25">
      <c r="A526">
        <v>200</v>
      </c>
      <c r="B526">
        <v>203</v>
      </c>
      <c r="C526">
        <v>239462</v>
      </c>
      <c r="D526">
        <v>5</v>
      </c>
      <c r="E526" s="3">
        <v>42744</v>
      </c>
      <c r="F526" s="3">
        <v>42744</v>
      </c>
      <c r="G526">
        <f t="shared" si="16"/>
        <v>0</v>
      </c>
      <c r="H526">
        <f t="shared" si="17"/>
        <v>1</v>
      </c>
    </row>
    <row r="527" spans="1:8" x14ac:dyDescent="0.25">
      <c r="A527">
        <v>200</v>
      </c>
      <c r="B527">
        <v>203</v>
      </c>
      <c r="C527">
        <v>239466</v>
      </c>
      <c r="D527">
        <v>5</v>
      </c>
      <c r="E527" s="3">
        <v>42744</v>
      </c>
      <c r="F527" s="3">
        <v>42744</v>
      </c>
      <c r="G527">
        <f t="shared" si="16"/>
        <v>0</v>
      </c>
      <c r="H527">
        <f t="shared" si="17"/>
        <v>1</v>
      </c>
    </row>
    <row r="528" spans="1:8" x14ac:dyDescent="0.25">
      <c r="A528">
        <v>200</v>
      </c>
      <c r="B528">
        <v>602</v>
      </c>
      <c r="C528">
        <v>239468</v>
      </c>
      <c r="D528">
        <v>13</v>
      </c>
      <c r="E528" s="3">
        <v>42744</v>
      </c>
      <c r="F528" s="3">
        <v>42744</v>
      </c>
      <c r="G528">
        <f t="shared" si="16"/>
        <v>0</v>
      </c>
      <c r="H528">
        <f t="shared" si="17"/>
        <v>1</v>
      </c>
    </row>
    <row r="529" spans="1:8" x14ac:dyDescent="0.25">
      <c r="A529">
        <v>200</v>
      </c>
      <c r="B529">
        <v>602</v>
      </c>
      <c r="C529">
        <v>239473</v>
      </c>
      <c r="D529">
        <v>13</v>
      </c>
      <c r="E529" s="3">
        <v>42744</v>
      </c>
      <c r="F529" s="3">
        <v>42744</v>
      </c>
      <c r="G529">
        <f t="shared" si="16"/>
        <v>0</v>
      </c>
      <c r="H529">
        <f t="shared" si="17"/>
        <v>1</v>
      </c>
    </row>
    <row r="530" spans="1:8" x14ac:dyDescent="0.25">
      <c r="A530">
        <v>200</v>
      </c>
      <c r="B530">
        <v>9</v>
      </c>
      <c r="C530">
        <v>239476</v>
      </c>
      <c r="D530">
        <v>5</v>
      </c>
      <c r="E530" s="3">
        <v>42744</v>
      </c>
      <c r="F530" s="3">
        <v>42744</v>
      </c>
      <c r="G530">
        <f t="shared" si="16"/>
        <v>0</v>
      </c>
      <c r="H530">
        <f t="shared" si="17"/>
        <v>1</v>
      </c>
    </row>
    <row r="531" spans="1:8" x14ac:dyDescent="0.25">
      <c r="A531">
        <v>200</v>
      </c>
      <c r="B531">
        <v>23</v>
      </c>
      <c r="C531">
        <v>239480</v>
      </c>
      <c r="D531">
        <v>5</v>
      </c>
      <c r="E531" s="3">
        <v>42744</v>
      </c>
      <c r="F531" s="3">
        <v>42744</v>
      </c>
      <c r="G531">
        <f t="shared" si="16"/>
        <v>0</v>
      </c>
      <c r="H531">
        <f t="shared" si="17"/>
        <v>1</v>
      </c>
    </row>
    <row r="532" spans="1:8" x14ac:dyDescent="0.25">
      <c r="A532">
        <v>200</v>
      </c>
      <c r="B532">
        <v>602</v>
      </c>
      <c r="C532">
        <v>239481</v>
      </c>
      <c r="D532">
        <v>13</v>
      </c>
      <c r="E532" s="3">
        <v>42744</v>
      </c>
      <c r="F532" s="3">
        <v>42744</v>
      </c>
      <c r="G532">
        <f t="shared" si="16"/>
        <v>0</v>
      </c>
      <c r="H532">
        <f t="shared" si="17"/>
        <v>1</v>
      </c>
    </row>
    <row r="533" spans="1:8" x14ac:dyDescent="0.25">
      <c r="A533">
        <v>200</v>
      </c>
      <c r="B533">
        <v>23</v>
      </c>
      <c r="C533">
        <v>239484</v>
      </c>
      <c r="D533">
        <v>5</v>
      </c>
      <c r="E533" s="3">
        <v>42744</v>
      </c>
      <c r="F533" s="3">
        <v>42744</v>
      </c>
      <c r="G533">
        <f t="shared" si="16"/>
        <v>0</v>
      </c>
      <c r="H533">
        <f t="shared" si="17"/>
        <v>1</v>
      </c>
    </row>
    <row r="534" spans="1:8" x14ac:dyDescent="0.25">
      <c r="A534">
        <v>200</v>
      </c>
      <c r="B534">
        <v>23</v>
      </c>
      <c r="C534">
        <v>239492</v>
      </c>
      <c r="D534">
        <v>5</v>
      </c>
      <c r="E534" s="3">
        <v>42744</v>
      </c>
      <c r="F534" s="3">
        <v>42744</v>
      </c>
      <c r="G534">
        <f t="shared" si="16"/>
        <v>0</v>
      </c>
      <c r="H534">
        <f t="shared" si="17"/>
        <v>1</v>
      </c>
    </row>
    <row r="535" spans="1:8" x14ac:dyDescent="0.25">
      <c r="A535">
        <v>200</v>
      </c>
      <c r="B535">
        <v>10</v>
      </c>
      <c r="C535">
        <v>239500</v>
      </c>
      <c r="D535">
        <v>5</v>
      </c>
      <c r="E535" s="3">
        <v>42744</v>
      </c>
      <c r="F535" s="3">
        <v>42744</v>
      </c>
      <c r="G535">
        <f t="shared" si="16"/>
        <v>0</v>
      </c>
      <c r="H535">
        <f t="shared" si="17"/>
        <v>1</v>
      </c>
    </row>
    <row r="536" spans="1:8" x14ac:dyDescent="0.25">
      <c r="A536">
        <v>200</v>
      </c>
      <c r="B536">
        <v>23</v>
      </c>
      <c r="C536">
        <v>239505</v>
      </c>
      <c r="D536">
        <v>5</v>
      </c>
      <c r="E536" s="3">
        <v>42744</v>
      </c>
      <c r="F536" s="3">
        <v>42744</v>
      </c>
      <c r="G536">
        <f t="shared" si="16"/>
        <v>0</v>
      </c>
      <c r="H536">
        <f t="shared" si="17"/>
        <v>1</v>
      </c>
    </row>
    <row r="537" spans="1:8" x14ac:dyDescent="0.25">
      <c r="A537">
        <v>200</v>
      </c>
      <c r="B537">
        <v>23</v>
      </c>
      <c r="C537">
        <v>239506</v>
      </c>
      <c r="D537">
        <v>5</v>
      </c>
      <c r="E537" s="3">
        <v>42744</v>
      </c>
      <c r="F537" s="3">
        <v>42744</v>
      </c>
      <c r="G537">
        <f t="shared" si="16"/>
        <v>0</v>
      </c>
      <c r="H537">
        <f t="shared" si="17"/>
        <v>1</v>
      </c>
    </row>
    <row r="538" spans="1:8" x14ac:dyDescent="0.25">
      <c r="A538">
        <v>200</v>
      </c>
      <c r="B538">
        <v>23</v>
      </c>
      <c r="C538">
        <v>239508</v>
      </c>
      <c r="D538">
        <v>5</v>
      </c>
      <c r="E538" s="3">
        <v>42744</v>
      </c>
      <c r="F538" s="3">
        <v>42744</v>
      </c>
      <c r="G538">
        <f t="shared" si="16"/>
        <v>0</v>
      </c>
      <c r="H538">
        <f t="shared" si="17"/>
        <v>1</v>
      </c>
    </row>
    <row r="539" spans="1:8" x14ac:dyDescent="0.25">
      <c r="A539">
        <v>200</v>
      </c>
      <c r="B539">
        <v>14</v>
      </c>
      <c r="C539">
        <v>239511</v>
      </c>
      <c r="D539">
        <v>5</v>
      </c>
      <c r="E539" s="3">
        <v>42744</v>
      </c>
      <c r="F539" s="3">
        <v>42744</v>
      </c>
      <c r="G539">
        <f t="shared" si="16"/>
        <v>0</v>
      </c>
      <c r="H539">
        <f t="shared" si="17"/>
        <v>1</v>
      </c>
    </row>
    <row r="540" spans="1:8" x14ac:dyDescent="0.25">
      <c r="A540">
        <v>200</v>
      </c>
      <c r="B540">
        <v>23</v>
      </c>
      <c r="C540">
        <v>239514</v>
      </c>
      <c r="D540">
        <v>5</v>
      </c>
      <c r="E540" s="3">
        <v>42744</v>
      </c>
      <c r="F540" s="3">
        <v>42744</v>
      </c>
      <c r="G540">
        <f t="shared" si="16"/>
        <v>0</v>
      </c>
      <c r="H540">
        <f t="shared" si="17"/>
        <v>1</v>
      </c>
    </row>
    <row r="541" spans="1:8" x14ac:dyDescent="0.25">
      <c r="A541">
        <v>200</v>
      </c>
      <c r="B541">
        <v>23</v>
      </c>
      <c r="C541">
        <v>239518</v>
      </c>
      <c r="D541">
        <v>5</v>
      </c>
      <c r="E541" s="3">
        <v>42744</v>
      </c>
      <c r="F541" s="3">
        <v>42744</v>
      </c>
      <c r="G541">
        <f t="shared" si="16"/>
        <v>0</v>
      </c>
      <c r="H541">
        <f t="shared" si="17"/>
        <v>1</v>
      </c>
    </row>
    <row r="542" spans="1:8" x14ac:dyDescent="0.25">
      <c r="A542">
        <v>200</v>
      </c>
      <c r="B542">
        <v>23</v>
      </c>
      <c r="C542">
        <v>239521</v>
      </c>
      <c r="D542">
        <v>5</v>
      </c>
      <c r="E542" s="3">
        <v>42744</v>
      </c>
      <c r="F542" s="3">
        <v>42744</v>
      </c>
      <c r="G542">
        <f t="shared" si="16"/>
        <v>0</v>
      </c>
      <c r="H542">
        <f t="shared" si="17"/>
        <v>1</v>
      </c>
    </row>
    <row r="543" spans="1:8" x14ac:dyDescent="0.25">
      <c r="A543">
        <v>200</v>
      </c>
      <c r="B543">
        <v>602</v>
      </c>
      <c r="C543">
        <v>239523</v>
      </c>
      <c r="D543">
        <v>12</v>
      </c>
      <c r="E543" s="3">
        <v>42744</v>
      </c>
      <c r="F543" s="3">
        <v>42744</v>
      </c>
      <c r="G543">
        <f t="shared" si="16"/>
        <v>0</v>
      </c>
      <c r="H543">
        <f t="shared" si="17"/>
        <v>1</v>
      </c>
    </row>
    <row r="544" spans="1:8" x14ac:dyDescent="0.25">
      <c r="A544">
        <v>200</v>
      </c>
      <c r="B544">
        <v>14</v>
      </c>
      <c r="C544">
        <v>239524</v>
      </c>
      <c r="D544">
        <v>5</v>
      </c>
      <c r="E544" s="3">
        <v>42744</v>
      </c>
      <c r="F544" s="3">
        <v>42744</v>
      </c>
      <c r="G544">
        <f t="shared" si="16"/>
        <v>0</v>
      </c>
      <c r="H544">
        <f t="shared" si="17"/>
        <v>1</v>
      </c>
    </row>
    <row r="545" spans="1:8" x14ac:dyDescent="0.25">
      <c r="A545">
        <v>200</v>
      </c>
      <c r="B545">
        <v>23</v>
      </c>
      <c r="C545">
        <v>239526</v>
      </c>
      <c r="D545">
        <v>5</v>
      </c>
      <c r="E545" s="3">
        <v>42744</v>
      </c>
      <c r="F545" s="3">
        <v>42744</v>
      </c>
      <c r="G545">
        <f t="shared" si="16"/>
        <v>0</v>
      </c>
      <c r="H545">
        <f t="shared" si="17"/>
        <v>1</v>
      </c>
    </row>
    <row r="546" spans="1:8" x14ac:dyDescent="0.25">
      <c r="A546">
        <v>200</v>
      </c>
      <c r="B546">
        <v>602</v>
      </c>
      <c r="C546">
        <v>239535</v>
      </c>
      <c r="D546">
        <v>13</v>
      </c>
      <c r="E546" s="3">
        <v>42744</v>
      </c>
      <c r="F546" s="3">
        <v>42744</v>
      </c>
      <c r="G546">
        <f t="shared" si="16"/>
        <v>0</v>
      </c>
      <c r="H546">
        <f t="shared" si="17"/>
        <v>1</v>
      </c>
    </row>
    <row r="547" spans="1:8" x14ac:dyDescent="0.25">
      <c r="A547">
        <v>200</v>
      </c>
      <c r="B547">
        <v>23</v>
      </c>
      <c r="C547">
        <v>192766</v>
      </c>
      <c r="D547">
        <v>5</v>
      </c>
      <c r="E547" s="3">
        <v>42744</v>
      </c>
      <c r="F547" s="3">
        <v>42344</v>
      </c>
      <c r="G547">
        <f t="shared" si="16"/>
        <v>1</v>
      </c>
      <c r="H547">
        <f t="shared" si="17"/>
        <v>0</v>
      </c>
    </row>
    <row r="548" spans="1:8" x14ac:dyDescent="0.25">
      <c r="A548">
        <v>200</v>
      </c>
      <c r="B548">
        <v>503</v>
      </c>
      <c r="C548">
        <v>239559</v>
      </c>
      <c r="D548">
        <v>5</v>
      </c>
      <c r="E548" s="3">
        <v>42745</v>
      </c>
      <c r="F548" s="3">
        <v>42745</v>
      </c>
      <c r="G548">
        <f t="shared" si="16"/>
        <v>0</v>
      </c>
      <c r="H548">
        <f t="shared" si="17"/>
        <v>1</v>
      </c>
    </row>
    <row r="549" spans="1:8" x14ac:dyDescent="0.25">
      <c r="A549">
        <v>200</v>
      </c>
      <c r="B549">
        <v>36</v>
      </c>
      <c r="C549">
        <v>239566</v>
      </c>
      <c r="D549">
        <v>23</v>
      </c>
      <c r="E549" s="3">
        <v>42745</v>
      </c>
      <c r="F549" s="3">
        <v>42745</v>
      </c>
      <c r="G549">
        <f t="shared" si="16"/>
        <v>0</v>
      </c>
      <c r="H549">
        <f t="shared" si="17"/>
        <v>1</v>
      </c>
    </row>
    <row r="550" spans="1:8" x14ac:dyDescent="0.25">
      <c r="A550">
        <v>200</v>
      </c>
      <c r="B550">
        <v>10</v>
      </c>
      <c r="C550">
        <v>239567</v>
      </c>
      <c r="D550">
        <v>5</v>
      </c>
      <c r="E550" s="3">
        <v>42745</v>
      </c>
      <c r="F550" s="3">
        <v>42745</v>
      </c>
      <c r="G550">
        <f t="shared" si="16"/>
        <v>0</v>
      </c>
      <c r="H550">
        <f t="shared" si="17"/>
        <v>1</v>
      </c>
    </row>
    <row r="551" spans="1:8" x14ac:dyDescent="0.25">
      <c r="A551">
        <v>200</v>
      </c>
      <c r="B551">
        <v>10</v>
      </c>
      <c r="C551">
        <v>239573</v>
      </c>
      <c r="D551">
        <v>5</v>
      </c>
      <c r="E551" s="3">
        <v>42745</v>
      </c>
      <c r="F551" s="3">
        <v>42745</v>
      </c>
      <c r="G551">
        <f t="shared" si="16"/>
        <v>0</v>
      </c>
      <c r="H551">
        <f t="shared" si="17"/>
        <v>1</v>
      </c>
    </row>
    <row r="552" spans="1:8" x14ac:dyDescent="0.25">
      <c r="A552">
        <v>200</v>
      </c>
      <c r="B552">
        <v>376</v>
      </c>
      <c r="C552">
        <v>239578</v>
      </c>
      <c r="D552">
        <v>5</v>
      </c>
      <c r="E552" s="3">
        <v>42750</v>
      </c>
      <c r="F552" s="3">
        <v>42745</v>
      </c>
      <c r="G552">
        <f t="shared" si="16"/>
        <v>0</v>
      </c>
      <c r="H552">
        <f t="shared" si="17"/>
        <v>1</v>
      </c>
    </row>
    <row r="553" spans="1:8" x14ac:dyDescent="0.25">
      <c r="A553">
        <v>200</v>
      </c>
      <c r="B553">
        <v>10</v>
      </c>
      <c r="C553">
        <v>239582</v>
      </c>
      <c r="D553">
        <v>5</v>
      </c>
      <c r="E553" s="3">
        <v>42745</v>
      </c>
      <c r="F553" s="3">
        <v>42745</v>
      </c>
      <c r="G553">
        <f t="shared" si="16"/>
        <v>0</v>
      </c>
      <c r="H553">
        <f t="shared" si="17"/>
        <v>1</v>
      </c>
    </row>
    <row r="554" spans="1:8" x14ac:dyDescent="0.25">
      <c r="A554">
        <v>200</v>
      </c>
      <c r="B554">
        <v>14</v>
      </c>
      <c r="C554">
        <v>239600</v>
      </c>
      <c r="D554">
        <v>18</v>
      </c>
      <c r="E554" s="3">
        <v>42745</v>
      </c>
      <c r="F554" s="3">
        <v>42745</v>
      </c>
      <c r="G554">
        <f t="shared" si="16"/>
        <v>0</v>
      </c>
      <c r="H554">
        <f t="shared" si="17"/>
        <v>1</v>
      </c>
    </row>
    <row r="555" spans="1:8" x14ac:dyDescent="0.25">
      <c r="A555">
        <v>200</v>
      </c>
      <c r="B555">
        <v>25</v>
      </c>
      <c r="C555">
        <v>36145</v>
      </c>
      <c r="D555">
        <v>5</v>
      </c>
      <c r="E555" s="3">
        <v>42745</v>
      </c>
      <c r="F555" s="3">
        <v>40447</v>
      </c>
      <c r="G555">
        <f t="shared" si="16"/>
        <v>1</v>
      </c>
      <c r="H555">
        <f t="shared" si="17"/>
        <v>0</v>
      </c>
    </row>
    <row r="556" spans="1:8" x14ac:dyDescent="0.25">
      <c r="A556">
        <v>200</v>
      </c>
      <c r="B556">
        <v>376</v>
      </c>
      <c r="C556">
        <v>239613</v>
      </c>
      <c r="D556">
        <v>5</v>
      </c>
      <c r="E556" s="3">
        <v>42750</v>
      </c>
      <c r="F556" s="3">
        <v>42745</v>
      </c>
      <c r="G556">
        <f t="shared" si="16"/>
        <v>0</v>
      </c>
      <c r="H556">
        <f t="shared" si="17"/>
        <v>1</v>
      </c>
    </row>
    <row r="557" spans="1:8" x14ac:dyDescent="0.25">
      <c r="A557">
        <v>200</v>
      </c>
      <c r="B557">
        <v>376</v>
      </c>
      <c r="C557">
        <v>239619</v>
      </c>
      <c r="D557">
        <v>5</v>
      </c>
      <c r="E557" s="3">
        <v>42750</v>
      </c>
      <c r="F557" s="3">
        <v>42745</v>
      </c>
      <c r="G557">
        <f t="shared" si="16"/>
        <v>0</v>
      </c>
      <c r="H557">
        <f t="shared" si="17"/>
        <v>1</v>
      </c>
    </row>
    <row r="558" spans="1:8" x14ac:dyDescent="0.25">
      <c r="A558">
        <v>200</v>
      </c>
      <c r="B558">
        <v>10</v>
      </c>
      <c r="C558">
        <v>239621</v>
      </c>
      <c r="D558">
        <v>5</v>
      </c>
      <c r="E558" s="3">
        <v>42745</v>
      </c>
      <c r="F558" s="3">
        <v>42745</v>
      </c>
      <c r="G558">
        <f t="shared" si="16"/>
        <v>0</v>
      </c>
      <c r="H558">
        <f t="shared" si="17"/>
        <v>1</v>
      </c>
    </row>
    <row r="559" spans="1:8" x14ac:dyDescent="0.25">
      <c r="A559">
        <v>200</v>
      </c>
      <c r="B559">
        <v>376</v>
      </c>
      <c r="C559">
        <v>239624</v>
      </c>
      <c r="D559">
        <v>5</v>
      </c>
      <c r="E559" s="3">
        <v>42750</v>
      </c>
      <c r="F559" s="3">
        <v>42745</v>
      </c>
      <c r="G559">
        <f t="shared" si="16"/>
        <v>0</v>
      </c>
      <c r="H559">
        <f t="shared" si="17"/>
        <v>1</v>
      </c>
    </row>
    <row r="560" spans="1:8" x14ac:dyDescent="0.25">
      <c r="A560">
        <v>200</v>
      </c>
      <c r="B560">
        <v>376</v>
      </c>
      <c r="C560">
        <v>239626</v>
      </c>
      <c r="D560">
        <v>5</v>
      </c>
      <c r="E560" s="3">
        <v>42750</v>
      </c>
      <c r="F560" s="3">
        <v>42745</v>
      </c>
      <c r="G560">
        <f t="shared" si="16"/>
        <v>0</v>
      </c>
      <c r="H560">
        <f t="shared" si="17"/>
        <v>1</v>
      </c>
    </row>
    <row r="561" spans="1:8" x14ac:dyDescent="0.25">
      <c r="A561">
        <v>200</v>
      </c>
      <c r="B561">
        <v>10</v>
      </c>
      <c r="C561">
        <v>239627</v>
      </c>
      <c r="D561">
        <v>5</v>
      </c>
      <c r="E561" s="3">
        <v>42745</v>
      </c>
      <c r="F561" s="3">
        <v>42745</v>
      </c>
      <c r="G561">
        <f t="shared" si="16"/>
        <v>0</v>
      </c>
      <c r="H561">
        <f t="shared" si="17"/>
        <v>1</v>
      </c>
    </row>
    <row r="562" spans="1:8" x14ac:dyDescent="0.25">
      <c r="A562">
        <v>200</v>
      </c>
      <c r="B562">
        <v>376</v>
      </c>
      <c r="C562">
        <v>239631</v>
      </c>
      <c r="D562">
        <v>5</v>
      </c>
      <c r="E562" s="3">
        <v>42750</v>
      </c>
      <c r="F562" s="3">
        <v>42745</v>
      </c>
      <c r="G562">
        <f t="shared" si="16"/>
        <v>0</v>
      </c>
      <c r="H562">
        <f t="shared" si="17"/>
        <v>1</v>
      </c>
    </row>
    <row r="563" spans="1:8" x14ac:dyDescent="0.25">
      <c r="A563">
        <v>200</v>
      </c>
      <c r="B563">
        <v>376</v>
      </c>
      <c r="C563">
        <v>239633</v>
      </c>
      <c r="D563">
        <v>5</v>
      </c>
      <c r="E563" s="3">
        <v>42750</v>
      </c>
      <c r="F563" s="3">
        <v>42745</v>
      </c>
      <c r="G563">
        <f t="shared" si="16"/>
        <v>0</v>
      </c>
      <c r="H563">
        <f t="shared" si="17"/>
        <v>1</v>
      </c>
    </row>
    <row r="564" spans="1:8" x14ac:dyDescent="0.25">
      <c r="A564">
        <v>200</v>
      </c>
      <c r="B564">
        <v>10</v>
      </c>
      <c r="C564">
        <v>239635</v>
      </c>
      <c r="D564">
        <v>5</v>
      </c>
      <c r="E564" s="3">
        <v>42745</v>
      </c>
      <c r="F564" s="3">
        <v>42745</v>
      </c>
      <c r="G564">
        <f t="shared" si="16"/>
        <v>0</v>
      </c>
      <c r="H564">
        <f t="shared" si="17"/>
        <v>1</v>
      </c>
    </row>
    <row r="565" spans="1:8" x14ac:dyDescent="0.25">
      <c r="A565">
        <v>200</v>
      </c>
      <c r="B565">
        <v>701</v>
      </c>
      <c r="C565">
        <v>239638</v>
      </c>
      <c r="D565">
        <v>6</v>
      </c>
      <c r="E565" s="3">
        <v>42745</v>
      </c>
      <c r="F565" s="3">
        <v>42745</v>
      </c>
      <c r="G565">
        <f t="shared" si="16"/>
        <v>0</v>
      </c>
      <c r="H565">
        <f t="shared" si="17"/>
        <v>1</v>
      </c>
    </row>
    <row r="566" spans="1:8" x14ac:dyDescent="0.25">
      <c r="A566">
        <v>200</v>
      </c>
      <c r="B566">
        <v>376</v>
      </c>
      <c r="C566">
        <v>239639</v>
      </c>
      <c r="D566">
        <v>5</v>
      </c>
      <c r="E566" s="3">
        <v>42747</v>
      </c>
      <c r="F566" s="3">
        <v>42745</v>
      </c>
      <c r="G566">
        <f t="shared" si="16"/>
        <v>0</v>
      </c>
      <c r="H566">
        <f t="shared" si="17"/>
        <v>1</v>
      </c>
    </row>
    <row r="567" spans="1:8" x14ac:dyDescent="0.25">
      <c r="A567">
        <v>200</v>
      </c>
      <c r="B567">
        <v>602</v>
      </c>
      <c r="C567">
        <v>239640</v>
      </c>
      <c r="D567">
        <v>12</v>
      </c>
      <c r="E567" s="3">
        <v>42745</v>
      </c>
      <c r="F567" s="3">
        <v>42745</v>
      </c>
      <c r="G567">
        <f t="shared" si="16"/>
        <v>0</v>
      </c>
      <c r="H567">
        <f t="shared" si="17"/>
        <v>1</v>
      </c>
    </row>
    <row r="568" spans="1:8" x14ac:dyDescent="0.25">
      <c r="A568">
        <v>200</v>
      </c>
      <c r="B568">
        <v>10</v>
      </c>
      <c r="C568">
        <v>239643</v>
      </c>
      <c r="D568">
        <v>5</v>
      </c>
      <c r="E568" s="3">
        <v>42745</v>
      </c>
      <c r="F568" s="3">
        <v>42745</v>
      </c>
      <c r="G568">
        <f t="shared" si="16"/>
        <v>0</v>
      </c>
      <c r="H568">
        <f t="shared" si="17"/>
        <v>1</v>
      </c>
    </row>
    <row r="569" spans="1:8" x14ac:dyDescent="0.25">
      <c r="A569">
        <v>200</v>
      </c>
      <c r="B569">
        <v>103</v>
      </c>
      <c r="C569">
        <v>239645</v>
      </c>
      <c r="D569">
        <v>6</v>
      </c>
      <c r="E569" s="3">
        <v>42745</v>
      </c>
      <c r="F569" s="3">
        <v>42745</v>
      </c>
      <c r="G569">
        <f t="shared" si="16"/>
        <v>0</v>
      </c>
      <c r="H569">
        <f t="shared" si="17"/>
        <v>1</v>
      </c>
    </row>
    <row r="570" spans="1:8" x14ac:dyDescent="0.25">
      <c r="A570">
        <v>200</v>
      </c>
      <c r="B570">
        <v>701</v>
      </c>
      <c r="C570">
        <v>239650</v>
      </c>
      <c r="D570">
        <v>6</v>
      </c>
      <c r="E570" s="3">
        <v>42745</v>
      </c>
      <c r="F570" s="3">
        <v>42745</v>
      </c>
      <c r="G570">
        <f t="shared" si="16"/>
        <v>0</v>
      </c>
      <c r="H570">
        <f t="shared" si="17"/>
        <v>1</v>
      </c>
    </row>
    <row r="571" spans="1:8" x14ac:dyDescent="0.25">
      <c r="A571">
        <v>200</v>
      </c>
      <c r="B571">
        <v>10</v>
      </c>
      <c r="C571">
        <v>239656</v>
      </c>
      <c r="D571">
        <v>5</v>
      </c>
      <c r="E571" s="3">
        <v>42745</v>
      </c>
      <c r="F571" s="3">
        <v>42745</v>
      </c>
      <c r="G571">
        <f t="shared" si="16"/>
        <v>0</v>
      </c>
      <c r="H571">
        <f t="shared" si="17"/>
        <v>1</v>
      </c>
    </row>
    <row r="572" spans="1:8" x14ac:dyDescent="0.25">
      <c r="A572">
        <v>200</v>
      </c>
      <c r="B572">
        <v>376</v>
      </c>
      <c r="C572">
        <v>239669</v>
      </c>
      <c r="D572">
        <v>5</v>
      </c>
      <c r="E572" s="3">
        <v>42750</v>
      </c>
      <c r="F572" s="3">
        <v>42745</v>
      </c>
      <c r="G572">
        <f t="shared" si="16"/>
        <v>0</v>
      </c>
      <c r="H572">
        <f t="shared" si="17"/>
        <v>1</v>
      </c>
    </row>
    <row r="573" spans="1:8" x14ac:dyDescent="0.25">
      <c r="A573">
        <v>200</v>
      </c>
      <c r="B573">
        <v>376</v>
      </c>
      <c r="C573">
        <v>239671</v>
      </c>
      <c r="D573">
        <v>5</v>
      </c>
      <c r="E573" s="3">
        <v>42747</v>
      </c>
      <c r="F573" s="3">
        <v>42745</v>
      </c>
      <c r="G573">
        <f t="shared" si="16"/>
        <v>0</v>
      </c>
      <c r="H573">
        <f t="shared" si="17"/>
        <v>1</v>
      </c>
    </row>
    <row r="574" spans="1:8" x14ac:dyDescent="0.25">
      <c r="A574">
        <v>200</v>
      </c>
      <c r="B574">
        <v>103</v>
      </c>
      <c r="C574">
        <v>239672</v>
      </c>
      <c r="D574">
        <v>6</v>
      </c>
      <c r="E574" s="3">
        <v>42745</v>
      </c>
      <c r="F574" s="3">
        <v>42745</v>
      </c>
      <c r="G574">
        <f t="shared" si="16"/>
        <v>0</v>
      </c>
      <c r="H574">
        <f t="shared" si="17"/>
        <v>1</v>
      </c>
    </row>
    <row r="575" spans="1:8" x14ac:dyDescent="0.25">
      <c r="A575">
        <v>200</v>
      </c>
      <c r="B575">
        <v>376</v>
      </c>
      <c r="C575">
        <v>239673</v>
      </c>
      <c r="D575">
        <v>5</v>
      </c>
      <c r="E575" s="3">
        <v>42747</v>
      </c>
      <c r="F575" s="3">
        <v>42745</v>
      </c>
      <c r="G575">
        <f t="shared" si="16"/>
        <v>0</v>
      </c>
      <c r="H575">
        <f t="shared" si="17"/>
        <v>1</v>
      </c>
    </row>
    <row r="576" spans="1:8" x14ac:dyDescent="0.25">
      <c r="A576">
        <v>200</v>
      </c>
      <c r="B576">
        <v>14</v>
      </c>
      <c r="C576">
        <v>239674</v>
      </c>
      <c r="D576">
        <v>5</v>
      </c>
      <c r="E576" s="3">
        <v>42745</v>
      </c>
      <c r="F576" s="3">
        <v>42745</v>
      </c>
      <c r="G576">
        <f t="shared" si="16"/>
        <v>0</v>
      </c>
      <c r="H576">
        <f t="shared" si="17"/>
        <v>1</v>
      </c>
    </row>
    <row r="577" spans="1:8" x14ac:dyDescent="0.25">
      <c r="A577">
        <v>200</v>
      </c>
      <c r="B577">
        <v>376</v>
      </c>
      <c r="C577">
        <v>239675</v>
      </c>
      <c r="D577">
        <v>5</v>
      </c>
      <c r="E577" s="3">
        <v>42747</v>
      </c>
      <c r="F577" s="3">
        <v>42745</v>
      </c>
      <c r="G577">
        <f t="shared" si="16"/>
        <v>0</v>
      </c>
      <c r="H577">
        <f t="shared" si="17"/>
        <v>1</v>
      </c>
    </row>
    <row r="578" spans="1:8" x14ac:dyDescent="0.25">
      <c r="A578">
        <v>200</v>
      </c>
      <c r="B578">
        <v>376</v>
      </c>
      <c r="C578">
        <v>239677</v>
      </c>
      <c r="D578">
        <v>5</v>
      </c>
      <c r="E578" s="3">
        <v>42750</v>
      </c>
      <c r="F578" s="3">
        <v>42745</v>
      </c>
      <c r="G578">
        <f t="shared" ref="G578:G641" si="18">IF(E578&gt;=DATE(2017,1,1),IF(F578&lt;DATE(2017,1,1),1,0),0)</f>
        <v>0</v>
      </c>
      <c r="H578">
        <f t="shared" ref="H578:H641" si="19">IF(F578&gt;=DATE(2017,1,1),IF(D578&lt;&gt;"",1,0),0)</f>
        <v>1</v>
      </c>
    </row>
    <row r="579" spans="1:8" x14ac:dyDescent="0.25">
      <c r="A579">
        <v>200</v>
      </c>
      <c r="B579">
        <v>376</v>
      </c>
      <c r="C579">
        <v>239680</v>
      </c>
      <c r="D579">
        <v>5</v>
      </c>
      <c r="E579" s="3">
        <v>42747</v>
      </c>
      <c r="F579" s="3">
        <v>42745</v>
      </c>
      <c r="G579">
        <f t="shared" si="18"/>
        <v>0</v>
      </c>
      <c r="H579">
        <f t="shared" si="19"/>
        <v>1</v>
      </c>
    </row>
    <row r="580" spans="1:8" x14ac:dyDescent="0.25">
      <c r="A580">
        <v>200</v>
      </c>
      <c r="B580">
        <v>376</v>
      </c>
      <c r="C580">
        <v>239682</v>
      </c>
      <c r="D580">
        <v>5</v>
      </c>
      <c r="E580" s="3">
        <v>42747</v>
      </c>
      <c r="F580" s="3">
        <v>42745</v>
      </c>
      <c r="G580">
        <f t="shared" si="18"/>
        <v>0</v>
      </c>
      <c r="H580">
        <f t="shared" si="19"/>
        <v>1</v>
      </c>
    </row>
    <row r="581" spans="1:8" x14ac:dyDescent="0.25">
      <c r="A581">
        <v>200</v>
      </c>
      <c r="B581">
        <v>10</v>
      </c>
      <c r="C581">
        <v>239684</v>
      </c>
      <c r="D581">
        <v>5</v>
      </c>
      <c r="E581" s="3">
        <v>42745</v>
      </c>
      <c r="F581" s="3">
        <v>42745</v>
      </c>
      <c r="G581">
        <f t="shared" si="18"/>
        <v>0</v>
      </c>
      <c r="H581">
        <f t="shared" si="19"/>
        <v>1</v>
      </c>
    </row>
    <row r="582" spans="1:8" x14ac:dyDescent="0.25">
      <c r="A582">
        <v>200</v>
      </c>
      <c r="B582">
        <v>376</v>
      </c>
      <c r="C582">
        <v>239685</v>
      </c>
      <c r="D582">
        <v>5</v>
      </c>
      <c r="E582" s="3">
        <v>42747</v>
      </c>
      <c r="F582" s="3">
        <v>42745</v>
      </c>
      <c r="G582">
        <f t="shared" si="18"/>
        <v>0</v>
      </c>
      <c r="H582">
        <f t="shared" si="19"/>
        <v>1</v>
      </c>
    </row>
    <row r="583" spans="1:8" x14ac:dyDescent="0.25">
      <c r="A583">
        <v>200</v>
      </c>
      <c r="B583">
        <v>376</v>
      </c>
      <c r="C583">
        <v>239688</v>
      </c>
      <c r="D583">
        <v>5</v>
      </c>
      <c r="E583" s="3">
        <v>42747</v>
      </c>
      <c r="F583" s="3">
        <v>42745</v>
      </c>
      <c r="G583">
        <f t="shared" si="18"/>
        <v>0</v>
      </c>
      <c r="H583">
        <f t="shared" si="19"/>
        <v>1</v>
      </c>
    </row>
    <row r="584" spans="1:8" x14ac:dyDescent="0.25">
      <c r="A584">
        <v>200</v>
      </c>
      <c r="B584">
        <v>25</v>
      </c>
      <c r="C584">
        <v>239689</v>
      </c>
      <c r="D584">
        <v>5</v>
      </c>
      <c r="E584" s="3">
        <v>42745</v>
      </c>
      <c r="F584" s="3">
        <v>42745</v>
      </c>
      <c r="G584">
        <f t="shared" si="18"/>
        <v>0</v>
      </c>
      <c r="H584">
        <f t="shared" si="19"/>
        <v>1</v>
      </c>
    </row>
    <row r="585" spans="1:8" x14ac:dyDescent="0.25">
      <c r="A585">
        <v>200</v>
      </c>
      <c r="B585">
        <v>25</v>
      </c>
      <c r="C585">
        <v>239694</v>
      </c>
      <c r="D585">
        <v>5</v>
      </c>
      <c r="E585" s="3">
        <v>42745</v>
      </c>
      <c r="F585" s="3">
        <v>42745</v>
      </c>
      <c r="G585">
        <f t="shared" si="18"/>
        <v>0</v>
      </c>
      <c r="H585">
        <f t="shared" si="19"/>
        <v>1</v>
      </c>
    </row>
    <row r="586" spans="1:8" x14ac:dyDescent="0.25">
      <c r="A586">
        <v>200</v>
      </c>
      <c r="B586">
        <v>19</v>
      </c>
      <c r="C586">
        <v>239695</v>
      </c>
      <c r="D586">
        <v>5</v>
      </c>
      <c r="E586" s="3">
        <v>42745</v>
      </c>
      <c r="F586" s="3">
        <v>42745</v>
      </c>
      <c r="G586">
        <f t="shared" si="18"/>
        <v>0</v>
      </c>
      <c r="H586">
        <f t="shared" si="19"/>
        <v>1</v>
      </c>
    </row>
    <row r="587" spans="1:8" x14ac:dyDescent="0.25">
      <c r="A587">
        <v>200</v>
      </c>
      <c r="B587">
        <v>25</v>
      </c>
      <c r="C587">
        <v>239697</v>
      </c>
      <c r="D587">
        <v>5</v>
      </c>
      <c r="E587" s="3">
        <v>42745</v>
      </c>
      <c r="F587" s="3">
        <v>42745</v>
      </c>
      <c r="G587">
        <f t="shared" si="18"/>
        <v>0</v>
      </c>
      <c r="H587">
        <f t="shared" si="19"/>
        <v>1</v>
      </c>
    </row>
    <row r="588" spans="1:8" x14ac:dyDescent="0.25">
      <c r="A588">
        <v>200</v>
      </c>
      <c r="B588">
        <v>25</v>
      </c>
      <c r="C588">
        <v>239700</v>
      </c>
      <c r="D588">
        <v>5</v>
      </c>
      <c r="E588" s="3">
        <v>42745</v>
      </c>
      <c r="F588" s="3">
        <v>42745</v>
      </c>
      <c r="G588">
        <f t="shared" si="18"/>
        <v>0</v>
      </c>
      <c r="H588">
        <f t="shared" si="19"/>
        <v>1</v>
      </c>
    </row>
    <row r="589" spans="1:8" x14ac:dyDescent="0.25">
      <c r="A589">
        <v>200</v>
      </c>
      <c r="B589">
        <v>25</v>
      </c>
      <c r="C589">
        <v>239709</v>
      </c>
      <c r="D589">
        <v>5</v>
      </c>
      <c r="E589" s="3">
        <v>42745</v>
      </c>
      <c r="F589" s="3">
        <v>42745</v>
      </c>
      <c r="G589">
        <f t="shared" si="18"/>
        <v>0</v>
      </c>
      <c r="H589">
        <f t="shared" si="19"/>
        <v>1</v>
      </c>
    </row>
    <row r="590" spans="1:8" x14ac:dyDescent="0.25">
      <c r="A590">
        <v>200</v>
      </c>
      <c r="B590">
        <v>110</v>
      </c>
      <c r="C590">
        <v>239711</v>
      </c>
      <c r="D590">
        <v>5</v>
      </c>
      <c r="E590" s="3">
        <v>42745</v>
      </c>
      <c r="F590" s="3">
        <v>42745</v>
      </c>
      <c r="G590">
        <f t="shared" si="18"/>
        <v>0</v>
      </c>
      <c r="H590">
        <f t="shared" si="19"/>
        <v>1</v>
      </c>
    </row>
    <row r="591" spans="1:8" x14ac:dyDescent="0.25">
      <c r="A591">
        <v>200</v>
      </c>
      <c r="B591">
        <v>25</v>
      </c>
      <c r="C591">
        <v>239715</v>
      </c>
      <c r="D591">
        <v>5</v>
      </c>
      <c r="E591" s="3">
        <v>42745</v>
      </c>
      <c r="F591" s="3">
        <v>42745</v>
      </c>
      <c r="G591">
        <f t="shared" si="18"/>
        <v>0</v>
      </c>
      <c r="H591">
        <f t="shared" si="19"/>
        <v>1</v>
      </c>
    </row>
    <row r="592" spans="1:8" x14ac:dyDescent="0.25">
      <c r="A592">
        <v>200</v>
      </c>
      <c r="B592">
        <v>25</v>
      </c>
      <c r="C592">
        <v>239721</v>
      </c>
      <c r="D592">
        <v>5</v>
      </c>
      <c r="E592" s="3">
        <v>42745</v>
      </c>
      <c r="F592" s="3">
        <v>42745</v>
      </c>
      <c r="G592">
        <f t="shared" si="18"/>
        <v>0</v>
      </c>
      <c r="H592">
        <f t="shared" si="19"/>
        <v>1</v>
      </c>
    </row>
    <row r="593" spans="1:8" x14ac:dyDescent="0.25">
      <c r="A593">
        <v>200</v>
      </c>
      <c r="B593">
        <v>19</v>
      </c>
      <c r="C593">
        <v>239723</v>
      </c>
      <c r="D593">
        <v>5</v>
      </c>
      <c r="E593" s="3">
        <v>42745</v>
      </c>
      <c r="F593" s="3">
        <v>42745</v>
      </c>
      <c r="G593">
        <f t="shared" si="18"/>
        <v>0</v>
      </c>
      <c r="H593">
        <f t="shared" si="19"/>
        <v>1</v>
      </c>
    </row>
    <row r="594" spans="1:8" x14ac:dyDescent="0.25">
      <c r="A594">
        <v>200</v>
      </c>
      <c r="B594">
        <v>19</v>
      </c>
      <c r="C594">
        <v>239725</v>
      </c>
      <c r="D594">
        <v>5</v>
      </c>
      <c r="E594" s="3">
        <v>42745</v>
      </c>
      <c r="F594" s="3">
        <v>42745</v>
      </c>
      <c r="G594">
        <f t="shared" si="18"/>
        <v>0</v>
      </c>
      <c r="H594">
        <f t="shared" si="19"/>
        <v>1</v>
      </c>
    </row>
    <row r="595" spans="1:8" x14ac:dyDescent="0.25">
      <c r="A595">
        <v>200</v>
      </c>
      <c r="B595">
        <v>19</v>
      </c>
      <c r="C595">
        <v>239726</v>
      </c>
      <c r="D595">
        <v>5</v>
      </c>
      <c r="E595" s="3">
        <v>42745</v>
      </c>
      <c r="F595" s="3">
        <v>42745</v>
      </c>
      <c r="G595">
        <f t="shared" si="18"/>
        <v>0</v>
      </c>
      <c r="H595">
        <f t="shared" si="19"/>
        <v>1</v>
      </c>
    </row>
    <row r="596" spans="1:8" x14ac:dyDescent="0.25">
      <c r="A596">
        <v>200</v>
      </c>
      <c r="B596">
        <v>23</v>
      </c>
      <c r="C596">
        <v>239727</v>
      </c>
      <c r="D596">
        <v>5</v>
      </c>
      <c r="E596" s="3">
        <v>42745</v>
      </c>
      <c r="F596" s="3">
        <v>42745</v>
      </c>
      <c r="G596">
        <f t="shared" si="18"/>
        <v>0</v>
      </c>
      <c r="H596">
        <f t="shared" si="19"/>
        <v>1</v>
      </c>
    </row>
    <row r="597" spans="1:8" x14ac:dyDescent="0.25">
      <c r="A597">
        <v>200</v>
      </c>
      <c r="B597">
        <v>10</v>
      </c>
      <c r="C597">
        <v>239733</v>
      </c>
      <c r="D597">
        <v>5</v>
      </c>
      <c r="E597" s="3">
        <v>42745</v>
      </c>
      <c r="F597" s="3">
        <v>42745</v>
      </c>
      <c r="G597">
        <f t="shared" si="18"/>
        <v>0</v>
      </c>
      <c r="H597">
        <f t="shared" si="19"/>
        <v>1</v>
      </c>
    </row>
    <row r="598" spans="1:8" x14ac:dyDescent="0.25">
      <c r="A598">
        <v>200</v>
      </c>
      <c r="B598">
        <v>23</v>
      </c>
      <c r="C598">
        <v>120141</v>
      </c>
      <c r="D598">
        <v>5</v>
      </c>
      <c r="E598" s="3">
        <v>42745</v>
      </c>
      <c r="F598" s="3">
        <v>42744</v>
      </c>
      <c r="G598">
        <f t="shared" si="18"/>
        <v>0</v>
      </c>
      <c r="H598">
        <f t="shared" si="19"/>
        <v>1</v>
      </c>
    </row>
    <row r="599" spans="1:8" x14ac:dyDescent="0.25">
      <c r="A599">
        <v>200</v>
      </c>
      <c r="B599">
        <v>10</v>
      </c>
      <c r="C599">
        <v>239737</v>
      </c>
      <c r="D599">
        <v>5</v>
      </c>
      <c r="E599" s="3">
        <v>42746</v>
      </c>
      <c r="F599" s="3">
        <v>42746</v>
      </c>
      <c r="G599">
        <f t="shared" si="18"/>
        <v>0</v>
      </c>
      <c r="H599">
        <f t="shared" si="19"/>
        <v>1</v>
      </c>
    </row>
    <row r="600" spans="1:8" x14ac:dyDescent="0.25">
      <c r="A600">
        <v>200</v>
      </c>
      <c r="B600">
        <v>701</v>
      </c>
      <c r="C600">
        <v>239747</v>
      </c>
      <c r="D600">
        <v>6</v>
      </c>
      <c r="E600" s="3">
        <v>42746</v>
      </c>
      <c r="F600" s="3">
        <v>42746</v>
      </c>
      <c r="G600">
        <f t="shared" si="18"/>
        <v>0</v>
      </c>
      <c r="H600">
        <f t="shared" si="19"/>
        <v>1</v>
      </c>
    </row>
    <row r="601" spans="1:8" x14ac:dyDescent="0.25">
      <c r="A601">
        <v>200</v>
      </c>
      <c r="B601">
        <v>10</v>
      </c>
      <c r="C601">
        <v>239749</v>
      </c>
      <c r="D601">
        <v>5</v>
      </c>
      <c r="E601" s="3">
        <v>42746</v>
      </c>
      <c r="F601" s="3">
        <v>42746</v>
      </c>
      <c r="G601">
        <f t="shared" si="18"/>
        <v>0</v>
      </c>
      <c r="H601">
        <f t="shared" si="19"/>
        <v>1</v>
      </c>
    </row>
    <row r="602" spans="1:8" x14ac:dyDescent="0.25">
      <c r="A602">
        <v>200</v>
      </c>
      <c r="B602">
        <v>13</v>
      </c>
      <c r="C602">
        <v>239762</v>
      </c>
      <c r="D602">
        <v>5</v>
      </c>
      <c r="E602" s="3">
        <v>42746</v>
      </c>
      <c r="F602" s="3">
        <v>42746</v>
      </c>
      <c r="G602">
        <f t="shared" si="18"/>
        <v>0</v>
      </c>
      <c r="H602">
        <f t="shared" si="19"/>
        <v>1</v>
      </c>
    </row>
    <row r="603" spans="1:8" x14ac:dyDescent="0.25">
      <c r="A603">
        <v>200</v>
      </c>
      <c r="B603">
        <v>851</v>
      </c>
      <c r="C603">
        <v>239764</v>
      </c>
      <c r="D603">
        <v>5</v>
      </c>
      <c r="E603" s="3">
        <v>42746</v>
      </c>
      <c r="F603" s="3">
        <v>42746</v>
      </c>
      <c r="G603">
        <f t="shared" si="18"/>
        <v>0</v>
      </c>
      <c r="H603">
        <f t="shared" si="19"/>
        <v>1</v>
      </c>
    </row>
    <row r="604" spans="1:8" x14ac:dyDescent="0.25">
      <c r="A604">
        <v>200</v>
      </c>
      <c r="B604">
        <v>4</v>
      </c>
      <c r="C604">
        <v>239768</v>
      </c>
      <c r="D604">
        <v>5</v>
      </c>
      <c r="E604" s="3">
        <v>42746</v>
      </c>
      <c r="F604" s="3">
        <v>42746</v>
      </c>
      <c r="G604">
        <f t="shared" si="18"/>
        <v>0</v>
      </c>
      <c r="H604">
        <f t="shared" si="19"/>
        <v>1</v>
      </c>
    </row>
    <row r="605" spans="1:8" x14ac:dyDescent="0.25">
      <c r="A605">
        <v>200</v>
      </c>
      <c r="B605">
        <v>851</v>
      </c>
      <c r="C605">
        <v>239777</v>
      </c>
      <c r="D605">
        <v>5</v>
      </c>
      <c r="E605" s="3">
        <v>42746</v>
      </c>
      <c r="F605" s="3">
        <v>42746</v>
      </c>
      <c r="G605">
        <f t="shared" si="18"/>
        <v>0</v>
      </c>
      <c r="H605">
        <f t="shared" si="19"/>
        <v>1</v>
      </c>
    </row>
    <row r="606" spans="1:8" x14ac:dyDescent="0.25">
      <c r="A606">
        <v>200</v>
      </c>
      <c r="B606">
        <v>10</v>
      </c>
      <c r="C606">
        <v>239781</v>
      </c>
      <c r="D606">
        <v>5</v>
      </c>
      <c r="E606" s="3">
        <v>42746</v>
      </c>
      <c r="F606" s="3">
        <v>42746</v>
      </c>
      <c r="G606">
        <f t="shared" si="18"/>
        <v>0</v>
      </c>
      <c r="H606">
        <f t="shared" si="19"/>
        <v>1</v>
      </c>
    </row>
    <row r="607" spans="1:8" x14ac:dyDescent="0.25">
      <c r="A607">
        <v>200</v>
      </c>
      <c r="B607">
        <v>203</v>
      </c>
      <c r="C607">
        <v>239797</v>
      </c>
      <c r="D607">
        <v>5</v>
      </c>
      <c r="E607" s="3">
        <v>42746</v>
      </c>
      <c r="F607" s="3">
        <v>42746</v>
      </c>
      <c r="G607">
        <f t="shared" si="18"/>
        <v>0</v>
      </c>
      <c r="H607">
        <f t="shared" si="19"/>
        <v>1</v>
      </c>
    </row>
    <row r="608" spans="1:8" x14ac:dyDescent="0.25">
      <c r="A608">
        <v>200</v>
      </c>
      <c r="B608">
        <v>851</v>
      </c>
      <c r="C608">
        <v>239798</v>
      </c>
      <c r="D608">
        <v>5</v>
      </c>
      <c r="E608" s="3">
        <v>42746</v>
      </c>
      <c r="F608" s="3">
        <v>42746</v>
      </c>
      <c r="G608">
        <f t="shared" si="18"/>
        <v>0</v>
      </c>
      <c r="H608">
        <f t="shared" si="19"/>
        <v>1</v>
      </c>
    </row>
    <row r="609" spans="1:8" x14ac:dyDescent="0.25">
      <c r="A609">
        <v>200</v>
      </c>
      <c r="B609">
        <v>13</v>
      </c>
      <c r="C609">
        <v>239799</v>
      </c>
      <c r="D609">
        <v>5</v>
      </c>
      <c r="E609" s="3">
        <v>42746</v>
      </c>
      <c r="F609" s="3">
        <v>42746</v>
      </c>
      <c r="G609">
        <f t="shared" si="18"/>
        <v>0</v>
      </c>
      <c r="H609">
        <f t="shared" si="19"/>
        <v>1</v>
      </c>
    </row>
    <row r="610" spans="1:8" x14ac:dyDescent="0.25">
      <c r="A610">
        <v>200</v>
      </c>
      <c r="B610">
        <v>602</v>
      </c>
      <c r="C610">
        <v>239801</v>
      </c>
      <c r="D610">
        <v>11</v>
      </c>
      <c r="E610" s="3">
        <v>42746</v>
      </c>
      <c r="F610" s="3">
        <v>42746</v>
      </c>
      <c r="G610">
        <f t="shared" si="18"/>
        <v>0</v>
      </c>
      <c r="H610">
        <f t="shared" si="19"/>
        <v>1</v>
      </c>
    </row>
    <row r="611" spans="1:8" x14ac:dyDescent="0.25">
      <c r="A611">
        <v>200</v>
      </c>
      <c r="B611">
        <v>203</v>
      </c>
      <c r="C611">
        <v>239805</v>
      </c>
      <c r="D611">
        <v>5</v>
      </c>
      <c r="E611" s="3">
        <v>42746</v>
      </c>
      <c r="F611" s="3">
        <v>42746</v>
      </c>
      <c r="G611">
        <f t="shared" si="18"/>
        <v>0</v>
      </c>
      <c r="H611">
        <f t="shared" si="19"/>
        <v>1</v>
      </c>
    </row>
    <row r="612" spans="1:8" x14ac:dyDescent="0.25">
      <c r="A612">
        <v>200</v>
      </c>
      <c r="B612">
        <v>851</v>
      </c>
      <c r="C612">
        <v>239808</v>
      </c>
      <c r="D612">
        <v>5</v>
      </c>
      <c r="E612" s="3">
        <v>42746</v>
      </c>
      <c r="F612" s="3">
        <v>42746</v>
      </c>
      <c r="G612">
        <f t="shared" si="18"/>
        <v>0</v>
      </c>
      <c r="H612">
        <f t="shared" si="19"/>
        <v>1</v>
      </c>
    </row>
    <row r="613" spans="1:8" x14ac:dyDescent="0.25">
      <c r="A613">
        <v>200</v>
      </c>
      <c r="B613">
        <v>751</v>
      </c>
      <c r="C613">
        <v>239811</v>
      </c>
      <c r="D613">
        <v>5</v>
      </c>
      <c r="E613" s="3">
        <v>42753</v>
      </c>
      <c r="F613" s="3">
        <v>42747</v>
      </c>
      <c r="G613">
        <f t="shared" si="18"/>
        <v>0</v>
      </c>
      <c r="H613">
        <f t="shared" si="19"/>
        <v>1</v>
      </c>
    </row>
    <row r="614" spans="1:8" x14ac:dyDescent="0.25">
      <c r="A614">
        <v>200</v>
      </c>
      <c r="B614">
        <v>10</v>
      </c>
      <c r="C614">
        <v>239813</v>
      </c>
      <c r="D614">
        <v>5</v>
      </c>
      <c r="E614" s="3">
        <v>42746</v>
      </c>
      <c r="F614" s="3">
        <v>42746</v>
      </c>
      <c r="G614">
        <f t="shared" si="18"/>
        <v>0</v>
      </c>
      <c r="H614">
        <f t="shared" si="19"/>
        <v>1</v>
      </c>
    </row>
    <row r="615" spans="1:8" x14ac:dyDescent="0.25">
      <c r="A615">
        <v>200</v>
      </c>
      <c r="B615">
        <v>203</v>
      </c>
      <c r="C615">
        <v>239814</v>
      </c>
      <c r="D615">
        <v>5</v>
      </c>
      <c r="E615" s="3">
        <v>42746</v>
      </c>
      <c r="F615" s="3">
        <v>42746</v>
      </c>
      <c r="G615">
        <f t="shared" si="18"/>
        <v>0</v>
      </c>
      <c r="H615">
        <f t="shared" si="19"/>
        <v>1</v>
      </c>
    </row>
    <row r="616" spans="1:8" x14ac:dyDescent="0.25">
      <c r="A616">
        <v>200</v>
      </c>
      <c r="B616">
        <v>37</v>
      </c>
      <c r="C616">
        <v>239820</v>
      </c>
      <c r="D616">
        <v>5</v>
      </c>
      <c r="E616" s="3">
        <v>42746</v>
      </c>
      <c r="F616" s="3">
        <v>42746</v>
      </c>
      <c r="G616">
        <f t="shared" si="18"/>
        <v>0</v>
      </c>
      <c r="H616">
        <f t="shared" si="19"/>
        <v>1</v>
      </c>
    </row>
    <row r="617" spans="1:8" x14ac:dyDescent="0.25">
      <c r="A617">
        <v>200</v>
      </c>
      <c r="B617">
        <v>751</v>
      </c>
      <c r="C617">
        <v>239823</v>
      </c>
      <c r="D617">
        <v>5</v>
      </c>
      <c r="E617" s="3">
        <v>42753</v>
      </c>
      <c r="F617" s="3">
        <v>42747</v>
      </c>
      <c r="G617">
        <f t="shared" si="18"/>
        <v>0</v>
      </c>
      <c r="H617">
        <f t="shared" si="19"/>
        <v>1</v>
      </c>
    </row>
    <row r="618" spans="1:8" x14ac:dyDescent="0.25">
      <c r="A618">
        <v>200</v>
      </c>
      <c r="B618">
        <v>10</v>
      </c>
      <c r="C618">
        <v>239830</v>
      </c>
      <c r="D618">
        <v>5</v>
      </c>
      <c r="E618" s="3">
        <v>42746</v>
      </c>
      <c r="F618" s="3">
        <v>42746</v>
      </c>
      <c r="G618">
        <f t="shared" si="18"/>
        <v>0</v>
      </c>
      <c r="H618">
        <f t="shared" si="19"/>
        <v>1</v>
      </c>
    </row>
    <row r="619" spans="1:8" x14ac:dyDescent="0.25">
      <c r="A619">
        <v>200</v>
      </c>
      <c r="B619">
        <v>19</v>
      </c>
      <c r="C619">
        <v>239831</v>
      </c>
      <c r="D619">
        <v>5</v>
      </c>
      <c r="E619" s="3">
        <v>42746</v>
      </c>
      <c r="F619" s="3">
        <v>42746</v>
      </c>
      <c r="G619">
        <f t="shared" si="18"/>
        <v>0</v>
      </c>
      <c r="H619">
        <f t="shared" si="19"/>
        <v>1</v>
      </c>
    </row>
    <row r="620" spans="1:8" x14ac:dyDescent="0.25">
      <c r="A620">
        <v>200</v>
      </c>
      <c r="B620">
        <v>203</v>
      </c>
      <c r="C620">
        <v>129026</v>
      </c>
      <c r="D620">
        <v>5</v>
      </c>
      <c r="E620" s="3">
        <v>42746</v>
      </c>
      <c r="F620" s="3">
        <v>41485</v>
      </c>
      <c r="G620">
        <f t="shared" si="18"/>
        <v>1</v>
      </c>
      <c r="H620">
        <f t="shared" si="19"/>
        <v>0</v>
      </c>
    </row>
    <row r="621" spans="1:8" x14ac:dyDescent="0.25">
      <c r="A621">
        <v>200</v>
      </c>
      <c r="B621">
        <v>203</v>
      </c>
      <c r="C621">
        <v>129041</v>
      </c>
      <c r="D621">
        <v>5</v>
      </c>
      <c r="E621" s="3">
        <v>42746</v>
      </c>
      <c r="F621" s="3">
        <v>41486</v>
      </c>
      <c r="G621">
        <f t="shared" si="18"/>
        <v>1</v>
      </c>
      <c r="H621">
        <f t="shared" si="19"/>
        <v>0</v>
      </c>
    </row>
    <row r="622" spans="1:8" x14ac:dyDescent="0.25">
      <c r="A622">
        <v>200</v>
      </c>
      <c r="B622">
        <v>203</v>
      </c>
      <c r="C622">
        <v>129025</v>
      </c>
      <c r="D622">
        <v>5</v>
      </c>
      <c r="E622" s="3">
        <v>42746</v>
      </c>
      <c r="F622" s="3">
        <v>41485</v>
      </c>
      <c r="G622">
        <f t="shared" si="18"/>
        <v>1</v>
      </c>
      <c r="H622">
        <f t="shared" si="19"/>
        <v>0</v>
      </c>
    </row>
    <row r="623" spans="1:8" x14ac:dyDescent="0.25">
      <c r="A623">
        <v>200</v>
      </c>
      <c r="B623">
        <v>19</v>
      </c>
      <c r="C623">
        <v>239842</v>
      </c>
      <c r="D623">
        <v>5</v>
      </c>
      <c r="E623" s="3">
        <v>42746</v>
      </c>
      <c r="F623" s="3">
        <v>42746</v>
      </c>
      <c r="G623">
        <f t="shared" si="18"/>
        <v>0</v>
      </c>
      <c r="H623">
        <f t="shared" si="19"/>
        <v>1</v>
      </c>
    </row>
    <row r="624" spans="1:8" x14ac:dyDescent="0.25">
      <c r="A624">
        <v>200</v>
      </c>
      <c r="B624">
        <v>13</v>
      </c>
      <c r="C624">
        <v>239843</v>
      </c>
      <c r="D624">
        <v>5</v>
      </c>
      <c r="E624" s="3">
        <v>42746</v>
      </c>
      <c r="F624" s="3">
        <v>42746</v>
      </c>
      <c r="G624">
        <f t="shared" si="18"/>
        <v>0</v>
      </c>
      <c r="H624">
        <f t="shared" si="19"/>
        <v>1</v>
      </c>
    </row>
    <row r="625" spans="1:8" x14ac:dyDescent="0.25">
      <c r="A625">
        <v>200</v>
      </c>
      <c r="B625">
        <v>501</v>
      </c>
      <c r="C625">
        <v>239845</v>
      </c>
      <c r="D625">
        <v>6</v>
      </c>
      <c r="E625" s="3">
        <v>42746</v>
      </c>
      <c r="F625" s="3">
        <v>42746</v>
      </c>
      <c r="G625">
        <f t="shared" si="18"/>
        <v>0</v>
      </c>
      <c r="H625">
        <f t="shared" si="19"/>
        <v>1</v>
      </c>
    </row>
    <row r="626" spans="1:8" x14ac:dyDescent="0.25">
      <c r="A626">
        <v>200</v>
      </c>
      <c r="B626">
        <v>501</v>
      </c>
      <c r="C626">
        <v>239460</v>
      </c>
      <c r="D626">
        <v>5</v>
      </c>
      <c r="E626" s="3">
        <v>42744</v>
      </c>
      <c r="F626" s="3">
        <v>42744</v>
      </c>
      <c r="G626">
        <f t="shared" si="18"/>
        <v>0</v>
      </c>
      <c r="H626">
        <f t="shared" si="19"/>
        <v>1</v>
      </c>
    </row>
    <row r="627" spans="1:8" x14ac:dyDescent="0.25">
      <c r="A627">
        <v>200</v>
      </c>
      <c r="B627">
        <v>501</v>
      </c>
      <c r="C627">
        <v>239854</v>
      </c>
      <c r="D627">
        <v>6</v>
      </c>
      <c r="E627" s="3">
        <v>42746</v>
      </c>
      <c r="F627" s="3">
        <v>42746</v>
      </c>
      <c r="G627">
        <f t="shared" si="18"/>
        <v>0</v>
      </c>
      <c r="H627">
        <f t="shared" si="19"/>
        <v>1</v>
      </c>
    </row>
    <row r="628" spans="1:8" x14ac:dyDescent="0.25">
      <c r="A628">
        <v>200</v>
      </c>
      <c r="B628">
        <v>851</v>
      </c>
      <c r="C628">
        <v>239860</v>
      </c>
      <c r="D628">
        <v>5</v>
      </c>
      <c r="E628" s="3">
        <v>42746</v>
      </c>
      <c r="F628" s="3">
        <v>42746</v>
      </c>
      <c r="G628">
        <f t="shared" si="18"/>
        <v>0</v>
      </c>
      <c r="H628">
        <f t="shared" si="19"/>
        <v>1</v>
      </c>
    </row>
    <row r="629" spans="1:8" x14ac:dyDescent="0.25">
      <c r="A629">
        <v>200</v>
      </c>
      <c r="B629">
        <v>501</v>
      </c>
      <c r="C629">
        <v>239861</v>
      </c>
      <c r="D629">
        <v>6</v>
      </c>
      <c r="E629" s="3">
        <v>42746</v>
      </c>
      <c r="F629" s="3">
        <v>42746</v>
      </c>
      <c r="G629">
        <f t="shared" si="18"/>
        <v>0</v>
      </c>
      <c r="H629">
        <f t="shared" si="19"/>
        <v>1</v>
      </c>
    </row>
    <row r="630" spans="1:8" x14ac:dyDescent="0.25">
      <c r="A630">
        <v>200</v>
      </c>
      <c r="B630">
        <v>501</v>
      </c>
      <c r="C630">
        <v>239865</v>
      </c>
      <c r="D630">
        <v>6</v>
      </c>
      <c r="E630" s="3">
        <v>42746</v>
      </c>
      <c r="F630" s="3">
        <v>42746</v>
      </c>
      <c r="G630">
        <f t="shared" si="18"/>
        <v>0</v>
      </c>
      <c r="H630">
        <f t="shared" si="19"/>
        <v>1</v>
      </c>
    </row>
    <row r="631" spans="1:8" x14ac:dyDescent="0.25">
      <c r="A631">
        <v>200</v>
      </c>
      <c r="B631">
        <v>701</v>
      </c>
      <c r="C631">
        <v>239867</v>
      </c>
      <c r="D631">
        <v>6</v>
      </c>
      <c r="E631" s="3">
        <v>42746</v>
      </c>
      <c r="F631" s="3">
        <v>42746</v>
      </c>
      <c r="G631">
        <f t="shared" si="18"/>
        <v>0</v>
      </c>
      <c r="H631">
        <f t="shared" si="19"/>
        <v>1</v>
      </c>
    </row>
    <row r="632" spans="1:8" x14ac:dyDescent="0.25">
      <c r="A632">
        <v>200</v>
      </c>
      <c r="B632">
        <v>501</v>
      </c>
      <c r="C632">
        <v>239874</v>
      </c>
      <c r="D632">
        <v>6</v>
      </c>
      <c r="E632" s="3">
        <v>42746</v>
      </c>
      <c r="F632" s="3">
        <v>42746</v>
      </c>
      <c r="G632">
        <f t="shared" si="18"/>
        <v>0</v>
      </c>
      <c r="H632">
        <f t="shared" si="19"/>
        <v>1</v>
      </c>
    </row>
    <row r="633" spans="1:8" x14ac:dyDescent="0.25">
      <c r="A633">
        <v>200</v>
      </c>
      <c r="B633">
        <v>13</v>
      </c>
      <c r="C633">
        <v>239881</v>
      </c>
      <c r="D633">
        <v>5</v>
      </c>
      <c r="E633" s="3">
        <v>42746</v>
      </c>
      <c r="F633" s="3">
        <v>42746</v>
      </c>
      <c r="G633">
        <f t="shared" si="18"/>
        <v>0</v>
      </c>
      <c r="H633">
        <f t="shared" si="19"/>
        <v>1</v>
      </c>
    </row>
    <row r="634" spans="1:8" x14ac:dyDescent="0.25">
      <c r="A634">
        <v>200</v>
      </c>
      <c r="B634">
        <v>13</v>
      </c>
      <c r="C634">
        <v>239885</v>
      </c>
      <c r="D634">
        <v>5</v>
      </c>
      <c r="E634" s="3">
        <v>42746</v>
      </c>
      <c r="F634" s="3">
        <v>42746</v>
      </c>
      <c r="G634">
        <f t="shared" si="18"/>
        <v>0</v>
      </c>
      <c r="H634">
        <f t="shared" si="19"/>
        <v>1</v>
      </c>
    </row>
    <row r="635" spans="1:8" x14ac:dyDescent="0.25">
      <c r="A635">
        <v>200</v>
      </c>
      <c r="B635">
        <v>170</v>
      </c>
      <c r="C635">
        <v>239888</v>
      </c>
      <c r="D635">
        <v>5</v>
      </c>
      <c r="E635" s="3">
        <v>42746</v>
      </c>
      <c r="F635" s="3">
        <v>42746</v>
      </c>
      <c r="G635">
        <f t="shared" si="18"/>
        <v>0</v>
      </c>
      <c r="H635">
        <f t="shared" si="19"/>
        <v>1</v>
      </c>
    </row>
    <row r="636" spans="1:8" x14ac:dyDescent="0.25">
      <c r="A636">
        <v>200</v>
      </c>
      <c r="B636">
        <v>751</v>
      </c>
      <c r="C636">
        <v>239889</v>
      </c>
      <c r="D636">
        <v>5</v>
      </c>
      <c r="E636" s="3">
        <v>42753</v>
      </c>
      <c r="F636" s="3">
        <v>42747</v>
      </c>
      <c r="G636">
        <f t="shared" si="18"/>
        <v>0</v>
      </c>
      <c r="H636">
        <f t="shared" si="19"/>
        <v>1</v>
      </c>
    </row>
    <row r="637" spans="1:8" x14ac:dyDescent="0.25">
      <c r="A637">
        <v>200</v>
      </c>
      <c r="B637">
        <v>751</v>
      </c>
      <c r="C637">
        <v>239892</v>
      </c>
      <c r="D637">
        <v>5</v>
      </c>
      <c r="E637" s="3">
        <v>42753</v>
      </c>
      <c r="F637" s="3">
        <v>42747</v>
      </c>
      <c r="G637">
        <f t="shared" si="18"/>
        <v>0</v>
      </c>
      <c r="H637">
        <f t="shared" si="19"/>
        <v>1</v>
      </c>
    </row>
    <row r="638" spans="1:8" x14ac:dyDescent="0.25">
      <c r="A638">
        <v>200</v>
      </c>
      <c r="B638">
        <v>751</v>
      </c>
      <c r="C638">
        <v>239894</v>
      </c>
      <c r="D638">
        <v>5</v>
      </c>
      <c r="E638" s="3">
        <v>42753</v>
      </c>
      <c r="F638" s="3">
        <v>42747</v>
      </c>
      <c r="G638">
        <f t="shared" si="18"/>
        <v>0</v>
      </c>
      <c r="H638">
        <f t="shared" si="19"/>
        <v>1</v>
      </c>
    </row>
    <row r="639" spans="1:8" x14ac:dyDescent="0.25">
      <c r="A639">
        <v>200</v>
      </c>
      <c r="B639">
        <v>751</v>
      </c>
      <c r="C639">
        <v>239895</v>
      </c>
      <c r="D639">
        <v>5</v>
      </c>
      <c r="E639" s="3">
        <v>42753</v>
      </c>
      <c r="F639" s="3">
        <v>42747</v>
      </c>
      <c r="G639">
        <f t="shared" si="18"/>
        <v>0</v>
      </c>
      <c r="H639">
        <f t="shared" si="19"/>
        <v>1</v>
      </c>
    </row>
    <row r="640" spans="1:8" x14ac:dyDescent="0.25">
      <c r="A640">
        <v>200</v>
      </c>
      <c r="B640">
        <v>751</v>
      </c>
      <c r="C640">
        <v>239896</v>
      </c>
      <c r="D640">
        <v>5</v>
      </c>
      <c r="E640" s="3">
        <v>42753</v>
      </c>
      <c r="F640" s="3">
        <v>42747</v>
      </c>
      <c r="G640">
        <f t="shared" si="18"/>
        <v>0</v>
      </c>
      <c r="H640">
        <f t="shared" si="19"/>
        <v>1</v>
      </c>
    </row>
    <row r="641" spans="1:8" x14ac:dyDescent="0.25">
      <c r="A641">
        <v>200</v>
      </c>
      <c r="B641">
        <v>751</v>
      </c>
      <c r="C641">
        <v>239897</v>
      </c>
      <c r="D641">
        <v>5</v>
      </c>
      <c r="E641" s="3">
        <v>42753</v>
      </c>
      <c r="F641" s="3">
        <v>42747</v>
      </c>
      <c r="G641">
        <f t="shared" si="18"/>
        <v>0</v>
      </c>
      <c r="H641">
        <f t="shared" si="19"/>
        <v>1</v>
      </c>
    </row>
    <row r="642" spans="1:8" x14ac:dyDescent="0.25">
      <c r="A642">
        <v>200</v>
      </c>
      <c r="B642">
        <v>751</v>
      </c>
      <c r="C642">
        <v>239900</v>
      </c>
      <c r="D642">
        <v>5</v>
      </c>
      <c r="E642" s="3">
        <v>42753</v>
      </c>
      <c r="F642" s="3">
        <v>42747</v>
      </c>
      <c r="G642">
        <f t="shared" ref="G642:G705" si="20">IF(E642&gt;=DATE(2017,1,1),IF(F642&lt;DATE(2017,1,1),1,0),0)</f>
        <v>0</v>
      </c>
      <c r="H642">
        <f t="shared" ref="H642:H705" si="21">IF(F642&gt;=DATE(2017,1,1),IF(D642&lt;&gt;"",1,0),0)</f>
        <v>1</v>
      </c>
    </row>
    <row r="643" spans="1:8" x14ac:dyDescent="0.25">
      <c r="A643">
        <v>200</v>
      </c>
      <c r="B643">
        <v>751</v>
      </c>
      <c r="C643">
        <v>239910</v>
      </c>
      <c r="D643">
        <v>5</v>
      </c>
      <c r="E643" s="3">
        <v>42764</v>
      </c>
      <c r="F643" s="3">
        <v>42747</v>
      </c>
      <c r="G643">
        <f t="shared" si="20"/>
        <v>0</v>
      </c>
      <c r="H643">
        <f t="shared" si="21"/>
        <v>1</v>
      </c>
    </row>
    <row r="644" spans="1:8" x14ac:dyDescent="0.25">
      <c r="A644">
        <v>200</v>
      </c>
      <c r="B644">
        <v>751</v>
      </c>
      <c r="C644">
        <v>239913</v>
      </c>
      <c r="D644">
        <v>5</v>
      </c>
      <c r="E644" s="3">
        <v>42764</v>
      </c>
      <c r="F644" s="3">
        <v>42747</v>
      </c>
      <c r="G644">
        <f t="shared" si="20"/>
        <v>0</v>
      </c>
      <c r="H644">
        <f t="shared" si="21"/>
        <v>1</v>
      </c>
    </row>
    <row r="645" spans="1:8" x14ac:dyDescent="0.25">
      <c r="A645">
        <v>200</v>
      </c>
      <c r="B645">
        <v>751</v>
      </c>
      <c r="C645">
        <v>239916</v>
      </c>
      <c r="D645">
        <v>5</v>
      </c>
      <c r="E645" s="3">
        <v>42753</v>
      </c>
      <c r="F645" s="3">
        <v>42747</v>
      </c>
      <c r="G645">
        <f t="shared" si="20"/>
        <v>0</v>
      </c>
      <c r="H645">
        <f t="shared" si="21"/>
        <v>1</v>
      </c>
    </row>
    <row r="646" spans="1:8" x14ac:dyDescent="0.25">
      <c r="A646">
        <v>200</v>
      </c>
      <c r="B646">
        <v>10</v>
      </c>
      <c r="C646">
        <v>239917</v>
      </c>
      <c r="D646">
        <v>5</v>
      </c>
      <c r="E646" s="3">
        <v>42747</v>
      </c>
      <c r="F646" s="3">
        <v>42747</v>
      </c>
      <c r="G646">
        <f t="shared" si="20"/>
        <v>0</v>
      </c>
      <c r="H646">
        <f t="shared" si="21"/>
        <v>1</v>
      </c>
    </row>
    <row r="647" spans="1:8" x14ac:dyDescent="0.25">
      <c r="A647">
        <v>200</v>
      </c>
      <c r="B647">
        <v>751</v>
      </c>
      <c r="C647">
        <v>239920</v>
      </c>
      <c r="D647">
        <v>5</v>
      </c>
      <c r="E647" s="3">
        <v>42753</v>
      </c>
      <c r="F647" s="3">
        <v>42747</v>
      </c>
      <c r="G647">
        <f t="shared" si="20"/>
        <v>0</v>
      </c>
      <c r="H647">
        <f t="shared" si="21"/>
        <v>1</v>
      </c>
    </row>
    <row r="648" spans="1:8" x14ac:dyDescent="0.25">
      <c r="A648">
        <v>200</v>
      </c>
      <c r="B648">
        <v>751</v>
      </c>
      <c r="C648">
        <v>239924</v>
      </c>
      <c r="D648">
        <v>5</v>
      </c>
      <c r="E648" s="3">
        <v>42753</v>
      </c>
      <c r="F648" s="3">
        <v>42747</v>
      </c>
      <c r="G648">
        <f t="shared" si="20"/>
        <v>0</v>
      </c>
      <c r="H648">
        <f t="shared" si="21"/>
        <v>1</v>
      </c>
    </row>
    <row r="649" spans="1:8" x14ac:dyDescent="0.25">
      <c r="A649">
        <v>200</v>
      </c>
      <c r="B649">
        <v>751</v>
      </c>
      <c r="C649">
        <v>239926</v>
      </c>
      <c r="D649">
        <v>5</v>
      </c>
      <c r="E649" s="3">
        <v>42753</v>
      </c>
      <c r="F649" s="3">
        <v>42747</v>
      </c>
      <c r="G649">
        <f t="shared" si="20"/>
        <v>0</v>
      </c>
      <c r="H649">
        <f t="shared" si="21"/>
        <v>1</v>
      </c>
    </row>
    <row r="650" spans="1:8" x14ac:dyDescent="0.25">
      <c r="A650">
        <v>200</v>
      </c>
      <c r="B650">
        <v>751</v>
      </c>
      <c r="C650">
        <v>239928</v>
      </c>
      <c r="D650">
        <v>5</v>
      </c>
      <c r="E650" s="3">
        <v>42753</v>
      </c>
      <c r="F650" s="3">
        <v>42747</v>
      </c>
      <c r="G650">
        <f t="shared" si="20"/>
        <v>0</v>
      </c>
      <c r="H650">
        <f t="shared" si="21"/>
        <v>1</v>
      </c>
    </row>
    <row r="651" spans="1:8" x14ac:dyDescent="0.25">
      <c r="A651">
        <v>200</v>
      </c>
      <c r="B651">
        <v>751</v>
      </c>
      <c r="C651">
        <v>239929</v>
      </c>
      <c r="D651">
        <v>5</v>
      </c>
      <c r="E651" s="3">
        <v>42753</v>
      </c>
      <c r="F651" s="3">
        <v>42747</v>
      </c>
      <c r="G651">
        <f t="shared" si="20"/>
        <v>0</v>
      </c>
      <c r="H651">
        <f t="shared" si="21"/>
        <v>1</v>
      </c>
    </row>
    <row r="652" spans="1:8" x14ac:dyDescent="0.25">
      <c r="A652">
        <v>200</v>
      </c>
      <c r="B652">
        <v>751</v>
      </c>
      <c r="C652">
        <v>239931</v>
      </c>
      <c r="D652">
        <v>5</v>
      </c>
      <c r="E652" s="3">
        <v>42753</v>
      </c>
      <c r="F652" s="3">
        <v>42747</v>
      </c>
      <c r="G652">
        <f t="shared" si="20"/>
        <v>0</v>
      </c>
      <c r="H652">
        <f t="shared" si="21"/>
        <v>1</v>
      </c>
    </row>
    <row r="653" spans="1:8" x14ac:dyDescent="0.25">
      <c r="A653">
        <v>200</v>
      </c>
      <c r="B653">
        <v>751</v>
      </c>
      <c r="C653">
        <v>239932</v>
      </c>
      <c r="D653">
        <v>5</v>
      </c>
      <c r="E653" s="3">
        <v>42753</v>
      </c>
      <c r="F653" s="3">
        <v>42747</v>
      </c>
      <c r="G653">
        <f t="shared" si="20"/>
        <v>0</v>
      </c>
      <c r="H653">
        <f t="shared" si="21"/>
        <v>1</v>
      </c>
    </row>
    <row r="654" spans="1:8" x14ac:dyDescent="0.25">
      <c r="A654">
        <v>200</v>
      </c>
      <c r="B654">
        <v>751</v>
      </c>
      <c r="C654">
        <v>239934</v>
      </c>
      <c r="D654">
        <v>5</v>
      </c>
      <c r="E654" s="3">
        <v>42753</v>
      </c>
      <c r="F654" s="3">
        <v>42747</v>
      </c>
      <c r="G654">
        <f t="shared" si="20"/>
        <v>0</v>
      </c>
      <c r="H654">
        <f t="shared" si="21"/>
        <v>1</v>
      </c>
    </row>
    <row r="655" spans="1:8" x14ac:dyDescent="0.25">
      <c r="A655">
        <v>200</v>
      </c>
      <c r="B655">
        <v>751</v>
      </c>
      <c r="C655">
        <v>239935</v>
      </c>
      <c r="D655">
        <v>5</v>
      </c>
      <c r="E655" s="3">
        <v>42753</v>
      </c>
      <c r="F655" s="3">
        <v>42747</v>
      </c>
      <c r="G655">
        <f t="shared" si="20"/>
        <v>0</v>
      </c>
      <c r="H655">
        <f t="shared" si="21"/>
        <v>1</v>
      </c>
    </row>
    <row r="656" spans="1:8" x14ac:dyDescent="0.25">
      <c r="A656">
        <v>200</v>
      </c>
      <c r="B656">
        <v>751</v>
      </c>
      <c r="C656">
        <v>239937</v>
      </c>
      <c r="D656">
        <v>5</v>
      </c>
      <c r="E656" s="3">
        <v>42753</v>
      </c>
      <c r="F656" s="3">
        <v>42747</v>
      </c>
      <c r="G656">
        <f t="shared" si="20"/>
        <v>0</v>
      </c>
      <c r="H656">
        <f t="shared" si="21"/>
        <v>1</v>
      </c>
    </row>
    <row r="657" spans="1:8" x14ac:dyDescent="0.25">
      <c r="A657">
        <v>200</v>
      </c>
      <c r="B657">
        <v>751</v>
      </c>
      <c r="C657">
        <v>239938</v>
      </c>
      <c r="D657">
        <v>5</v>
      </c>
      <c r="E657" s="3">
        <v>42764</v>
      </c>
      <c r="F657" s="3">
        <v>42747</v>
      </c>
      <c r="G657">
        <f t="shared" si="20"/>
        <v>0</v>
      </c>
      <c r="H657">
        <f t="shared" si="21"/>
        <v>1</v>
      </c>
    </row>
    <row r="658" spans="1:8" x14ac:dyDescent="0.25">
      <c r="A658">
        <v>200</v>
      </c>
      <c r="B658">
        <v>751</v>
      </c>
      <c r="C658">
        <v>239941</v>
      </c>
      <c r="D658">
        <v>5</v>
      </c>
      <c r="E658" s="3">
        <v>42753</v>
      </c>
      <c r="F658" s="3">
        <v>42747</v>
      </c>
      <c r="G658">
        <f t="shared" si="20"/>
        <v>0</v>
      </c>
      <c r="H658">
        <f t="shared" si="21"/>
        <v>1</v>
      </c>
    </row>
    <row r="659" spans="1:8" x14ac:dyDescent="0.25">
      <c r="A659">
        <v>200</v>
      </c>
      <c r="B659">
        <v>751</v>
      </c>
      <c r="C659">
        <v>239942</v>
      </c>
      <c r="D659">
        <v>5</v>
      </c>
      <c r="E659" s="3">
        <v>42753</v>
      </c>
      <c r="F659" s="3">
        <v>42747</v>
      </c>
      <c r="G659">
        <f t="shared" si="20"/>
        <v>0</v>
      </c>
      <c r="H659">
        <f t="shared" si="21"/>
        <v>1</v>
      </c>
    </row>
    <row r="660" spans="1:8" x14ac:dyDescent="0.25">
      <c r="A660">
        <v>200</v>
      </c>
      <c r="B660">
        <v>751</v>
      </c>
      <c r="C660">
        <v>239945</v>
      </c>
      <c r="D660">
        <v>5</v>
      </c>
      <c r="E660" s="3">
        <v>42753</v>
      </c>
      <c r="F660" s="3">
        <v>42747</v>
      </c>
      <c r="G660">
        <f t="shared" si="20"/>
        <v>0</v>
      </c>
      <c r="H660">
        <f t="shared" si="21"/>
        <v>1</v>
      </c>
    </row>
    <row r="661" spans="1:8" x14ac:dyDescent="0.25">
      <c r="A661">
        <v>200</v>
      </c>
      <c r="B661">
        <v>14</v>
      </c>
      <c r="C661">
        <v>239946</v>
      </c>
      <c r="D661">
        <v>5</v>
      </c>
      <c r="E661" s="3">
        <v>42746</v>
      </c>
      <c r="F661" s="3">
        <v>42746</v>
      </c>
      <c r="G661">
        <f t="shared" si="20"/>
        <v>0</v>
      </c>
      <c r="H661">
        <f t="shared" si="21"/>
        <v>1</v>
      </c>
    </row>
    <row r="662" spans="1:8" x14ac:dyDescent="0.25">
      <c r="A662">
        <v>200</v>
      </c>
      <c r="B662">
        <v>751</v>
      </c>
      <c r="C662">
        <v>239947</v>
      </c>
      <c r="D662">
        <v>5</v>
      </c>
      <c r="E662" s="3">
        <v>42753</v>
      </c>
      <c r="F662" s="3">
        <v>42747</v>
      </c>
      <c r="G662">
        <f t="shared" si="20"/>
        <v>0</v>
      </c>
      <c r="H662">
        <f t="shared" si="21"/>
        <v>1</v>
      </c>
    </row>
    <row r="663" spans="1:8" x14ac:dyDescent="0.25">
      <c r="A663">
        <v>200</v>
      </c>
      <c r="B663">
        <v>751</v>
      </c>
      <c r="C663">
        <v>239949</v>
      </c>
      <c r="D663">
        <v>5</v>
      </c>
      <c r="E663" s="3">
        <v>42753</v>
      </c>
      <c r="F663" s="3">
        <v>42747</v>
      </c>
      <c r="G663">
        <f t="shared" si="20"/>
        <v>0</v>
      </c>
      <c r="H663">
        <f t="shared" si="21"/>
        <v>1</v>
      </c>
    </row>
    <row r="664" spans="1:8" x14ac:dyDescent="0.25">
      <c r="A664">
        <v>200</v>
      </c>
      <c r="B664">
        <v>751</v>
      </c>
      <c r="C664">
        <v>239951</v>
      </c>
      <c r="D664">
        <v>5</v>
      </c>
      <c r="E664" s="3">
        <v>42753</v>
      </c>
      <c r="F664" s="3">
        <v>42747</v>
      </c>
      <c r="G664">
        <f t="shared" si="20"/>
        <v>0</v>
      </c>
      <c r="H664">
        <f t="shared" si="21"/>
        <v>1</v>
      </c>
    </row>
    <row r="665" spans="1:8" x14ac:dyDescent="0.25">
      <c r="A665">
        <v>200</v>
      </c>
      <c r="B665">
        <v>751</v>
      </c>
      <c r="C665">
        <v>239956</v>
      </c>
      <c r="D665">
        <v>5</v>
      </c>
      <c r="E665" s="3">
        <v>42753</v>
      </c>
      <c r="F665" s="3">
        <v>42747</v>
      </c>
      <c r="G665">
        <f t="shared" si="20"/>
        <v>0</v>
      </c>
      <c r="H665">
        <f t="shared" si="21"/>
        <v>1</v>
      </c>
    </row>
    <row r="666" spans="1:8" x14ac:dyDescent="0.25">
      <c r="A666">
        <v>200</v>
      </c>
      <c r="B666">
        <v>751</v>
      </c>
      <c r="C666">
        <v>239958</v>
      </c>
      <c r="D666">
        <v>5</v>
      </c>
      <c r="E666" s="3">
        <v>42753</v>
      </c>
      <c r="F666" s="3">
        <v>42747</v>
      </c>
      <c r="G666">
        <f t="shared" si="20"/>
        <v>0</v>
      </c>
      <c r="H666">
        <f t="shared" si="21"/>
        <v>1</v>
      </c>
    </row>
    <row r="667" spans="1:8" x14ac:dyDescent="0.25">
      <c r="A667">
        <v>200</v>
      </c>
      <c r="B667">
        <v>751</v>
      </c>
      <c r="C667">
        <v>239959</v>
      </c>
      <c r="D667">
        <v>5</v>
      </c>
      <c r="E667" s="3">
        <v>42753</v>
      </c>
      <c r="F667" s="3">
        <v>42747</v>
      </c>
      <c r="G667">
        <f t="shared" si="20"/>
        <v>0</v>
      </c>
      <c r="H667">
        <f t="shared" si="21"/>
        <v>1</v>
      </c>
    </row>
    <row r="668" spans="1:8" x14ac:dyDescent="0.25">
      <c r="A668">
        <v>200</v>
      </c>
      <c r="B668">
        <v>501</v>
      </c>
      <c r="C668">
        <v>239961</v>
      </c>
      <c r="D668">
        <v>6</v>
      </c>
      <c r="E668" s="3">
        <v>42746</v>
      </c>
      <c r="F668" s="3">
        <v>42746</v>
      </c>
      <c r="G668">
        <f t="shared" si="20"/>
        <v>0</v>
      </c>
      <c r="H668">
        <f t="shared" si="21"/>
        <v>1</v>
      </c>
    </row>
    <row r="669" spans="1:8" x14ac:dyDescent="0.25">
      <c r="A669">
        <v>200</v>
      </c>
      <c r="B669">
        <v>13</v>
      </c>
      <c r="C669">
        <v>239964</v>
      </c>
      <c r="D669">
        <v>5</v>
      </c>
      <c r="E669" s="3">
        <v>42746</v>
      </c>
      <c r="F669" s="3">
        <v>42746</v>
      </c>
      <c r="G669">
        <f t="shared" si="20"/>
        <v>0</v>
      </c>
      <c r="H669">
        <f t="shared" si="21"/>
        <v>1</v>
      </c>
    </row>
    <row r="670" spans="1:8" x14ac:dyDescent="0.25">
      <c r="A670">
        <v>200</v>
      </c>
      <c r="B670">
        <v>203</v>
      </c>
      <c r="C670">
        <v>25702</v>
      </c>
      <c r="D670">
        <v>5</v>
      </c>
      <c r="E670" s="3">
        <v>42746</v>
      </c>
      <c r="F670" s="3">
        <v>41618</v>
      </c>
      <c r="G670">
        <f t="shared" si="20"/>
        <v>1</v>
      </c>
      <c r="H670">
        <f t="shared" si="21"/>
        <v>0</v>
      </c>
    </row>
    <row r="671" spans="1:8" x14ac:dyDescent="0.25">
      <c r="A671">
        <v>200</v>
      </c>
      <c r="B671">
        <v>501</v>
      </c>
      <c r="C671">
        <v>239966</v>
      </c>
      <c r="D671">
        <v>6</v>
      </c>
      <c r="E671" s="3">
        <v>42746</v>
      </c>
      <c r="F671" s="3">
        <v>42746</v>
      </c>
      <c r="G671">
        <f t="shared" si="20"/>
        <v>0</v>
      </c>
      <c r="H671">
        <f t="shared" si="21"/>
        <v>1</v>
      </c>
    </row>
    <row r="672" spans="1:8" x14ac:dyDescent="0.25">
      <c r="A672">
        <v>200</v>
      </c>
      <c r="B672">
        <v>751</v>
      </c>
      <c r="C672">
        <v>239968</v>
      </c>
      <c r="D672">
        <v>5</v>
      </c>
      <c r="E672" s="3">
        <v>42753</v>
      </c>
      <c r="F672" s="3">
        <v>42747</v>
      </c>
      <c r="G672">
        <f t="shared" si="20"/>
        <v>0</v>
      </c>
      <c r="H672">
        <f t="shared" si="21"/>
        <v>1</v>
      </c>
    </row>
    <row r="673" spans="1:8" x14ac:dyDescent="0.25">
      <c r="A673">
        <v>200</v>
      </c>
      <c r="B673">
        <v>501</v>
      </c>
      <c r="C673">
        <v>239970</v>
      </c>
      <c r="D673">
        <v>6</v>
      </c>
      <c r="E673" s="3">
        <v>42746</v>
      </c>
      <c r="F673" s="3">
        <v>42746</v>
      </c>
      <c r="G673">
        <f t="shared" si="20"/>
        <v>0</v>
      </c>
      <c r="H673">
        <f t="shared" si="21"/>
        <v>1</v>
      </c>
    </row>
    <row r="674" spans="1:8" x14ac:dyDescent="0.25">
      <c r="A674">
        <v>200</v>
      </c>
      <c r="B674">
        <v>751</v>
      </c>
      <c r="C674">
        <v>239971</v>
      </c>
      <c r="D674">
        <v>8</v>
      </c>
      <c r="E674" s="3">
        <v>42753</v>
      </c>
      <c r="F674" s="3">
        <v>42747</v>
      </c>
      <c r="G674">
        <f t="shared" si="20"/>
        <v>0</v>
      </c>
      <c r="H674">
        <f t="shared" si="21"/>
        <v>1</v>
      </c>
    </row>
    <row r="675" spans="1:8" x14ac:dyDescent="0.25">
      <c r="A675">
        <v>200</v>
      </c>
      <c r="B675">
        <v>751</v>
      </c>
      <c r="C675">
        <v>239975</v>
      </c>
      <c r="D675">
        <v>5</v>
      </c>
      <c r="E675" s="3">
        <v>42753</v>
      </c>
      <c r="F675" s="3">
        <v>42747</v>
      </c>
      <c r="G675">
        <f t="shared" si="20"/>
        <v>0</v>
      </c>
      <c r="H675">
        <f t="shared" si="21"/>
        <v>1</v>
      </c>
    </row>
    <row r="676" spans="1:8" x14ac:dyDescent="0.25">
      <c r="A676">
        <v>200</v>
      </c>
      <c r="B676">
        <v>13</v>
      </c>
      <c r="C676">
        <v>239978</v>
      </c>
      <c r="D676">
        <v>5</v>
      </c>
      <c r="E676" s="3">
        <v>42746</v>
      </c>
      <c r="F676" s="3">
        <v>42746</v>
      </c>
      <c r="G676">
        <f t="shared" si="20"/>
        <v>0</v>
      </c>
      <c r="H676">
        <f t="shared" si="21"/>
        <v>1</v>
      </c>
    </row>
    <row r="677" spans="1:8" x14ac:dyDescent="0.25">
      <c r="A677">
        <v>200</v>
      </c>
      <c r="B677">
        <v>751</v>
      </c>
      <c r="C677">
        <v>239979</v>
      </c>
      <c r="D677">
        <v>5</v>
      </c>
      <c r="E677" s="3">
        <v>42753</v>
      </c>
      <c r="F677" s="3">
        <v>42747</v>
      </c>
      <c r="G677">
        <f t="shared" si="20"/>
        <v>0</v>
      </c>
      <c r="H677">
        <f t="shared" si="21"/>
        <v>1</v>
      </c>
    </row>
    <row r="678" spans="1:8" x14ac:dyDescent="0.25">
      <c r="A678">
        <v>200</v>
      </c>
      <c r="B678">
        <v>13</v>
      </c>
      <c r="C678">
        <v>239984</v>
      </c>
      <c r="D678">
        <v>5</v>
      </c>
      <c r="E678" s="3">
        <v>42746</v>
      </c>
      <c r="F678" s="3">
        <v>42746</v>
      </c>
      <c r="G678">
        <f t="shared" si="20"/>
        <v>0</v>
      </c>
      <c r="H678">
        <f t="shared" si="21"/>
        <v>1</v>
      </c>
    </row>
    <row r="679" spans="1:8" x14ac:dyDescent="0.25">
      <c r="A679">
        <v>200</v>
      </c>
      <c r="B679">
        <v>501</v>
      </c>
      <c r="C679">
        <v>239986</v>
      </c>
      <c r="D679">
        <v>6</v>
      </c>
      <c r="E679" s="3">
        <v>42746</v>
      </c>
      <c r="F679" s="3">
        <v>42746</v>
      </c>
      <c r="G679">
        <f t="shared" si="20"/>
        <v>0</v>
      </c>
      <c r="H679">
        <f t="shared" si="21"/>
        <v>1</v>
      </c>
    </row>
    <row r="680" spans="1:8" x14ac:dyDescent="0.25">
      <c r="A680">
        <v>200</v>
      </c>
      <c r="B680">
        <v>751</v>
      </c>
      <c r="C680">
        <v>239987</v>
      </c>
      <c r="D680">
        <v>5</v>
      </c>
      <c r="E680" s="3">
        <v>42753</v>
      </c>
      <c r="F680" s="3">
        <v>42747</v>
      </c>
      <c r="G680">
        <f t="shared" si="20"/>
        <v>0</v>
      </c>
      <c r="H680">
        <f t="shared" si="21"/>
        <v>1</v>
      </c>
    </row>
    <row r="681" spans="1:8" x14ac:dyDescent="0.25">
      <c r="A681">
        <v>200</v>
      </c>
      <c r="B681">
        <v>751</v>
      </c>
      <c r="C681">
        <v>239989</v>
      </c>
      <c r="D681">
        <v>8</v>
      </c>
      <c r="E681" s="3">
        <v>42764</v>
      </c>
      <c r="F681" s="3">
        <v>42747</v>
      </c>
      <c r="G681">
        <f t="shared" si="20"/>
        <v>0</v>
      </c>
      <c r="H681">
        <f t="shared" si="21"/>
        <v>1</v>
      </c>
    </row>
    <row r="682" spans="1:8" x14ac:dyDescent="0.25">
      <c r="A682">
        <v>200</v>
      </c>
      <c r="B682">
        <v>751</v>
      </c>
      <c r="C682">
        <v>239990</v>
      </c>
      <c r="D682">
        <v>5</v>
      </c>
      <c r="E682" s="3">
        <v>42764</v>
      </c>
      <c r="F682" s="3">
        <v>42747</v>
      </c>
      <c r="G682">
        <f t="shared" si="20"/>
        <v>0</v>
      </c>
      <c r="H682">
        <f t="shared" si="21"/>
        <v>1</v>
      </c>
    </row>
    <row r="683" spans="1:8" x14ac:dyDescent="0.25">
      <c r="A683">
        <v>200</v>
      </c>
      <c r="B683">
        <v>751</v>
      </c>
      <c r="C683">
        <v>239992</v>
      </c>
      <c r="D683">
        <v>5</v>
      </c>
      <c r="E683" s="3">
        <v>42764</v>
      </c>
      <c r="F683" s="3">
        <v>42747</v>
      </c>
      <c r="G683">
        <f t="shared" si="20"/>
        <v>0</v>
      </c>
      <c r="H683">
        <f t="shared" si="21"/>
        <v>1</v>
      </c>
    </row>
    <row r="684" spans="1:8" x14ac:dyDescent="0.25">
      <c r="A684">
        <v>200</v>
      </c>
      <c r="B684">
        <v>751</v>
      </c>
      <c r="C684">
        <v>239993</v>
      </c>
      <c r="D684">
        <v>5</v>
      </c>
      <c r="E684" s="3">
        <v>42753</v>
      </c>
      <c r="F684" s="3">
        <v>42747</v>
      </c>
      <c r="G684">
        <f t="shared" si="20"/>
        <v>0</v>
      </c>
      <c r="H684">
        <f t="shared" si="21"/>
        <v>1</v>
      </c>
    </row>
    <row r="685" spans="1:8" x14ac:dyDescent="0.25">
      <c r="A685">
        <v>200</v>
      </c>
      <c r="B685">
        <v>751</v>
      </c>
      <c r="C685">
        <v>239994</v>
      </c>
      <c r="D685">
        <v>5</v>
      </c>
      <c r="E685" s="3">
        <v>42753</v>
      </c>
      <c r="F685" s="3">
        <v>42747</v>
      </c>
      <c r="G685">
        <f t="shared" si="20"/>
        <v>0</v>
      </c>
      <c r="H685">
        <f t="shared" si="21"/>
        <v>1</v>
      </c>
    </row>
    <row r="686" spans="1:8" x14ac:dyDescent="0.25">
      <c r="A686">
        <v>200</v>
      </c>
      <c r="B686">
        <v>751</v>
      </c>
      <c r="C686">
        <v>239995</v>
      </c>
      <c r="D686">
        <v>8</v>
      </c>
      <c r="E686" s="3">
        <v>42753</v>
      </c>
      <c r="F686" s="3">
        <v>42747</v>
      </c>
      <c r="G686">
        <f t="shared" si="20"/>
        <v>0</v>
      </c>
      <c r="H686">
        <f t="shared" si="21"/>
        <v>1</v>
      </c>
    </row>
    <row r="687" spans="1:8" x14ac:dyDescent="0.25">
      <c r="A687">
        <v>200</v>
      </c>
      <c r="B687">
        <v>13</v>
      </c>
      <c r="C687">
        <v>239996</v>
      </c>
      <c r="D687">
        <v>5</v>
      </c>
      <c r="E687" s="3">
        <v>42746</v>
      </c>
      <c r="F687" s="3">
        <v>42746</v>
      </c>
      <c r="G687">
        <f t="shared" si="20"/>
        <v>0</v>
      </c>
      <c r="H687">
        <f t="shared" si="21"/>
        <v>1</v>
      </c>
    </row>
    <row r="688" spans="1:8" x14ac:dyDescent="0.25">
      <c r="A688">
        <v>200</v>
      </c>
      <c r="B688">
        <v>751</v>
      </c>
      <c r="C688">
        <v>239997</v>
      </c>
      <c r="D688">
        <v>5</v>
      </c>
      <c r="E688" s="3">
        <v>42753</v>
      </c>
      <c r="F688" s="3">
        <v>42747</v>
      </c>
      <c r="G688">
        <f t="shared" si="20"/>
        <v>0</v>
      </c>
      <c r="H688">
        <f t="shared" si="21"/>
        <v>1</v>
      </c>
    </row>
    <row r="689" spans="1:8" x14ac:dyDescent="0.25">
      <c r="A689">
        <v>200</v>
      </c>
      <c r="B689">
        <v>751</v>
      </c>
      <c r="C689">
        <v>239998</v>
      </c>
      <c r="D689">
        <v>5</v>
      </c>
      <c r="E689" s="3">
        <v>42753</v>
      </c>
      <c r="F689" s="3">
        <v>42747</v>
      </c>
      <c r="G689">
        <f t="shared" si="20"/>
        <v>0</v>
      </c>
      <c r="H689">
        <f t="shared" si="21"/>
        <v>1</v>
      </c>
    </row>
    <row r="690" spans="1:8" x14ac:dyDescent="0.25">
      <c r="A690">
        <v>200</v>
      </c>
      <c r="B690">
        <v>751</v>
      </c>
      <c r="C690">
        <v>239999</v>
      </c>
      <c r="D690">
        <v>5</v>
      </c>
      <c r="E690" s="3">
        <v>42764</v>
      </c>
      <c r="F690" s="3">
        <v>42747</v>
      </c>
      <c r="G690">
        <f t="shared" si="20"/>
        <v>0</v>
      </c>
      <c r="H690">
        <f t="shared" si="21"/>
        <v>1</v>
      </c>
    </row>
    <row r="691" spans="1:8" x14ac:dyDescent="0.25">
      <c r="A691">
        <v>200</v>
      </c>
      <c r="B691">
        <v>751</v>
      </c>
      <c r="C691">
        <v>240002</v>
      </c>
      <c r="D691">
        <v>5</v>
      </c>
      <c r="E691" s="3">
        <v>42753</v>
      </c>
      <c r="F691" s="3">
        <v>42747</v>
      </c>
      <c r="G691">
        <f t="shared" si="20"/>
        <v>0</v>
      </c>
      <c r="H691">
        <f t="shared" si="21"/>
        <v>1</v>
      </c>
    </row>
    <row r="692" spans="1:8" x14ac:dyDescent="0.25">
      <c r="A692">
        <v>200</v>
      </c>
      <c r="B692">
        <v>13</v>
      </c>
      <c r="C692">
        <v>240003</v>
      </c>
      <c r="D692">
        <v>5</v>
      </c>
      <c r="E692" s="3">
        <v>42746</v>
      </c>
      <c r="F692" s="3">
        <v>42746</v>
      </c>
      <c r="G692">
        <f t="shared" si="20"/>
        <v>0</v>
      </c>
      <c r="H692">
        <f t="shared" si="21"/>
        <v>1</v>
      </c>
    </row>
    <row r="693" spans="1:8" x14ac:dyDescent="0.25">
      <c r="A693">
        <v>200</v>
      </c>
      <c r="B693">
        <v>751</v>
      </c>
      <c r="C693">
        <v>240004</v>
      </c>
      <c r="D693">
        <v>5</v>
      </c>
      <c r="E693" s="3">
        <v>42753</v>
      </c>
      <c r="F693" s="3">
        <v>42747</v>
      </c>
      <c r="G693">
        <f t="shared" si="20"/>
        <v>0</v>
      </c>
      <c r="H693">
        <f t="shared" si="21"/>
        <v>1</v>
      </c>
    </row>
    <row r="694" spans="1:8" x14ac:dyDescent="0.25">
      <c r="A694">
        <v>200</v>
      </c>
      <c r="B694">
        <v>751</v>
      </c>
      <c r="C694">
        <v>240007</v>
      </c>
      <c r="D694">
        <v>5</v>
      </c>
      <c r="E694" s="3">
        <v>42753</v>
      </c>
      <c r="F694" s="3">
        <v>42747</v>
      </c>
      <c r="G694">
        <f t="shared" si="20"/>
        <v>0</v>
      </c>
      <c r="H694">
        <f t="shared" si="21"/>
        <v>1</v>
      </c>
    </row>
    <row r="695" spans="1:8" x14ac:dyDescent="0.25">
      <c r="A695">
        <v>200</v>
      </c>
      <c r="B695">
        <v>751</v>
      </c>
      <c r="C695">
        <v>240009</v>
      </c>
      <c r="D695">
        <v>5</v>
      </c>
      <c r="E695" s="3">
        <v>42753</v>
      </c>
      <c r="F695" s="3">
        <v>42747</v>
      </c>
      <c r="G695">
        <f t="shared" si="20"/>
        <v>0</v>
      </c>
      <c r="H695">
        <f t="shared" si="21"/>
        <v>1</v>
      </c>
    </row>
    <row r="696" spans="1:8" x14ac:dyDescent="0.25">
      <c r="A696">
        <v>200</v>
      </c>
      <c r="B696">
        <v>751</v>
      </c>
      <c r="C696">
        <v>240010</v>
      </c>
      <c r="D696">
        <v>5</v>
      </c>
      <c r="E696" s="3">
        <v>42753</v>
      </c>
      <c r="F696" s="3">
        <v>42747</v>
      </c>
      <c r="G696">
        <f t="shared" si="20"/>
        <v>0</v>
      </c>
      <c r="H696">
        <f t="shared" si="21"/>
        <v>1</v>
      </c>
    </row>
    <row r="697" spans="1:8" x14ac:dyDescent="0.25">
      <c r="A697">
        <v>200</v>
      </c>
      <c r="B697">
        <v>751</v>
      </c>
      <c r="C697">
        <v>240011</v>
      </c>
      <c r="D697">
        <v>5</v>
      </c>
      <c r="E697" s="3">
        <v>42753</v>
      </c>
      <c r="F697" s="3">
        <v>42747</v>
      </c>
      <c r="G697">
        <f t="shared" si="20"/>
        <v>0</v>
      </c>
      <c r="H697">
        <f t="shared" si="21"/>
        <v>1</v>
      </c>
    </row>
    <row r="698" spans="1:8" x14ac:dyDescent="0.25">
      <c r="A698">
        <v>200</v>
      </c>
      <c r="B698">
        <v>751</v>
      </c>
      <c r="C698">
        <v>240012</v>
      </c>
      <c r="D698">
        <v>8</v>
      </c>
      <c r="E698" s="3">
        <v>42753</v>
      </c>
      <c r="F698" s="3">
        <v>42747</v>
      </c>
      <c r="G698">
        <f t="shared" si="20"/>
        <v>0</v>
      </c>
      <c r="H698">
        <f t="shared" si="21"/>
        <v>1</v>
      </c>
    </row>
    <row r="699" spans="1:8" x14ac:dyDescent="0.25">
      <c r="A699">
        <v>200</v>
      </c>
      <c r="B699">
        <v>751</v>
      </c>
      <c r="C699">
        <v>240013</v>
      </c>
      <c r="D699">
        <v>5</v>
      </c>
      <c r="E699" s="3">
        <v>42753</v>
      </c>
      <c r="F699" s="3">
        <v>42747</v>
      </c>
      <c r="G699">
        <f t="shared" si="20"/>
        <v>0</v>
      </c>
      <c r="H699">
        <f t="shared" si="21"/>
        <v>1</v>
      </c>
    </row>
    <row r="700" spans="1:8" x14ac:dyDescent="0.25">
      <c r="A700">
        <v>200</v>
      </c>
      <c r="B700">
        <v>751</v>
      </c>
      <c r="C700">
        <v>240014</v>
      </c>
      <c r="D700">
        <v>5</v>
      </c>
      <c r="E700" s="3">
        <v>42753</v>
      </c>
      <c r="F700" s="3">
        <v>42747</v>
      </c>
      <c r="G700">
        <f t="shared" si="20"/>
        <v>0</v>
      </c>
      <c r="H700">
        <f t="shared" si="21"/>
        <v>1</v>
      </c>
    </row>
    <row r="701" spans="1:8" x14ac:dyDescent="0.25">
      <c r="A701">
        <v>200</v>
      </c>
      <c r="B701">
        <v>751</v>
      </c>
      <c r="C701">
        <v>240015</v>
      </c>
      <c r="D701">
        <v>5</v>
      </c>
      <c r="E701" s="3">
        <v>42753</v>
      </c>
      <c r="F701" s="3">
        <v>42747</v>
      </c>
      <c r="G701">
        <f t="shared" si="20"/>
        <v>0</v>
      </c>
      <c r="H701">
        <f t="shared" si="21"/>
        <v>1</v>
      </c>
    </row>
    <row r="702" spans="1:8" x14ac:dyDescent="0.25">
      <c r="A702">
        <v>200</v>
      </c>
      <c r="B702">
        <v>751</v>
      </c>
      <c r="C702">
        <v>240016</v>
      </c>
      <c r="D702">
        <v>5</v>
      </c>
      <c r="E702" s="3">
        <v>42753</v>
      </c>
      <c r="F702" s="3">
        <v>42747</v>
      </c>
      <c r="G702">
        <f t="shared" si="20"/>
        <v>0</v>
      </c>
      <c r="H702">
        <f t="shared" si="21"/>
        <v>1</v>
      </c>
    </row>
    <row r="703" spans="1:8" x14ac:dyDescent="0.25">
      <c r="A703">
        <v>200</v>
      </c>
      <c r="B703">
        <v>203</v>
      </c>
      <c r="C703">
        <v>96937</v>
      </c>
      <c r="D703">
        <v>5</v>
      </c>
      <c r="E703" s="3">
        <v>42747</v>
      </c>
      <c r="F703" s="3">
        <v>41092</v>
      </c>
      <c r="G703">
        <f t="shared" si="20"/>
        <v>1</v>
      </c>
      <c r="H703">
        <f t="shared" si="21"/>
        <v>0</v>
      </c>
    </row>
    <row r="704" spans="1:8" x14ac:dyDescent="0.25">
      <c r="A704">
        <v>200</v>
      </c>
      <c r="B704">
        <v>751</v>
      </c>
      <c r="C704">
        <v>240020</v>
      </c>
      <c r="D704">
        <v>5</v>
      </c>
      <c r="E704" s="3">
        <v>42753</v>
      </c>
      <c r="F704" s="3">
        <v>42747</v>
      </c>
      <c r="G704">
        <f t="shared" si="20"/>
        <v>0</v>
      </c>
      <c r="H704">
        <f t="shared" si="21"/>
        <v>1</v>
      </c>
    </row>
    <row r="705" spans="1:8" x14ac:dyDescent="0.25">
      <c r="A705">
        <v>200</v>
      </c>
      <c r="B705">
        <v>203</v>
      </c>
      <c r="C705">
        <v>240022</v>
      </c>
      <c r="D705">
        <v>5</v>
      </c>
      <c r="E705" s="3">
        <v>42747</v>
      </c>
      <c r="F705" s="3">
        <v>42747</v>
      </c>
      <c r="G705">
        <f t="shared" si="20"/>
        <v>0</v>
      </c>
      <c r="H705">
        <f t="shared" si="21"/>
        <v>1</v>
      </c>
    </row>
    <row r="706" spans="1:8" x14ac:dyDescent="0.25">
      <c r="A706">
        <v>200</v>
      </c>
      <c r="B706">
        <v>13</v>
      </c>
      <c r="C706">
        <v>240024</v>
      </c>
      <c r="D706">
        <v>5</v>
      </c>
      <c r="E706" s="3">
        <v>42747</v>
      </c>
      <c r="F706" s="3">
        <v>42747</v>
      </c>
      <c r="G706">
        <f t="shared" ref="G706:G769" si="22">IF(E706&gt;=DATE(2017,1,1),IF(F706&lt;DATE(2017,1,1),1,0),0)</f>
        <v>0</v>
      </c>
      <c r="H706">
        <f t="shared" ref="H706:H769" si="23">IF(F706&gt;=DATE(2017,1,1),IF(D706&lt;&gt;"",1,0),0)</f>
        <v>1</v>
      </c>
    </row>
    <row r="707" spans="1:8" x14ac:dyDescent="0.25">
      <c r="A707">
        <v>200</v>
      </c>
      <c r="B707">
        <v>25</v>
      </c>
      <c r="C707">
        <v>240030</v>
      </c>
      <c r="D707">
        <v>5</v>
      </c>
      <c r="E707" s="3">
        <v>42747</v>
      </c>
      <c r="F707" s="3">
        <v>42747</v>
      </c>
      <c r="G707">
        <f t="shared" si="22"/>
        <v>0</v>
      </c>
      <c r="H707">
        <f t="shared" si="23"/>
        <v>1</v>
      </c>
    </row>
    <row r="708" spans="1:8" x14ac:dyDescent="0.25">
      <c r="A708">
        <v>200</v>
      </c>
      <c r="B708">
        <v>13</v>
      </c>
      <c r="C708">
        <v>240033</v>
      </c>
      <c r="D708">
        <v>5</v>
      </c>
      <c r="E708" s="3">
        <v>42747</v>
      </c>
      <c r="F708" s="3">
        <v>42747</v>
      </c>
      <c r="G708">
        <f t="shared" si="22"/>
        <v>0</v>
      </c>
      <c r="H708">
        <f t="shared" si="23"/>
        <v>1</v>
      </c>
    </row>
    <row r="709" spans="1:8" x14ac:dyDescent="0.25">
      <c r="A709">
        <v>200</v>
      </c>
      <c r="B709">
        <v>13</v>
      </c>
      <c r="C709">
        <v>240043</v>
      </c>
      <c r="D709">
        <v>5</v>
      </c>
      <c r="E709" s="3">
        <v>42747</v>
      </c>
      <c r="F709" s="3">
        <v>42747</v>
      </c>
      <c r="G709">
        <f t="shared" si="22"/>
        <v>0</v>
      </c>
      <c r="H709">
        <f t="shared" si="23"/>
        <v>1</v>
      </c>
    </row>
    <row r="710" spans="1:8" x14ac:dyDescent="0.25">
      <c r="A710">
        <v>200</v>
      </c>
      <c r="B710">
        <v>25</v>
      </c>
      <c r="C710">
        <v>240047</v>
      </c>
      <c r="D710">
        <v>5</v>
      </c>
      <c r="E710" s="3">
        <v>42747</v>
      </c>
      <c r="F710" s="3">
        <v>42747</v>
      </c>
      <c r="G710">
        <f t="shared" si="22"/>
        <v>0</v>
      </c>
      <c r="H710">
        <f t="shared" si="23"/>
        <v>1</v>
      </c>
    </row>
    <row r="711" spans="1:8" x14ac:dyDescent="0.25">
      <c r="A711">
        <v>200</v>
      </c>
      <c r="B711">
        <v>10</v>
      </c>
      <c r="C711">
        <v>240049</v>
      </c>
      <c r="D711">
        <v>5</v>
      </c>
      <c r="E711" s="3">
        <v>42747</v>
      </c>
      <c r="F711" s="3">
        <v>42747</v>
      </c>
      <c r="G711">
        <f t="shared" si="22"/>
        <v>0</v>
      </c>
      <c r="H711">
        <f t="shared" si="23"/>
        <v>1</v>
      </c>
    </row>
    <row r="712" spans="1:8" x14ac:dyDescent="0.25">
      <c r="A712">
        <v>200</v>
      </c>
      <c r="B712">
        <v>13</v>
      </c>
      <c r="C712">
        <v>240058</v>
      </c>
      <c r="D712">
        <v>5</v>
      </c>
      <c r="E712" s="3">
        <v>42747</v>
      </c>
      <c r="F712" s="3">
        <v>42747</v>
      </c>
      <c r="G712">
        <f t="shared" si="22"/>
        <v>0</v>
      </c>
      <c r="H712">
        <f t="shared" si="23"/>
        <v>1</v>
      </c>
    </row>
    <row r="713" spans="1:8" x14ac:dyDescent="0.25">
      <c r="A713">
        <v>200</v>
      </c>
      <c r="B713">
        <v>10</v>
      </c>
      <c r="C713">
        <v>240064</v>
      </c>
      <c r="D713">
        <v>5</v>
      </c>
      <c r="E713" s="3">
        <v>42747</v>
      </c>
      <c r="F713" s="3">
        <v>42747</v>
      </c>
      <c r="G713">
        <f t="shared" si="22"/>
        <v>0</v>
      </c>
      <c r="H713">
        <f t="shared" si="23"/>
        <v>1</v>
      </c>
    </row>
    <row r="714" spans="1:8" x14ac:dyDescent="0.25">
      <c r="A714">
        <v>200</v>
      </c>
      <c r="B714">
        <v>25</v>
      </c>
      <c r="C714">
        <v>240066</v>
      </c>
      <c r="D714">
        <v>5</v>
      </c>
      <c r="E714" s="3">
        <v>42747</v>
      </c>
      <c r="F714" s="3">
        <v>42747</v>
      </c>
      <c r="G714">
        <f t="shared" si="22"/>
        <v>0</v>
      </c>
      <c r="H714">
        <f t="shared" si="23"/>
        <v>1</v>
      </c>
    </row>
    <row r="715" spans="1:8" x14ac:dyDescent="0.25">
      <c r="A715">
        <v>200</v>
      </c>
      <c r="B715">
        <v>10</v>
      </c>
      <c r="C715">
        <v>240067</v>
      </c>
      <c r="D715">
        <v>5</v>
      </c>
      <c r="E715" s="3">
        <v>42747</v>
      </c>
      <c r="F715" s="3">
        <v>42747</v>
      </c>
      <c r="G715">
        <f t="shared" si="22"/>
        <v>0</v>
      </c>
      <c r="H715">
        <f t="shared" si="23"/>
        <v>1</v>
      </c>
    </row>
    <row r="716" spans="1:8" x14ac:dyDescent="0.25">
      <c r="A716">
        <v>200</v>
      </c>
      <c r="B716">
        <v>25</v>
      </c>
      <c r="C716">
        <v>240072</v>
      </c>
      <c r="D716">
        <v>5</v>
      </c>
      <c r="E716" s="3">
        <v>42747</v>
      </c>
      <c r="F716" s="3">
        <v>42747</v>
      </c>
      <c r="G716">
        <f t="shared" si="22"/>
        <v>0</v>
      </c>
      <c r="H716">
        <f t="shared" si="23"/>
        <v>1</v>
      </c>
    </row>
    <row r="717" spans="1:8" x14ac:dyDescent="0.25">
      <c r="A717">
        <v>200</v>
      </c>
      <c r="B717">
        <v>5</v>
      </c>
      <c r="C717">
        <v>240078</v>
      </c>
      <c r="D717">
        <v>12</v>
      </c>
      <c r="E717" s="3">
        <v>42747</v>
      </c>
      <c r="F717" s="3">
        <v>42747</v>
      </c>
      <c r="G717">
        <f t="shared" si="22"/>
        <v>0</v>
      </c>
      <c r="H717">
        <f t="shared" si="23"/>
        <v>1</v>
      </c>
    </row>
    <row r="718" spans="1:8" x14ac:dyDescent="0.25">
      <c r="A718">
        <v>200</v>
      </c>
      <c r="B718">
        <v>25</v>
      </c>
      <c r="C718">
        <v>240085</v>
      </c>
      <c r="D718">
        <v>5</v>
      </c>
      <c r="E718" s="3">
        <v>42747</v>
      </c>
      <c r="F718" s="3">
        <v>42747</v>
      </c>
      <c r="G718">
        <f t="shared" si="22"/>
        <v>0</v>
      </c>
      <c r="H718">
        <f t="shared" si="23"/>
        <v>1</v>
      </c>
    </row>
    <row r="719" spans="1:8" x14ac:dyDescent="0.25">
      <c r="A719">
        <v>200</v>
      </c>
      <c r="B719">
        <v>101</v>
      </c>
      <c r="C719">
        <v>240094</v>
      </c>
      <c r="D719">
        <v>5</v>
      </c>
      <c r="E719" s="3">
        <v>42747</v>
      </c>
      <c r="F719" s="3">
        <v>42747</v>
      </c>
      <c r="G719">
        <f t="shared" si="22"/>
        <v>0</v>
      </c>
      <c r="H719">
        <f t="shared" si="23"/>
        <v>1</v>
      </c>
    </row>
    <row r="720" spans="1:8" x14ac:dyDescent="0.25">
      <c r="A720">
        <v>200</v>
      </c>
      <c r="B720">
        <v>25</v>
      </c>
      <c r="C720">
        <v>240095</v>
      </c>
      <c r="D720">
        <v>5</v>
      </c>
      <c r="E720" s="3">
        <v>42747</v>
      </c>
      <c r="F720" s="3">
        <v>42747</v>
      </c>
      <c r="G720">
        <f t="shared" si="22"/>
        <v>0</v>
      </c>
      <c r="H720">
        <f t="shared" si="23"/>
        <v>1</v>
      </c>
    </row>
    <row r="721" spans="1:8" x14ac:dyDescent="0.25">
      <c r="A721">
        <v>200</v>
      </c>
      <c r="B721">
        <v>10</v>
      </c>
      <c r="C721">
        <v>240100</v>
      </c>
      <c r="D721">
        <v>5</v>
      </c>
      <c r="E721" s="3">
        <v>42747</v>
      </c>
      <c r="F721" s="3">
        <v>42747</v>
      </c>
      <c r="G721">
        <f t="shared" si="22"/>
        <v>0</v>
      </c>
      <c r="H721">
        <f t="shared" si="23"/>
        <v>1</v>
      </c>
    </row>
    <row r="722" spans="1:8" x14ac:dyDescent="0.25">
      <c r="A722">
        <v>200</v>
      </c>
      <c r="B722">
        <v>251</v>
      </c>
      <c r="C722">
        <v>240108</v>
      </c>
      <c r="D722">
        <v>5</v>
      </c>
      <c r="E722" s="3">
        <v>42747</v>
      </c>
      <c r="F722" s="3">
        <v>42747</v>
      </c>
      <c r="G722">
        <f t="shared" si="22"/>
        <v>0</v>
      </c>
      <c r="H722">
        <f t="shared" si="23"/>
        <v>1</v>
      </c>
    </row>
    <row r="723" spans="1:8" x14ac:dyDescent="0.25">
      <c r="A723">
        <v>200</v>
      </c>
      <c r="B723">
        <v>10</v>
      </c>
      <c r="C723">
        <v>240109</v>
      </c>
      <c r="D723">
        <v>5</v>
      </c>
      <c r="E723" s="3">
        <v>42747</v>
      </c>
      <c r="F723" s="3">
        <v>42747</v>
      </c>
      <c r="G723">
        <f t="shared" si="22"/>
        <v>0</v>
      </c>
      <c r="H723">
        <f t="shared" si="23"/>
        <v>1</v>
      </c>
    </row>
    <row r="724" spans="1:8" x14ac:dyDescent="0.25">
      <c r="A724">
        <v>200</v>
      </c>
      <c r="B724">
        <v>10</v>
      </c>
      <c r="C724">
        <v>240119</v>
      </c>
      <c r="D724">
        <v>5</v>
      </c>
      <c r="E724" s="3">
        <v>42747</v>
      </c>
      <c r="F724" s="3">
        <v>42747</v>
      </c>
      <c r="G724">
        <f t="shared" si="22"/>
        <v>0</v>
      </c>
      <c r="H724">
        <f t="shared" si="23"/>
        <v>1</v>
      </c>
    </row>
    <row r="725" spans="1:8" x14ac:dyDescent="0.25">
      <c r="A725">
        <v>200</v>
      </c>
      <c r="B725">
        <v>10</v>
      </c>
      <c r="C725">
        <v>240125</v>
      </c>
      <c r="D725">
        <v>5</v>
      </c>
      <c r="E725" s="3">
        <v>42747</v>
      </c>
      <c r="F725" s="3">
        <v>42747</v>
      </c>
      <c r="G725">
        <f t="shared" si="22"/>
        <v>0</v>
      </c>
      <c r="H725">
        <f t="shared" si="23"/>
        <v>1</v>
      </c>
    </row>
    <row r="726" spans="1:8" x14ac:dyDescent="0.25">
      <c r="A726">
        <v>200</v>
      </c>
      <c r="B726">
        <v>13</v>
      </c>
      <c r="C726">
        <v>240157</v>
      </c>
      <c r="D726">
        <v>5</v>
      </c>
      <c r="E726" s="3">
        <v>42747</v>
      </c>
      <c r="F726" s="3">
        <v>42747</v>
      </c>
      <c r="G726">
        <f t="shared" si="22"/>
        <v>0</v>
      </c>
      <c r="H726">
        <f t="shared" si="23"/>
        <v>1</v>
      </c>
    </row>
    <row r="727" spans="1:8" x14ac:dyDescent="0.25">
      <c r="A727">
        <v>200</v>
      </c>
      <c r="B727">
        <v>10</v>
      </c>
      <c r="C727">
        <v>240160</v>
      </c>
      <c r="D727">
        <v>5</v>
      </c>
      <c r="E727" s="3">
        <v>42747</v>
      </c>
      <c r="F727" s="3">
        <v>42747</v>
      </c>
      <c r="G727">
        <f t="shared" si="22"/>
        <v>0</v>
      </c>
      <c r="H727">
        <f t="shared" si="23"/>
        <v>1</v>
      </c>
    </row>
    <row r="728" spans="1:8" x14ac:dyDescent="0.25">
      <c r="A728">
        <v>200</v>
      </c>
      <c r="B728">
        <v>13</v>
      </c>
      <c r="C728">
        <v>240165</v>
      </c>
      <c r="D728">
        <v>5</v>
      </c>
      <c r="E728" s="3">
        <v>42747</v>
      </c>
      <c r="F728" s="3">
        <v>42747</v>
      </c>
      <c r="G728">
        <f t="shared" si="22"/>
        <v>0</v>
      </c>
      <c r="H728">
        <f t="shared" si="23"/>
        <v>1</v>
      </c>
    </row>
    <row r="729" spans="1:8" x14ac:dyDescent="0.25">
      <c r="A729">
        <v>200</v>
      </c>
      <c r="B729">
        <v>10</v>
      </c>
      <c r="C729">
        <v>240166</v>
      </c>
      <c r="D729">
        <v>5</v>
      </c>
      <c r="E729" s="3">
        <v>42747</v>
      </c>
      <c r="F729" s="3">
        <v>42747</v>
      </c>
      <c r="G729">
        <f t="shared" si="22"/>
        <v>0</v>
      </c>
      <c r="H729">
        <f t="shared" si="23"/>
        <v>1</v>
      </c>
    </row>
    <row r="730" spans="1:8" x14ac:dyDescent="0.25">
      <c r="A730">
        <v>200</v>
      </c>
      <c r="B730">
        <v>10</v>
      </c>
      <c r="C730">
        <v>240174</v>
      </c>
      <c r="D730">
        <v>5</v>
      </c>
      <c r="E730" s="3">
        <v>42747</v>
      </c>
      <c r="F730" s="3">
        <v>42747</v>
      </c>
      <c r="G730">
        <f t="shared" si="22"/>
        <v>0</v>
      </c>
      <c r="H730">
        <f t="shared" si="23"/>
        <v>1</v>
      </c>
    </row>
    <row r="731" spans="1:8" x14ac:dyDescent="0.25">
      <c r="A731">
        <v>200</v>
      </c>
      <c r="B731">
        <v>10</v>
      </c>
      <c r="C731">
        <v>240184</v>
      </c>
      <c r="D731">
        <v>5</v>
      </c>
      <c r="E731" s="3">
        <v>42747</v>
      </c>
      <c r="F731" s="3">
        <v>42747</v>
      </c>
      <c r="G731">
        <f t="shared" si="22"/>
        <v>0</v>
      </c>
      <c r="H731">
        <f t="shared" si="23"/>
        <v>1</v>
      </c>
    </row>
    <row r="732" spans="1:8" x14ac:dyDescent="0.25">
      <c r="A732">
        <v>200</v>
      </c>
      <c r="B732">
        <v>501</v>
      </c>
      <c r="C732">
        <v>240189</v>
      </c>
      <c r="D732">
        <v>6</v>
      </c>
      <c r="E732" s="3">
        <v>42747</v>
      </c>
      <c r="F732" s="3">
        <v>42747</v>
      </c>
      <c r="G732">
        <f t="shared" si="22"/>
        <v>0</v>
      </c>
      <c r="H732">
        <f t="shared" si="23"/>
        <v>1</v>
      </c>
    </row>
    <row r="733" spans="1:8" x14ac:dyDescent="0.25">
      <c r="A733">
        <v>200</v>
      </c>
      <c r="B733">
        <v>13</v>
      </c>
      <c r="C733">
        <v>240192</v>
      </c>
      <c r="D733">
        <v>8</v>
      </c>
      <c r="E733" s="3">
        <v>42747</v>
      </c>
      <c r="F733" s="3">
        <v>42747</v>
      </c>
      <c r="G733">
        <f t="shared" si="22"/>
        <v>0</v>
      </c>
      <c r="H733">
        <f t="shared" si="23"/>
        <v>1</v>
      </c>
    </row>
    <row r="734" spans="1:8" x14ac:dyDescent="0.25">
      <c r="A734">
        <v>200</v>
      </c>
      <c r="B734">
        <v>25</v>
      </c>
      <c r="C734">
        <v>240195</v>
      </c>
      <c r="D734">
        <v>5</v>
      </c>
      <c r="E734" s="3">
        <v>42747</v>
      </c>
      <c r="F734" s="3">
        <v>42747</v>
      </c>
      <c r="G734">
        <f t="shared" si="22"/>
        <v>0</v>
      </c>
      <c r="H734">
        <f t="shared" si="23"/>
        <v>1</v>
      </c>
    </row>
    <row r="735" spans="1:8" x14ac:dyDescent="0.25">
      <c r="A735">
        <v>200</v>
      </c>
      <c r="B735">
        <v>10</v>
      </c>
      <c r="C735">
        <v>240198</v>
      </c>
      <c r="D735">
        <v>5</v>
      </c>
      <c r="E735" s="3">
        <v>42747</v>
      </c>
      <c r="F735" s="3">
        <v>42747</v>
      </c>
      <c r="G735">
        <f t="shared" si="22"/>
        <v>0</v>
      </c>
      <c r="H735">
        <f t="shared" si="23"/>
        <v>1</v>
      </c>
    </row>
    <row r="736" spans="1:8" x14ac:dyDescent="0.25">
      <c r="A736">
        <v>200</v>
      </c>
      <c r="B736">
        <v>601</v>
      </c>
      <c r="C736">
        <v>239303</v>
      </c>
      <c r="D736">
        <v>12</v>
      </c>
      <c r="E736" s="3">
        <v>42743</v>
      </c>
      <c r="F736" s="3">
        <v>42743</v>
      </c>
      <c r="G736">
        <f t="shared" si="22"/>
        <v>0</v>
      </c>
      <c r="H736">
        <f t="shared" si="23"/>
        <v>1</v>
      </c>
    </row>
    <row r="737" spans="1:8" x14ac:dyDescent="0.25">
      <c r="A737">
        <v>200</v>
      </c>
      <c r="B737">
        <v>601</v>
      </c>
      <c r="C737">
        <v>239296</v>
      </c>
      <c r="D737">
        <v>12</v>
      </c>
      <c r="E737" s="3">
        <v>42743</v>
      </c>
      <c r="F737" s="3">
        <v>42743</v>
      </c>
      <c r="G737">
        <f t="shared" si="22"/>
        <v>0</v>
      </c>
      <c r="H737">
        <f t="shared" si="23"/>
        <v>1</v>
      </c>
    </row>
    <row r="738" spans="1:8" x14ac:dyDescent="0.25">
      <c r="A738">
        <v>200</v>
      </c>
      <c r="B738">
        <v>601</v>
      </c>
      <c r="C738">
        <v>239228</v>
      </c>
      <c r="D738">
        <v>12</v>
      </c>
      <c r="E738" s="3">
        <v>42743</v>
      </c>
      <c r="F738" s="3">
        <v>42743</v>
      </c>
      <c r="G738">
        <f t="shared" si="22"/>
        <v>0</v>
      </c>
      <c r="H738">
        <f t="shared" si="23"/>
        <v>1</v>
      </c>
    </row>
    <row r="739" spans="1:8" x14ac:dyDescent="0.25">
      <c r="A739">
        <v>200</v>
      </c>
      <c r="B739">
        <v>25</v>
      </c>
      <c r="C739">
        <v>240203</v>
      </c>
      <c r="D739">
        <v>5</v>
      </c>
      <c r="E739" s="3">
        <v>42747</v>
      </c>
      <c r="F739" s="3">
        <v>42747</v>
      </c>
      <c r="G739">
        <f t="shared" si="22"/>
        <v>0</v>
      </c>
      <c r="H739">
        <f t="shared" si="23"/>
        <v>1</v>
      </c>
    </row>
    <row r="740" spans="1:8" x14ac:dyDescent="0.25">
      <c r="A740">
        <v>200</v>
      </c>
      <c r="B740">
        <v>501</v>
      </c>
      <c r="C740">
        <v>240211</v>
      </c>
      <c r="D740">
        <v>6</v>
      </c>
      <c r="E740" s="3">
        <v>42747</v>
      </c>
      <c r="F740" s="3">
        <v>42747</v>
      </c>
      <c r="G740">
        <f t="shared" si="22"/>
        <v>0</v>
      </c>
      <c r="H740">
        <f t="shared" si="23"/>
        <v>1</v>
      </c>
    </row>
    <row r="741" spans="1:8" x14ac:dyDescent="0.25">
      <c r="A741">
        <v>200</v>
      </c>
      <c r="B741">
        <v>501</v>
      </c>
      <c r="C741">
        <v>240216</v>
      </c>
      <c r="D741">
        <v>6</v>
      </c>
      <c r="E741" s="3">
        <v>42747</v>
      </c>
      <c r="F741" s="3">
        <v>42747</v>
      </c>
      <c r="G741">
        <f t="shared" si="22"/>
        <v>0</v>
      </c>
      <c r="H741">
        <f t="shared" si="23"/>
        <v>1</v>
      </c>
    </row>
    <row r="742" spans="1:8" x14ac:dyDescent="0.25">
      <c r="A742">
        <v>200</v>
      </c>
      <c r="B742">
        <v>25</v>
      </c>
      <c r="C742">
        <v>240220</v>
      </c>
      <c r="D742">
        <v>5</v>
      </c>
      <c r="E742" s="3">
        <v>42747</v>
      </c>
      <c r="F742" s="3">
        <v>42747</v>
      </c>
      <c r="G742">
        <f t="shared" si="22"/>
        <v>0</v>
      </c>
      <c r="H742">
        <f t="shared" si="23"/>
        <v>1</v>
      </c>
    </row>
    <row r="743" spans="1:8" x14ac:dyDescent="0.25">
      <c r="A743">
        <v>200</v>
      </c>
      <c r="B743">
        <v>501</v>
      </c>
      <c r="C743">
        <v>240222</v>
      </c>
      <c r="D743">
        <v>6</v>
      </c>
      <c r="E743" s="3">
        <v>42747</v>
      </c>
      <c r="F743" s="3">
        <v>42747</v>
      </c>
      <c r="G743">
        <f t="shared" si="22"/>
        <v>0</v>
      </c>
      <c r="H743">
        <f t="shared" si="23"/>
        <v>1</v>
      </c>
    </row>
    <row r="744" spans="1:8" x14ac:dyDescent="0.25">
      <c r="A744">
        <v>200</v>
      </c>
      <c r="B744">
        <v>13</v>
      </c>
      <c r="C744">
        <v>240225</v>
      </c>
      <c r="D744">
        <v>12</v>
      </c>
      <c r="E744" s="3">
        <v>42747</v>
      </c>
      <c r="F744" s="3">
        <v>42747</v>
      </c>
      <c r="G744">
        <f t="shared" si="22"/>
        <v>0</v>
      </c>
      <c r="H744">
        <f t="shared" si="23"/>
        <v>1</v>
      </c>
    </row>
    <row r="745" spans="1:8" x14ac:dyDescent="0.25">
      <c r="A745">
        <v>200</v>
      </c>
      <c r="B745">
        <v>501</v>
      </c>
      <c r="C745">
        <v>240226</v>
      </c>
      <c r="D745">
        <v>6</v>
      </c>
      <c r="E745" s="3">
        <v>42747</v>
      </c>
      <c r="F745" s="3">
        <v>42747</v>
      </c>
      <c r="G745">
        <f t="shared" si="22"/>
        <v>0</v>
      </c>
      <c r="H745">
        <f t="shared" si="23"/>
        <v>1</v>
      </c>
    </row>
    <row r="746" spans="1:8" x14ac:dyDescent="0.25">
      <c r="A746">
        <v>200</v>
      </c>
      <c r="B746">
        <v>501</v>
      </c>
      <c r="C746">
        <v>240230</v>
      </c>
      <c r="D746">
        <v>6</v>
      </c>
      <c r="E746" s="3">
        <v>42747</v>
      </c>
      <c r="F746" s="3">
        <v>42747</v>
      </c>
      <c r="G746">
        <f t="shared" si="22"/>
        <v>0</v>
      </c>
      <c r="H746">
        <f t="shared" si="23"/>
        <v>1</v>
      </c>
    </row>
    <row r="747" spans="1:8" x14ac:dyDescent="0.25">
      <c r="A747">
        <v>200</v>
      </c>
      <c r="B747">
        <v>13</v>
      </c>
      <c r="C747">
        <v>240231</v>
      </c>
      <c r="D747">
        <v>12</v>
      </c>
      <c r="E747" s="3">
        <v>42747</v>
      </c>
      <c r="F747" s="3">
        <v>42747</v>
      </c>
      <c r="G747">
        <f t="shared" si="22"/>
        <v>0</v>
      </c>
      <c r="H747">
        <f t="shared" si="23"/>
        <v>1</v>
      </c>
    </row>
    <row r="748" spans="1:8" x14ac:dyDescent="0.25">
      <c r="A748">
        <v>200</v>
      </c>
      <c r="B748">
        <v>501</v>
      </c>
      <c r="C748">
        <v>240233</v>
      </c>
      <c r="D748">
        <v>6</v>
      </c>
      <c r="E748" s="3">
        <v>42747</v>
      </c>
      <c r="F748" s="3">
        <v>42747</v>
      </c>
      <c r="G748">
        <f t="shared" si="22"/>
        <v>0</v>
      </c>
      <c r="H748">
        <f t="shared" si="23"/>
        <v>1</v>
      </c>
    </row>
    <row r="749" spans="1:8" x14ac:dyDescent="0.25">
      <c r="A749">
        <v>200</v>
      </c>
      <c r="B749">
        <v>501</v>
      </c>
      <c r="C749">
        <v>240234</v>
      </c>
      <c r="D749">
        <v>6</v>
      </c>
      <c r="E749" s="3">
        <v>42747</v>
      </c>
      <c r="F749" s="3">
        <v>42747</v>
      </c>
      <c r="G749">
        <f t="shared" si="22"/>
        <v>0</v>
      </c>
      <c r="H749">
        <f t="shared" si="23"/>
        <v>1</v>
      </c>
    </row>
    <row r="750" spans="1:8" x14ac:dyDescent="0.25">
      <c r="A750">
        <v>200</v>
      </c>
      <c r="B750">
        <v>19</v>
      </c>
      <c r="C750">
        <v>240246</v>
      </c>
      <c r="D750">
        <v>5</v>
      </c>
      <c r="E750" s="3">
        <v>42750</v>
      </c>
      <c r="F750" s="3">
        <v>42750</v>
      </c>
      <c r="G750">
        <f t="shared" si="22"/>
        <v>0</v>
      </c>
      <c r="H750">
        <f t="shared" si="23"/>
        <v>1</v>
      </c>
    </row>
    <row r="751" spans="1:8" x14ac:dyDescent="0.25">
      <c r="A751">
        <v>200</v>
      </c>
      <c r="B751">
        <v>203</v>
      </c>
      <c r="C751">
        <v>240249</v>
      </c>
      <c r="D751">
        <v>5</v>
      </c>
      <c r="E751" s="3">
        <v>42750</v>
      </c>
      <c r="F751" s="3">
        <v>42750</v>
      </c>
      <c r="G751">
        <f t="shared" si="22"/>
        <v>0</v>
      </c>
      <c r="H751">
        <f t="shared" si="23"/>
        <v>1</v>
      </c>
    </row>
    <row r="752" spans="1:8" x14ac:dyDescent="0.25">
      <c r="A752">
        <v>200</v>
      </c>
      <c r="B752">
        <v>501</v>
      </c>
      <c r="C752">
        <v>240251</v>
      </c>
      <c r="D752">
        <v>6</v>
      </c>
      <c r="E752" s="3">
        <v>42750</v>
      </c>
      <c r="F752" s="3">
        <v>42750</v>
      </c>
      <c r="G752">
        <f t="shared" si="22"/>
        <v>0</v>
      </c>
      <c r="H752">
        <f t="shared" si="23"/>
        <v>1</v>
      </c>
    </row>
    <row r="753" spans="1:8" x14ac:dyDescent="0.25">
      <c r="A753">
        <v>200</v>
      </c>
      <c r="B753">
        <v>203</v>
      </c>
      <c r="C753">
        <v>240252</v>
      </c>
      <c r="D753">
        <v>5</v>
      </c>
      <c r="E753" s="3">
        <v>42750</v>
      </c>
      <c r="F753" s="3">
        <v>42750</v>
      </c>
      <c r="G753">
        <f t="shared" si="22"/>
        <v>0</v>
      </c>
      <c r="H753">
        <f t="shared" si="23"/>
        <v>1</v>
      </c>
    </row>
    <row r="754" spans="1:8" x14ac:dyDescent="0.25">
      <c r="A754">
        <v>200</v>
      </c>
      <c r="B754">
        <v>851</v>
      </c>
      <c r="C754">
        <v>240254</v>
      </c>
      <c r="D754">
        <v>5</v>
      </c>
      <c r="E754" s="3">
        <v>42750</v>
      </c>
      <c r="F754" s="3">
        <v>42750</v>
      </c>
      <c r="G754">
        <f t="shared" si="22"/>
        <v>0</v>
      </c>
      <c r="H754">
        <f t="shared" si="23"/>
        <v>1</v>
      </c>
    </row>
    <row r="755" spans="1:8" x14ac:dyDescent="0.25">
      <c r="A755">
        <v>200</v>
      </c>
      <c r="B755">
        <v>501</v>
      </c>
      <c r="C755">
        <v>240260</v>
      </c>
      <c r="D755">
        <v>6</v>
      </c>
      <c r="E755" s="3">
        <v>42750</v>
      </c>
      <c r="F755" s="3">
        <v>42750</v>
      </c>
      <c r="G755">
        <f t="shared" si="22"/>
        <v>0</v>
      </c>
      <c r="H755">
        <f t="shared" si="23"/>
        <v>1</v>
      </c>
    </row>
    <row r="756" spans="1:8" x14ac:dyDescent="0.25">
      <c r="A756">
        <v>200</v>
      </c>
      <c r="B756">
        <v>203</v>
      </c>
      <c r="C756">
        <v>240261</v>
      </c>
      <c r="D756">
        <v>5</v>
      </c>
      <c r="E756" s="3">
        <v>42750</v>
      </c>
      <c r="F756" s="3">
        <v>42750</v>
      </c>
      <c r="G756">
        <f t="shared" si="22"/>
        <v>0</v>
      </c>
      <c r="H756">
        <f t="shared" si="23"/>
        <v>1</v>
      </c>
    </row>
    <row r="757" spans="1:8" x14ac:dyDescent="0.25">
      <c r="A757">
        <v>200</v>
      </c>
      <c r="B757">
        <v>851</v>
      </c>
      <c r="C757">
        <v>240262</v>
      </c>
      <c r="D757">
        <v>5</v>
      </c>
      <c r="E757" s="3">
        <v>42750</v>
      </c>
      <c r="F757" s="3">
        <v>42750</v>
      </c>
      <c r="G757">
        <f t="shared" si="22"/>
        <v>0</v>
      </c>
      <c r="H757">
        <f t="shared" si="23"/>
        <v>1</v>
      </c>
    </row>
    <row r="758" spans="1:8" x14ac:dyDescent="0.25">
      <c r="A758">
        <v>200</v>
      </c>
      <c r="B758">
        <v>203</v>
      </c>
      <c r="C758">
        <v>240267</v>
      </c>
      <c r="D758">
        <v>5</v>
      </c>
      <c r="E758" s="3">
        <v>42750</v>
      </c>
      <c r="F758" s="3">
        <v>42750</v>
      </c>
      <c r="G758">
        <f t="shared" si="22"/>
        <v>0</v>
      </c>
      <c r="H758">
        <f t="shared" si="23"/>
        <v>1</v>
      </c>
    </row>
    <row r="759" spans="1:8" x14ac:dyDescent="0.25">
      <c r="A759">
        <v>200</v>
      </c>
      <c r="B759">
        <v>501</v>
      </c>
      <c r="C759">
        <v>240272</v>
      </c>
      <c r="D759">
        <v>6</v>
      </c>
      <c r="E759" s="3">
        <v>42750</v>
      </c>
      <c r="F759" s="3">
        <v>42750</v>
      </c>
      <c r="G759">
        <f t="shared" si="22"/>
        <v>0</v>
      </c>
      <c r="H759">
        <f t="shared" si="23"/>
        <v>1</v>
      </c>
    </row>
    <row r="760" spans="1:8" x14ac:dyDescent="0.25">
      <c r="A760">
        <v>200</v>
      </c>
      <c r="B760">
        <v>203</v>
      </c>
      <c r="C760">
        <v>240285</v>
      </c>
      <c r="D760">
        <v>5</v>
      </c>
      <c r="E760" s="3">
        <v>42750</v>
      </c>
      <c r="F760" s="3">
        <v>42750</v>
      </c>
      <c r="G760">
        <f t="shared" si="22"/>
        <v>0</v>
      </c>
      <c r="H760">
        <f t="shared" si="23"/>
        <v>1</v>
      </c>
    </row>
    <row r="761" spans="1:8" x14ac:dyDescent="0.25">
      <c r="A761">
        <v>200</v>
      </c>
      <c r="B761">
        <v>203</v>
      </c>
      <c r="C761">
        <v>240295</v>
      </c>
      <c r="D761">
        <v>5</v>
      </c>
      <c r="E761" s="3">
        <v>42750</v>
      </c>
      <c r="F761" s="3">
        <v>42750</v>
      </c>
      <c r="G761">
        <f t="shared" si="22"/>
        <v>0</v>
      </c>
      <c r="H761">
        <f t="shared" si="23"/>
        <v>1</v>
      </c>
    </row>
    <row r="762" spans="1:8" x14ac:dyDescent="0.25">
      <c r="A762">
        <v>200</v>
      </c>
      <c r="B762">
        <v>203</v>
      </c>
      <c r="C762">
        <v>240306</v>
      </c>
      <c r="D762">
        <v>5</v>
      </c>
      <c r="E762" s="3">
        <v>42750</v>
      </c>
      <c r="F762" s="3">
        <v>42750</v>
      </c>
      <c r="G762">
        <f t="shared" si="22"/>
        <v>0</v>
      </c>
      <c r="H762">
        <f t="shared" si="23"/>
        <v>1</v>
      </c>
    </row>
    <row r="763" spans="1:8" x14ac:dyDescent="0.25">
      <c r="A763">
        <v>200</v>
      </c>
      <c r="B763">
        <v>701</v>
      </c>
      <c r="C763">
        <v>240309</v>
      </c>
      <c r="D763">
        <v>6</v>
      </c>
      <c r="E763" s="3">
        <v>42750</v>
      </c>
      <c r="F763" s="3">
        <v>42750</v>
      </c>
      <c r="G763">
        <f t="shared" si="22"/>
        <v>0</v>
      </c>
      <c r="H763">
        <f t="shared" si="23"/>
        <v>1</v>
      </c>
    </row>
    <row r="764" spans="1:8" x14ac:dyDescent="0.25">
      <c r="A764">
        <v>200</v>
      </c>
      <c r="B764">
        <v>203</v>
      </c>
      <c r="C764">
        <v>240311</v>
      </c>
      <c r="D764">
        <v>5</v>
      </c>
      <c r="E764" s="3">
        <v>42750</v>
      </c>
      <c r="F764" s="3">
        <v>42750</v>
      </c>
      <c r="G764">
        <f t="shared" si="22"/>
        <v>0</v>
      </c>
      <c r="H764">
        <f t="shared" si="23"/>
        <v>1</v>
      </c>
    </row>
    <row r="765" spans="1:8" x14ac:dyDescent="0.25">
      <c r="A765">
        <v>200</v>
      </c>
      <c r="B765">
        <v>9</v>
      </c>
      <c r="C765">
        <v>240349</v>
      </c>
      <c r="D765">
        <v>5</v>
      </c>
      <c r="E765" s="3">
        <v>42751</v>
      </c>
      <c r="F765" s="3">
        <v>42750</v>
      </c>
      <c r="G765">
        <f t="shared" si="22"/>
        <v>0</v>
      </c>
      <c r="H765">
        <f t="shared" si="23"/>
        <v>1</v>
      </c>
    </row>
    <row r="766" spans="1:8" x14ac:dyDescent="0.25">
      <c r="A766">
        <v>200</v>
      </c>
      <c r="B766">
        <v>604</v>
      </c>
      <c r="C766">
        <v>240350</v>
      </c>
      <c r="D766">
        <v>12</v>
      </c>
      <c r="E766" s="3">
        <v>42750</v>
      </c>
      <c r="F766" s="3">
        <v>42750</v>
      </c>
      <c r="G766">
        <f t="shared" si="22"/>
        <v>0</v>
      </c>
      <c r="H766">
        <f t="shared" si="23"/>
        <v>1</v>
      </c>
    </row>
    <row r="767" spans="1:8" x14ac:dyDescent="0.25">
      <c r="A767">
        <v>200</v>
      </c>
      <c r="B767">
        <v>19</v>
      </c>
      <c r="C767">
        <v>240353</v>
      </c>
      <c r="D767">
        <v>5</v>
      </c>
      <c r="E767" s="3">
        <v>42750</v>
      </c>
      <c r="F767" s="3">
        <v>42750</v>
      </c>
      <c r="G767">
        <f t="shared" si="22"/>
        <v>0</v>
      </c>
      <c r="H767">
        <f t="shared" si="23"/>
        <v>1</v>
      </c>
    </row>
    <row r="768" spans="1:8" x14ac:dyDescent="0.25">
      <c r="A768">
        <v>200</v>
      </c>
      <c r="B768">
        <v>14</v>
      </c>
      <c r="C768">
        <v>240370</v>
      </c>
      <c r="D768">
        <v>5</v>
      </c>
      <c r="E768" s="3">
        <v>42750</v>
      </c>
      <c r="F768" s="3">
        <v>42750</v>
      </c>
      <c r="G768">
        <f t="shared" si="22"/>
        <v>0</v>
      </c>
      <c r="H768">
        <f t="shared" si="23"/>
        <v>1</v>
      </c>
    </row>
    <row r="769" spans="1:8" x14ac:dyDescent="0.25">
      <c r="A769">
        <v>200</v>
      </c>
      <c r="B769">
        <v>203</v>
      </c>
      <c r="C769">
        <v>240373</v>
      </c>
      <c r="D769">
        <v>5</v>
      </c>
      <c r="E769" s="3">
        <v>42750</v>
      </c>
      <c r="F769" s="3">
        <v>42750</v>
      </c>
      <c r="G769">
        <f t="shared" si="22"/>
        <v>0</v>
      </c>
      <c r="H769">
        <f t="shared" si="23"/>
        <v>1</v>
      </c>
    </row>
    <row r="770" spans="1:8" x14ac:dyDescent="0.25">
      <c r="A770">
        <v>200</v>
      </c>
      <c r="B770">
        <v>203</v>
      </c>
      <c r="C770">
        <v>240377</v>
      </c>
      <c r="D770">
        <v>5</v>
      </c>
      <c r="E770" s="3">
        <v>42750</v>
      </c>
      <c r="F770" s="3">
        <v>42750</v>
      </c>
      <c r="G770">
        <f t="shared" ref="G770:G833" si="24">IF(E770&gt;=DATE(2017,1,1),IF(F770&lt;DATE(2017,1,1),1,0),0)</f>
        <v>0</v>
      </c>
      <c r="H770">
        <f t="shared" ref="H770:H833" si="25">IF(F770&gt;=DATE(2017,1,1),IF(D770&lt;&gt;"",1,0),0)</f>
        <v>1</v>
      </c>
    </row>
    <row r="771" spans="1:8" x14ac:dyDescent="0.25">
      <c r="A771">
        <v>200</v>
      </c>
      <c r="B771">
        <v>203</v>
      </c>
      <c r="C771">
        <v>240382</v>
      </c>
      <c r="D771">
        <v>5</v>
      </c>
      <c r="E771" s="3">
        <v>42750</v>
      </c>
      <c r="F771" s="3">
        <v>42750</v>
      </c>
      <c r="G771">
        <f t="shared" si="24"/>
        <v>0</v>
      </c>
      <c r="H771">
        <f t="shared" si="25"/>
        <v>1</v>
      </c>
    </row>
    <row r="772" spans="1:8" x14ac:dyDescent="0.25">
      <c r="A772">
        <v>200</v>
      </c>
      <c r="B772">
        <v>203</v>
      </c>
      <c r="C772">
        <v>240386</v>
      </c>
      <c r="D772">
        <v>5</v>
      </c>
      <c r="E772" s="3">
        <v>42750</v>
      </c>
      <c r="F772" s="3">
        <v>42750</v>
      </c>
      <c r="G772">
        <f t="shared" si="24"/>
        <v>0</v>
      </c>
      <c r="H772">
        <f t="shared" si="25"/>
        <v>1</v>
      </c>
    </row>
    <row r="773" spans="1:8" x14ac:dyDescent="0.25">
      <c r="A773">
        <v>200</v>
      </c>
      <c r="B773">
        <v>14</v>
      </c>
      <c r="C773">
        <v>240387</v>
      </c>
      <c r="D773">
        <v>5</v>
      </c>
      <c r="E773" s="3">
        <v>42750</v>
      </c>
      <c r="F773" s="3">
        <v>42750</v>
      </c>
      <c r="G773">
        <f t="shared" si="24"/>
        <v>0</v>
      </c>
      <c r="H773">
        <f t="shared" si="25"/>
        <v>1</v>
      </c>
    </row>
    <row r="774" spans="1:8" x14ac:dyDescent="0.25">
      <c r="A774">
        <v>200</v>
      </c>
      <c r="B774">
        <v>31</v>
      </c>
      <c r="C774">
        <v>310000000039</v>
      </c>
      <c r="D774">
        <v>5</v>
      </c>
      <c r="E774" s="3">
        <v>42750</v>
      </c>
      <c r="F774" s="3">
        <v>39625</v>
      </c>
      <c r="G774">
        <f t="shared" si="24"/>
        <v>1</v>
      </c>
      <c r="H774">
        <f t="shared" si="25"/>
        <v>0</v>
      </c>
    </row>
    <row r="775" spans="1:8" x14ac:dyDescent="0.25">
      <c r="A775">
        <v>200</v>
      </c>
      <c r="B775">
        <v>802</v>
      </c>
      <c r="C775">
        <v>240391</v>
      </c>
      <c r="D775">
        <v>5</v>
      </c>
      <c r="E775" s="3">
        <v>42750</v>
      </c>
      <c r="F775" s="3">
        <v>42750</v>
      </c>
      <c r="G775">
        <f t="shared" si="24"/>
        <v>0</v>
      </c>
      <c r="H775">
        <f t="shared" si="25"/>
        <v>1</v>
      </c>
    </row>
    <row r="776" spans="1:8" x14ac:dyDescent="0.25">
      <c r="A776">
        <v>200</v>
      </c>
      <c r="B776">
        <v>802</v>
      </c>
      <c r="C776">
        <v>240393</v>
      </c>
      <c r="D776">
        <v>5</v>
      </c>
      <c r="E776" s="3">
        <v>42751</v>
      </c>
      <c r="F776" s="3">
        <v>42750</v>
      </c>
      <c r="G776">
        <f t="shared" si="24"/>
        <v>0</v>
      </c>
      <c r="H776">
        <f t="shared" si="25"/>
        <v>1</v>
      </c>
    </row>
    <row r="777" spans="1:8" x14ac:dyDescent="0.25">
      <c r="A777">
        <v>200</v>
      </c>
      <c r="B777">
        <v>752</v>
      </c>
      <c r="C777">
        <v>240396</v>
      </c>
      <c r="D777">
        <v>5</v>
      </c>
      <c r="E777" s="3">
        <v>42750</v>
      </c>
      <c r="F777" s="3">
        <v>42750</v>
      </c>
      <c r="G777">
        <f t="shared" si="24"/>
        <v>0</v>
      </c>
      <c r="H777">
        <f t="shared" si="25"/>
        <v>1</v>
      </c>
    </row>
    <row r="778" spans="1:8" x14ac:dyDescent="0.25">
      <c r="A778">
        <v>200</v>
      </c>
      <c r="B778">
        <v>802</v>
      </c>
      <c r="C778">
        <v>240397</v>
      </c>
      <c r="D778">
        <v>5</v>
      </c>
      <c r="E778" s="3">
        <v>42751</v>
      </c>
      <c r="F778" s="3">
        <v>42750</v>
      </c>
      <c r="G778">
        <f t="shared" si="24"/>
        <v>0</v>
      </c>
      <c r="H778">
        <f t="shared" si="25"/>
        <v>1</v>
      </c>
    </row>
    <row r="779" spans="1:8" x14ac:dyDescent="0.25">
      <c r="A779">
        <v>200</v>
      </c>
      <c r="B779">
        <v>752</v>
      </c>
      <c r="C779">
        <v>151094</v>
      </c>
      <c r="D779">
        <v>5</v>
      </c>
      <c r="E779" s="3">
        <v>42750</v>
      </c>
      <c r="F779" s="3">
        <v>42750</v>
      </c>
      <c r="G779">
        <f t="shared" si="24"/>
        <v>0</v>
      </c>
      <c r="H779">
        <f t="shared" si="25"/>
        <v>1</v>
      </c>
    </row>
    <row r="780" spans="1:8" x14ac:dyDescent="0.25">
      <c r="A780">
        <v>200</v>
      </c>
      <c r="B780">
        <v>752</v>
      </c>
      <c r="C780">
        <v>240400</v>
      </c>
      <c r="D780">
        <v>5</v>
      </c>
      <c r="E780" s="3">
        <v>42750</v>
      </c>
      <c r="F780" s="3">
        <v>42750</v>
      </c>
      <c r="G780">
        <f t="shared" si="24"/>
        <v>0</v>
      </c>
      <c r="H780">
        <f t="shared" si="25"/>
        <v>1</v>
      </c>
    </row>
    <row r="781" spans="1:8" x14ac:dyDescent="0.25">
      <c r="A781">
        <v>200</v>
      </c>
      <c r="B781">
        <v>19</v>
      </c>
      <c r="C781">
        <v>240405</v>
      </c>
      <c r="D781">
        <v>5</v>
      </c>
      <c r="E781" s="3">
        <v>42750</v>
      </c>
      <c r="F781" s="3">
        <v>42750</v>
      </c>
      <c r="G781">
        <f t="shared" si="24"/>
        <v>0</v>
      </c>
      <c r="H781">
        <f t="shared" si="25"/>
        <v>1</v>
      </c>
    </row>
    <row r="782" spans="1:8" x14ac:dyDescent="0.25">
      <c r="A782">
        <v>200</v>
      </c>
      <c r="B782">
        <v>19</v>
      </c>
      <c r="C782">
        <v>240406</v>
      </c>
      <c r="D782">
        <v>5</v>
      </c>
      <c r="E782" s="3">
        <v>42750</v>
      </c>
      <c r="F782" s="3">
        <v>42750</v>
      </c>
      <c r="G782">
        <f t="shared" si="24"/>
        <v>0</v>
      </c>
      <c r="H782">
        <f t="shared" si="25"/>
        <v>1</v>
      </c>
    </row>
    <row r="783" spans="1:8" x14ac:dyDescent="0.25">
      <c r="A783">
        <v>200</v>
      </c>
      <c r="B783">
        <v>851</v>
      </c>
      <c r="C783">
        <v>240409</v>
      </c>
      <c r="D783">
        <v>5</v>
      </c>
      <c r="E783" s="3">
        <v>42751</v>
      </c>
      <c r="F783" s="3">
        <v>42751</v>
      </c>
      <c r="G783">
        <f t="shared" si="24"/>
        <v>0</v>
      </c>
      <c r="H783">
        <f t="shared" si="25"/>
        <v>1</v>
      </c>
    </row>
    <row r="784" spans="1:8" x14ac:dyDescent="0.25">
      <c r="A784">
        <v>200</v>
      </c>
      <c r="B784">
        <v>203</v>
      </c>
      <c r="C784">
        <v>240418</v>
      </c>
      <c r="D784">
        <v>5</v>
      </c>
      <c r="E784" s="3">
        <v>42751</v>
      </c>
      <c r="F784" s="3">
        <v>42751</v>
      </c>
      <c r="G784">
        <f t="shared" si="24"/>
        <v>0</v>
      </c>
      <c r="H784">
        <f t="shared" si="25"/>
        <v>1</v>
      </c>
    </row>
    <row r="785" spans="1:8" x14ac:dyDescent="0.25">
      <c r="A785">
        <v>200</v>
      </c>
      <c r="B785">
        <v>303</v>
      </c>
      <c r="C785">
        <v>240419</v>
      </c>
      <c r="D785">
        <v>5</v>
      </c>
      <c r="E785" s="3">
        <v>42751</v>
      </c>
      <c r="F785" s="3">
        <v>42751</v>
      </c>
      <c r="G785">
        <f t="shared" si="24"/>
        <v>0</v>
      </c>
      <c r="H785">
        <f t="shared" si="25"/>
        <v>1</v>
      </c>
    </row>
    <row r="786" spans="1:8" x14ac:dyDescent="0.25">
      <c r="A786">
        <v>200</v>
      </c>
      <c r="B786">
        <v>851</v>
      </c>
      <c r="C786">
        <v>240420</v>
      </c>
      <c r="D786">
        <v>5</v>
      </c>
      <c r="E786" s="3">
        <v>42751</v>
      </c>
      <c r="F786" s="3">
        <v>42751</v>
      </c>
      <c r="G786">
        <f t="shared" si="24"/>
        <v>0</v>
      </c>
      <c r="H786">
        <f t="shared" si="25"/>
        <v>1</v>
      </c>
    </row>
    <row r="787" spans="1:8" x14ac:dyDescent="0.25">
      <c r="A787">
        <v>200</v>
      </c>
      <c r="B787">
        <v>203</v>
      </c>
      <c r="C787">
        <v>240437</v>
      </c>
      <c r="D787">
        <v>5</v>
      </c>
      <c r="E787" s="3">
        <v>42751</v>
      </c>
      <c r="F787" s="3">
        <v>42751</v>
      </c>
      <c r="G787">
        <f t="shared" si="24"/>
        <v>0</v>
      </c>
      <c r="H787">
        <f t="shared" si="25"/>
        <v>1</v>
      </c>
    </row>
    <row r="788" spans="1:8" x14ac:dyDescent="0.25">
      <c r="A788">
        <v>200</v>
      </c>
      <c r="B788">
        <v>175</v>
      </c>
      <c r="C788">
        <v>240443</v>
      </c>
      <c r="D788">
        <v>5</v>
      </c>
      <c r="E788" s="3">
        <v>42751</v>
      </c>
      <c r="F788" s="3">
        <v>42751</v>
      </c>
      <c r="G788">
        <f t="shared" si="24"/>
        <v>0</v>
      </c>
      <c r="H788">
        <f t="shared" si="25"/>
        <v>1</v>
      </c>
    </row>
    <row r="789" spans="1:8" x14ac:dyDescent="0.25">
      <c r="A789">
        <v>200</v>
      </c>
      <c r="B789">
        <v>804</v>
      </c>
      <c r="C789">
        <v>129689</v>
      </c>
      <c r="D789">
        <v>5</v>
      </c>
      <c r="E789" s="3">
        <v>42751</v>
      </c>
      <c r="F789" s="3">
        <v>41498</v>
      </c>
      <c r="G789">
        <f t="shared" si="24"/>
        <v>1</v>
      </c>
      <c r="H789">
        <f t="shared" si="25"/>
        <v>0</v>
      </c>
    </row>
    <row r="790" spans="1:8" x14ac:dyDescent="0.25">
      <c r="A790">
        <v>200</v>
      </c>
      <c r="B790">
        <v>804</v>
      </c>
      <c r="C790">
        <v>130324</v>
      </c>
      <c r="D790">
        <v>5</v>
      </c>
      <c r="E790" s="3">
        <v>42751</v>
      </c>
      <c r="F790" s="3">
        <v>41508</v>
      </c>
      <c r="G790">
        <f t="shared" si="24"/>
        <v>1</v>
      </c>
      <c r="H790">
        <f t="shared" si="25"/>
        <v>0</v>
      </c>
    </row>
    <row r="791" spans="1:8" x14ac:dyDescent="0.25">
      <c r="A791">
        <v>200</v>
      </c>
      <c r="B791">
        <v>804</v>
      </c>
      <c r="C791">
        <v>130557</v>
      </c>
      <c r="D791">
        <v>5</v>
      </c>
      <c r="E791" s="3">
        <v>42751</v>
      </c>
      <c r="F791" s="3">
        <v>41512</v>
      </c>
      <c r="G791">
        <f t="shared" si="24"/>
        <v>1</v>
      </c>
      <c r="H791">
        <f t="shared" si="25"/>
        <v>0</v>
      </c>
    </row>
    <row r="792" spans="1:8" x14ac:dyDescent="0.25">
      <c r="A792">
        <v>200</v>
      </c>
      <c r="B792">
        <v>804</v>
      </c>
      <c r="C792">
        <v>133698</v>
      </c>
      <c r="D792">
        <v>5</v>
      </c>
      <c r="E792" s="3">
        <v>42751</v>
      </c>
      <c r="F792" s="3">
        <v>41567</v>
      </c>
      <c r="G792">
        <f t="shared" si="24"/>
        <v>1</v>
      </c>
      <c r="H792">
        <f t="shared" si="25"/>
        <v>0</v>
      </c>
    </row>
    <row r="793" spans="1:8" x14ac:dyDescent="0.25">
      <c r="A793">
        <v>200</v>
      </c>
      <c r="B793">
        <v>4</v>
      </c>
      <c r="C793">
        <v>240460</v>
      </c>
      <c r="D793">
        <v>5</v>
      </c>
      <c r="E793" s="3">
        <v>42751</v>
      </c>
      <c r="F793" s="3">
        <v>42751</v>
      </c>
      <c r="G793">
        <f t="shared" si="24"/>
        <v>0</v>
      </c>
      <c r="H793">
        <f t="shared" si="25"/>
        <v>1</v>
      </c>
    </row>
    <row r="794" spans="1:8" x14ac:dyDescent="0.25">
      <c r="A794">
        <v>200</v>
      </c>
      <c r="B794">
        <v>7</v>
      </c>
      <c r="C794">
        <v>240468</v>
      </c>
      <c r="D794">
        <v>5</v>
      </c>
      <c r="E794" s="3">
        <v>42751</v>
      </c>
      <c r="F794" s="3">
        <v>42751</v>
      </c>
      <c r="G794">
        <f t="shared" si="24"/>
        <v>0</v>
      </c>
      <c r="H794">
        <f t="shared" si="25"/>
        <v>1</v>
      </c>
    </row>
    <row r="795" spans="1:8" x14ac:dyDescent="0.25">
      <c r="A795">
        <v>200</v>
      </c>
      <c r="B795">
        <v>4</v>
      </c>
      <c r="C795">
        <v>240469</v>
      </c>
      <c r="D795">
        <v>5</v>
      </c>
      <c r="E795" s="3">
        <v>42751</v>
      </c>
      <c r="F795" s="3">
        <v>42751</v>
      </c>
      <c r="G795">
        <f t="shared" si="24"/>
        <v>0</v>
      </c>
      <c r="H795">
        <f t="shared" si="25"/>
        <v>1</v>
      </c>
    </row>
    <row r="796" spans="1:8" x14ac:dyDescent="0.25">
      <c r="A796">
        <v>200</v>
      </c>
      <c r="B796">
        <v>15</v>
      </c>
      <c r="C796">
        <v>240476</v>
      </c>
      <c r="D796">
        <v>5</v>
      </c>
      <c r="E796" s="3">
        <v>42751</v>
      </c>
      <c r="F796" s="3">
        <v>42751</v>
      </c>
      <c r="G796">
        <f t="shared" si="24"/>
        <v>0</v>
      </c>
      <c r="H796">
        <f t="shared" si="25"/>
        <v>1</v>
      </c>
    </row>
    <row r="797" spans="1:8" x14ac:dyDescent="0.25">
      <c r="A797">
        <v>200</v>
      </c>
      <c r="B797">
        <v>7</v>
      </c>
      <c r="C797">
        <v>240480</v>
      </c>
      <c r="D797">
        <v>5</v>
      </c>
      <c r="E797" s="3">
        <v>42751</v>
      </c>
      <c r="F797" s="3">
        <v>42751</v>
      </c>
      <c r="G797">
        <f t="shared" si="24"/>
        <v>0</v>
      </c>
      <c r="H797">
        <f t="shared" si="25"/>
        <v>1</v>
      </c>
    </row>
    <row r="798" spans="1:8" x14ac:dyDescent="0.25">
      <c r="A798">
        <v>200</v>
      </c>
      <c r="B798">
        <v>802</v>
      </c>
      <c r="C798">
        <v>217738</v>
      </c>
      <c r="D798">
        <v>5</v>
      </c>
      <c r="E798" s="3">
        <v>42751</v>
      </c>
      <c r="F798" s="3">
        <v>42543</v>
      </c>
      <c r="G798">
        <f t="shared" si="24"/>
        <v>1</v>
      </c>
      <c r="H798">
        <f t="shared" si="25"/>
        <v>0</v>
      </c>
    </row>
    <row r="799" spans="1:8" x14ac:dyDescent="0.25">
      <c r="A799">
        <v>200</v>
      </c>
      <c r="B799">
        <v>501</v>
      </c>
      <c r="C799">
        <v>240495</v>
      </c>
      <c r="D799">
        <v>6</v>
      </c>
      <c r="E799" s="3">
        <v>42751</v>
      </c>
      <c r="F799" s="3">
        <v>42751</v>
      </c>
      <c r="G799">
        <f t="shared" si="24"/>
        <v>0</v>
      </c>
      <c r="H799">
        <f t="shared" si="25"/>
        <v>1</v>
      </c>
    </row>
    <row r="800" spans="1:8" x14ac:dyDescent="0.25">
      <c r="A800">
        <v>200</v>
      </c>
      <c r="B800">
        <v>501</v>
      </c>
      <c r="C800">
        <v>240498</v>
      </c>
      <c r="D800">
        <v>6</v>
      </c>
      <c r="E800" s="3">
        <v>42751</v>
      </c>
      <c r="F800" s="3">
        <v>42751</v>
      </c>
      <c r="G800">
        <f t="shared" si="24"/>
        <v>0</v>
      </c>
      <c r="H800">
        <f t="shared" si="25"/>
        <v>1</v>
      </c>
    </row>
    <row r="801" spans="1:8" x14ac:dyDescent="0.25">
      <c r="A801">
        <v>200</v>
      </c>
      <c r="B801">
        <v>19</v>
      </c>
      <c r="C801">
        <v>36627</v>
      </c>
      <c r="D801">
        <v>5</v>
      </c>
      <c r="E801" s="3">
        <v>42751</v>
      </c>
      <c r="F801" s="3">
        <v>42751</v>
      </c>
      <c r="G801">
        <f t="shared" si="24"/>
        <v>0</v>
      </c>
      <c r="H801">
        <f t="shared" si="25"/>
        <v>1</v>
      </c>
    </row>
    <row r="802" spans="1:8" x14ac:dyDescent="0.25">
      <c r="A802">
        <v>200</v>
      </c>
      <c r="B802">
        <v>19</v>
      </c>
      <c r="C802">
        <v>240501</v>
      </c>
      <c r="D802">
        <v>5</v>
      </c>
      <c r="E802" s="3">
        <v>42751</v>
      </c>
      <c r="F802" s="3">
        <v>42751</v>
      </c>
      <c r="G802">
        <f t="shared" si="24"/>
        <v>0</v>
      </c>
      <c r="H802">
        <f t="shared" si="25"/>
        <v>1</v>
      </c>
    </row>
    <row r="803" spans="1:8" x14ac:dyDescent="0.25">
      <c r="A803">
        <v>200</v>
      </c>
      <c r="B803">
        <v>10</v>
      </c>
      <c r="C803">
        <v>240502</v>
      </c>
      <c r="D803">
        <v>5</v>
      </c>
      <c r="E803" s="3">
        <v>42751</v>
      </c>
      <c r="F803" s="3">
        <v>42751</v>
      </c>
      <c r="G803">
        <f t="shared" si="24"/>
        <v>0</v>
      </c>
      <c r="H803">
        <f t="shared" si="25"/>
        <v>1</v>
      </c>
    </row>
    <row r="804" spans="1:8" x14ac:dyDescent="0.25">
      <c r="A804">
        <v>200</v>
      </c>
      <c r="B804">
        <v>10</v>
      </c>
      <c r="C804">
        <v>240506</v>
      </c>
      <c r="D804">
        <v>5</v>
      </c>
      <c r="E804" s="3">
        <v>42751</v>
      </c>
      <c r="F804" s="3">
        <v>42751</v>
      </c>
      <c r="G804">
        <f t="shared" si="24"/>
        <v>0</v>
      </c>
      <c r="H804">
        <f t="shared" si="25"/>
        <v>1</v>
      </c>
    </row>
    <row r="805" spans="1:8" x14ac:dyDescent="0.25">
      <c r="A805">
        <v>200</v>
      </c>
      <c r="B805">
        <v>4</v>
      </c>
      <c r="C805">
        <v>240513</v>
      </c>
      <c r="D805">
        <v>5</v>
      </c>
      <c r="E805" s="3">
        <v>42751</v>
      </c>
      <c r="F805" s="3">
        <v>42751</v>
      </c>
      <c r="G805">
        <f t="shared" si="24"/>
        <v>0</v>
      </c>
      <c r="H805">
        <f t="shared" si="25"/>
        <v>1</v>
      </c>
    </row>
    <row r="806" spans="1:8" x14ac:dyDescent="0.25">
      <c r="A806">
        <v>200</v>
      </c>
      <c r="B806">
        <v>752</v>
      </c>
      <c r="C806">
        <v>240525</v>
      </c>
      <c r="D806">
        <v>5</v>
      </c>
      <c r="E806" s="3">
        <v>42751</v>
      </c>
      <c r="F806" s="3">
        <v>42751</v>
      </c>
      <c r="G806">
        <f t="shared" si="24"/>
        <v>0</v>
      </c>
      <c r="H806">
        <f t="shared" si="25"/>
        <v>1</v>
      </c>
    </row>
    <row r="807" spans="1:8" x14ac:dyDescent="0.25">
      <c r="A807">
        <v>200</v>
      </c>
      <c r="B807">
        <v>10</v>
      </c>
      <c r="C807">
        <v>240529</v>
      </c>
      <c r="D807">
        <v>5</v>
      </c>
      <c r="E807" s="3">
        <v>42751</v>
      </c>
      <c r="F807" s="3">
        <v>42751</v>
      </c>
      <c r="G807">
        <f t="shared" si="24"/>
        <v>0</v>
      </c>
      <c r="H807">
        <f t="shared" si="25"/>
        <v>1</v>
      </c>
    </row>
    <row r="808" spans="1:8" x14ac:dyDescent="0.25">
      <c r="A808">
        <v>200</v>
      </c>
      <c r="B808">
        <v>10</v>
      </c>
      <c r="C808">
        <v>240536</v>
      </c>
      <c r="D808">
        <v>5</v>
      </c>
      <c r="E808" s="3">
        <v>42751</v>
      </c>
      <c r="F808" s="3">
        <v>42751</v>
      </c>
      <c r="G808">
        <f t="shared" si="24"/>
        <v>0</v>
      </c>
      <c r="H808">
        <f t="shared" si="25"/>
        <v>1</v>
      </c>
    </row>
    <row r="809" spans="1:8" x14ac:dyDescent="0.25">
      <c r="A809">
        <v>200</v>
      </c>
      <c r="B809">
        <v>30</v>
      </c>
      <c r="C809">
        <v>240549</v>
      </c>
      <c r="D809">
        <v>5</v>
      </c>
      <c r="E809" s="3">
        <v>42751</v>
      </c>
      <c r="F809" s="3">
        <v>42751</v>
      </c>
      <c r="G809">
        <f t="shared" si="24"/>
        <v>0</v>
      </c>
      <c r="H809">
        <f t="shared" si="25"/>
        <v>1</v>
      </c>
    </row>
    <row r="810" spans="1:8" x14ac:dyDescent="0.25">
      <c r="A810">
        <v>200</v>
      </c>
      <c r="B810">
        <v>752</v>
      </c>
      <c r="C810">
        <v>7510000005388</v>
      </c>
      <c r="D810">
        <v>5</v>
      </c>
      <c r="E810" s="3">
        <v>42751</v>
      </c>
      <c r="F810" s="3">
        <v>42638</v>
      </c>
      <c r="G810">
        <f t="shared" si="24"/>
        <v>1</v>
      </c>
      <c r="H810">
        <f t="shared" si="25"/>
        <v>0</v>
      </c>
    </row>
    <row r="811" spans="1:8" x14ac:dyDescent="0.25">
      <c r="A811">
        <v>200</v>
      </c>
      <c r="B811">
        <v>10</v>
      </c>
      <c r="C811">
        <v>240557</v>
      </c>
      <c r="D811">
        <v>5</v>
      </c>
      <c r="E811" s="3">
        <v>42751</v>
      </c>
      <c r="F811" s="3">
        <v>42751</v>
      </c>
      <c r="G811">
        <f t="shared" si="24"/>
        <v>0</v>
      </c>
      <c r="H811">
        <f t="shared" si="25"/>
        <v>1</v>
      </c>
    </row>
    <row r="812" spans="1:8" x14ac:dyDescent="0.25">
      <c r="A812">
        <v>200</v>
      </c>
      <c r="B812">
        <v>15</v>
      </c>
      <c r="C812">
        <v>240571</v>
      </c>
      <c r="D812">
        <v>5</v>
      </c>
      <c r="E812" s="3">
        <v>42751</v>
      </c>
      <c r="F812" s="3">
        <v>42751</v>
      </c>
      <c r="G812">
        <f t="shared" si="24"/>
        <v>0</v>
      </c>
      <c r="H812">
        <f t="shared" si="25"/>
        <v>1</v>
      </c>
    </row>
    <row r="813" spans="1:8" x14ac:dyDescent="0.25">
      <c r="A813">
        <v>200</v>
      </c>
      <c r="B813">
        <v>10</v>
      </c>
      <c r="C813">
        <v>240576</v>
      </c>
      <c r="D813">
        <v>5</v>
      </c>
      <c r="E813" s="3">
        <v>42751</v>
      </c>
      <c r="F813" s="3">
        <v>42751</v>
      </c>
      <c r="G813">
        <f t="shared" si="24"/>
        <v>0</v>
      </c>
      <c r="H813">
        <f t="shared" si="25"/>
        <v>1</v>
      </c>
    </row>
    <row r="814" spans="1:8" x14ac:dyDescent="0.25">
      <c r="A814">
        <v>200</v>
      </c>
      <c r="B814">
        <v>19</v>
      </c>
      <c r="C814">
        <v>240580</v>
      </c>
      <c r="D814">
        <v>5</v>
      </c>
      <c r="E814" s="3">
        <v>42751</v>
      </c>
      <c r="F814" s="3">
        <v>42751</v>
      </c>
      <c r="G814">
        <f t="shared" si="24"/>
        <v>0</v>
      </c>
      <c r="H814">
        <f t="shared" si="25"/>
        <v>1</v>
      </c>
    </row>
    <row r="815" spans="1:8" x14ac:dyDescent="0.25">
      <c r="A815">
        <v>200</v>
      </c>
      <c r="B815">
        <v>501</v>
      </c>
      <c r="C815">
        <v>240581</v>
      </c>
      <c r="D815">
        <v>6</v>
      </c>
      <c r="E815" s="3">
        <v>42751</v>
      </c>
      <c r="F815" s="3">
        <v>42751</v>
      </c>
      <c r="G815">
        <f t="shared" si="24"/>
        <v>0</v>
      </c>
      <c r="H815">
        <f t="shared" si="25"/>
        <v>1</v>
      </c>
    </row>
    <row r="816" spans="1:8" x14ac:dyDescent="0.25">
      <c r="A816">
        <v>200</v>
      </c>
      <c r="B816">
        <v>10</v>
      </c>
      <c r="C816">
        <v>240585</v>
      </c>
      <c r="D816">
        <v>5</v>
      </c>
      <c r="E816" s="3">
        <v>42751</v>
      </c>
      <c r="F816" s="3">
        <v>42751</v>
      </c>
      <c r="G816">
        <f t="shared" si="24"/>
        <v>0</v>
      </c>
      <c r="H816">
        <f t="shared" si="25"/>
        <v>1</v>
      </c>
    </row>
    <row r="817" spans="1:8" x14ac:dyDescent="0.25">
      <c r="A817">
        <v>200</v>
      </c>
      <c r="B817">
        <v>502</v>
      </c>
      <c r="C817">
        <v>164586</v>
      </c>
      <c r="D817">
        <v>5</v>
      </c>
      <c r="E817" s="3">
        <v>42751</v>
      </c>
      <c r="F817" s="3">
        <v>42019</v>
      </c>
      <c r="G817">
        <f t="shared" si="24"/>
        <v>1</v>
      </c>
      <c r="H817">
        <f t="shared" si="25"/>
        <v>0</v>
      </c>
    </row>
    <row r="818" spans="1:8" x14ac:dyDescent="0.25">
      <c r="A818">
        <v>200</v>
      </c>
      <c r="B818">
        <v>10</v>
      </c>
      <c r="C818">
        <v>240594</v>
      </c>
      <c r="D818">
        <v>5</v>
      </c>
      <c r="E818" s="3">
        <v>42751</v>
      </c>
      <c r="F818" s="3">
        <v>42751</v>
      </c>
      <c r="G818">
        <f t="shared" si="24"/>
        <v>0</v>
      </c>
      <c r="H818">
        <f t="shared" si="25"/>
        <v>1</v>
      </c>
    </row>
    <row r="819" spans="1:8" x14ac:dyDescent="0.25">
      <c r="A819">
        <v>200</v>
      </c>
      <c r="B819">
        <v>502</v>
      </c>
      <c r="C819">
        <v>240596</v>
      </c>
      <c r="D819">
        <v>5</v>
      </c>
      <c r="E819" s="3">
        <v>42751</v>
      </c>
      <c r="F819" s="3">
        <v>42751</v>
      </c>
      <c r="G819">
        <f t="shared" si="24"/>
        <v>0</v>
      </c>
      <c r="H819">
        <f t="shared" si="25"/>
        <v>1</v>
      </c>
    </row>
    <row r="820" spans="1:8" x14ac:dyDescent="0.25">
      <c r="A820">
        <v>200</v>
      </c>
      <c r="B820">
        <v>501</v>
      </c>
      <c r="C820">
        <v>240599</v>
      </c>
      <c r="D820">
        <v>6</v>
      </c>
      <c r="E820" s="3">
        <v>42751</v>
      </c>
      <c r="F820" s="3">
        <v>42751</v>
      </c>
      <c r="G820">
        <f t="shared" si="24"/>
        <v>0</v>
      </c>
      <c r="H820">
        <f t="shared" si="25"/>
        <v>1</v>
      </c>
    </row>
    <row r="821" spans="1:8" x14ac:dyDescent="0.25">
      <c r="A821">
        <v>200</v>
      </c>
      <c r="B821">
        <v>851</v>
      </c>
      <c r="C821">
        <v>240601</v>
      </c>
      <c r="D821">
        <v>5</v>
      </c>
      <c r="E821" s="3">
        <v>42751</v>
      </c>
      <c r="F821" s="3">
        <v>42751</v>
      </c>
      <c r="G821">
        <f t="shared" si="24"/>
        <v>0</v>
      </c>
      <c r="H821">
        <f t="shared" si="25"/>
        <v>1</v>
      </c>
    </row>
    <row r="822" spans="1:8" x14ac:dyDescent="0.25">
      <c r="A822">
        <v>200</v>
      </c>
      <c r="B822">
        <v>10</v>
      </c>
      <c r="C822">
        <v>240602</v>
      </c>
      <c r="D822">
        <v>5</v>
      </c>
      <c r="E822" s="3">
        <v>42751</v>
      </c>
      <c r="F822" s="3">
        <v>42751</v>
      </c>
      <c r="G822">
        <f t="shared" si="24"/>
        <v>0</v>
      </c>
      <c r="H822">
        <f t="shared" si="25"/>
        <v>1</v>
      </c>
    </row>
    <row r="823" spans="1:8" x14ac:dyDescent="0.25">
      <c r="A823">
        <v>200</v>
      </c>
      <c r="B823">
        <v>851</v>
      </c>
      <c r="C823">
        <v>240604</v>
      </c>
      <c r="D823">
        <v>5</v>
      </c>
      <c r="E823" s="3">
        <v>42751</v>
      </c>
      <c r="F823" s="3">
        <v>42751</v>
      </c>
      <c r="G823">
        <f t="shared" si="24"/>
        <v>0</v>
      </c>
      <c r="H823">
        <f t="shared" si="25"/>
        <v>1</v>
      </c>
    </row>
    <row r="824" spans="1:8" x14ac:dyDescent="0.25">
      <c r="A824">
        <v>200</v>
      </c>
      <c r="B824">
        <v>851</v>
      </c>
      <c r="C824">
        <v>240609</v>
      </c>
      <c r="D824">
        <v>5</v>
      </c>
      <c r="E824" s="3">
        <v>42751</v>
      </c>
      <c r="F824" s="3">
        <v>42751</v>
      </c>
      <c r="G824">
        <f t="shared" si="24"/>
        <v>0</v>
      </c>
      <c r="H824">
        <f t="shared" si="25"/>
        <v>1</v>
      </c>
    </row>
    <row r="825" spans="1:8" x14ac:dyDescent="0.25">
      <c r="A825">
        <v>200</v>
      </c>
      <c r="B825">
        <v>501</v>
      </c>
      <c r="C825">
        <v>240612</v>
      </c>
      <c r="D825">
        <v>6</v>
      </c>
      <c r="E825" s="3">
        <v>42751</v>
      </c>
      <c r="F825" s="3">
        <v>42751</v>
      </c>
      <c r="G825">
        <f t="shared" si="24"/>
        <v>0</v>
      </c>
      <c r="H825">
        <f t="shared" si="25"/>
        <v>1</v>
      </c>
    </row>
    <row r="826" spans="1:8" x14ac:dyDescent="0.25">
      <c r="A826">
        <v>200</v>
      </c>
      <c r="B826">
        <v>10</v>
      </c>
      <c r="C826">
        <v>240614</v>
      </c>
      <c r="D826">
        <v>5</v>
      </c>
      <c r="E826" s="3">
        <v>42751</v>
      </c>
      <c r="F826" s="3">
        <v>42751</v>
      </c>
      <c r="G826">
        <f t="shared" si="24"/>
        <v>0</v>
      </c>
      <c r="H826">
        <f t="shared" si="25"/>
        <v>1</v>
      </c>
    </row>
    <row r="827" spans="1:8" x14ac:dyDescent="0.25">
      <c r="A827">
        <v>200</v>
      </c>
      <c r="B827">
        <v>4</v>
      </c>
      <c r="C827">
        <v>240644</v>
      </c>
      <c r="D827">
        <v>5</v>
      </c>
      <c r="E827" s="3">
        <v>42752</v>
      </c>
      <c r="F827" s="3">
        <v>42752</v>
      </c>
      <c r="G827">
        <f t="shared" si="24"/>
        <v>0</v>
      </c>
      <c r="H827">
        <f t="shared" si="25"/>
        <v>1</v>
      </c>
    </row>
    <row r="828" spans="1:8" x14ac:dyDescent="0.25">
      <c r="A828">
        <v>200</v>
      </c>
      <c r="B828">
        <v>502</v>
      </c>
      <c r="C828">
        <v>240655</v>
      </c>
      <c r="D828">
        <v>5</v>
      </c>
      <c r="E828" s="3">
        <v>42752</v>
      </c>
      <c r="F828" s="3">
        <v>42752</v>
      </c>
      <c r="G828">
        <f t="shared" si="24"/>
        <v>0</v>
      </c>
      <c r="H828">
        <f t="shared" si="25"/>
        <v>1</v>
      </c>
    </row>
    <row r="829" spans="1:8" x14ac:dyDescent="0.25">
      <c r="A829">
        <v>200</v>
      </c>
      <c r="B829">
        <v>108</v>
      </c>
      <c r="C829">
        <v>232343</v>
      </c>
      <c r="D829">
        <v>5</v>
      </c>
      <c r="E829" s="3">
        <v>42740</v>
      </c>
      <c r="F829" s="3">
        <v>42687</v>
      </c>
      <c r="G829">
        <f t="shared" si="24"/>
        <v>1</v>
      </c>
      <c r="H829">
        <f t="shared" si="25"/>
        <v>0</v>
      </c>
    </row>
    <row r="830" spans="1:8" x14ac:dyDescent="0.25">
      <c r="A830">
        <v>200</v>
      </c>
      <c r="B830">
        <v>14</v>
      </c>
      <c r="C830">
        <v>240683</v>
      </c>
      <c r="D830">
        <v>5</v>
      </c>
      <c r="E830" s="3">
        <v>42752</v>
      </c>
      <c r="F830" s="3">
        <v>42752</v>
      </c>
      <c r="G830">
        <f t="shared" si="24"/>
        <v>0</v>
      </c>
      <c r="H830">
        <f t="shared" si="25"/>
        <v>1</v>
      </c>
    </row>
    <row r="831" spans="1:8" x14ac:dyDescent="0.25">
      <c r="A831">
        <v>200</v>
      </c>
      <c r="B831">
        <v>19</v>
      </c>
      <c r="C831">
        <v>240709</v>
      </c>
      <c r="D831">
        <v>5</v>
      </c>
      <c r="E831" s="3">
        <v>42752</v>
      </c>
      <c r="F831" s="3">
        <v>42752</v>
      </c>
      <c r="G831">
        <f t="shared" si="24"/>
        <v>0</v>
      </c>
      <c r="H831">
        <f t="shared" si="25"/>
        <v>1</v>
      </c>
    </row>
    <row r="832" spans="1:8" x14ac:dyDescent="0.25">
      <c r="A832">
        <v>200</v>
      </c>
      <c r="B832">
        <v>3</v>
      </c>
      <c r="C832">
        <v>240723</v>
      </c>
      <c r="D832">
        <v>5</v>
      </c>
      <c r="E832" s="3">
        <v>42752</v>
      </c>
      <c r="F832" s="3">
        <v>42752</v>
      </c>
      <c r="G832">
        <f t="shared" si="24"/>
        <v>0</v>
      </c>
      <c r="H832">
        <f t="shared" si="25"/>
        <v>1</v>
      </c>
    </row>
    <row r="833" spans="1:8" x14ac:dyDescent="0.25">
      <c r="A833">
        <v>200</v>
      </c>
      <c r="B833">
        <v>803</v>
      </c>
      <c r="C833">
        <v>240729</v>
      </c>
      <c r="D833">
        <v>5</v>
      </c>
      <c r="E833" s="3">
        <v>42754</v>
      </c>
      <c r="F833" s="3">
        <v>42752</v>
      </c>
      <c r="G833">
        <f t="shared" si="24"/>
        <v>0</v>
      </c>
      <c r="H833">
        <f t="shared" si="25"/>
        <v>1</v>
      </c>
    </row>
    <row r="834" spans="1:8" x14ac:dyDescent="0.25">
      <c r="A834">
        <v>200</v>
      </c>
      <c r="B834">
        <v>504</v>
      </c>
      <c r="C834">
        <v>240746</v>
      </c>
      <c r="D834">
        <v>5</v>
      </c>
      <c r="E834" s="3">
        <v>42752</v>
      </c>
      <c r="F834" s="3">
        <v>42752</v>
      </c>
      <c r="G834">
        <f t="shared" ref="G834:G897" si="26">IF(E834&gt;=DATE(2017,1,1),IF(F834&lt;DATE(2017,1,1),1,0),0)</f>
        <v>0</v>
      </c>
      <c r="H834">
        <f t="shared" ref="H834:H897" si="27">IF(F834&gt;=DATE(2017,1,1),IF(D834&lt;&gt;"",1,0),0)</f>
        <v>1</v>
      </c>
    </row>
    <row r="835" spans="1:8" x14ac:dyDescent="0.25">
      <c r="A835">
        <v>200</v>
      </c>
      <c r="B835">
        <v>4</v>
      </c>
      <c r="C835">
        <v>240762</v>
      </c>
      <c r="D835">
        <v>5</v>
      </c>
      <c r="E835" s="3">
        <v>42752</v>
      </c>
      <c r="F835" s="3">
        <v>42752</v>
      </c>
      <c r="G835">
        <f t="shared" si="26"/>
        <v>0</v>
      </c>
      <c r="H835">
        <f t="shared" si="27"/>
        <v>1</v>
      </c>
    </row>
    <row r="836" spans="1:8" x14ac:dyDescent="0.25">
      <c r="A836">
        <v>200</v>
      </c>
      <c r="B836">
        <v>4</v>
      </c>
      <c r="C836">
        <v>240769</v>
      </c>
      <c r="D836">
        <v>5</v>
      </c>
      <c r="E836" s="3">
        <v>42752</v>
      </c>
      <c r="F836" s="3">
        <v>42752</v>
      </c>
      <c r="G836">
        <f t="shared" si="26"/>
        <v>0</v>
      </c>
      <c r="H836">
        <f t="shared" si="27"/>
        <v>1</v>
      </c>
    </row>
    <row r="837" spans="1:8" x14ac:dyDescent="0.25">
      <c r="A837">
        <v>200</v>
      </c>
      <c r="B837">
        <v>15</v>
      </c>
      <c r="C837">
        <v>240771</v>
      </c>
      <c r="D837">
        <v>5</v>
      </c>
      <c r="E837" s="3">
        <v>42758</v>
      </c>
      <c r="F837" s="3">
        <v>42752</v>
      </c>
      <c r="G837">
        <f t="shared" si="26"/>
        <v>0</v>
      </c>
      <c r="H837">
        <f t="shared" si="27"/>
        <v>1</v>
      </c>
    </row>
    <row r="838" spans="1:8" x14ac:dyDescent="0.25">
      <c r="A838">
        <v>200</v>
      </c>
      <c r="B838">
        <v>5</v>
      </c>
      <c r="C838">
        <v>240780</v>
      </c>
      <c r="D838">
        <v>5</v>
      </c>
      <c r="E838" s="3">
        <v>42753</v>
      </c>
      <c r="F838" s="3">
        <v>42753</v>
      </c>
      <c r="G838">
        <f t="shared" si="26"/>
        <v>0</v>
      </c>
      <c r="H838">
        <f t="shared" si="27"/>
        <v>1</v>
      </c>
    </row>
    <row r="839" spans="1:8" x14ac:dyDescent="0.25">
      <c r="A839">
        <v>200</v>
      </c>
      <c r="B839">
        <v>19</v>
      </c>
      <c r="C839">
        <v>240801</v>
      </c>
      <c r="D839">
        <v>5</v>
      </c>
      <c r="E839" s="3">
        <v>42753</v>
      </c>
      <c r="F839" s="3">
        <v>42753</v>
      </c>
      <c r="G839">
        <f t="shared" si="26"/>
        <v>0</v>
      </c>
      <c r="H839">
        <f t="shared" si="27"/>
        <v>1</v>
      </c>
    </row>
    <row r="840" spans="1:8" x14ac:dyDescent="0.25">
      <c r="A840">
        <v>200</v>
      </c>
      <c r="B840">
        <v>12</v>
      </c>
      <c r="C840">
        <v>240806</v>
      </c>
      <c r="D840">
        <v>5</v>
      </c>
      <c r="E840" s="3">
        <v>42753</v>
      </c>
      <c r="F840" s="3">
        <v>42753</v>
      </c>
      <c r="G840">
        <f t="shared" si="26"/>
        <v>0</v>
      </c>
      <c r="H840">
        <f t="shared" si="27"/>
        <v>1</v>
      </c>
    </row>
    <row r="841" spans="1:8" x14ac:dyDescent="0.25">
      <c r="A841">
        <v>200</v>
      </c>
      <c r="B841">
        <v>701</v>
      </c>
      <c r="C841">
        <v>240813</v>
      </c>
      <c r="D841">
        <v>6</v>
      </c>
      <c r="E841" s="3">
        <v>42753</v>
      </c>
      <c r="F841" s="3">
        <v>42753</v>
      </c>
      <c r="G841">
        <f t="shared" si="26"/>
        <v>0</v>
      </c>
      <c r="H841">
        <f t="shared" si="27"/>
        <v>1</v>
      </c>
    </row>
    <row r="842" spans="1:8" x14ac:dyDescent="0.25">
      <c r="A842">
        <v>200</v>
      </c>
      <c r="B842">
        <v>501</v>
      </c>
      <c r="C842">
        <v>240823</v>
      </c>
      <c r="D842">
        <v>6</v>
      </c>
      <c r="E842" s="3">
        <v>42753</v>
      </c>
      <c r="F842" s="3">
        <v>42753</v>
      </c>
      <c r="G842">
        <f t="shared" si="26"/>
        <v>0</v>
      </c>
      <c r="H842">
        <f t="shared" si="27"/>
        <v>1</v>
      </c>
    </row>
    <row r="843" spans="1:8" x14ac:dyDescent="0.25">
      <c r="A843">
        <v>200</v>
      </c>
      <c r="B843">
        <v>804</v>
      </c>
      <c r="C843">
        <v>205805</v>
      </c>
      <c r="D843">
        <v>5</v>
      </c>
      <c r="E843" s="3">
        <v>42753</v>
      </c>
      <c r="F843" s="3">
        <v>42453</v>
      </c>
      <c r="G843">
        <f t="shared" si="26"/>
        <v>1</v>
      </c>
      <c r="H843">
        <f t="shared" si="27"/>
        <v>0</v>
      </c>
    </row>
    <row r="844" spans="1:8" x14ac:dyDescent="0.25">
      <c r="A844">
        <v>200</v>
      </c>
      <c r="B844">
        <v>25</v>
      </c>
      <c r="C844">
        <v>240845</v>
      </c>
      <c r="D844">
        <v>5</v>
      </c>
      <c r="E844" s="3">
        <v>42753</v>
      </c>
      <c r="F844" s="3">
        <v>42753</v>
      </c>
      <c r="G844">
        <f t="shared" si="26"/>
        <v>0</v>
      </c>
      <c r="H844">
        <f t="shared" si="27"/>
        <v>1</v>
      </c>
    </row>
    <row r="845" spans="1:8" x14ac:dyDescent="0.25">
      <c r="A845">
        <v>200</v>
      </c>
      <c r="B845">
        <v>25</v>
      </c>
      <c r="C845">
        <v>240848</v>
      </c>
      <c r="D845">
        <v>5</v>
      </c>
      <c r="E845" s="3">
        <v>42753</v>
      </c>
      <c r="F845" s="3">
        <v>42753</v>
      </c>
      <c r="G845">
        <f t="shared" si="26"/>
        <v>0</v>
      </c>
      <c r="H845">
        <f t="shared" si="27"/>
        <v>1</v>
      </c>
    </row>
    <row r="846" spans="1:8" x14ac:dyDescent="0.25">
      <c r="A846">
        <v>200</v>
      </c>
      <c r="B846">
        <v>4</v>
      </c>
      <c r="C846">
        <v>240855</v>
      </c>
      <c r="D846">
        <v>5</v>
      </c>
      <c r="E846" s="3">
        <v>42753</v>
      </c>
      <c r="F846" s="3">
        <v>42753</v>
      </c>
      <c r="G846">
        <f t="shared" si="26"/>
        <v>0</v>
      </c>
      <c r="H846">
        <f t="shared" si="27"/>
        <v>1</v>
      </c>
    </row>
    <row r="847" spans="1:8" x14ac:dyDescent="0.25">
      <c r="A847">
        <v>200</v>
      </c>
      <c r="B847">
        <v>12</v>
      </c>
      <c r="C847">
        <v>240882</v>
      </c>
      <c r="D847">
        <v>5</v>
      </c>
      <c r="E847" s="3">
        <v>42753</v>
      </c>
      <c r="F847" s="3">
        <v>42753</v>
      </c>
      <c r="G847">
        <f t="shared" si="26"/>
        <v>0</v>
      </c>
      <c r="H847">
        <f t="shared" si="27"/>
        <v>1</v>
      </c>
    </row>
    <row r="848" spans="1:8" x14ac:dyDescent="0.25">
      <c r="A848">
        <v>200</v>
      </c>
      <c r="B848">
        <v>3</v>
      </c>
      <c r="C848">
        <v>240885</v>
      </c>
      <c r="D848">
        <v>15</v>
      </c>
      <c r="E848" s="3">
        <v>42753</v>
      </c>
      <c r="F848" s="3">
        <v>42753</v>
      </c>
      <c r="G848">
        <f t="shared" si="26"/>
        <v>0</v>
      </c>
      <c r="H848">
        <f t="shared" si="27"/>
        <v>1</v>
      </c>
    </row>
    <row r="849" spans="1:8" x14ac:dyDescent="0.25">
      <c r="A849">
        <v>200</v>
      </c>
      <c r="B849">
        <v>3</v>
      </c>
      <c r="C849">
        <v>240891</v>
      </c>
      <c r="D849">
        <v>15</v>
      </c>
      <c r="E849" s="3">
        <v>42753</v>
      </c>
      <c r="F849" s="3">
        <v>42753</v>
      </c>
      <c r="G849">
        <f t="shared" si="26"/>
        <v>0</v>
      </c>
      <c r="H849">
        <f t="shared" si="27"/>
        <v>1</v>
      </c>
    </row>
    <row r="850" spans="1:8" x14ac:dyDescent="0.25">
      <c r="A850">
        <v>200</v>
      </c>
      <c r="B850">
        <v>4</v>
      </c>
      <c r="C850">
        <v>240892</v>
      </c>
      <c r="D850">
        <v>5</v>
      </c>
      <c r="E850" s="3">
        <v>42753</v>
      </c>
      <c r="F850" s="3">
        <v>42753</v>
      </c>
      <c r="G850">
        <f t="shared" si="26"/>
        <v>0</v>
      </c>
      <c r="H850">
        <f t="shared" si="27"/>
        <v>1</v>
      </c>
    </row>
    <row r="851" spans="1:8" x14ac:dyDescent="0.25">
      <c r="A851">
        <v>200</v>
      </c>
      <c r="B851">
        <v>25</v>
      </c>
      <c r="C851">
        <v>240911</v>
      </c>
      <c r="D851">
        <v>5</v>
      </c>
      <c r="E851" s="3">
        <v>42753</v>
      </c>
      <c r="F851" s="3">
        <v>42753</v>
      </c>
      <c r="G851">
        <f t="shared" si="26"/>
        <v>0</v>
      </c>
      <c r="H851">
        <f t="shared" si="27"/>
        <v>1</v>
      </c>
    </row>
    <row r="852" spans="1:8" x14ac:dyDescent="0.25">
      <c r="A852">
        <v>200</v>
      </c>
      <c r="B852">
        <v>12</v>
      </c>
      <c r="C852">
        <v>240912</v>
      </c>
      <c r="D852">
        <v>5</v>
      </c>
      <c r="E852" s="3">
        <v>42753</v>
      </c>
      <c r="F852" s="3">
        <v>42753</v>
      </c>
      <c r="G852">
        <f t="shared" si="26"/>
        <v>0</v>
      </c>
      <c r="H852">
        <f t="shared" si="27"/>
        <v>1</v>
      </c>
    </row>
    <row r="853" spans="1:8" x14ac:dyDescent="0.25">
      <c r="A853">
        <v>200</v>
      </c>
      <c r="B853">
        <v>3</v>
      </c>
      <c r="C853">
        <v>71888</v>
      </c>
      <c r="D853">
        <v>5</v>
      </c>
      <c r="E853" s="3">
        <v>42753</v>
      </c>
      <c r="F853" s="3">
        <v>42747</v>
      </c>
      <c r="G853">
        <f t="shared" si="26"/>
        <v>0</v>
      </c>
      <c r="H853">
        <f t="shared" si="27"/>
        <v>1</v>
      </c>
    </row>
    <row r="854" spans="1:8" x14ac:dyDescent="0.25">
      <c r="A854">
        <v>200</v>
      </c>
      <c r="B854">
        <v>803</v>
      </c>
      <c r="C854">
        <v>240918</v>
      </c>
      <c r="D854">
        <v>5</v>
      </c>
      <c r="E854" s="3">
        <v>42754</v>
      </c>
      <c r="F854" s="3">
        <v>42754</v>
      </c>
      <c r="G854">
        <f t="shared" si="26"/>
        <v>0</v>
      </c>
      <c r="H854">
        <f t="shared" si="27"/>
        <v>1</v>
      </c>
    </row>
    <row r="855" spans="1:8" x14ac:dyDescent="0.25">
      <c r="A855">
        <v>200</v>
      </c>
      <c r="B855">
        <v>803</v>
      </c>
      <c r="C855">
        <v>240920</v>
      </c>
      <c r="D855">
        <v>5</v>
      </c>
      <c r="E855" s="3">
        <v>42754</v>
      </c>
      <c r="F855" s="3">
        <v>42754</v>
      </c>
      <c r="G855">
        <f t="shared" si="26"/>
        <v>0</v>
      </c>
      <c r="H855">
        <f t="shared" si="27"/>
        <v>1</v>
      </c>
    </row>
    <row r="856" spans="1:8" x14ac:dyDescent="0.25">
      <c r="A856">
        <v>200</v>
      </c>
      <c r="B856">
        <v>803</v>
      </c>
      <c r="C856">
        <v>240925</v>
      </c>
      <c r="D856">
        <v>5</v>
      </c>
      <c r="E856" s="3">
        <v>42754</v>
      </c>
      <c r="F856" s="3">
        <v>42754</v>
      </c>
      <c r="G856">
        <f t="shared" si="26"/>
        <v>0</v>
      </c>
      <c r="H856">
        <f t="shared" si="27"/>
        <v>1</v>
      </c>
    </row>
    <row r="857" spans="1:8" x14ac:dyDescent="0.25">
      <c r="A857">
        <v>200</v>
      </c>
      <c r="B857">
        <v>803</v>
      </c>
      <c r="C857">
        <v>240928</v>
      </c>
      <c r="D857">
        <v>5</v>
      </c>
      <c r="E857" s="3">
        <v>42754</v>
      </c>
      <c r="F857" s="3">
        <v>42754</v>
      </c>
      <c r="G857">
        <f t="shared" si="26"/>
        <v>0</v>
      </c>
      <c r="H857">
        <f t="shared" si="27"/>
        <v>1</v>
      </c>
    </row>
    <row r="858" spans="1:8" x14ac:dyDescent="0.25">
      <c r="A858">
        <v>200</v>
      </c>
      <c r="B858">
        <v>803</v>
      </c>
      <c r="C858">
        <v>240930</v>
      </c>
      <c r="D858">
        <v>5</v>
      </c>
      <c r="E858" s="3">
        <v>42754</v>
      </c>
      <c r="F858" s="3">
        <v>42754</v>
      </c>
      <c r="G858">
        <f t="shared" si="26"/>
        <v>0</v>
      </c>
      <c r="H858">
        <f t="shared" si="27"/>
        <v>1</v>
      </c>
    </row>
    <row r="859" spans="1:8" x14ac:dyDescent="0.25">
      <c r="A859">
        <v>200</v>
      </c>
      <c r="B859">
        <v>3</v>
      </c>
      <c r="C859">
        <v>240933</v>
      </c>
      <c r="D859">
        <v>5</v>
      </c>
      <c r="E859" s="3">
        <v>42758</v>
      </c>
      <c r="F859" s="3">
        <v>42758</v>
      </c>
      <c r="G859">
        <f t="shared" si="26"/>
        <v>0</v>
      </c>
      <c r="H859">
        <f t="shared" si="27"/>
        <v>1</v>
      </c>
    </row>
    <row r="860" spans="1:8" x14ac:dyDescent="0.25">
      <c r="A860">
        <v>200</v>
      </c>
      <c r="B860">
        <v>803</v>
      </c>
      <c r="C860">
        <v>240936</v>
      </c>
      <c r="D860">
        <v>5</v>
      </c>
      <c r="E860" s="3">
        <v>42754</v>
      </c>
      <c r="F860" s="3">
        <v>42754</v>
      </c>
      <c r="G860">
        <f t="shared" si="26"/>
        <v>0</v>
      </c>
      <c r="H860">
        <f t="shared" si="27"/>
        <v>1</v>
      </c>
    </row>
    <row r="861" spans="1:8" x14ac:dyDescent="0.25">
      <c r="A861">
        <v>200</v>
      </c>
      <c r="B861">
        <v>25</v>
      </c>
      <c r="C861">
        <v>240938</v>
      </c>
      <c r="D861">
        <v>5</v>
      </c>
      <c r="E861" s="3">
        <v>42754</v>
      </c>
      <c r="F861" s="3">
        <v>42754</v>
      </c>
      <c r="G861">
        <f t="shared" si="26"/>
        <v>0</v>
      </c>
      <c r="H861">
        <f t="shared" si="27"/>
        <v>1</v>
      </c>
    </row>
    <row r="862" spans="1:8" x14ac:dyDescent="0.25">
      <c r="A862">
        <v>200</v>
      </c>
      <c r="B862">
        <v>803</v>
      </c>
      <c r="C862">
        <v>240939</v>
      </c>
      <c r="D862">
        <v>5</v>
      </c>
      <c r="E862" s="3">
        <v>42754</v>
      </c>
      <c r="F862" s="3">
        <v>42754</v>
      </c>
      <c r="G862">
        <f t="shared" si="26"/>
        <v>0</v>
      </c>
      <c r="H862">
        <f t="shared" si="27"/>
        <v>1</v>
      </c>
    </row>
    <row r="863" spans="1:8" x14ac:dyDescent="0.25">
      <c r="A863">
        <v>200</v>
      </c>
      <c r="B863">
        <v>803</v>
      </c>
      <c r="C863">
        <v>240946</v>
      </c>
      <c r="D863">
        <v>5</v>
      </c>
      <c r="E863" s="3">
        <v>42754</v>
      </c>
      <c r="F863" s="3">
        <v>42754</v>
      </c>
      <c r="G863">
        <f t="shared" si="26"/>
        <v>0</v>
      </c>
      <c r="H863">
        <f t="shared" si="27"/>
        <v>1</v>
      </c>
    </row>
    <row r="864" spans="1:8" x14ac:dyDescent="0.25">
      <c r="A864">
        <v>200</v>
      </c>
      <c r="B864">
        <v>15</v>
      </c>
      <c r="C864">
        <v>240947</v>
      </c>
      <c r="D864">
        <v>5</v>
      </c>
      <c r="E864" s="3">
        <v>42754</v>
      </c>
      <c r="F864" s="3">
        <v>42754</v>
      </c>
      <c r="G864">
        <f t="shared" si="26"/>
        <v>0</v>
      </c>
      <c r="H864">
        <f t="shared" si="27"/>
        <v>1</v>
      </c>
    </row>
    <row r="865" spans="1:8" x14ac:dyDescent="0.25">
      <c r="A865">
        <v>200</v>
      </c>
      <c r="B865">
        <v>15</v>
      </c>
      <c r="C865">
        <v>240953</v>
      </c>
      <c r="D865">
        <v>5</v>
      </c>
      <c r="E865" s="3">
        <v>42754</v>
      </c>
      <c r="F865" s="3">
        <v>42754</v>
      </c>
      <c r="G865">
        <f t="shared" si="26"/>
        <v>0</v>
      </c>
      <c r="H865">
        <f t="shared" si="27"/>
        <v>1</v>
      </c>
    </row>
    <row r="866" spans="1:8" x14ac:dyDescent="0.25">
      <c r="A866">
        <v>200</v>
      </c>
      <c r="B866">
        <v>302</v>
      </c>
      <c r="C866">
        <v>240955</v>
      </c>
      <c r="D866">
        <v>5</v>
      </c>
      <c r="E866" s="3">
        <v>42754</v>
      </c>
      <c r="F866" s="3">
        <v>42754</v>
      </c>
      <c r="G866">
        <f t="shared" si="26"/>
        <v>0</v>
      </c>
      <c r="H866">
        <f t="shared" si="27"/>
        <v>1</v>
      </c>
    </row>
    <row r="867" spans="1:8" x14ac:dyDescent="0.25">
      <c r="A867">
        <v>200</v>
      </c>
      <c r="B867">
        <v>15</v>
      </c>
      <c r="C867">
        <v>240967</v>
      </c>
      <c r="D867">
        <v>5</v>
      </c>
      <c r="E867" s="3">
        <v>42754</v>
      </c>
      <c r="F867" s="3">
        <v>42754</v>
      </c>
      <c r="G867">
        <f t="shared" si="26"/>
        <v>0</v>
      </c>
      <c r="H867">
        <f t="shared" si="27"/>
        <v>1</v>
      </c>
    </row>
    <row r="868" spans="1:8" x14ac:dyDescent="0.25">
      <c r="A868">
        <v>200</v>
      </c>
      <c r="B868">
        <v>25</v>
      </c>
      <c r="C868">
        <v>240982</v>
      </c>
      <c r="D868">
        <v>5</v>
      </c>
      <c r="E868" s="3">
        <v>42754</v>
      </c>
      <c r="F868" s="3">
        <v>42754</v>
      </c>
      <c r="G868">
        <f t="shared" si="26"/>
        <v>0</v>
      </c>
      <c r="H868">
        <f t="shared" si="27"/>
        <v>1</v>
      </c>
    </row>
    <row r="869" spans="1:8" x14ac:dyDescent="0.25">
      <c r="A869">
        <v>200</v>
      </c>
      <c r="B869">
        <v>103</v>
      </c>
      <c r="C869">
        <v>240995</v>
      </c>
      <c r="D869">
        <v>6</v>
      </c>
      <c r="E869" s="3">
        <v>42754</v>
      </c>
      <c r="F869" s="3">
        <v>42754</v>
      </c>
      <c r="G869">
        <f t="shared" si="26"/>
        <v>0</v>
      </c>
      <c r="H869">
        <f t="shared" si="27"/>
        <v>1</v>
      </c>
    </row>
    <row r="870" spans="1:8" x14ac:dyDescent="0.25">
      <c r="A870">
        <v>200</v>
      </c>
      <c r="B870">
        <v>203</v>
      </c>
      <c r="C870">
        <v>240996</v>
      </c>
      <c r="D870">
        <v>5</v>
      </c>
      <c r="E870" s="3">
        <v>42754</v>
      </c>
      <c r="F870" s="3">
        <v>42754</v>
      </c>
      <c r="G870">
        <f t="shared" si="26"/>
        <v>0</v>
      </c>
      <c r="H870">
        <f t="shared" si="27"/>
        <v>1</v>
      </c>
    </row>
    <row r="871" spans="1:8" x14ac:dyDescent="0.25">
      <c r="A871">
        <v>200</v>
      </c>
      <c r="B871">
        <v>14</v>
      </c>
      <c r="C871">
        <v>241004</v>
      </c>
      <c r="D871">
        <v>5</v>
      </c>
      <c r="E871" s="3">
        <v>42754</v>
      </c>
      <c r="F871" s="3">
        <v>42754</v>
      </c>
      <c r="G871">
        <f t="shared" si="26"/>
        <v>0</v>
      </c>
      <c r="H871">
        <f t="shared" si="27"/>
        <v>1</v>
      </c>
    </row>
    <row r="872" spans="1:8" x14ac:dyDescent="0.25">
      <c r="A872">
        <v>200</v>
      </c>
      <c r="B872">
        <v>751</v>
      </c>
      <c r="C872">
        <v>241008</v>
      </c>
      <c r="D872">
        <v>12</v>
      </c>
      <c r="E872" s="3">
        <v>42754</v>
      </c>
      <c r="F872" s="3">
        <v>42754</v>
      </c>
      <c r="G872">
        <f t="shared" si="26"/>
        <v>0</v>
      </c>
      <c r="H872">
        <f t="shared" si="27"/>
        <v>1</v>
      </c>
    </row>
    <row r="873" spans="1:8" x14ac:dyDescent="0.25">
      <c r="A873">
        <v>200</v>
      </c>
      <c r="B873">
        <v>110</v>
      </c>
      <c r="C873">
        <v>241011</v>
      </c>
      <c r="D873">
        <v>21</v>
      </c>
      <c r="E873" s="3">
        <v>42764</v>
      </c>
      <c r="F873" s="3">
        <v>42754</v>
      </c>
      <c r="G873">
        <f t="shared" si="26"/>
        <v>0</v>
      </c>
      <c r="H873">
        <f t="shared" si="27"/>
        <v>1</v>
      </c>
    </row>
    <row r="874" spans="1:8" x14ac:dyDescent="0.25">
      <c r="A874">
        <v>200</v>
      </c>
      <c r="B874">
        <v>803</v>
      </c>
      <c r="C874">
        <v>241014</v>
      </c>
      <c r="D874">
        <v>5</v>
      </c>
      <c r="E874" s="3">
        <v>42754</v>
      </c>
      <c r="F874" s="3">
        <v>42754</v>
      </c>
      <c r="G874">
        <f t="shared" si="26"/>
        <v>0</v>
      </c>
      <c r="H874">
        <f t="shared" si="27"/>
        <v>1</v>
      </c>
    </row>
    <row r="875" spans="1:8" x14ac:dyDescent="0.25">
      <c r="A875">
        <v>200</v>
      </c>
      <c r="B875">
        <v>18</v>
      </c>
      <c r="C875">
        <v>241015</v>
      </c>
      <c r="D875">
        <v>5</v>
      </c>
      <c r="E875" s="3">
        <v>42754</v>
      </c>
      <c r="F875" s="3">
        <v>42754</v>
      </c>
      <c r="G875">
        <f t="shared" si="26"/>
        <v>0</v>
      </c>
      <c r="H875">
        <f t="shared" si="27"/>
        <v>1</v>
      </c>
    </row>
    <row r="876" spans="1:8" x14ac:dyDescent="0.25">
      <c r="A876">
        <v>200</v>
      </c>
      <c r="B876">
        <v>18</v>
      </c>
      <c r="C876">
        <v>241019</v>
      </c>
      <c r="D876">
        <v>5</v>
      </c>
      <c r="E876" s="3">
        <v>42754</v>
      </c>
      <c r="F876" s="3">
        <v>42754</v>
      </c>
      <c r="G876">
        <f t="shared" si="26"/>
        <v>0</v>
      </c>
      <c r="H876">
        <f t="shared" si="27"/>
        <v>1</v>
      </c>
    </row>
    <row r="877" spans="1:8" x14ac:dyDescent="0.25">
      <c r="A877">
        <v>200</v>
      </c>
      <c r="B877">
        <v>18</v>
      </c>
      <c r="C877">
        <v>241021</v>
      </c>
      <c r="D877">
        <v>12</v>
      </c>
      <c r="E877" s="3">
        <v>42754</v>
      </c>
      <c r="F877" s="3">
        <v>42754</v>
      </c>
      <c r="G877">
        <f t="shared" si="26"/>
        <v>0</v>
      </c>
      <c r="H877">
        <f t="shared" si="27"/>
        <v>1</v>
      </c>
    </row>
    <row r="878" spans="1:8" x14ac:dyDescent="0.25">
      <c r="A878">
        <v>200</v>
      </c>
      <c r="B878">
        <v>18</v>
      </c>
      <c r="C878">
        <v>241033</v>
      </c>
      <c r="D878">
        <v>5</v>
      </c>
      <c r="E878" s="3">
        <v>42754</v>
      </c>
      <c r="F878" s="3">
        <v>42754</v>
      </c>
      <c r="G878">
        <f t="shared" si="26"/>
        <v>0</v>
      </c>
      <c r="H878">
        <f t="shared" si="27"/>
        <v>1</v>
      </c>
    </row>
    <row r="879" spans="1:8" x14ac:dyDescent="0.25">
      <c r="A879">
        <v>200</v>
      </c>
      <c r="B879">
        <v>18</v>
      </c>
      <c r="C879">
        <v>180000003707</v>
      </c>
      <c r="D879">
        <v>12</v>
      </c>
      <c r="E879" s="3">
        <v>42754</v>
      </c>
      <c r="F879" s="3">
        <v>39782</v>
      </c>
      <c r="G879">
        <f t="shared" si="26"/>
        <v>1</v>
      </c>
      <c r="H879">
        <f t="shared" si="27"/>
        <v>0</v>
      </c>
    </row>
    <row r="880" spans="1:8" x14ac:dyDescent="0.25">
      <c r="A880">
        <v>200</v>
      </c>
      <c r="B880">
        <v>18</v>
      </c>
      <c r="C880">
        <v>241036</v>
      </c>
      <c r="D880">
        <v>5</v>
      </c>
      <c r="E880" s="3">
        <v>42754</v>
      </c>
      <c r="F880" s="3">
        <v>42754</v>
      </c>
      <c r="G880">
        <f t="shared" si="26"/>
        <v>0</v>
      </c>
      <c r="H880">
        <f t="shared" si="27"/>
        <v>1</v>
      </c>
    </row>
    <row r="881" spans="1:8" x14ac:dyDescent="0.25">
      <c r="A881">
        <v>200</v>
      </c>
      <c r="B881">
        <v>18</v>
      </c>
      <c r="C881">
        <v>241041</v>
      </c>
      <c r="D881">
        <v>5</v>
      </c>
      <c r="E881" s="3">
        <v>42754</v>
      </c>
      <c r="F881" s="3">
        <v>42754</v>
      </c>
      <c r="G881">
        <f t="shared" si="26"/>
        <v>0</v>
      </c>
      <c r="H881">
        <f t="shared" si="27"/>
        <v>1</v>
      </c>
    </row>
    <row r="882" spans="1:8" x14ac:dyDescent="0.25">
      <c r="A882">
        <v>200</v>
      </c>
      <c r="B882">
        <v>18</v>
      </c>
      <c r="C882">
        <v>241046</v>
      </c>
      <c r="D882">
        <v>5</v>
      </c>
      <c r="E882" s="3">
        <v>42754</v>
      </c>
      <c r="F882" s="3">
        <v>42754</v>
      </c>
      <c r="G882">
        <f t="shared" si="26"/>
        <v>0</v>
      </c>
      <c r="H882">
        <f t="shared" si="27"/>
        <v>1</v>
      </c>
    </row>
    <row r="883" spans="1:8" x14ac:dyDescent="0.25">
      <c r="A883">
        <v>200</v>
      </c>
      <c r="B883">
        <v>18</v>
      </c>
      <c r="C883">
        <v>241048</v>
      </c>
      <c r="D883">
        <v>5</v>
      </c>
      <c r="E883" s="3">
        <v>42754</v>
      </c>
      <c r="F883" s="3">
        <v>42754</v>
      </c>
      <c r="G883">
        <f t="shared" si="26"/>
        <v>0</v>
      </c>
      <c r="H883">
        <f t="shared" si="27"/>
        <v>1</v>
      </c>
    </row>
    <row r="884" spans="1:8" x14ac:dyDescent="0.25">
      <c r="A884">
        <v>200</v>
      </c>
      <c r="B884">
        <v>804</v>
      </c>
      <c r="C884">
        <v>241054</v>
      </c>
      <c r="D884">
        <v>5</v>
      </c>
      <c r="E884" s="3">
        <v>42754</v>
      </c>
      <c r="F884" s="3">
        <v>42754</v>
      </c>
      <c r="G884">
        <f t="shared" si="26"/>
        <v>0</v>
      </c>
      <c r="H884">
        <f t="shared" si="27"/>
        <v>1</v>
      </c>
    </row>
    <row r="885" spans="1:8" x14ac:dyDescent="0.25">
      <c r="A885">
        <v>200</v>
      </c>
      <c r="B885">
        <v>18</v>
      </c>
      <c r="C885">
        <v>241055</v>
      </c>
      <c r="D885">
        <v>12</v>
      </c>
      <c r="E885" s="3">
        <v>42754</v>
      </c>
      <c r="F885" s="3">
        <v>42754</v>
      </c>
      <c r="G885">
        <f t="shared" si="26"/>
        <v>0</v>
      </c>
      <c r="H885">
        <f t="shared" si="27"/>
        <v>1</v>
      </c>
    </row>
    <row r="886" spans="1:8" x14ac:dyDescent="0.25">
      <c r="A886">
        <v>200</v>
      </c>
      <c r="B886">
        <v>6</v>
      </c>
      <c r="C886">
        <v>241057</v>
      </c>
      <c r="D886">
        <v>5</v>
      </c>
      <c r="E886" s="3">
        <v>42754</v>
      </c>
      <c r="F886" s="3">
        <v>42754</v>
      </c>
      <c r="G886">
        <f t="shared" si="26"/>
        <v>0</v>
      </c>
      <c r="H886">
        <f t="shared" si="27"/>
        <v>1</v>
      </c>
    </row>
    <row r="887" spans="1:8" x14ac:dyDescent="0.25">
      <c r="A887">
        <v>200</v>
      </c>
      <c r="B887">
        <v>804</v>
      </c>
      <c r="C887">
        <v>241058</v>
      </c>
      <c r="D887">
        <v>5</v>
      </c>
      <c r="E887" s="3">
        <v>42754</v>
      </c>
      <c r="F887" s="3">
        <v>42754</v>
      </c>
      <c r="G887">
        <f t="shared" si="26"/>
        <v>0</v>
      </c>
      <c r="H887">
        <f t="shared" si="27"/>
        <v>1</v>
      </c>
    </row>
    <row r="888" spans="1:8" x14ac:dyDescent="0.25">
      <c r="A888">
        <v>200</v>
      </c>
      <c r="B888">
        <v>12</v>
      </c>
      <c r="C888">
        <v>241088</v>
      </c>
      <c r="D888">
        <v>5</v>
      </c>
      <c r="E888" s="3">
        <v>42754</v>
      </c>
      <c r="F888" s="3">
        <v>42754</v>
      </c>
      <c r="G888">
        <f t="shared" si="26"/>
        <v>0</v>
      </c>
      <c r="H888">
        <f t="shared" si="27"/>
        <v>1</v>
      </c>
    </row>
    <row r="889" spans="1:8" x14ac:dyDescent="0.25">
      <c r="A889">
        <v>200</v>
      </c>
      <c r="B889">
        <v>701</v>
      </c>
      <c r="C889">
        <v>241102</v>
      </c>
      <c r="D889">
        <v>6</v>
      </c>
      <c r="E889" s="3">
        <v>42757</v>
      </c>
      <c r="F889" s="3">
        <v>42757</v>
      </c>
      <c r="G889">
        <f t="shared" si="26"/>
        <v>0</v>
      </c>
      <c r="H889">
        <f t="shared" si="27"/>
        <v>1</v>
      </c>
    </row>
    <row r="890" spans="1:8" x14ac:dyDescent="0.25">
      <c r="A890">
        <v>200</v>
      </c>
      <c r="B890">
        <v>303</v>
      </c>
      <c r="C890">
        <v>241106</v>
      </c>
      <c r="D890">
        <v>5</v>
      </c>
      <c r="E890" s="3">
        <v>42757</v>
      </c>
      <c r="F890" s="3">
        <v>42757</v>
      </c>
      <c r="G890">
        <f t="shared" si="26"/>
        <v>0</v>
      </c>
      <c r="H890">
        <f t="shared" si="27"/>
        <v>1</v>
      </c>
    </row>
    <row r="891" spans="1:8" x14ac:dyDescent="0.25">
      <c r="A891">
        <v>200</v>
      </c>
      <c r="B891">
        <v>4</v>
      </c>
      <c r="C891">
        <v>241107</v>
      </c>
      <c r="D891">
        <v>5</v>
      </c>
      <c r="E891" s="3">
        <v>42757</v>
      </c>
      <c r="F891" s="3">
        <v>42757</v>
      </c>
      <c r="G891">
        <f t="shared" si="26"/>
        <v>0</v>
      </c>
      <c r="H891">
        <f t="shared" si="27"/>
        <v>1</v>
      </c>
    </row>
    <row r="892" spans="1:8" x14ac:dyDescent="0.25">
      <c r="A892">
        <v>200</v>
      </c>
      <c r="B892">
        <v>18</v>
      </c>
      <c r="C892">
        <v>241108</v>
      </c>
      <c r="D892">
        <v>5</v>
      </c>
      <c r="E892" s="3">
        <v>42757</v>
      </c>
      <c r="F892" s="3">
        <v>42757</v>
      </c>
      <c r="G892">
        <f t="shared" si="26"/>
        <v>0</v>
      </c>
      <c r="H892">
        <f t="shared" si="27"/>
        <v>1</v>
      </c>
    </row>
    <row r="893" spans="1:8" x14ac:dyDescent="0.25">
      <c r="A893">
        <v>200</v>
      </c>
      <c r="B893">
        <v>803</v>
      </c>
      <c r="C893">
        <v>241114</v>
      </c>
      <c r="D893">
        <v>5</v>
      </c>
      <c r="E893" s="3">
        <v>42757</v>
      </c>
      <c r="F893" s="3">
        <v>42757</v>
      </c>
      <c r="G893">
        <f t="shared" si="26"/>
        <v>0</v>
      </c>
      <c r="H893">
        <f t="shared" si="27"/>
        <v>1</v>
      </c>
    </row>
    <row r="894" spans="1:8" x14ac:dyDescent="0.25">
      <c r="A894">
        <v>200</v>
      </c>
      <c r="B894">
        <v>803</v>
      </c>
      <c r="C894">
        <v>241116</v>
      </c>
      <c r="D894">
        <v>5</v>
      </c>
      <c r="E894" s="3">
        <v>42757</v>
      </c>
      <c r="F894" s="3">
        <v>42757</v>
      </c>
      <c r="G894">
        <f t="shared" si="26"/>
        <v>0</v>
      </c>
      <c r="H894">
        <f t="shared" si="27"/>
        <v>1</v>
      </c>
    </row>
    <row r="895" spans="1:8" x14ac:dyDescent="0.25">
      <c r="A895">
        <v>200</v>
      </c>
      <c r="B895">
        <v>803</v>
      </c>
      <c r="C895">
        <v>241119</v>
      </c>
      <c r="D895">
        <v>5</v>
      </c>
      <c r="E895" s="3">
        <v>42757</v>
      </c>
      <c r="F895" s="3">
        <v>42757</v>
      </c>
      <c r="G895">
        <f t="shared" si="26"/>
        <v>0</v>
      </c>
      <c r="H895">
        <f t="shared" si="27"/>
        <v>1</v>
      </c>
    </row>
    <row r="896" spans="1:8" x14ac:dyDescent="0.25">
      <c r="A896">
        <v>200</v>
      </c>
      <c r="B896">
        <v>303</v>
      </c>
      <c r="C896">
        <v>241123</v>
      </c>
      <c r="D896">
        <v>5</v>
      </c>
      <c r="E896" s="3">
        <v>42757</v>
      </c>
      <c r="F896" s="3">
        <v>42757</v>
      </c>
      <c r="G896">
        <f t="shared" si="26"/>
        <v>0</v>
      </c>
      <c r="H896">
        <f t="shared" si="27"/>
        <v>1</v>
      </c>
    </row>
    <row r="897" spans="1:8" x14ac:dyDescent="0.25">
      <c r="A897">
        <v>200</v>
      </c>
      <c r="B897">
        <v>18</v>
      </c>
      <c r="C897">
        <v>241124</v>
      </c>
      <c r="D897">
        <v>5</v>
      </c>
      <c r="E897" s="3">
        <v>42757</v>
      </c>
      <c r="F897" s="3">
        <v>42757</v>
      </c>
      <c r="G897">
        <f t="shared" si="26"/>
        <v>0</v>
      </c>
      <c r="H897">
        <f t="shared" si="27"/>
        <v>1</v>
      </c>
    </row>
    <row r="898" spans="1:8" x14ac:dyDescent="0.25">
      <c r="A898">
        <v>200</v>
      </c>
      <c r="B898">
        <v>201</v>
      </c>
      <c r="C898">
        <v>241129</v>
      </c>
      <c r="D898">
        <v>21</v>
      </c>
      <c r="E898" s="3">
        <v>42757</v>
      </c>
      <c r="F898" s="3">
        <v>42757</v>
      </c>
      <c r="G898">
        <f t="shared" ref="G898:G961" si="28">IF(E898&gt;=DATE(2017,1,1),IF(F898&lt;DATE(2017,1,1),1,0),0)</f>
        <v>0</v>
      </c>
      <c r="H898">
        <f t="shared" ref="H898:H961" si="29">IF(F898&gt;=DATE(2017,1,1),IF(D898&lt;&gt;"",1,0),0)</f>
        <v>1</v>
      </c>
    </row>
    <row r="899" spans="1:8" x14ac:dyDescent="0.25">
      <c r="A899">
        <v>200</v>
      </c>
      <c r="B899">
        <v>201</v>
      </c>
      <c r="C899">
        <v>241140</v>
      </c>
      <c r="D899">
        <v>5</v>
      </c>
      <c r="E899" s="3">
        <v>42757</v>
      </c>
      <c r="F899" s="3">
        <v>42757</v>
      </c>
      <c r="G899">
        <f t="shared" si="28"/>
        <v>0</v>
      </c>
      <c r="H899">
        <f t="shared" si="29"/>
        <v>1</v>
      </c>
    </row>
    <row r="900" spans="1:8" x14ac:dyDescent="0.25">
      <c r="A900">
        <v>200</v>
      </c>
      <c r="B900">
        <v>751</v>
      </c>
      <c r="C900">
        <v>90715</v>
      </c>
      <c r="D900">
        <v>5</v>
      </c>
      <c r="E900" s="3">
        <v>42757</v>
      </c>
      <c r="F900" s="3">
        <v>42638</v>
      </c>
      <c r="G900">
        <f t="shared" si="28"/>
        <v>1</v>
      </c>
      <c r="H900">
        <f t="shared" si="29"/>
        <v>0</v>
      </c>
    </row>
    <row r="901" spans="1:8" x14ac:dyDescent="0.25">
      <c r="A901">
        <v>200</v>
      </c>
      <c r="B901">
        <v>31</v>
      </c>
      <c r="C901">
        <v>241148</v>
      </c>
      <c r="D901">
        <v>5</v>
      </c>
      <c r="E901" s="3">
        <v>42759</v>
      </c>
      <c r="F901" s="3">
        <v>42757</v>
      </c>
      <c r="G901">
        <f t="shared" si="28"/>
        <v>0</v>
      </c>
      <c r="H901">
        <f t="shared" si="29"/>
        <v>1</v>
      </c>
    </row>
    <row r="902" spans="1:8" x14ac:dyDescent="0.25">
      <c r="A902">
        <v>200</v>
      </c>
      <c r="B902">
        <v>802</v>
      </c>
      <c r="C902">
        <v>241151</v>
      </c>
      <c r="D902">
        <v>5</v>
      </c>
      <c r="E902" s="3">
        <v>42757</v>
      </c>
      <c r="F902" s="3">
        <v>42757</v>
      </c>
      <c r="G902">
        <f t="shared" si="28"/>
        <v>0</v>
      </c>
      <c r="H902">
        <f t="shared" si="29"/>
        <v>1</v>
      </c>
    </row>
    <row r="903" spans="1:8" x14ac:dyDescent="0.25">
      <c r="A903">
        <v>200</v>
      </c>
      <c r="B903">
        <v>18</v>
      </c>
      <c r="C903">
        <v>241170</v>
      </c>
      <c r="D903">
        <v>5</v>
      </c>
      <c r="E903" s="3">
        <v>42757</v>
      </c>
      <c r="F903" s="3">
        <v>42757</v>
      </c>
      <c r="G903">
        <f t="shared" si="28"/>
        <v>0</v>
      </c>
      <c r="H903">
        <f t="shared" si="29"/>
        <v>1</v>
      </c>
    </row>
    <row r="904" spans="1:8" x14ac:dyDescent="0.25">
      <c r="A904">
        <v>200</v>
      </c>
      <c r="B904">
        <v>18</v>
      </c>
      <c r="C904">
        <v>241208</v>
      </c>
      <c r="D904">
        <v>5</v>
      </c>
      <c r="E904" s="3">
        <v>42757</v>
      </c>
      <c r="F904" s="3">
        <v>42757</v>
      </c>
      <c r="G904">
        <f t="shared" si="28"/>
        <v>0</v>
      </c>
      <c r="H904">
        <f t="shared" si="29"/>
        <v>1</v>
      </c>
    </row>
    <row r="905" spans="1:8" x14ac:dyDescent="0.25">
      <c r="A905">
        <v>200</v>
      </c>
      <c r="B905">
        <v>27</v>
      </c>
      <c r="C905">
        <v>241213</v>
      </c>
      <c r="D905">
        <v>5</v>
      </c>
      <c r="E905" s="3">
        <v>42757</v>
      </c>
      <c r="F905" s="3">
        <v>42757</v>
      </c>
      <c r="G905">
        <f t="shared" si="28"/>
        <v>0</v>
      </c>
      <c r="H905">
        <f t="shared" si="29"/>
        <v>1</v>
      </c>
    </row>
    <row r="906" spans="1:8" x14ac:dyDescent="0.25">
      <c r="A906">
        <v>200</v>
      </c>
      <c r="B906">
        <v>15</v>
      </c>
      <c r="C906">
        <v>241214</v>
      </c>
      <c r="D906">
        <v>5</v>
      </c>
      <c r="E906" s="3">
        <v>42757</v>
      </c>
      <c r="F906" s="3">
        <v>42757</v>
      </c>
      <c r="G906">
        <f t="shared" si="28"/>
        <v>0</v>
      </c>
      <c r="H906">
        <f t="shared" si="29"/>
        <v>1</v>
      </c>
    </row>
    <row r="907" spans="1:8" x14ac:dyDescent="0.25">
      <c r="A907">
        <v>200</v>
      </c>
      <c r="B907">
        <v>18</v>
      </c>
      <c r="C907">
        <v>241217</v>
      </c>
      <c r="D907">
        <v>5</v>
      </c>
      <c r="E907" s="3">
        <v>42757</v>
      </c>
      <c r="F907" s="3">
        <v>42757</v>
      </c>
      <c r="G907">
        <f t="shared" si="28"/>
        <v>0</v>
      </c>
      <c r="H907">
        <f t="shared" si="29"/>
        <v>1</v>
      </c>
    </row>
    <row r="908" spans="1:8" x14ac:dyDescent="0.25">
      <c r="A908">
        <v>200</v>
      </c>
      <c r="B908">
        <v>11</v>
      </c>
      <c r="C908">
        <v>241218</v>
      </c>
      <c r="D908">
        <v>5</v>
      </c>
      <c r="E908" s="3">
        <v>42757</v>
      </c>
      <c r="F908" s="3">
        <v>42757</v>
      </c>
      <c r="G908">
        <f t="shared" si="28"/>
        <v>0</v>
      </c>
      <c r="H908">
        <f t="shared" si="29"/>
        <v>1</v>
      </c>
    </row>
    <row r="909" spans="1:8" x14ac:dyDescent="0.25">
      <c r="A909">
        <v>200</v>
      </c>
      <c r="B909">
        <v>23</v>
      </c>
      <c r="C909">
        <v>241224</v>
      </c>
      <c r="D909">
        <v>5</v>
      </c>
      <c r="E909" s="3">
        <v>42757</v>
      </c>
      <c r="F909" s="3">
        <v>42757</v>
      </c>
      <c r="G909">
        <f t="shared" si="28"/>
        <v>0</v>
      </c>
      <c r="H909">
        <f t="shared" si="29"/>
        <v>1</v>
      </c>
    </row>
    <row r="910" spans="1:8" x14ac:dyDescent="0.25">
      <c r="A910">
        <v>200</v>
      </c>
      <c r="B910">
        <v>25</v>
      </c>
      <c r="C910">
        <v>241229</v>
      </c>
      <c r="D910">
        <v>5</v>
      </c>
      <c r="E910" s="3">
        <v>42757</v>
      </c>
      <c r="F910" s="3">
        <v>42757</v>
      </c>
      <c r="G910">
        <f t="shared" si="28"/>
        <v>0</v>
      </c>
      <c r="H910">
        <f t="shared" si="29"/>
        <v>1</v>
      </c>
    </row>
    <row r="911" spans="1:8" x14ac:dyDescent="0.25">
      <c r="A911">
        <v>200</v>
      </c>
      <c r="B911">
        <v>18</v>
      </c>
      <c r="C911">
        <v>241230</v>
      </c>
      <c r="D911">
        <v>5</v>
      </c>
      <c r="E911" s="3">
        <v>42757</v>
      </c>
      <c r="F911" s="3">
        <v>42757</v>
      </c>
      <c r="G911">
        <f t="shared" si="28"/>
        <v>0</v>
      </c>
      <c r="H911">
        <f t="shared" si="29"/>
        <v>1</v>
      </c>
    </row>
    <row r="912" spans="1:8" x14ac:dyDescent="0.25">
      <c r="A912">
        <v>200</v>
      </c>
      <c r="B912">
        <v>18</v>
      </c>
      <c r="C912">
        <v>241237</v>
      </c>
      <c r="D912">
        <v>5</v>
      </c>
      <c r="E912" s="3">
        <v>42757</v>
      </c>
      <c r="F912" s="3">
        <v>42757</v>
      </c>
      <c r="G912">
        <f t="shared" si="28"/>
        <v>0</v>
      </c>
      <c r="H912">
        <f t="shared" si="29"/>
        <v>1</v>
      </c>
    </row>
    <row r="913" spans="1:8" x14ac:dyDescent="0.25">
      <c r="A913">
        <v>200</v>
      </c>
      <c r="B913">
        <v>11</v>
      </c>
      <c r="C913">
        <v>241242</v>
      </c>
      <c r="D913">
        <v>5</v>
      </c>
      <c r="E913" s="3">
        <v>42757</v>
      </c>
      <c r="F913" s="3">
        <v>42757</v>
      </c>
      <c r="G913">
        <f t="shared" si="28"/>
        <v>0</v>
      </c>
      <c r="H913">
        <f t="shared" si="29"/>
        <v>1</v>
      </c>
    </row>
    <row r="914" spans="1:8" x14ac:dyDescent="0.25">
      <c r="A914">
        <v>200</v>
      </c>
      <c r="B914">
        <v>11</v>
      </c>
      <c r="C914">
        <v>241245</v>
      </c>
      <c r="D914">
        <v>5</v>
      </c>
      <c r="E914" s="3">
        <v>42757</v>
      </c>
      <c r="F914" s="3">
        <v>42757</v>
      </c>
      <c r="G914">
        <f t="shared" si="28"/>
        <v>0</v>
      </c>
      <c r="H914">
        <f t="shared" si="29"/>
        <v>1</v>
      </c>
    </row>
    <row r="915" spans="1:8" x14ac:dyDescent="0.25">
      <c r="A915">
        <v>200</v>
      </c>
      <c r="B915">
        <v>4</v>
      </c>
      <c r="C915">
        <v>241250</v>
      </c>
      <c r="D915">
        <v>5</v>
      </c>
      <c r="E915" s="3">
        <v>42757</v>
      </c>
      <c r="F915" s="3">
        <v>42757</v>
      </c>
      <c r="G915">
        <f t="shared" si="28"/>
        <v>0</v>
      </c>
      <c r="H915">
        <f t="shared" si="29"/>
        <v>1</v>
      </c>
    </row>
    <row r="916" spans="1:8" x14ac:dyDescent="0.25">
      <c r="A916">
        <v>200</v>
      </c>
      <c r="B916">
        <v>4</v>
      </c>
      <c r="C916">
        <v>241263</v>
      </c>
      <c r="D916">
        <v>5</v>
      </c>
      <c r="E916" s="3">
        <v>42757</v>
      </c>
      <c r="F916" s="3">
        <v>42757</v>
      </c>
      <c r="G916">
        <f t="shared" si="28"/>
        <v>0</v>
      </c>
      <c r="H916">
        <f t="shared" si="29"/>
        <v>1</v>
      </c>
    </row>
    <row r="917" spans="1:8" x14ac:dyDescent="0.25">
      <c r="A917">
        <v>200</v>
      </c>
      <c r="B917">
        <v>4</v>
      </c>
      <c r="C917">
        <v>241268</v>
      </c>
      <c r="D917">
        <v>5</v>
      </c>
      <c r="E917" s="3">
        <v>42757</v>
      </c>
      <c r="F917" s="3">
        <v>42757</v>
      </c>
      <c r="G917">
        <f t="shared" si="28"/>
        <v>0</v>
      </c>
      <c r="H917">
        <f t="shared" si="29"/>
        <v>1</v>
      </c>
    </row>
    <row r="918" spans="1:8" x14ac:dyDescent="0.25">
      <c r="A918">
        <v>200</v>
      </c>
      <c r="B918">
        <v>4</v>
      </c>
      <c r="C918">
        <v>241272</v>
      </c>
      <c r="D918">
        <v>5</v>
      </c>
      <c r="E918" s="3">
        <v>42757</v>
      </c>
      <c r="F918" s="3">
        <v>42757</v>
      </c>
      <c r="G918">
        <f t="shared" si="28"/>
        <v>0</v>
      </c>
      <c r="H918">
        <f t="shared" si="29"/>
        <v>1</v>
      </c>
    </row>
    <row r="919" spans="1:8" x14ac:dyDescent="0.25">
      <c r="A919">
        <v>200</v>
      </c>
      <c r="B919">
        <v>4</v>
      </c>
      <c r="C919">
        <v>241275</v>
      </c>
      <c r="D919">
        <v>14</v>
      </c>
      <c r="E919" s="3">
        <v>42757</v>
      </c>
      <c r="F919" s="3">
        <v>42757</v>
      </c>
      <c r="G919">
        <f t="shared" si="28"/>
        <v>0</v>
      </c>
      <c r="H919">
        <f t="shared" si="29"/>
        <v>1</v>
      </c>
    </row>
    <row r="920" spans="1:8" x14ac:dyDescent="0.25">
      <c r="A920">
        <v>200</v>
      </c>
      <c r="B920">
        <v>15</v>
      </c>
      <c r="C920">
        <v>241279</v>
      </c>
      <c r="D920">
        <v>5</v>
      </c>
      <c r="E920" s="3">
        <v>42757</v>
      </c>
      <c r="F920" s="3">
        <v>42757</v>
      </c>
      <c r="G920">
        <f t="shared" si="28"/>
        <v>0</v>
      </c>
      <c r="H920">
        <f t="shared" si="29"/>
        <v>1</v>
      </c>
    </row>
    <row r="921" spans="1:8" x14ac:dyDescent="0.25">
      <c r="A921">
        <v>200</v>
      </c>
      <c r="B921">
        <v>851</v>
      </c>
      <c r="C921">
        <v>241283</v>
      </c>
      <c r="D921">
        <v>5</v>
      </c>
      <c r="E921" s="3">
        <v>42758</v>
      </c>
      <c r="F921" s="3">
        <v>42758</v>
      </c>
      <c r="G921">
        <f t="shared" si="28"/>
        <v>0</v>
      </c>
      <c r="H921">
        <f t="shared" si="29"/>
        <v>1</v>
      </c>
    </row>
    <row r="922" spans="1:8" x14ac:dyDescent="0.25">
      <c r="A922">
        <v>200</v>
      </c>
      <c r="B922">
        <v>851</v>
      </c>
      <c r="C922">
        <v>241285</v>
      </c>
      <c r="D922">
        <v>5</v>
      </c>
      <c r="E922" s="3">
        <v>42758</v>
      </c>
      <c r="F922" s="3">
        <v>42758</v>
      </c>
      <c r="G922">
        <f t="shared" si="28"/>
        <v>0</v>
      </c>
      <c r="H922">
        <f t="shared" si="29"/>
        <v>1</v>
      </c>
    </row>
    <row r="923" spans="1:8" x14ac:dyDescent="0.25">
      <c r="A923">
        <v>200</v>
      </c>
      <c r="B923">
        <v>851</v>
      </c>
      <c r="C923">
        <v>241288</v>
      </c>
      <c r="D923">
        <v>5</v>
      </c>
      <c r="E923" s="3">
        <v>42758</v>
      </c>
      <c r="F923" s="3">
        <v>42758</v>
      </c>
      <c r="G923">
        <f t="shared" si="28"/>
        <v>0</v>
      </c>
      <c r="H923">
        <f t="shared" si="29"/>
        <v>1</v>
      </c>
    </row>
    <row r="924" spans="1:8" x14ac:dyDescent="0.25">
      <c r="A924">
        <v>200</v>
      </c>
      <c r="B924">
        <v>803</v>
      </c>
      <c r="C924">
        <v>241291</v>
      </c>
      <c r="D924">
        <v>5</v>
      </c>
      <c r="E924" s="3">
        <v>42758</v>
      </c>
      <c r="F924" s="3">
        <v>42758</v>
      </c>
      <c r="G924">
        <f t="shared" si="28"/>
        <v>0</v>
      </c>
      <c r="H924">
        <f t="shared" si="29"/>
        <v>1</v>
      </c>
    </row>
    <row r="925" spans="1:8" x14ac:dyDescent="0.25">
      <c r="A925">
        <v>200</v>
      </c>
      <c r="B925">
        <v>225</v>
      </c>
      <c r="C925">
        <v>241292</v>
      </c>
      <c r="D925">
        <v>5</v>
      </c>
      <c r="E925" s="3">
        <v>42758</v>
      </c>
      <c r="F925" s="3">
        <v>42758</v>
      </c>
      <c r="G925">
        <f t="shared" si="28"/>
        <v>0</v>
      </c>
      <c r="H925">
        <f t="shared" si="29"/>
        <v>1</v>
      </c>
    </row>
    <row r="926" spans="1:8" x14ac:dyDescent="0.25">
      <c r="A926">
        <v>200</v>
      </c>
      <c r="B926">
        <v>803</v>
      </c>
      <c r="C926">
        <v>241296</v>
      </c>
      <c r="D926">
        <v>5</v>
      </c>
      <c r="E926" s="3">
        <v>42758</v>
      </c>
      <c r="F926" s="3">
        <v>42758</v>
      </c>
      <c r="G926">
        <f t="shared" si="28"/>
        <v>0</v>
      </c>
      <c r="H926">
        <f t="shared" si="29"/>
        <v>1</v>
      </c>
    </row>
    <row r="927" spans="1:8" x14ac:dyDescent="0.25">
      <c r="A927">
        <v>200</v>
      </c>
      <c r="B927">
        <v>803</v>
      </c>
      <c r="C927">
        <v>241298</v>
      </c>
      <c r="D927">
        <v>5</v>
      </c>
      <c r="E927" s="3">
        <v>42758</v>
      </c>
      <c r="F927" s="3">
        <v>42758</v>
      </c>
      <c r="G927">
        <f t="shared" si="28"/>
        <v>0</v>
      </c>
      <c r="H927">
        <f t="shared" si="29"/>
        <v>1</v>
      </c>
    </row>
    <row r="928" spans="1:8" x14ac:dyDescent="0.25">
      <c r="A928">
        <v>200</v>
      </c>
      <c r="B928">
        <v>803</v>
      </c>
      <c r="C928">
        <v>241301</v>
      </c>
      <c r="D928">
        <v>5</v>
      </c>
      <c r="E928" s="3">
        <v>42758</v>
      </c>
      <c r="F928" s="3">
        <v>42758</v>
      </c>
      <c r="G928">
        <f t="shared" si="28"/>
        <v>0</v>
      </c>
      <c r="H928">
        <f t="shared" si="29"/>
        <v>1</v>
      </c>
    </row>
    <row r="929" spans="1:8" x14ac:dyDescent="0.25">
      <c r="A929">
        <v>200</v>
      </c>
      <c r="B929">
        <v>4</v>
      </c>
      <c r="C929">
        <v>241307</v>
      </c>
      <c r="D929">
        <v>5</v>
      </c>
      <c r="E929" s="3">
        <v>42758</v>
      </c>
      <c r="F929" s="3">
        <v>42758</v>
      </c>
      <c r="G929">
        <f t="shared" si="28"/>
        <v>0</v>
      </c>
      <c r="H929">
        <f t="shared" si="29"/>
        <v>1</v>
      </c>
    </row>
    <row r="930" spans="1:8" x14ac:dyDescent="0.25">
      <c r="A930">
        <v>200</v>
      </c>
      <c r="B930">
        <v>25</v>
      </c>
      <c r="C930">
        <v>241310</v>
      </c>
      <c r="D930">
        <v>5</v>
      </c>
      <c r="E930" s="3">
        <v>42758</v>
      </c>
      <c r="F930" s="3">
        <v>42758</v>
      </c>
      <c r="G930">
        <f t="shared" si="28"/>
        <v>0</v>
      </c>
      <c r="H930">
        <f t="shared" si="29"/>
        <v>1</v>
      </c>
    </row>
    <row r="931" spans="1:8" x14ac:dyDescent="0.25">
      <c r="A931">
        <v>200</v>
      </c>
      <c r="B931">
        <v>803</v>
      </c>
      <c r="C931">
        <v>241311</v>
      </c>
      <c r="D931">
        <v>5</v>
      </c>
      <c r="E931" s="3">
        <v>42758</v>
      </c>
      <c r="F931" s="3">
        <v>42758</v>
      </c>
      <c r="G931">
        <f t="shared" si="28"/>
        <v>0</v>
      </c>
      <c r="H931">
        <f t="shared" si="29"/>
        <v>1</v>
      </c>
    </row>
    <row r="932" spans="1:8" x14ac:dyDescent="0.25">
      <c r="A932">
        <v>200</v>
      </c>
      <c r="B932">
        <v>851</v>
      </c>
      <c r="C932">
        <v>241312</v>
      </c>
      <c r="D932">
        <v>5</v>
      </c>
      <c r="E932" s="3">
        <v>42758</v>
      </c>
      <c r="F932" s="3">
        <v>42758</v>
      </c>
      <c r="G932">
        <f t="shared" si="28"/>
        <v>0</v>
      </c>
      <c r="H932">
        <f t="shared" si="29"/>
        <v>1</v>
      </c>
    </row>
    <row r="933" spans="1:8" x14ac:dyDescent="0.25">
      <c r="A933">
        <v>200</v>
      </c>
      <c r="B933">
        <v>803</v>
      </c>
      <c r="C933">
        <v>241313</v>
      </c>
      <c r="D933">
        <v>5</v>
      </c>
      <c r="E933" s="3">
        <v>42758</v>
      </c>
      <c r="F933" s="3">
        <v>42758</v>
      </c>
      <c r="G933">
        <f t="shared" si="28"/>
        <v>0</v>
      </c>
      <c r="H933">
        <f t="shared" si="29"/>
        <v>1</v>
      </c>
    </row>
    <row r="934" spans="1:8" x14ac:dyDescent="0.25">
      <c r="A934">
        <v>200</v>
      </c>
      <c r="B934">
        <v>4</v>
      </c>
      <c r="C934">
        <v>241314</v>
      </c>
      <c r="D934">
        <v>5</v>
      </c>
      <c r="E934" s="3">
        <v>42758</v>
      </c>
      <c r="F934" s="3">
        <v>42758</v>
      </c>
      <c r="G934">
        <f t="shared" si="28"/>
        <v>0</v>
      </c>
      <c r="H934">
        <f t="shared" si="29"/>
        <v>1</v>
      </c>
    </row>
    <row r="935" spans="1:8" x14ac:dyDescent="0.25">
      <c r="A935">
        <v>200</v>
      </c>
      <c r="B935">
        <v>25</v>
      </c>
      <c r="C935">
        <v>241320</v>
      </c>
      <c r="D935">
        <v>5</v>
      </c>
      <c r="E935" s="3">
        <v>42758</v>
      </c>
      <c r="F935" s="3">
        <v>42758</v>
      </c>
      <c r="G935">
        <f t="shared" si="28"/>
        <v>0</v>
      </c>
      <c r="H935">
        <f t="shared" si="29"/>
        <v>1</v>
      </c>
    </row>
    <row r="936" spans="1:8" x14ac:dyDescent="0.25">
      <c r="A936">
        <v>200</v>
      </c>
      <c r="B936">
        <v>851</v>
      </c>
      <c r="C936">
        <v>241325</v>
      </c>
      <c r="D936">
        <v>5</v>
      </c>
      <c r="E936" s="3">
        <v>42758</v>
      </c>
      <c r="F936" s="3">
        <v>42758</v>
      </c>
      <c r="G936">
        <f t="shared" si="28"/>
        <v>0</v>
      </c>
      <c r="H936">
        <f t="shared" si="29"/>
        <v>1</v>
      </c>
    </row>
    <row r="937" spans="1:8" x14ac:dyDescent="0.25">
      <c r="A937">
        <v>200</v>
      </c>
      <c r="B937">
        <v>25</v>
      </c>
      <c r="C937">
        <v>241330</v>
      </c>
      <c r="D937">
        <v>5</v>
      </c>
      <c r="E937" s="3">
        <v>42758</v>
      </c>
      <c r="F937" s="3">
        <v>42758</v>
      </c>
      <c r="G937">
        <f t="shared" si="28"/>
        <v>0</v>
      </c>
      <c r="H937">
        <f t="shared" si="29"/>
        <v>1</v>
      </c>
    </row>
    <row r="938" spans="1:8" x14ac:dyDescent="0.25">
      <c r="A938">
        <v>200</v>
      </c>
      <c r="B938">
        <v>15</v>
      </c>
      <c r="C938">
        <v>241335</v>
      </c>
      <c r="D938">
        <v>5</v>
      </c>
      <c r="E938" s="3">
        <v>42758</v>
      </c>
      <c r="F938" s="3">
        <v>42758</v>
      </c>
      <c r="G938">
        <f t="shared" si="28"/>
        <v>0</v>
      </c>
      <c r="H938">
        <f t="shared" si="29"/>
        <v>1</v>
      </c>
    </row>
    <row r="939" spans="1:8" x14ac:dyDescent="0.25">
      <c r="A939">
        <v>200</v>
      </c>
      <c r="B939">
        <v>851</v>
      </c>
      <c r="C939">
        <v>241337</v>
      </c>
      <c r="D939">
        <v>5</v>
      </c>
      <c r="E939" s="3">
        <v>42758</v>
      </c>
      <c r="F939" s="3">
        <v>42758</v>
      </c>
      <c r="G939">
        <f t="shared" si="28"/>
        <v>0</v>
      </c>
      <c r="H939">
        <f t="shared" si="29"/>
        <v>1</v>
      </c>
    </row>
    <row r="940" spans="1:8" x14ac:dyDescent="0.25">
      <c r="A940">
        <v>200</v>
      </c>
      <c r="B940">
        <v>751</v>
      </c>
      <c r="C940">
        <v>241338</v>
      </c>
      <c r="D940">
        <v>5</v>
      </c>
      <c r="E940" s="3">
        <v>42764</v>
      </c>
      <c r="F940" s="3">
        <v>42758</v>
      </c>
      <c r="G940">
        <f t="shared" si="28"/>
        <v>0</v>
      </c>
      <c r="H940">
        <f t="shared" si="29"/>
        <v>1</v>
      </c>
    </row>
    <row r="941" spans="1:8" x14ac:dyDescent="0.25">
      <c r="A941">
        <v>200</v>
      </c>
      <c r="B941">
        <v>851</v>
      </c>
      <c r="C941">
        <v>241344</v>
      </c>
      <c r="D941">
        <v>5</v>
      </c>
      <c r="E941" s="3">
        <v>42758</v>
      </c>
      <c r="F941" s="3">
        <v>42758</v>
      </c>
      <c r="G941">
        <f t="shared" si="28"/>
        <v>0</v>
      </c>
      <c r="H941">
        <f t="shared" si="29"/>
        <v>1</v>
      </c>
    </row>
    <row r="942" spans="1:8" x14ac:dyDescent="0.25">
      <c r="A942">
        <v>200</v>
      </c>
      <c r="B942">
        <v>25</v>
      </c>
      <c r="C942">
        <v>241347</v>
      </c>
      <c r="D942">
        <v>15</v>
      </c>
      <c r="E942" s="3">
        <v>42758</v>
      </c>
      <c r="F942" s="3">
        <v>42758</v>
      </c>
      <c r="G942">
        <f t="shared" si="28"/>
        <v>0</v>
      </c>
      <c r="H942">
        <f t="shared" si="29"/>
        <v>1</v>
      </c>
    </row>
    <row r="943" spans="1:8" x14ac:dyDescent="0.25">
      <c r="A943">
        <v>200</v>
      </c>
      <c r="B943">
        <v>108</v>
      </c>
      <c r="C943">
        <v>232374</v>
      </c>
      <c r="D943">
        <v>5</v>
      </c>
      <c r="E943" s="3">
        <v>42740</v>
      </c>
      <c r="F943" s="3">
        <v>42687</v>
      </c>
      <c r="G943">
        <f t="shared" si="28"/>
        <v>1</v>
      </c>
      <c r="H943">
        <f t="shared" si="29"/>
        <v>0</v>
      </c>
    </row>
    <row r="944" spans="1:8" x14ac:dyDescent="0.25">
      <c r="A944">
        <v>200</v>
      </c>
      <c r="B944">
        <v>301</v>
      </c>
      <c r="C944">
        <v>241354</v>
      </c>
      <c r="D944">
        <v>5</v>
      </c>
      <c r="E944" s="3">
        <v>42758</v>
      </c>
      <c r="F944" s="3">
        <v>42758</v>
      </c>
      <c r="G944">
        <f t="shared" si="28"/>
        <v>0</v>
      </c>
      <c r="H944">
        <f t="shared" si="29"/>
        <v>1</v>
      </c>
    </row>
    <row r="945" spans="1:8" x14ac:dyDescent="0.25">
      <c r="A945">
        <v>200</v>
      </c>
      <c r="B945">
        <v>25</v>
      </c>
      <c r="C945">
        <v>241357</v>
      </c>
      <c r="D945">
        <v>15</v>
      </c>
      <c r="E945" s="3">
        <v>42758</v>
      </c>
      <c r="F945" s="3">
        <v>42758</v>
      </c>
      <c r="G945">
        <f t="shared" si="28"/>
        <v>0</v>
      </c>
      <c r="H945">
        <f t="shared" si="29"/>
        <v>1</v>
      </c>
    </row>
    <row r="946" spans="1:8" x14ac:dyDescent="0.25">
      <c r="A946">
        <v>200</v>
      </c>
      <c r="B946">
        <v>175</v>
      </c>
      <c r="C946">
        <v>241359</v>
      </c>
      <c r="D946">
        <v>5</v>
      </c>
      <c r="E946" s="3">
        <v>42758</v>
      </c>
      <c r="F946" s="3">
        <v>42758</v>
      </c>
      <c r="G946">
        <f t="shared" si="28"/>
        <v>0</v>
      </c>
      <c r="H946">
        <f t="shared" si="29"/>
        <v>1</v>
      </c>
    </row>
    <row r="947" spans="1:8" x14ac:dyDescent="0.25">
      <c r="A947">
        <v>200</v>
      </c>
      <c r="B947">
        <v>36</v>
      </c>
      <c r="C947">
        <v>241366</v>
      </c>
      <c r="D947">
        <v>5</v>
      </c>
      <c r="E947" s="3">
        <v>42758</v>
      </c>
      <c r="F947" s="3">
        <v>42758</v>
      </c>
      <c r="G947">
        <f t="shared" si="28"/>
        <v>0</v>
      </c>
      <c r="H947">
        <f t="shared" si="29"/>
        <v>1</v>
      </c>
    </row>
    <row r="948" spans="1:8" x14ac:dyDescent="0.25">
      <c r="A948">
        <v>200</v>
      </c>
      <c r="B948">
        <v>301</v>
      </c>
      <c r="C948">
        <v>241369</v>
      </c>
      <c r="D948">
        <v>5</v>
      </c>
      <c r="E948" s="3">
        <v>42758</v>
      </c>
      <c r="F948" s="3">
        <v>42758</v>
      </c>
      <c r="G948">
        <f t="shared" si="28"/>
        <v>0</v>
      </c>
      <c r="H948">
        <f t="shared" si="29"/>
        <v>1</v>
      </c>
    </row>
    <row r="949" spans="1:8" x14ac:dyDescent="0.25">
      <c r="A949">
        <v>200</v>
      </c>
      <c r="B949">
        <v>103</v>
      </c>
      <c r="C949">
        <v>241372</v>
      </c>
      <c r="D949">
        <v>5</v>
      </c>
      <c r="E949" s="3">
        <v>42758</v>
      </c>
      <c r="F949" s="3">
        <v>42758</v>
      </c>
      <c r="G949">
        <f t="shared" si="28"/>
        <v>0</v>
      </c>
      <c r="H949">
        <f t="shared" si="29"/>
        <v>1</v>
      </c>
    </row>
    <row r="950" spans="1:8" x14ac:dyDescent="0.25">
      <c r="A950">
        <v>200</v>
      </c>
      <c r="B950">
        <v>25</v>
      </c>
      <c r="C950">
        <v>241377</v>
      </c>
      <c r="D950">
        <v>21</v>
      </c>
      <c r="E950" s="3">
        <v>42758</v>
      </c>
      <c r="F950" s="3">
        <v>42758</v>
      </c>
      <c r="G950">
        <f t="shared" si="28"/>
        <v>0</v>
      </c>
      <c r="H950">
        <f t="shared" si="29"/>
        <v>1</v>
      </c>
    </row>
    <row r="951" spans="1:8" x14ac:dyDescent="0.25">
      <c r="A951">
        <v>200</v>
      </c>
      <c r="B951">
        <v>803</v>
      </c>
      <c r="C951">
        <v>241391</v>
      </c>
      <c r="D951">
        <v>5</v>
      </c>
      <c r="E951" s="3">
        <v>42758</v>
      </c>
      <c r="F951" s="3">
        <v>42758</v>
      </c>
      <c r="G951">
        <f t="shared" si="28"/>
        <v>0</v>
      </c>
      <c r="H951">
        <f t="shared" si="29"/>
        <v>1</v>
      </c>
    </row>
    <row r="952" spans="1:8" x14ac:dyDescent="0.25">
      <c r="A952">
        <v>200</v>
      </c>
      <c r="B952">
        <v>501</v>
      </c>
      <c r="C952">
        <v>241403</v>
      </c>
      <c r="D952">
        <v>6</v>
      </c>
      <c r="E952" s="3">
        <v>42758</v>
      </c>
      <c r="F952" s="3">
        <v>42758</v>
      </c>
      <c r="G952">
        <f t="shared" si="28"/>
        <v>0</v>
      </c>
      <c r="H952">
        <f t="shared" si="29"/>
        <v>1</v>
      </c>
    </row>
    <row r="953" spans="1:8" x14ac:dyDescent="0.25">
      <c r="A953">
        <v>200</v>
      </c>
      <c r="B953">
        <v>25</v>
      </c>
      <c r="C953">
        <v>241411</v>
      </c>
      <c r="D953">
        <v>5</v>
      </c>
      <c r="E953" s="3">
        <v>42758</v>
      </c>
      <c r="F953" s="3">
        <v>42758</v>
      </c>
      <c r="G953">
        <f t="shared" si="28"/>
        <v>0</v>
      </c>
      <c r="H953">
        <f t="shared" si="29"/>
        <v>1</v>
      </c>
    </row>
    <row r="954" spans="1:8" x14ac:dyDescent="0.25">
      <c r="A954">
        <v>200</v>
      </c>
      <c r="B954">
        <v>25</v>
      </c>
      <c r="C954">
        <v>241419</v>
      </c>
      <c r="D954">
        <v>5</v>
      </c>
      <c r="E954" s="3">
        <v>42758</v>
      </c>
      <c r="F954" s="3">
        <v>42758</v>
      </c>
      <c r="G954">
        <f t="shared" si="28"/>
        <v>0</v>
      </c>
      <c r="H954">
        <f t="shared" si="29"/>
        <v>1</v>
      </c>
    </row>
    <row r="955" spans="1:8" x14ac:dyDescent="0.25">
      <c r="A955">
        <v>200</v>
      </c>
      <c r="B955">
        <v>25</v>
      </c>
      <c r="C955">
        <v>241423</v>
      </c>
      <c r="D955">
        <v>5</v>
      </c>
      <c r="E955" s="3">
        <v>42758</v>
      </c>
      <c r="F955" s="3">
        <v>42758</v>
      </c>
      <c r="G955">
        <f t="shared" si="28"/>
        <v>0</v>
      </c>
      <c r="H955">
        <f t="shared" si="29"/>
        <v>1</v>
      </c>
    </row>
    <row r="956" spans="1:8" x14ac:dyDescent="0.25">
      <c r="A956">
        <v>200</v>
      </c>
      <c r="B956">
        <v>25</v>
      </c>
      <c r="C956">
        <v>241438</v>
      </c>
      <c r="D956">
        <v>7</v>
      </c>
      <c r="E956" s="3">
        <v>42758</v>
      </c>
      <c r="F956" s="3">
        <v>42758</v>
      </c>
      <c r="G956">
        <f t="shared" si="28"/>
        <v>0</v>
      </c>
      <c r="H956">
        <f t="shared" si="29"/>
        <v>1</v>
      </c>
    </row>
    <row r="957" spans="1:8" x14ac:dyDescent="0.25">
      <c r="A957">
        <v>200</v>
      </c>
      <c r="B957">
        <v>36</v>
      </c>
      <c r="C957">
        <v>241443</v>
      </c>
      <c r="D957">
        <v>5</v>
      </c>
      <c r="E957" s="3">
        <v>42758</v>
      </c>
      <c r="F957" s="3">
        <v>42758</v>
      </c>
      <c r="G957">
        <f t="shared" si="28"/>
        <v>0</v>
      </c>
      <c r="H957">
        <f t="shared" si="29"/>
        <v>1</v>
      </c>
    </row>
    <row r="958" spans="1:8" x14ac:dyDescent="0.25">
      <c r="A958">
        <v>200</v>
      </c>
      <c r="B958">
        <v>501</v>
      </c>
      <c r="C958">
        <v>241452</v>
      </c>
      <c r="D958">
        <v>6</v>
      </c>
      <c r="E958" s="3">
        <v>42758</v>
      </c>
      <c r="F958" s="3">
        <v>42758</v>
      </c>
      <c r="G958">
        <f t="shared" si="28"/>
        <v>0</v>
      </c>
      <c r="H958">
        <f t="shared" si="29"/>
        <v>1</v>
      </c>
    </row>
    <row r="959" spans="1:8" x14ac:dyDescent="0.25">
      <c r="A959">
        <v>200</v>
      </c>
      <c r="B959">
        <v>376</v>
      </c>
      <c r="C959">
        <v>241455</v>
      </c>
      <c r="D959">
        <v>5</v>
      </c>
      <c r="E959" s="3">
        <v>42760</v>
      </c>
      <c r="F959" s="3">
        <v>42758</v>
      </c>
      <c r="G959">
        <f t="shared" si="28"/>
        <v>0</v>
      </c>
      <c r="H959">
        <f t="shared" si="29"/>
        <v>1</v>
      </c>
    </row>
    <row r="960" spans="1:8" x14ac:dyDescent="0.25">
      <c r="A960">
        <v>200</v>
      </c>
      <c r="B960">
        <v>376</v>
      </c>
      <c r="C960">
        <v>241459</v>
      </c>
      <c r="D960">
        <v>5</v>
      </c>
      <c r="E960" s="3">
        <v>42760</v>
      </c>
      <c r="F960" s="3">
        <v>42758</v>
      </c>
      <c r="G960">
        <f t="shared" si="28"/>
        <v>0</v>
      </c>
      <c r="H960">
        <f t="shared" si="29"/>
        <v>1</v>
      </c>
    </row>
    <row r="961" spans="1:8" x14ac:dyDescent="0.25">
      <c r="A961">
        <v>200</v>
      </c>
      <c r="B961">
        <v>103</v>
      </c>
      <c r="C961">
        <v>241475</v>
      </c>
      <c r="D961">
        <v>5</v>
      </c>
      <c r="E961" s="3">
        <v>42758</v>
      </c>
      <c r="F961" s="3">
        <v>42758</v>
      </c>
      <c r="G961">
        <f t="shared" si="28"/>
        <v>0</v>
      </c>
      <c r="H961">
        <f t="shared" si="29"/>
        <v>1</v>
      </c>
    </row>
    <row r="962" spans="1:8" x14ac:dyDescent="0.25">
      <c r="A962">
        <v>200</v>
      </c>
      <c r="B962">
        <v>31</v>
      </c>
      <c r="C962">
        <v>241494</v>
      </c>
      <c r="D962">
        <v>5</v>
      </c>
      <c r="E962" s="3">
        <v>42759</v>
      </c>
      <c r="F962" s="3">
        <v>42759</v>
      </c>
      <c r="G962">
        <f t="shared" ref="G962:G1025" si="30">IF(E962&gt;=DATE(2017,1,1),IF(F962&lt;DATE(2017,1,1),1,0),0)</f>
        <v>0</v>
      </c>
      <c r="H962">
        <f t="shared" ref="H962:H1025" si="31">IF(F962&gt;=DATE(2017,1,1),IF(D962&lt;&gt;"",1,0),0)</f>
        <v>1</v>
      </c>
    </row>
    <row r="963" spans="1:8" x14ac:dyDescent="0.25">
      <c r="A963">
        <v>200</v>
      </c>
      <c r="B963">
        <v>19</v>
      </c>
      <c r="C963">
        <v>241496</v>
      </c>
      <c r="D963">
        <v>5</v>
      </c>
      <c r="E963" s="3">
        <v>42759</v>
      </c>
      <c r="F963" s="3">
        <v>42759</v>
      </c>
      <c r="G963">
        <f t="shared" si="30"/>
        <v>0</v>
      </c>
      <c r="H963">
        <f t="shared" si="31"/>
        <v>1</v>
      </c>
    </row>
    <row r="964" spans="1:8" x14ac:dyDescent="0.25">
      <c r="A964">
        <v>200</v>
      </c>
      <c r="B964">
        <v>803</v>
      </c>
      <c r="C964">
        <v>241497</v>
      </c>
      <c r="D964">
        <v>5</v>
      </c>
      <c r="E964" s="3">
        <v>42759</v>
      </c>
      <c r="F964" s="3">
        <v>42759</v>
      </c>
      <c r="G964">
        <f t="shared" si="30"/>
        <v>0</v>
      </c>
      <c r="H964">
        <f t="shared" si="31"/>
        <v>1</v>
      </c>
    </row>
    <row r="965" spans="1:8" x14ac:dyDescent="0.25">
      <c r="A965">
        <v>200</v>
      </c>
      <c r="B965">
        <v>301</v>
      </c>
      <c r="C965">
        <v>241498</v>
      </c>
      <c r="D965">
        <v>5</v>
      </c>
      <c r="E965" s="3">
        <v>42759</v>
      </c>
      <c r="F965" s="3">
        <v>42759</v>
      </c>
      <c r="G965">
        <f t="shared" si="30"/>
        <v>0</v>
      </c>
      <c r="H965">
        <f t="shared" si="31"/>
        <v>1</v>
      </c>
    </row>
    <row r="966" spans="1:8" x14ac:dyDescent="0.25">
      <c r="A966">
        <v>200</v>
      </c>
      <c r="B966">
        <v>803</v>
      </c>
      <c r="C966">
        <v>241499</v>
      </c>
      <c r="D966">
        <v>5</v>
      </c>
      <c r="E966" s="3">
        <v>42759</v>
      </c>
      <c r="F966" s="3">
        <v>42759</v>
      </c>
      <c r="G966">
        <f t="shared" si="30"/>
        <v>0</v>
      </c>
      <c r="H966">
        <f t="shared" si="31"/>
        <v>1</v>
      </c>
    </row>
    <row r="967" spans="1:8" x14ac:dyDescent="0.25">
      <c r="A967">
        <v>200</v>
      </c>
      <c r="B967">
        <v>31</v>
      </c>
      <c r="C967">
        <v>241505</v>
      </c>
      <c r="D967">
        <v>5</v>
      </c>
      <c r="E967" s="3">
        <v>42759</v>
      </c>
      <c r="F967" s="3">
        <v>42759</v>
      </c>
      <c r="G967">
        <f t="shared" si="30"/>
        <v>0</v>
      </c>
      <c r="H967">
        <f t="shared" si="31"/>
        <v>1</v>
      </c>
    </row>
    <row r="968" spans="1:8" x14ac:dyDescent="0.25">
      <c r="A968">
        <v>200</v>
      </c>
      <c r="B968">
        <v>803</v>
      </c>
      <c r="C968">
        <v>241507</v>
      </c>
      <c r="D968">
        <v>5</v>
      </c>
      <c r="E968" s="3">
        <v>42759</v>
      </c>
      <c r="F968" s="3">
        <v>42759</v>
      </c>
      <c r="G968">
        <f t="shared" si="30"/>
        <v>0</v>
      </c>
      <c r="H968">
        <f t="shared" si="31"/>
        <v>1</v>
      </c>
    </row>
    <row r="969" spans="1:8" x14ac:dyDescent="0.25">
      <c r="A969">
        <v>200</v>
      </c>
      <c r="B969">
        <v>31</v>
      </c>
      <c r="C969">
        <v>241511</v>
      </c>
      <c r="D969">
        <v>5</v>
      </c>
      <c r="E969" s="3">
        <v>42759</v>
      </c>
      <c r="F969" s="3">
        <v>42759</v>
      </c>
      <c r="G969">
        <f t="shared" si="30"/>
        <v>0</v>
      </c>
      <c r="H969">
        <f t="shared" si="31"/>
        <v>1</v>
      </c>
    </row>
    <row r="970" spans="1:8" x14ac:dyDescent="0.25">
      <c r="A970">
        <v>200</v>
      </c>
      <c r="B970">
        <v>803</v>
      </c>
      <c r="C970">
        <v>241515</v>
      </c>
      <c r="D970">
        <v>5</v>
      </c>
      <c r="E970" s="3">
        <v>42759</v>
      </c>
      <c r="F970" s="3">
        <v>42759</v>
      </c>
      <c r="G970">
        <f t="shared" si="30"/>
        <v>0</v>
      </c>
      <c r="H970">
        <f t="shared" si="31"/>
        <v>1</v>
      </c>
    </row>
    <row r="971" spans="1:8" x14ac:dyDescent="0.25">
      <c r="A971">
        <v>200</v>
      </c>
      <c r="B971">
        <v>31</v>
      </c>
      <c r="C971">
        <v>241517</v>
      </c>
      <c r="D971">
        <v>5</v>
      </c>
      <c r="E971" s="3">
        <v>42759</v>
      </c>
      <c r="F971" s="3">
        <v>42759</v>
      </c>
      <c r="G971">
        <f t="shared" si="30"/>
        <v>0</v>
      </c>
      <c r="H971">
        <f t="shared" si="31"/>
        <v>1</v>
      </c>
    </row>
    <row r="972" spans="1:8" x14ac:dyDescent="0.25">
      <c r="A972">
        <v>200</v>
      </c>
      <c r="B972">
        <v>31</v>
      </c>
      <c r="C972">
        <v>241521</v>
      </c>
      <c r="D972">
        <v>5</v>
      </c>
      <c r="E972" s="3">
        <v>42759</v>
      </c>
      <c r="F972" s="3">
        <v>42759</v>
      </c>
      <c r="G972">
        <f t="shared" si="30"/>
        <v>0</v>
      </c>
      <c r="H972">
        <f t="shared" si="31"/>
        <v>1</v>
      </c>
    </row>
    <row r="973" spans="1:8" x14ac:dyDescent="0.25">
      <c r="A973">
        <v>200</v>
      </c>
      <c r="B973">
        <v>10</v>
      </c>
      <c r="C973">
        <v>241523</v>
      </c>
      <c r="D973">
        <v>5</v>
      </c>
      <c r="E973" s="3">
        <v>42759</v>
      </c>
      <c r="F973" s="3">
        <v>42759</v>
      </c>
      <c r="G973">
        <f t="shared" si="30"/>
        <v>0</v>
      </c>
      <c r="H973">
        <f t="shared" si="31"/>
        <v>1</v>
      </c>
    </row>
    <row r="974" spans="1:8" x14ac:dyDescent="0.25">
      <c r="A974">
        <v>200</v>
      </c>
      <c r="B974">
        <v>12</v>
      </c>
      <c r="C974">
        <v>241534</v>
      </c>
      <c r="D974">
        <v>5</v>
      </c>
      <c r="E974" s="3">
        <v>42759</v>
      </c>
      <c r="F974" s="3">
        <v>42759</v>
      </c>
      <c r="G974">
        <f t="shared" si="30"/>
        <v>0</v>
      </c>
      <c r="H974">
        <f t="shared" si="31"/>
        <v>1</v>
      </c>
    </row>
    <row r="975" spans="1:8" x14ac:dyDescent="0.25">
      <c r="A975">
        <v>200</v>
      </c>
      <c r="B975">
        <v>251</v>
      </c>
      <c r="C975">
        <v>241535</v>
      </c>
      <c r="D975">
        <v>5</v>
      </c>
      <c r="E975" s="3">
        <v>42759</v>
      </c>
      <c r="F975" s="3">
        <v>42759</v>
      </c>
      <c r="G975">
        <f t="shared" si="30"/>
        <v>0</v>
      </c>
      <c r="H975">
        <f t="shared" si="31"/>
        <v>1</v>
      </c>
    </row>
    <row r="976" spans="1:8" x14ac:dyDescent="0.25">
      <c r="A976">
        <v>200</v>
      </c>
      <c r="B976">
        <v>803</v>
      </c>
      <c r="C976">
        <v>241548</v>
      </c>
      <c r="D976">
        <v>5</v>
      </c>
      <c r="E976" s="3">
        <v>42759</v>
      </c>
      <c r="F976" s="3">
        <v>42759</v>
      </c>
      <c r="G976">
        <f t="shared" si="30"/>
        <v>0</v>
      </c>
      <c r="H976">
        <f t="shared" si="31"/>
        <v>1</v>
      </c>
    </row>
    <row r="977" spans="1:8" x14ac:dyDescent="0.25">
      <c r="A977">
        <v>200</v>
      </c>
      <c r="B977">
        <v>504</v>
      </c>
      <c r="C977">
        <v>241565</v>
      </c>
      <c r="D977">
        <v>5</v>
      </c>
      <c r="E977" s="3">
        <v>42759</v>
      </c>
      <c r="F977" s="3">
        <v>42759</v>
      </c>
      <c r="G977">
        <f t="shared" si="30"/>
        <v>0</v>
      </c>
      <c r="H977">
        <f t="shared" si="31"/>
        <v>1</v>
      </c>
    </row>
    <row r="978" spans="1:8" x14ac:dyDescent="0.25">
      <c r="A978">
        <v>200</v>
      </c>
      <c r="B978">
        <v>3</v>
      </c>
      <c r="C978">
        <v>241567</v>
      </c>
      <c r="D978">
        <v>5</v>
      </c>
      <c r="E978" s="3">
        <v>42759</v>
      </c>
      <c r="F978" s="3">
        <v>42759</v>
      </c>
      <c r="G978">
        <f t="shared" si="30"/>
        <v>0</v>
      </c>
      <c r="H978">
        <f t="shared" si="31"/>
        <v>1</v>
      </c>
    </row>
    <row r="979" spans="1:8" x14ac:dyDescent="0.25">
      <c r="A979">
        <v>200</v>
      </c>
      <c r="B979">
        <v>3</v>
      </c>
      <c r="C979">
        <v>241570</v>
      </c>
      <c r="D979">
        <v>5</v>
      </c>
      <c r="E979" s="3">
        <v>42759</v>
      </c>
      <c r="F979" s="3">
        <v>42759</v>
      </c>
      <c r="G979">
        <f t="shared" si="30"/>
        <v>0</v>
      </c>
      <c r="H979">
        <f t="shared" si="31"/>
        <v>1</v>
      </c>
    </row>
    <row r="980" spans="1:8" x14ac:dyDescent="0.25">
      <c r="A980">
        <v>200</v>
      </c>
      <c r="B980">
        <v>7</v>
      </c>
      <c r="C980">
        <v>241442</v>
      </c>
      <c r="D980">
        <v>5</v>
      </c>
      <c r="E980" s="3">
        <v>42758</v>
      </c>
      <c r="F980" s="3">
        <v>42758</v>
      </c>
      <c r="G980">
        <f t="shared" si="30"/>
        <v>0</v>
      </c>
      <c r="H980">
        <f t="shared" si="31"/>
        <v>1</v>
      </c>
    </row>
    <row r="981" spans="1:8" x14ac:dyDescent="0.25">
      <c r="A981">
        <v>200</v>
      </c>
      <c r="B981">
        <v>851</v>
      </c>
      <c r="C981">
        <v>139129</v>
      </c>
      <c r="D981">
        <v>5</v>
      </c>
      <c r="E981" s="3">
        <v>42759</v>
      </c>
      <c r="F981" s="3">
        <v>41659</v>
      </c>
      <c r="G981">
        <f t="shared" si="30"/>
        <v>1</v>
      </c>
      <c r="H981">
        <f t="shared" si="31"/>
        <v>0</v>
      </c>
    </row>
    <row r="982" spans="1:8" x14ac:dyDescent="0.25">
      <c r="A982">
        <v>200</v>
      </c>
      <c r="B982">
        <v>3</v>
      </c>
      <c r="C982">
        <v>241573</v>
      </c>
      <c r="D982">
        <v>5</v>
      </c>
      <c r="E982" s="3">
        <v>42759</v>
      </c>
      <c r="F982" s="3">
        <v>42759</v>
      </c>
      <c r="G982">
        <f t="shared" si="30"/>
        <v>0</v>
      </c>
      <c r="H982">
        <f t="shared" si="31"/>
        <v>1</v>
      </c>
    </row>
    <row r="983" spans="1:8" x14ac:dyDescent="0.25">
      <c r="A983">
        <v>200</v>
      </c>
      <c r="B983">
        <v>802</v>
      </c>
      <c r="C983">
        <v>241584</v>
      </c>
      <c r="D983">
        <v>5</v>
      </c>
      <c r="E983" s="3">
        <v>42759</v>
      </c>
      <c r="F983" s="3">
        <v>42759</v>
      </c>
      <c r="G983">
        <f t="shared" si="30"/>
        <v>0</v>
      </c>
      <c r="H983">
        <f t="shared" si="31"/>
        <v>1</v>
      </c>
    </row>
    <row r="984" spans="1:8" x14ac:dyDescent="0.25">
      <c r="A984">
        <v>200</v>
      </c>
      <c r="B984">
        <v>752</v>
      </c>
      <c r="C984">
        <v>241607</v>
      </c>
      <c r="D984">
        <v>5</v>
      </c>
      <c r="E984" s="3">
        <v>42759</v>
      </c>
      <c r="F984" s="3">
        <v>42759</v>
      </c>
      <c r="G984">
        <f t="shared" si="30"/>
        <v>0</v>
      </c>
      <c r="H984">
        <f t="shared" si="31"/>
        <v>1</v>
      </c>
    </row>
    <row r="985" spans="1:8" x14ac:dyDescent="0.25">
      <c r="A985">
        <v>200</v>
      </c>
      <c r="B985">
        <v>752</v>
      </c>
      <c r="C985">
        <v>241611</v>
      </c>
      <c r="D985">
        <v>5</v>
      </c>
      <c r="E985" s="3">
        <v>42759</v>
      </c>
      <c r="F985" s="3">
        <v>42759</v>
      </c>
      <c r="G985">
        <f t="shared" si="30"/>
        <v>0</v>
      </c>
      <c r="H985">
        <f t="shared" si="31"/>
        <v>1</v>
      </c>
    </row>
    <row r="986" spans="1:8" x14ac:dyDescent="0.25">
      <c r="A986">
        <v>200</v>
      </c>
      <c r="B986">
        <v>752</v>
      </c>
      <c r="C986">
        <v>241613</v>
      </c>
      <c r="D986">
        <v>5</v>
      </c>
      <c r="E986" s="3">
        <v>42759</v>
      </c>
      <c r="F986" s="3">
        <v>42759</v>
      </c>
      <c r="G986">
        <f t="shared" si="30"/>
        <v>0</v>
      </c>
      <c r="H986">
        <f t="shared" si="31"/>
        <v>1</v>
      </c>
    </row>
    <row r="987" spans="1:8" x14ac:dyDescent="0.25">
      <c r="A987">
        <v>200</v>
      </c>
      <c r="B987">
        <v>203</v>
      </c>
      <c r="C987">
        <v>241628</v>
      </c>
      <c r="D987">
        <v>5</v>
      </c>
      <c r="E987" s="3">
        <v>42759</v>
      </c>
      <c r="F987" s="3">
        <v>42759</v>
      </c>
      <c r="G987">
        <f t="shared" si="30"/>
        <v>0</v>
      </c>
      <c r="H987">
        <f t="shared" si="31"/>
        <v>1</v>
      </c>
    </row>
    <row r="988" spans="1:8" x14ac:dyDescent="0.25">
      <c r="A988">
        <v>200</v>
      </c>
      <c r="B988">
        <v>11</v>
      </c>
      <c r="C988">
        <v>241630</v>
      </c>
      <c r="D988">
        <v>5</v>
      </c>
      <c r="E988" s="3">
        <v>42759</v>
      </c>
      <c r="F988" s="3">
        <v>42759</v>
      </c>
      <c r="G988">
        <f t="shared" si="30"/>
        <v>0</v>
      </c>
      <c r="H988">
        <f t="shared" si="31"/>
        <v>1</v>
      </c>
    </row>
    <row r="989" spans="1:8" x14ac:dyDescent="0.25">
      <c r="A989">
        <v>200</v>
      </c>
      <c r="B989">
        <v>203</v>
      </c>
      <c r="C989">
        <v>241633</v>
      </c>
      <c r="D989">
        <v>5</v>
      </c>
      <c r="E989" s="3">
        <v>42759</v>
      </c>
      <c r="F989" s="3">
        <v>42759</v>
      </c>
      <c r="G989">
        <f t="shared" si="30"/>
        <v>0</v>
      </c>
      <c r="H989">
        <f t="shared" si="31"/>
        <v>1</v>
      </c>
    </row>
    <row r="990" spans="1:8" x14ac:dyDescent="0.25">
      <c r="A990">
        <v>200</v>
      </c>
      <c r="B990">
        <v>701</v>
      </c>
      <c r="C990">
        <v>241650</v>
      </c>
      <c r="D990">
        <v>6</v>
      </c>
      <c r="E990" s="3">
        <v>42759</v>
      </c>
      <c r="F990" s="3">
        <v>42759</v>
      </c>
      <c r="G990">
        <f t="shared" si="30"/>
        <v>0</v>
      </c>
      <c r="H990">
        <f t="shared" si="31"/>
        <v>1</v>
      </c>
    </row>
    <row r="991" spans="1:8" x14ac:dyDescent="0.25">
      <c r="A991">
        <v>200</v>
      </c>
      <c r="B991">
        <v>752</v>
      </c>
      <c r="C991">
        <v>241663</v>
      </c>
      <c r="D991">
        <v>5</v>
      </c>
      <c r="E991" s="3">
        <v>42760</v>
      </c>
      <c r="F991" s="3">
        <v>42760</v>
      </c>
      <c r="G991">
        <f t="shared" si="30"/>
        <v>0</v>
      </c>
      <c r="H991">
        <f t="shared" si="31"/>
        <v>1</v>
      </c>
    </row>
    <row r="992" spans="1:8" x14ac:dyDescent="0.25">
      <c r="A992">
        <v>200</v>
      </c>
      <c r="B992">
        <v>752</v>
      </c>
      <c r="C992">
        <v>241666</v>
      </c>
      <c r="D992">
        <v>5</v>
      </c>
      <c r="E992" s="3">
        <v>42760</v>
      </c>
      <c r="F992" s="3">
        <v>42760</v>
      </c>
      <c r="G992">
        <f t="shared" si="30"/>
        <v>0</v>
      </c>
      <c r="H992">
        <f t="shared" si="31"/>
        <v>1</v>
      </c>
    </row>
    <row r="993" spans="1:8" x14ac:dyDescent="0.25">
      <c r="A993">
        <v>200</v>
      </c>
      <c r="B993">
        <v>752</v>
      </c>
      <c r="C993">
        <v>241667</v>
      </c>
      <c r="D993">
        <v>5</v>
      </c>
      <c r="E993" s="3">
        <v>42760</v>
      </c>
      <c r="F993" s="3">
        <v>42760</v>
      </c>
      <c r="G993">
        <f t="shared" si="30"/>
        <v>0</v>
      </c>
      <c r="H993">
        <f t="shared" si="31"/>
        <v>1</v>
      </c>
    </row>
    <row r="994" spans="1:8" x14ac:dyDescent="0.25">
      <c r="A994">
        <v>200</v>
      </c>
      <c r="B994">
        <v>752</v>
      </c>
      <c r="C994">
        <v>241674</v>
      </c>
      <c r="D994">
        <v>5</v>
      </c>
      <c r="E994" s="3">
        <v>42760</v>
      </c>
      <c r="F994" s="3">
        <v>42760</v>
      </c>
      <c r="G994">
        <f t="shared" si="30"/>
        <v>0</v>
      </c>
      <c r="H994">
        <f t="shared" si="31"/>
        <v>1</v>
      </c>
    </row>
    <row r="995" spans="1:8" x14ac:dyDescent="0.25">
      <c r="A995">
        <v>200</v>
      </c>
      <c r="B995">
        <v>25</v>
      </c>
      <c r="C995">
        <v>241719</v>
      </c>
      <c r="D995">
        <v>8</v>
      </c>
      <c r="E995" s="3">
        <v>42765</v>
      </c>
      <c r="F995" s="3">
        <v>42765</v>
      </c>
      <c r="G995">
        <f t="shared" si="30"/>
        <v>0</v>
      </c>
      <c r="H995">
        <f t="shared" si="31"/>
        <v>1</v>
      </c>
    </row>
    <row r="996" spans="1:8" x14ac:dyDescent="0.25">
      <c r="A996">
        <v>200</v>
      </c>
      <c r="B996">
        <v>802</v>
      </c>
      <c r="C996">
        <v>241725</v>
      </c>
      <c r="D996">
        <v>5</v>
      </c>
      <c r="E996" s="3">
        <v>42760</v>
      </c>
      <c r="F996" s="3">
        <v>42760</v>
      </c>
      <c r="G996">
        <f t="shared" si="30"/>
        <v>0</v>
      </c>
      <c r="H996">
        <f t="shared" si="31"/>
        <v>1</v>
      </c>
    </row>
    <row r="997" spans="1:8" x14ac:dyDescent="0.25">
      <c r="A997">
        <v>200</v>
      </c>
      <c r="B997">
        <v>19</v>
      </c>
      <c r="C997">
        <v>241737</v>
      </c>
      <c r="D997">
        <v>5</v>
      </c>
      <c r="E997" s="3">
        <v>42760</v>
      </c>
      <c r="F997" s="3">
        <v>42760</v>
      </c>
      <c r="G997">
        <f t="shared" si="30"/>
        <v>0</v>
      </c>
      <c r="H997">
        <f t="shared" si="31"/>
        <v>1</v>
      </c>
    </row>
    <row r="998" spans="1:8" x14ac:dyDescent="0.25">
      <c r="A998">
        <v>200</v>
      </c>
      <c r="B998">
        <v>802</v>
      </c>
      <c r="C998">
        <v>241741</v>
      </c>
      <c r="D998">
        <v>5</v>
      </c>
      <c r="E998" s="3">
        <v>42760</v>
      </c>
      <c r="F998" s="3">
        <v>42760</v>
      </c>
      <c r="G998">
        <f t="shared" si="30"/>
        <v>0</v>
      </c>
      <c r="H998">
        <f t="shared" si="31"/>
        <v>1</v>
      </c>
    </row>
    <row r="999" spans="1:8" x14ac:dyDescent="0.25">
      <c r="A999">
        <v>200</v>
      </c>
      <c r="B999">
        <v>14</v>
      </c>
      <c r="C999">
        <v>241754</v>
      </c>
      <c r="D999">
        <v>5</v>
      </c>
      <c r="E999" s="3">
        <v>42760</v>
      </c>
      <c r="F999" s="3">
        <v>42760</v>
      </c>
      <c r="G999">
        <f t="shared" si="30"/>
        <v>0</v>
      </c>
      <c r="H999">
        <f t="shared" si="31"/>
        <v>1</v>
      </c>
    </row>
    <row r="1000" spans="1:8" x14ac:dyDescent="0.25">
      <c r="A1000">
        <v>200</v>
      </c>
      <c r="B1000">
        <v>23</v>
      </c>
      <c r="C1000">
        <v>241765</v>
      </c>
      <c r="D1000">
        <v>5</v>
      </c>
      <c r="E1000" s="3">
        <v>42760</v>
      </c>
      <c r="F1000" s="3">
        <v>42760</v>
      </c>
      <c r="G1000">
        <f t="shared" si="30"/>
        <v>0</v>
      </c>
      <c r="H1000">
        <f t="shared" si="31"/>
        <v>1</v>
      </c>
    </row>
    <row r="1001" spans="1:8" x14ac:dyDescent="0.25">
      <c r="A1001">
        <v>200</v>
      </c>
      <c r="B1001">
        <v>701</v>
      </c>
      <c r="C1001">
        <v>241778</v>
      </c>
      <c r="D1001">
        <v>6</v>
      </c>
      <c r="E1001" s="3">
        <v>42760</v>
      </c>
      <c r="F1001" s="3">
        <v>42760</v>
      </c>
      <c r="G1001">
        <f t="shared" si="30"/>
        <v>0</v>
      </c>
      <c r="H1001">
        <f t="shared" si="31"/>
        <v>1</v>
      </c>
    </row>
    <row r="1002" spans="1:8" x14ac:dyDescent="0.25">
      <c r="A1002">
        <v>200</v>
      </c>
      <c r="B1002">
        <v>604</v>
      </c>
      <c r="C1002">
        <v>241786</v>
      </c>
      <c r="D1002">
        <v>12</v>
      </c>
      <c r="E1002" s="3">
        <v>42760</v>
      </c>
      <c r="F1002" s="3">
        <v>42760</v>
      </c>
      <c r="G1002">
        <f t="shared" si="30"/>
        <v>0</v>
      </c>
      <c r="H1002">
        <f t="shared" si="31"/>
        <v>1</v>
      </c>
    </row>
    <row r="1003" spans="1:8" x14ac:dyDescent="0.25">
      <c r="A1003">
        <v>200</v>
      </c>
      <c r="B1003">
        <v>19</v>
      </c>
      <c r="C1003">
        <v>241788</v>
      </c>
      <c r="D1003">
        <v>5</v>
      </c>
      <c r="E1003" s="3">
        <v>42760</v>
      </c>
      <c r="F1003" s="3">
        <v>42760</v>
      </c>
      <c r="G1003">
        <f t="shared" si="30"/>
        <v>0</v>
      </c>
      <c r="H1003">
        <f t="shared" si="31"/>
        <v>1</v>
      </c>
    </row>
    <row r="1004" spans="1:8" x14ac:dyDescent="0.25">
      <c r="A1004">
        <v>200</v>
      </c>
      <c r="B1004">
        <v>802</v>
      </c>
      <c r="C1004">
        <v>241792</v>
      </c>
      <c r="D1004">
        <v>5</v>
      </c>
      <c r="E1004" s="3">
        <v>42760</v>
      </c>
      <c r="F1004" s="3">
        <v>42760</v>
      </c>
      <c r="G1004">
        <f t="shared" si="30"/>
        <v>0</v>
      </c>
      <c r="H1004">
        <f t="shared" si="31"/>
        <v>1</v>
      </c>
    </row>
    <row r="1005" spans="1:8" x14ac:dyDescent="0.25">
      <c r="A1005">
        <v>200</v>
      </c>
      <c r="B1005">
        <v>802</v>
      </c>
      <c r="C1005">
        <v>241796</v>
      </c>
      <c r="D1005">
        <v>5</v>
      </c>
      <c r="E1005" s="3">
        <v>42760</v>
      </c>
      <c r="F1005" s="3">
        <v>42760</v>
      </c>
      <c r="G1005">
        <f t="shared" si="30"/>
        <v>0</v>
      </c>
      <c r="H1005">
        <f t="shared" si="31"/>
        <v>1</v>
      </c>
    </row>
    <row r="1006" spans="1:8" x14ac:dyDescent="0.25">
      <c r="A1006">
        <v>200</v>
      </c>
      <c r="B1006">
        <v>802</v>
      </c>
      <c r="C1006">
        <v>241798</v>
      </c>
      <c r="D1006">
        <v>5</v>
      </c>
      <c r="E1006" s="3">
        <v>42760</v>
      </c>
      <c r="F1006" s="3">
        <v>42760</v>
      </c>
      <c r="G1006">
        <f t="shared" si="30"/>
        <v>0</v>
      </c>
      <c r="H1006">
        <f t="shared" si="31"/>
        <v>1</v>
      </c>
    </row>
    <row r="1007" spans="1:8" x14ac:dyDescent="0.25">
      <c r="A1007">
        <v>200</v>
      </c>
      <c r="B1007">
        <v>851</v>
      </c>
      <c r="C1007">
        <v>241804</v>
      </c>
      <c r="D1007">
        <v>5</v>
      </c>
      <c r="E1007" s="3">
        <v>42760</v>
      </c>
      <c r="F1007" s="3">
        <v>42760</v>
      </c>
      <c r="G1007">
        <f t="shared" si="30"/>
        <v>0</v>
      </c>
      <c r="H1007">
        <f t="shared" si="31"/>
        <v>1</v>
      </c>
    </row>
    <row r="1008" spans="1:8" x14ac:dyDescent="0.25">
      <c r="A1008">
        <v>200</v>
      </c>
      <c r="B1008">
        <v>14</v>
      </c>
      <c r="C1008">
        <v>241808</v>
      </c>
      <c r="D1008">
        <v>5</v>
      </c>
      <c r="E1008" s="3">
        <v>42760</v>
      </c>
      <c r="F1008" s="3">
        <v>42760</v>
      </c>
      <c r="G1008">
        <f t="shared" si="30"/>
        <v>0</v>
      </c>
      <c r="H1008">
        <f t="shared" si="31"/>
        <v>1</v>
      </c>
    </row>
    <row r="1009" spans="1:8" x14ac:dyDescent="0.25">
      <c r="A1009">
        <v>200</v>
      </c>
      <c r="B1009">
        <v>851</v>
      </c>
      <c r="C1009">
        <v>241817</v>
      </c>
      <c r="D1009">
        <v>5</v>
      </c>
      <c r="E1009" s="3">
        <v>42767</v>
      </c>
      <c r="F1009" s="3">
        <v>42760</v>
      </c>
      <c r="G1009">
        <f t="shared" si="30"/>
        <v>0</v>
      </c>
      <c r="H1009">
        <f t="shared" si="31"/>
        <v>1</v>
      </c>
    </row>
    <row r="1010" spans="1:8" x14ac:dyDescent="0.25">
      <c r="A1010">
        <v>200</v>
      </c>
      <c r="B1010">
        <v>501</v>
      </c>
      <c r="C1010">
        <v>241831</v>
      </c>
      <c r="D1010">
        <v>6</v>
      </c>
      <c r="E1010" s="3">
        <v>42760</v>
      </c>
      <c r="F1010" s="3">
        <v>42760</v>
      </c>
      <c r="G1010">
        <f t="shared" si="30"/>
        <v>0</v>
      </c>
      <c r="H1010">
        <f t="shared" si="31"/>
        <v>1</v>
      </c>
    </row>
    <row r="1011" spans="1:8" x14ac:dyDescent="0.25">
      <c r="A1011">
        <v>200</v>
      </c>
      <c r="B1011">
        <v>25</v>
      </c>
      <c r="C1011">
        <v>241843</v>
      </c>
      <c r="D1011">
        <v>5</v>
      </c>
      <c r="E1011" s="3">
        <v>42760</v>
      </c>
      <c r="F1011" s="3">
        <v>42760</v>
      </c>
      <c r="G1011">
        <f t="shared" si="30"/>
        <v>0</v>
      </c>
      <c r="H1011">
        <f t="shared" si="31"/>
        <v>1</v>
      </c>
    </row>
    <row r="1012" spans="1:8" x14ac:dyDescent="0.25">
      <c r="A1012">
        <v>200</v>
      </c>
      <c r="B1012">
        <v>701</v>
      </c>
      <c r="C1012">
        <v>241851</v>
      </c>
      <c r="D1012">
        <v>5</v>
      </c>
      <c r="E1012" s="3">
        <v>42760</v>
      </c>
      <c r="F1012" s="3">
        <v>42760</v>
      </c>
      <c r="G1012">
        <f t="shared" si="30"/>
        <v>0</v>
      </c>
      <c r="H1012">
        <f t="shared" si="31"/>
        <v>1</v>
      </c>
    </row>
    <row r="1013" spans="1:8" x14ac:dyDescent="0.25">
      <c r="A1013">
        <v>200</v>
      </c>
      <c r="B1013">
        <v>4</v>
      </c>
      <c r="C1013">
        <v>241854</v>
      </c>
      <c r="D1013">
        <v>5</v>
      </c>
      <c r="E1013" s="3">
        <v>42760</v>
      </c>
      <c r="F1013" s="3">
        <v>42760</v>
      </c>
      <c r="G1013">
        <f t="shared" si="30"/>
        <v>0</v>
      </c>
      <c r="H1013">
        <f t="shared" si="31"/>
        <v>1</v>
      </c>
    </row>
    <row r="1014" spans="1:8" x14ac:dyDescent="0.25">
      <c r="A1014">
        <v>200</v>
      </c>
      <c r="B1014">
        <v>851</v>
      </c>
      <c r="C1014">
        <v>241858</v>
      </c>
      <c r="D1014">
        <v>5</v>
      </c>
      <c r="E1014" s="3">
        <v>42760</v>
      </c>
      <c r="F1014" s="3">
        <v>42760</v>
      </c>
      <c r="G1014">
        <f t="shared" si="30"/>
        <v>0</v>
      </c>
      <c r="H1014">
        <f t="shared" si="31"/>
        <v>1</v>
      </c>
    </row>
    <row r="1015" spans="1:8" x14ac:dyDescent="0.25">
      <c r="A1015">
        <v>200</v>
      </c>
      <c r="B1015">
        <v>20</v>
      </c>
      <c r="C1015">
        <v>241860</v>
      </c>
      <c r="D1015">
        <v>5</v>
      </c>
      <c r="E1015" s="3">
        <v>42761</v>
      </c>
      <c r="F1015" s="3">
        <v>42760</v>
      </c>
      <c r="G1015">
        <f t="shared" si="30"/>
        <v>0</v>
      </c>
      <c r="H1015">
        <f t="shared" si="31"/>
        <v>1</v>
      </c>
    </row>
    <row r="1016" spans="1:8" x14ac:dyDescent="0.25">
      <c r="A1016">
        <v>200</v>
      </c>
      <c r="B1016">
        <v>20</v>
      </c>
      <c r="C1016">
        <v>241861</v>
      </c>
      <c r="D1016">
        <v>5</v>
      </c>
      <c r="E1016" s="3">
        <v>42761</v>
      </c>
      <c r="F1016" s="3">
        <v>42760</v>
      </c>
      <c r="G1016">
        <f t="shared" si="30"/>
        <v>0</v>
      </c>
      <c r="H1016">
        <f t="shared" si="31"/>
        <v>1</v>
      </c>
    </row>
    <row r="1017" spans="1:8" x14ac:dyDescent="0.25">
      <c r="A1017">
        <v>200</v>
      </c>
      <c r="B1017">
        <v>14</v>
      </c>
      <c r="C1017">
        <v>170000001644</v>
      </c>
      <c r="D1017">
        <v>5</v>
      </c>
      <c r="E1017" s="3">
        <v>42761</v>
      </c>
      <c r="F1017" s="3">
        <v>42758</v>
      </c>
      <c r="G1017">
        <f t="shared" si="30"/>
        <v>0</v>
      </c>
      <c r="H1017">
        <f t="shared" si="31"/>
        <v>1</v>
      </c>
    </row>
    <row r="1018" spans="1:8" x14ac:dyDescent="0.25">
      <c r="A1018">
        <v>200</v>
      </c>
      <c r="B1018">
        <v>803</v>
      </c>
      <c r="C1018">
        <v>241865</v>
      </c>
      <c r="D1018">
        <v>5</v>
      </c>
      <c r="E1018" s="3">
        <v>42761</v>
      </c>
      <c r="F1018" s="3">
        <v>42761</v>
      </c>
      <c r="G1018">
        <f t="shared" si="30"/>
        <v>0</v>
      </c>
      <c r="H1018">
        <f t="shared" si="31"/>
        <v>1</v>
      </c>
    </row>
    <row r="1019" spans="1:8" x14ac:dyDescent="0.25">
      <c r="A1019">
        <v>200</v>
      </c>
      <c r="B1019">
        <v>803</v>
      </c>
      <c r="C1019">
        <v>241867</v>
      </c>
      <c r="D1019">
        <v>5</v>
      </c>
      <c r="E1019" s="3">
        <v>42761</v>
      </c>
      <c r="F1019" s="3">
        <v>42761</v>
      </c>
      <c r="G1019">
        <f t="shared" si="30"/>
        <v>0</v>
      </c>
      <c r="H1019">
        <f t="shared" si="31"/>
        <v>1</v>
      </c>
    </row>
    <row r="1020" spans="1:8" x14ac:dyDescent="0.25">
      <c r="A1020">
        <v>200</v>
      </c>
      <c r="B1020">
        <v>803</v>
      </c>
      <c r="C1020">
        <v>241868</v>
      </c>
      <c r="D1020">
        <v>5</v>
      </c>
      <c r="E1020" s="3">
        <v>42761</v>
      </c>
      <c r="F1020" s="3">
        <v>42761</v>
      </c>
      <c r="G1020">
        <f t="shared" si="30"/>
        <v>0</v>
      </c>
      <c r="H1020">
        <f t="shared" si="31"/>
        <v>1</v>
      </c>
    </row>
    <row r="1021" spans="1:8" x14ac:dyDescent="0.25">
      <c r="A1021">
        <v>200</v>
      </c>
      <c r="B1021">
        <v>803</v>
      </c>
      <c r="C1021">
        <v>241869</v>
      </c>
      <c r="D1021">
        <v>5</v>
      </c>
      <c r="E1021" s="3">
        <v>42761</v>
      </c>
      <c r="F1021" s="3">
        <v>42761</v>
      </c>
      <c r="G1021">
        <f t="shared" si="30"/>
        <v>0</v>
      </c>
      <c r="H1021">
        <f t="shared" si="31"/>
        <v>1</v>
      </c>
    </row>
    <row r="1022" spans="1:8" x14ac:dyDescent="0.25">
      <c r="A1022">
        <v>200</v>
      </c>
      <c r="B1022">
        <v>803</v>
      </c>
      <c r="C1022">
        <v>241871</v>
      </c>
      <c r="D1022">
        <v>5</v>
      </c>
      <c r="E1022" s="3">
        <v>42761</v>
      </c>
      <c r="F1022" s="3">
        <v>42761</v>
      </c>
      <c r="G1022">
        <f t="shared" si="30"/>
        <v>0</v>
      </c>
      <c r="H1022">
        <f t="shared" si="31"/>
        <v>1</v>
      </c>
    </row>
    <row r="1023" spans="1:8" x14ac:dyDescent="0.25">
      <c r="A1023">
        <v>200</v>
      </c>
      <c r="B1023">
        <v>803</v>
      </c>
      <c r="C1023">
        <v>241876</v>
      </c>
      <c r="D1023">
        <v>5</v>
      </c>
      <c r="E1023" s="3">
        <v>42761</v>
      </c>
      <c r="F1023" s="3">
        <v>42761</v>
      </c>
      <c r="G1023">
        <f t="shared" si="30"/>
        <v>0</v>
      </c>
      <c r="H1023">
        <f t="shared" si="31"/>
        <v>1</v>
      </c>
    </row>
    <row r="1024" spans="1:8" x14ac:dyDescent="0.25">
      <c r="A1024">
        <v>200</v>
      </c>
      <c r="B1024">
        <v>803</v>
      </c>
      <c r="C1024">
        <v>241879</v>
      </c>
      <c r="D1024">
        <v>5</v>
      </c>
      <c r="E1024" s="3">
        <v>42761</v>
      </c>
      <c r="F1024" s="3">
        <v>42761</v>
      </c>
      <c r="G1024">
        <f t="shared" si="30"/>
        <v>0</v>
      </c>
      <c r="H1024">
        <f t="shared" si="31"/>
        <v>1</v>
      </c>
    </row>
    <row r="1025" spans="1:8" x14ac:dyDescent="0.25">
      <c r="A1025">
        <v>200</v>
      </c>
      <c r="B1025">
        <v>14</v>
      </c>
      <c r="C1025">
        <v>241890</v>
      </c>
      <c r="D1025">
        <v>5</v>
      </c>
      <c r="E1025" s="3">
        <v>42761</v>
      </c>
      <c r="F1025" s="3">
        <v>42761</v>
      </c>
      <c r="G1025">
        <f t="shared" si="30"/>
        <v>0</v>
      </c>
      <c r="H1025">
        <f t="shared" si="31"/>
        <v>1</v>
      </c>
    </row>
    <row r="1026" spans="1:8" x14ac:dyDescent="0.25">
      <c r="A1026">
        <v>200</v>
      </c>
      <c r="B1026">
        <v>29</v>
      </c>
      <c r="C1026">
        <v>241891</v>
      </c>
      <c r="D1026">
        <v>5</v>
      </c>
      <c r="E1026" s="3">
        <v>42761</v>
      </c>
      <c r="F1026" s="3">
        <v>42761</v>
      </c>
      <c r="G1026">
        <f t="shared" ref="G1026:G1089" si="32">IF(E1026&gt;=DATE(2017,1,1),IF(F1026&lt;DATE(2017,1,1),1,0),0)</f>
        <v>0</v>
      </c>
      <c r="H1026">
        <f t="shared" ref="H1026:H1089" si="33">IF(F1026&gt;=DATE(2017,1,1),IF(D1026&lt;&gt;"",1,0),0)</f>
        <v>1</v>
      </c>
    </row>
    <row r="1027" spans="1:8" x14ac:dyDescent="0.25">
      <c r="A1027">
        <v>200</v>
      </c>
      <c r="B1027">
        <v>29</v>
      </c>
      <c r="C1027">
        <v>241894</v>
      </c>
      <c r="D1027">
        <v>11</v>
      </c>
      <c r="E1027" s="3">
        <v>42761</v>
      </c>
      <c r="F1027" s="3">
        <v>42761</v>
      </c>
      <c r="G1027">
        <f t="shared" si="32"/>
        <v>0</v>
      </c>
      <c r="H1027">
        <f t="shared" si="33"/>
        <v>1</v>
      </c>
    </row>
    <row r="1028" spans="1:8" x14ac:dyDescent="0.25">
      <c r="A1028">
        <v>200</v>
      </c>
      <c r="B1028">
        <v>5</v>
      </c>
      <c r="C1028">
        <v>241895</v>
      </c>
      <c r="D1028">
        <v>5</v>
      </c>
      <c r="E1028" s="3">
        <v>42761</v>
      </c>
      <c r="F1028" s="3">
        <v>42761</v>
      </c>
      <c r="G1028">
        <f t="shared" si="32"/>
        <v>0</v>
      </c>
      <c r="H1028">
        <f t="shared" si="33"/>
        <v>1</v>
      </c>
    </row>
    <row r="1029" spans="1:8" x14ac:dyDescent="0.25">
      <c r="A1029">
        <v>200</v>
      </c>
      <c r="B1029">
        <v>3</v>
      </c>
      <c r="C1029">
        <v>241898</v>
      </c>
      <c r="D1029">
        <v>21</v>
      </c>
      <c r="E1029" s="3">
        <v>42761</v>
      </c>
      <c r="F1029" s="3">
        <v>42761</v>
      </c>
      <c r="G1029">
        <f t="shared" si="32"/>
        <v>0</v>
      </c>
      <c r="H1029">
        <f t="shared" si="33"/>
        <v>1</v>
      </c>
    </row>
    <row r="1030" spans="1:8" x14ac:dyDescent="0.25">
      <c r="A1030">
        <v>200</v>
      </c>
      <c r="B1030">
        <v>3</v>
      </c>
      <c r="C1030">
        <v>241907</v>
      </c>
      <c r="D1030">
        <v>21</v>
      </c>
      <c r="E1030" s="3">
        <v>42761</v>
      </c>
      <c r="F1030" s="3">
        <v>42761</v>
      </c>
      <c r="G1030">
        <f t="shared" si="32"/>
        <v>0</v>
      </c>
      <c r="H1030">
        <f t="shared" si="33"/>
        <v>1</v>
      </c>
    </row>
    <row r="1031" spans="1:8" x14ac:dyDescent="0.25">
      <c r="A1031">
        <v>200</v>
      </c>
      <c r="B1031">
        <v>751</v>
      </c>
      <c r="C1031">
        <v>241912</v>
      </c>
      <c r="D1031">
        <v>5</v>
      </c>
      <c r="E1031" s="3">
        <v>42761</v>
      </c>
      <c r="F1031" s="3">
        <v>42761</v>
      </c>
      <c r="G1031">
        <f t="shared" si="32"/>
        <v>0</v>
      </c>
      <c r="H1031">
        <f t="shared" si="33"/>
        <v>1</v>
      </c>
    </row>
    <row r="1032" spans="1:8" x14ac:dyDescent="0.25">
      <c r="A1032">
        <v>200</v>
      </c>
      <c r="B1032">
        <v>752</v>
      </c>
      <c r="C1032">
        <v>241932</v>
      </c>
      <c r="D1032">
        <v>5</v>
      </c>
      <c r="E1032" s="3">
        <v>42761</v>
      </c>
      <c r="F1032" s="3">
        <v>42761</v>
      </c>
      <c r="G1032">
        <f t="shared" si="32"/>
        <v>0</v>
      </c>
      <c r="H1032">
        <f t="shared" si="33"/>
        <v>1</v>
      </c>
    </row>
    <row r="1033" spans="1:8" x14ac:dyDescent="0.25">
      <c r="A1033">
        <v>200</v>
      </c>
      <c r="B1033">
        <v>752</v>
      </c>
      <c r="C1033">
        <v>241933</v>
      </c>
      <c r="D1033">
        <v>5</v>
      </c>
      <c r="E1033" s="3">
        <v>42761</v>
      </c>
      <c r="F1033" s="3">
        <v>42761</v>
      </c>
      <c r="G1033">
        <f t="shared" si="32"/>
        <v>0</v>
      </c>
      <c r="H1033">
        <f t="shared" si="33"/>
        <v>1</v>
      </c>
    </row>
    <row r="1034" spans="1:8" x14ac:dyDescent="0.25">
      <c r="A1034">
        <v>200</v>
      </c>
      <c r="B1034">
        <v>752</v>
      </c>
      <c r="C1034">
        <v>241934</v>
      </c>
      <c r="D1034">
        <v>5</v>
      </c>
      <c r="E1034" s="3">
        <v>42761</v>
      </c>
      <c r="F1034" s="3">
        <v>42761</v>
      </c>
      <c r="G1034">
        <f t="shared" si="32"/>
        <v>0</v>
      </c>
      <c r="H1034">
        <f t="shared" si="33"/>
        <v>1</v>
      </c>
    </row>
    <row r="1035" spans="1:8" x14ac:dyDescent="0.25">
      <c r="A1035">
        <v>200</v>
      </c>
      <c r="B1035">
        <v>752</v>
      </c>
      <c r="C1035">
        <v>241937</v>
      </c>
      <c r="D1035">
        <v>5</v>
      </c>
      <c r="E1035" s="3">
        <v>42761</v>
      </c>
      <c r="F1035" s="3">
        <v>42761</v>
      </c>
      <c r="G1035">
        <f t="shared" si="32"/>
        <v>0</v>
      </c>
      <c r="H1035">
        <f t="shared" si="33"/>
        <v>1</v>
      </c>
    </row>
    <row r="1036" spans="1:8" x14ac:dyDescent="0.25">
      <c r="A1036">
        <v>200</v>
      </c>
      <c r="B1036">
        <v>752</v>
      </c>
      <c r="C1036">
        <v>241939</v>
      </c>
      <c r="D1036">
        <v>5</v>
      </c>
      <c r="E1036" s="3">
        <v>42761</v>
      </c>
      <c r="F1036" s="3">
        <v>42761</v>
      </c>
      <c r="G1036">
        <f t="shared" si="32"/>
        <v>0</v>
      </c>
      <c r="H1036">
        <f t="shared" si="33"/>
        <v>1</v>
      </c>
    </row>
    <row r="1037" spans="1:8" x14ac:dyDescent="0.25">
      <c r="A1037">
        <v>200</v>
      </c>
      <c r="B1037">
        <v>852</v>
      </c>
      <c r="C1037">
        <v>241947</v>
      </c>
      <c r="D1037">
        <v>13</v>
      </c>
      <c r="E1037" s="3">
        <v>42761</v>
      </c>
      <c r="F1037" s="3">
        <v>42761</v>
      </c>
      <c r="G1037">
        <f t="shared" si="32"/>
        <v>0</v>
      </c>
      <c r="H1037">
        <f t="shared" si="33"/>
        <v>1</v>
      </c>
    </row>
    <row r="1038" spans="1:8" x14ac:dyDescent="0.25">
      <c r="A1038">
        <v>200</v>
      </c>
      <c r="B1038">
        <v>803</v>
      </c>
      <c r="C1038">
        <v>241965</v>
      </c>
      <c r="D1038">
        <v>5</v>
      </c>
      <c r="E1038" s="3">
        <v>42764</v>
      </c>
      <c r="F1038" s="3">
        <v>42764</v>
      </c>
      <c r="G1038">
        <f t="shared" si="32"/>
        <v>0</v>
      </c>
      <c r="H1038">
        <f t="shared" si="33"/>
        <v>1</v>
      </c>
    </row>
    <row r="1039" spans="1:8" x14ac:dyDescent="0.25">
      <c r="A1039">
        <v>200</v>
      </c>
      <c r="B1039">
        <v>803</v>
      </c>
      <c r="C1039">
        <v>241966</v>
      </c>
      <c r="D1039">
        <v>5</v>
      </c>
      <c r="E1039" s="3">
        <v>42764</v>
      </c>
      <c r="F1039" s="3">
        <v>42764</v>
      </c>
      <c r="G1039">
        <f t="shared" si="32"/>
        <v>0</v>
      </c>
      <c r="H1039">
        <f t="shared" si="33"/>
        <v>1</v>
      </c>
    </row>
    <row r="1040" spans="1:8" x14ac:dyDescent="0.25">
      <c r="A1040">
        <v>200</v>
      </c>
      <c r="B1040">
        <v>803</v>
      </c>
      <c r="C1040">
        <v>241969</v>
      </c>
      <c r="D1040">
        <v>5</v>
      </c>
      <c r="E1040" s="3">
        <v>42764</v>
      </c>
      <c r="F1040" s="3">
        <v>42764</v>
      </c>
      <c r="G1040">
        <f t="shared" si="32"/>
        <v>0</v>
      </c>
      <c r="H1040">
        <f t="shared" si="33"/>
        <v>1</v>
      </c>
    </row>
    <row r="1041" spans="1:8" x14ac:dyDescent="0.25">
      <c r="A1041">
        <v>200</v>
      </c>
      <c r="B1041">
        <v>752</v>
      </c>
      <c r="C1041">
        <v>241974</v>
      </c>
      <c r="D1041">
        <v>5</v>
      </c>
      <c r="E1041" s="3">
        <v>42764</v>
      </c>
      <c r="F1041" s="3">
        <v>42764</v>
      </c>
      <c r="G1041">
        <f t="shared" si="32"/>
        <v>0</v>
      </c>
      <c r="H1041">
        <f t="shared" si="33"/>
        <v>1</v>
      </c>
    </row>
    <row r="1042" spans="1:8" x14ac:dyDescent="0.25">
      <c r="A1042">
        <v>200</v>
      </c>
      <c r="B1042">
        <v>752</v>
      </c>
      <c r="C1042">
        <v>241977</v>
      </c>
      <c r="D1042">
        <v>5</v>
      </c>
      <c r="E1042" s="3">
        <v>42764</v>
      </c>
      <c r="F1042" s="3">
        <v>42764</v>
      </c>
      <c r="G1042">
        <f t="shared" si="32"/>
        <v>0</v>
      </c>
      <c r="H1042">
        <f t="shared" si="33"/>
        <v>1</v>
      </c>
    </row>
    <row r="1043" spans="1:8" x14ac:dyDescent="0.25">
      <c r="A1043">
        <v>200</v>
      </c>
      <c r="B1043">
        <v>752</v>
      </c>
      <c r="C1043">
        <v>241980</v>
      </c>
      <c r="D1043">
        <v>5</v>
      </c>
      <c r="E1043" s="3">
        <v>42764</v>
      </c>
      <c r="F1043" s="3">
        <v>42764</v>
      </c>
      <c r="G1043">
        <f t="shared" si="32"/>
        <v>0</v>
      </c>
      <c r="H1043">
        <f t="shared" si="33"/>
        <v>1</v>
      </c>
    </row>
    <row r="1044" spans="1:8" x14ac:dyDescent="0.25">
      <c r="A1044">
        <v>200</v>
      </c>
      <c r="B1044">
        <v>16</v>
      </c>
      <c r="C1044">
        <v>241981</v>
      </c>
      <c r="D1044">
        <v>5</v>
      </c>
      <c r="E1044" s="3">
        <v>42764</v>
      </c>
      <c r="F1044" s="3">
        <v>42764</v>
      </c>
      <c r="G1044">
        <f t="shared" si="32"/>
        <v>0</v>
      </c>
      <c r="H1044">
        <f t="shared" si="33"/>
        <v>1</v>
      </c>
    </row>
    <row r="1045" spans="1:8" x14ac:dyDescent="0.25">
      <c r="A1045">
        <v>200</v>
      </c>
      <c r="B1045">
        <v>752</v>
      </c>
      <c r="C1045">
        <v>241985</v>
      </c>
      <c r="D1045">
        <v>5</v>
      </c>
      <c r="E1045" s="3">
        <v>42764</v>
      </c>
      <c r="F1045" s="3">
        <v>42764</v>
      </c>
      <c r="G1045">
        <f t="shared" si="32"/>
        <v>0</v>
      </c>
      <c r="H1045">
        <f t="shared" si="33"/>
        <v>1</v>
      </c>
    </row>
    <row r="1046" spans="1:8" x14ac:dyDescent="0.25">
      <c r="A1046">
        <v>200</v>
      </c>
      <c r="B1046">
        <v>752</v>
      </c>
      <c r="C1046">
        <v>241992</v>
      </c>
      <c r="D1046">
        <v>5</v>
      </c>
      <c r="E1046" s="3">
        <v>42764</v>
      </c>
      <c r="F1046" s="3">
        <v>42764</v>
      </c>
      <c r="G1046">
        <f t="shared" si="32"/>
        <v>0</v>
      </c>
      <c r="H1046">
        <f t="shared" si="33"/>
        <v>1</v>
      </c>
    </row>
    <row r="1047" spans="1:8" x14ac:dyDescent="0.25">
      <c r="A1047">
        <v>200</v>
      </c>
      <c r="B1047">
        <v>752</v>
      </c>
      <c r="C1047">
        <v>241995</v>
      </c>
      <c r="D1047">
        <v>5</v>
      </c>
      <c r="E1047" s="3">
        <v>42764</v>
      </c>
      <c r="F1047" s="3">
        <v>42764</v>
      </c>
      <c r="G1047">
        <f t="shared" si="32"/>
        <v>0</v>
      </c>
      <c r="H1047">
        <f t="shared" si="33"/>
        <v>1</v>
      </c>
    </row>
    <row r="1048" spans="1:8" x14ac:dyDescent="0.25">
      <c r="A1048">
        <v>200</v>
      </c>
      <c r="B1048">
        <v>604</v>
      </c>
      <c r="C1048">
        <v>242002</v>
      </c>
      <c r="D1048">
        <v>7</v>
      </c>
      <c r="E1048" s="3">
        <v>42764</v>
      </c>
      <c r="F1048" s="3">
        <v>42764</v>
      </c>
      <c r="G1048">
        <f t="shared" si="32"/>
        <v>0</v>
      </c>
      <c r="H1048">
        <f t="shared" si="33"/>
        <v>1</v>
      </c>
    </row>
    <row r="1049" spans="1:8" x14ac:dyDescent="0.25">
      <c r="A1049">
        <v>200</v>
      </c>
      <c r="B1049">
        <v>103</v>
      </c>
      <c r="C1049">
        <v>242009</v>
      </c>
      <c r="D1049">
        <v>6</v>
      </c>
      <c r="E1049" s="3">
        <v>42764</v>
      </c>
      <c r="F1049" s="3">
        <v>42764</v>
      </c>
      <c r="G1049">
        <f t="shared" si="32"/>
        <v>0</v>
      </c>
      <c r="H1049">
        <f t="shared" si="33"/>
        <v>1</v>
      </c>
    </row>
    <row r="1050" spans="1:8" x14ac:dyDescent="0.25">
      <c r="A1050">
        <v>200</v>
      </c>
      <c r="B1050">
        <v>602</v>
      </c>
      <c r="C1050">
        <v>242015</v>
      </c>
      <c r="D1050">
        <v>13</v>
      </c>
      <c r="E1050" s="3">
        <v>42764</v>
      </c>
      <c r="F1050" s="3">
        <v>42764</v>
      </c>
      <c r="G1050">
        <f t="shared" si="32"/>
        <v>0</v>
      </c>
      <c r="H1050">
        <f t="shared" si="33"/>
        <v>1</v>
      </c>
    </row>
    <row r="1051" spans="1:8" x14ac:dyDescent="0.25">
      <c r="A1051">
        <v>200</v>
      </c>
      <c r="B1051">
        <v>251</v>
      </c>
      <c r="C1051">
        <v>242036</v>
      </c>
      <c r="D1051">
        <v>5</v>
      </c>
      <c r="E1051" s="3">
        <v>42764</v>
      </c>
      <c r="F1051" s="3">
        <v>42764</v>
      </c>
      <c r="G1051">
        <f t="shared" si="32"/>
        <v>0</v>
      </c>
      <c r="H1051">
        <f t="shared" si="33"/>
        <v>1</v>
      </c>
    </row>
    <row r="1052" spans="1:8" x14ac:dyDescent="0.25">
      <c r="A1052">
        <v>200</v>
      </c>
      <c r="B1052">
        <v>18</v>
      </c>
      <c r="C1052">
        <v>242037</v>
      </c>
      <c r="D1052">
        <v>5</v>
      </c>
      <c r="E1052" s="3">
        <v>42764</v>
      </c>
      <c r="F1052" s="3">
        <v>42764</v>
      </c>
      <c r="G1052">
        <f t="shared" si="32"/>
        <v>0</v>
      </c>
      <c r="H1052">
        <f t="shared" si="33"/>
        <v>1</v>
      </c>
    </row>
    <row r="1053" spans="1:8" x14ac:dyDescent="0.25">
      <c r="A1053">
        <v>200</v>
      </c>
      <c r="B1053">
        <v>604</v>
      </c>
      <c r="C1053">
        <v>242063</v>
      </c>
      <c r="D1053">
        <v>12</v>
      </c>
      <c r="E1053" s="3">
        <v>42764</v>
      </c>
      <c r="F1053" s="3">
        <v>42764</v>
      </c>
      <c r="G1053">
        <f t="shared" si="32"/>
        <v>0</v>
      </c>
      <c r="H1053">
        <f t="shared" si="33"/>
        <v>1</v>
      </c>
    </row>
    <row r="1054" spans="1:8" x14ac:dyDescent="0.25">
      <c r="A1054">
        <v>200</v>
      </c>
      <c r="B1054">
        <v>803</v>
      </c>
      <c r="C1054">
        <v>8010000005808</v>
      </c>
      <c r="D1054">
        <v>5</v>
      </c>
      <c r="E1054" s="3">
        <v>42764</v>
      </c>
      <c r="F1054" s="3">
        <v>42640</v>
      </c>
      <c r="G1054">
        <f t="shared" si="32"/>
        <v>1</v>
      </c>
      <c r="H1054">
        <f t="shared" si="33"/>
        <v>0</v>
      </c>
    </row>
    <row r="1055" spans="1:8" x14ac:dyDescent="0.25">
      <c r="A1055">
        <v>200</v>
      </c>
      <c r="B1055">
        <v>14</v>
      </c>
      <c r="C1055">
        <v>242074</v>
      </c>
      <c r="D1055">
        <v>14</v>
      </c>
      <c r="E1055" s="3">
        <v>42764</v>
      </c>
      <c r="F1055" s="3">
        <v>42764</v>
      </c>
      <c r="G1055">
        <f t="shared" si="32"/>
        <v>0</v>
      </c>
      <c r="H1055">
        <f t="shared" si="33"/>
        <v>1</v>
      </c>
    </row>
    <row r="1056" spans="1:8" x14ac:dyDescent="0.25">
      <c r="A1056">
        <v>200</v>
      </c>
      <c r="B1056">
        <v>752</v>
      </c>
      <c r="C1056">
        <v>242079</v>
      </c>
      <c r="D1056">
        <v>5</v>
      </c>
      <c r="E1056" s="3">
        <v>42764</v>
      </c>
      <c r="F1056" s="3">
        <v>42764</v>
      </c>
      <c r="G1056">
        <f t="shared" si="32"/>
        <v>0</v>
      </c>
      <c r="H1056">
        <f t="shared" si="33"/>
        <v>1</v>
      </c>
    </row>
    <row r="1057" spans="1:8" x14ac:dyDescent="0.25">
      <c r="A1057">
        <v>200</v>
      </c>
      <c r="B1057">
        <v>752</v>
      </c>
      <c r="C1057">
        <v>242082</v>
      </c>
      <c r="D1057">
        <v>5</v>
      </c>
      <c r="E1057" s="3">
        <v>42764</v>
      </c>
      <c r="F1057" s="3">
        <v>42764</v>
      </c>
      <c r="G1057">
        <f t="shared" si="32"/>
        <v>0</v>
      </c>
      <c r="H1057">
        <f t="shared" si="33"/>
        <v>1</v>
      </c>
    </row>
    <row r="1058" spans="1:8" x14ac:dyDescent="0.25">
      <c r="A1058">
        <v>200</v>
      </c>
      <c r="B1058">
        <v>16</v>
      </c>
      <c r="C1058">
        <v>242083</v>
      </c>
      <c r="D1058">
        <v>5</v>
      </c>
      <c r="E1058" s="3">
        <v>42764</v>
      </c>
      <c r="F1058" s="3">
        <v>42764</v>
      </c>
      <c r="G1058">
        <f t="shared" si="32"/>
        <v>0</v>
      </c>
      <c r="H1058">
        <f t="shared" si="33"/>
        <v>1</v>
      </c>
    </row>
    <row r="1059" spans="1:8" x14ac:dyDescent="0.25">
      <c r="A1059">
        <v>200</v>
      </c>
      <c r="B1059">
        <v>13</v>
      </c>
      <c r="C1059">
        <v>242122</v>
      </c>
      <c r="D1059">
        <v>5</v>
      </c>
      <c r="E1059" s="3">
        <v>42764</v>
      </c>
      <c r="F1059" s="3">
        <v>42764</v>
      </c>
      <c r="G1059">
        <f t="shared" si="32"/>
        <v>0</v>
      </c>
      <c r="H1059">
        <f t="shared" si="33"/>
        <v>1</v>
      </c>
    </row>
    <row r="1060" spans="1:8" x14ac:dyDescent="0.25">
      <c r="A1060">
        <v>200</v>
      </c>
      <c r="B1060">
        <v>15</v>
      </c>
      <c r="C1060">
        <v>242131</v>
      </c>
      <c r="D1060">
        <v>5</v>
      </c>
      <c r="E1060" s="3">
        <v>42764</v>
      </c>
      <c r="F1060" s="3">
        <v>42764</v>
      </c>
      <c r="G1060">
        <f t="shared" si="32"/>
        <v>0</v>
      </c>
      <c r="H1060">
        <f t="shared" si="33"/>
        <v>1</v>
      </c>
    </row>
    <row r="1061" spans="1:8" x14ac:dyDescent="0.25">
      <c r="A1061">
        <v>200</v>
      </c>
      <c r="B1061">
        <v>151</v>
      </c>
      <c r="C1061">
        <v>242135</v>
      </c>
      <c r="D1061">
        <v>5</v>
      </c>
      <c r="E1061" s="3">
        <v>42764</v>
      </c>
      <c r="F1061" s="3">
        <v>42764</v>
      </c>
      <c r="G1061">
        <f t="shared" si="32"/>
        <v>0</v>
      </c>
      <c r="H1061">
        <f t="shared" si="33"/>
        <v>1</v>
      </c>
    </row>
    <row r="1062" spans="1:8" x14ac:dyDescent="0.25">
      <c r="A1062">
        <v>200</v>
      </c>
      <c r="B1062">
        <v>17</v>
      </c>
      <c r="C1062">
        <v>242145</v>
      </c>
      <c r="D1062">
        <v>5</v>
      </c>
      <c r="E1062" s="3">
        <v>42765</v>
      </c>
      <c r="F1062" s="3">
        <v>42764</v>
      </c>
      <c r="G1062">
        <f t="shared" si="32"/>
        <v>0</v>
      </c>
      <c r="H1062">
        <f t="shared" si="33"/>
        <v>1</v>
      </c>
    </row>
    <row r="1063" spans="1:8" x14ac:dyDescent="0.25">
      <c r="A1063">
        <v>200</v>
      </c>
      <c r="B1063">
        <v>17</v>
      </c>
      <c r="C1063">
        <v>242150</v>
      </c>
      <c r="D1063">
        <v>5</v>
      </c>
      <c r="E1063" s="3">
        <v>42765</v>
      </c>
      <c r="F1063" s="3">
        <v>42764</v>
      </c>
      <c r="G1063">
        <f t="shared" si="32"/>
        <v>0</v>
      </c>
      <c r="H1063">
        <f t="shared" si="33"/>
        <v>1</v>
      </c>
    </row>
    <row r="1064" spans="1:8" x14ac:dyDescent="0.25">
      <c r="A1064">
        <v>200</v>
      </c>
      <c r="B1064">
        <v>17</v>
      </c>
      <c r="C1064">
        <v>242152</v>
      </c>
      <c r="D1064">
        <v>5</v>
      </c>
      <c r="E1064" s="3">
        <v>42765</v>
      </c>
      <c r="F1064" s="3">
        <v>42764</v>
      </c>
      <c r="G1064">
        <f t="shared" si="32"/>
        <v>0</v>
      </c>
      <c r="H1064">
        <f t="shared" si="33"/>
        <v>1</v>
      </c>
    </row>
    <row r="1065" spans="1:8" x14ac:dyDescent="0.25">
      <c r="A1065">
        <v>200</v>
      </c>
      <c r="B1065">
        <v>17</v>
      </c>
      <c r="C1065">
        <v>242156</v>
      </c>
      <c r="D1065">
        <v>5</v>
      </c>
      <c r="E1065" s="3">
        <v>42765</v>
      </c>
      <c r="F1065" s="3">
        <v>42764</v>
      </c>
      <c r="G1065">
        <f t="shared" si="32"/>
        <v>0</v>
      </c>
      <c r="H1065">
        <f t="shared" si="33"/>
        <v>1</v>
      </c>
    </row>
    <row r="1066" spans="1:8" x14ac:dyDescent="0.25">
      <c r="A1066">
        <v>200</v>
      </c>
      <c r="B1066">
        <v>752</v>
      </c>
      <c r="C1066">
        <v>242176</v>
      </c>
      <c r="D1066">
        <v>5</v>
      </c>
      <c r="E1066" s="3">
        <v>42765</v>
      </c>
      <c r="F1066" s="3">
        <v>42765</v>
      </c>
      <c r="G1066">
        <f t="shared" si="32"/>
        <v>0</v>
      </c>
      <c r="H1066">
        <f t="shared" si="33"/>
        <v>1</v>
      </c>
    </row>
    <row r="1067" spans="1:8" x14ac:dyDescent="0.25">
      <c r="A1067">
        <v>200</v>
      </c>
      <c r="B1067">
        <v>752</v>
      </c>
      <c r="C1067">
        <v>242178</v>
      </c>
      <c r="D1067">
        <v>5</v>
      </c>
      <c r="E1067" s="3">
        <v>42765</v>
      </c>
      <c r="F1067" s="3">
        <v>42765</v>
      </c>
      <c r="G1067">
        <f t="shared" si="32"/>
        <v>0</v>
      </c>
      <c r="H1067">
        <f t="shared" si="33"/>
        <v>1</v>
      </c>
    </row>
    <row r="1068" spans="1:8" x14ac:dyDescent="0.25">
      <c r="A1068">
        <v>200</v>
      </c>
      <c r="B1068">
        <v>752</v>
      </c>
      <c r="C1068">
        <v>242182</v>
      </c>
      <c r="D1068">
        <v>5</v>
      </c>
      <c r="E1068" s="3">
        <v>42765</v>
      </c>
      <c r="F1068" s="3">
        <v>42765</v>
      </c>
      <c r="G1068">
        <f t="shared" si="32"/>
        <v>0</v>
      </c>
      <c r="H1068">
        <f t="shared" si="33"/>
        <v>1</v>
      </c>
    </row>
    <row r="1069" spans="1:8" x14ac:dyDescent="0.25">
      <c r="A1069">
        <v>200</v>
      </c>
      <c r="B1069">
        <v>6</v>
      </c>
      <c r="C1069">
        <v>242186</v>
      </c>
      <c r="D1069">
        <v>5</v>
      </c>
      <c r="E1069" s="3">
        <v>42765</v>
      </c>
      <c r="F1069" s="3">
        <v>42765</v>
      </c>
      <c r="G1069">
        <f t="shared" si="32"/>
        <v>0</v>
      </c>
      <c r="H1069">
        <f t="shared" si="33"/>
        <v>1</v>
      </c>
    </row>
    <row r="1070" spans="1:8" x14ac:dyDescent="0.25">
      <c r="A1070">
        <v>200</v>
      </c>
      <c r="B1070">
        <v>803</v>
      </c>
      <c r="C1070">
        <v>242187</v>
      </c>
      <c r="D1070">
        <v>5</v>
      </c>
      <c r="E1070" s="3">
        <v>42766</v>
      </c>
      <c r="F1070" s="3">
        <v>42765</v>
      </c>
      <c r="G1070">
        <f t="shared" si="32"/>
        <v>0</v>
      </c>
      <c r="H1070">
        <f t="shared" si="33"/>
        <v>1</v>
      </c>
    </row>
    <row r="1071" spans="1:8" x14ac:dyDescent="0.25">
      <c r="A1071">
        <v>200</v>
      </c>
      <c r="B1071">
        <v>803</v>
      </c>
      <c r="C1071">
        <v>242193</v>
      </c>
      <c r="D1071">
        <v>5</v>
      </c>
      <c r="E1071" s="3">
        <v>42766</v>
      </c>
      <c r="F1071" s="3">
        <v>42765</v>
      </c>
      <c r="G1071">
        <f t="shared" si="32"/>
        <v>0</v>
      </c>
      <c r="H1071">
        <f t="shared" si="33"/>
        <v>1</v>
      </c>
    </row>
    <row r="1072" spans="1:8" x14ac:dyDescent="0.25">
      <c r="A1072">
        <v>200</v>
      </c>
      <c r="B1072">
        <v>803</v>
      </c>
      <c r="C1072">
        <v>242205</v>
      </c>
      <c r="D1072">
        <v>5</v>
      </c>
      <c r="E1072" s="3">
        <v>42766</v>
      </c>
      <c r="F1072" s="3">
        <v>42765</v>
      </c>
      <c r="G1072">
        <f t="shared" si="32"/>
        <v>0</v>
      </c>
      <c r="H1072">
        <f t="shared" si="33"/>
        <v>1</v>
      </c>
    </row>
    <row r="1073" spans="1:8" x14ac:dyDescent="0.25">
      <c r="A1073">
        <v>200</v>
      </c>
      <c r="B1073">
        <v>752</v>
      </c>
      <c r="C1073">
        <v>242209</v>
      </c>
      <c r="D1073">
        <v>5</v>
      </c>
      <c r="E1073" s="3">
        <v>42765</v>
      </c>
      <c r="F1073" s="3">
        <v>42765</v>
      </c>
      <c r="G1073">
        <f t="shared" si="32"/>
        <v>0</v>
      </c>
      <c r="H1073">
        <f t="shared" si="33"/>
        <v>1</v>
      </c>
    </row>
    <row r="1074" spans="1:8" x14ac:dyDescent="0.25">
      <c r="A1074">
        <v>200</v>
      </c>
      <c r="B1074">
        <v>25</v>
      </c>
      <c r="C1074">
        <v>242212</v>
      </c>
      <c r="D1074">
        <v>5</v>
      </c>
      <c r="E1074" s="3">
        <v>42765</v>
      </c>
      <c r="F1074" s="3">
        <v>42765</v>
      </c>
      <c r="G1074">
        <f t="shared" si="32"/>
        <v>0</v>
      </c>
      <c r="H1074">
        <f t="shared" si="33"/>
        <v>1</v>
      </c>
    </row>
    <row r="1075" spans="1:8" x14ac:dyDescent="0.25">
      <c r="A1075">
        <v>200</v>
      </c>
      <c r="B1075">
        <v>803</v>
      </c>
      <c r="C1075">
        <v>242215</v>
      </c>
      <c r="D1075">
        <v>5</v>
      </c>
      <c r="E1075" s="3">
        <v>42766</v>
      </c>
      <c r="F1075" s="3">
        <v>42765</v>
      </c>
      <c r="G1075">
        <f t="shared" si="32"/>
        <v>0</v>
      </c>
      <c r="H1075">
        <f t="shared" si="33"/>
        <v>1</v>
      </c>
    </row>
    <row r="1076" spans="1:8" x14ac:dyDescent="0.25">
      <c r="A1076">
        <v>200</v>
      </c>
      <c r="B1076">
        <v>752</v>
      </c>
      <c r="C1076">
        <v>242223</v>
      </c>
      <c r="D1076">
        <v>5</v>
      </c>
      <c r="E1076" s="3">
        <v>42765</v>
      </c>
      <c r="F1076" s="3">
        <v>42765</v>
      </c>
      <c r="G1076">
        <f t="shared" si="32"/>
        <v>0</v>
      </c>
      <c r="H1076">
        <f t="shared" si="33"/>
        <v>1</v>
      </c>
    </row>
    <row r="1077" spans="1:8" x14ac:dyDescent="0.25">
      <c r="A1077">
        <v>200</v>
      </c>
      <c r="B1077">
        <v>802</v>
      </c>
      <c r="C1077">
        <v>242226</v>
      </c>
      <c r="D1077">
        <v>5</v>
      </c>
      <c r="E1077" s="3">
        <v>42765</v>
      </c>
      <c r="F1077" s="3">
        <v>42765</v>
      </c>
      <c r="G1077">
        <f t="shared" si="32"/>
        <v>0</v>
      </c>
      <c r="H1077">
        <f t="shared" si="33"/>
        <v>1</v>
      </c>
    </row>
    <row r="1078" spans="1:8" x14ac:dyDescent="0.25">
      <c r="A1078">
        <v>200</v>
      </c>
      <c r="B1078">
        <v>752</v>
      </c>
      <c r="C1078">
        <v>242228</v>
      </c>
      <c r="D1078">
        <v>5</v>
      </c>
      <c r="E1078" s="3">
        <v>42765</v>
      </c>
      <c r="F1078" s="3">
        <v>42765</v>
      </c>
      <c r="G1078">
        <f t="shared" si="32"/>
        <v>0</v>
      </c>
      <c r="H1078">
        <f t="shared" si="33"/>
        <v>1</v>
      </c>
    </row>
    <row r="1079" spans="1:8" x14ac:dyDescent="0.25">
      <c r="A1079">
        <v>200</v>
      </c>
      <c r="B1079">
        <v>803</v>
      </c>
      <c r="C1079">
        <v>242230</v>
      </c>
      <c r="D1079">
        <v>5</v>
      </c>
      <c r="E1079" s="3">
        <v>42766</v>
      </c>
      <c r="F1079" s="3">
        <v>42765</v>
      </c>
      <c r="G1079">
        <f t="shared" si="32"/>
        <v>0</v>
      </c>
      <c r="H1079">
        <f t="shared" si="33"/>
        <v>1</v>
      </c>
    </row>
    <row r="1080" spans="1:8" x14ac:dyDescent="0.25">
      <c r="A1080">
        <v>200</v>
      </c>
      <c r="B1080">
        <v>6</v>
      </c>
      <c r="C1080">
        <v>242254</v>
      </c>
      <c r="D1080">
        <v>5</v>
      </c>
      <c r="E1080" s="3">
        <v>42765</v>
      </c>
      <c r="F1080" s="3">
        <v>42765</v>
      </c>
      <c r="G1080">
        <f t="shared" si="32"/>
        <v>0</v>
      </c>
      <c r="H1080">
        <f t="shared" si="33"/>
        <v>1</v>
      </c>
    </row>
    <row r="1081" spans="1:8" x14ac:dyDescent="0.25">
      <c r="A1081">
        <v>200</v>
      </c>
      <c r="B1081">
        <v>25</v>
      </c>
      <c r="C1081">
        <v>242258</v>
      </c>
      <c r="D1081">
        <v>5</v>
      </c>
      <c r="E1081" s="3">
        <v>42765</v>
      </c>
      <c r="F1081" s="3">
        <v>42765</v>
      </c>
      <c r="G1081">
        <f t="shared" si="32"/>
        <v>0</v>
      </c>
      <c r="H1081">
        <f t="shared" si="33"/>
        <v>1</v>
      </c>
    </row>
    <row r="1082" spans="1:8" x14ac:dyDescent="0.25">
      <c r="A1082">
        <v>200</v>
      </c>
      <c r="B1082">
        <v>23</v>
      </c>
      <c r="C1082">
        <v>242264</v>
      </c>
      <c r="D1082">
        <v>5</v>
      </c>
      <c r="E1082" s="3">
        <v>42765</v>
      </c>
      <c r="F1082" s="3">
        <v>42765</v>
      </c>
      <c r="G1082">
        <f t="shared" si="32"/>
        <v>0</v>
      </c>
      <c r="H1082">
        <f t="shared" si="33"/>
        <v>1</v>
      </c>
    </row>
    <row r="1083" spans="1:8" x14ac:dyDescent="0.25">
      <c r="A1083">
        <v>200</v>
      </c>
      <c r="B1083">
        <v>6</v>
      </c>
      <c r="C1083">
        <v>242269</v>
      </c>
      <c r="D1083">
        <v>5</v>
      </c>
      <c r="E1083" s="3">
        <v>42765</v>
      </c>
      <c r="F1083" s="3">
        <v>42765</v>
      </c>
      <c r="G1083">
        <f t="shared" si="32"/>
        <v>0</v>
      </c>
      <c r="H1083">
        <f t="shared" si="33"/>
        <v>1</v>
      </c>
    </row>
    <row r="1084" spans="1:8" x14ac:dyDescent="0.25">
      <c r="A1084">
        <v>200</v>
      </c>
      <c r="B1084">
        <v>501</v>
      </c>
      <c r="C1084">
        <v>242302</v>
      </c>
      <c r="D1084">
        <v>6</v>
      </c>
      <c r="E1084" s="3">
        <v>42765</v>
      </c>
      <c r="F1084" s="3">
        <v>42765</v>
      </c>
      <c r="G1084">
        <f t="shared" si="32"/>
        <v>0</v>
      </c>
      <c r="H1084">
        <f t="shared" si="33"/>
        <v>1</v>
      </c>
    </row>
    <row r="1085" spans="1:8" x14ac:dyDescent="0.25">
      <c r="A1085">
        <v>200</v>
      </c>
      <c r="B1085">
        <v>14</v>
      </c>
      <c r="C1085">
        <v>242306</v>
      </c>
      <c r="D1085">
        <v>5</v>
      </c>
      <c r="E1085" s="3">
        <v>42765</v>
      </c>
      <c r="F1085" s="3">
        <v>42765</v>
      </c>
      <c r="G1085">
        <f t="shared" si="32"/>
        <v>0</v>
      </c>
      <c r="H1085">
        <f t="shared" si="33"/>
        <v>1</v>
      </c>
    </row>
    <row r="1086" spans="1:8" x14ac:dyDescent="0.25">
      <c r="A1086">
        <v>200</v>
      </c>
      <c r="B1086">
        <v>752</v>
      </c>
      <c r="C1086">
        <v>242327</v>
      </c>
      <c r="D1086">
        <v>5</v>
      </c>
      <c r="E1086" s="3">
        <v>42765</v>
      </c>
      <c r="F1086" s="3">
        <v>42765</v>
      </c>
      <c r="G1086">
        <f t="shared" si="32"/>
        <v>0</v>
      </c>
      <c r="H1086">
        <f t="shared" si="33"/>
        <v>1</v>
      </c>
    </row>
    <row r="1087" spans="1:8" x14ac:dyDescent="0.25">
      <c r="A1087">
        <v>200</v>
      </c>
      <c r="B1087">
        <v>752</v>
      </c>
      <c r="C1087">
        <v>242331</v>
      </c>
      <c r="D1087">
        <v>5</v>
      </c>
      <c r="E1087" s="3">
        <v>42765</v>
      </c>
      <c r="F1087" s="3">
        <v>42765</v>
      </c>
      <c r="G1087">
        <f t="shared" si="32"/>
        <v>0</v>
      </c>
      <c r="H1087">
        <f t="shared" si="33"/>
        <v>1</v>
      </c>
    </row>
    <row r="1088" spans="1:8" x14ac:dyDescent="0.25">
      <c r="A1088">
        <v>200</v>
      </c>
      <c r="B1088">
        <v>752</v>
      </c>
      <c r="C1088">
        <v>242333</v>
      </c>
      <c r="D1088">
        <v>5</v>
      </c>
      <c r="E1088" s="3">
        <v>42765</v>
      </c>
      <c r="F1088" s="3">
        <v>42765</v>
      </c>
      <c r="G1088">
        <f t="shared" si="32"/>
        <v>0</v>
      </c>
      <c r="H1088">
        <f t="shared" si="33"/>
        <v>1</v>
      </c>
    </row>
    <row r="1089" spans="1:8" x14ac:dyDescent="0.25">
      <c r="A1089">
        <v>200</v>
      </c>
      <c r="B1089">
        <v>501</v>
      </c>
      <c r="C1089">
        <v>242366</v>
      </c>
      <c r="D1089">
        <v>6</v>
      </c>
      <c r="E1089" s="3">
        <v>42765</v>
      </c>
      <c r="F1089" s="3">
        <v>42765</v>
      </c>
      <c r="G1089">
        <f t="shared" si="32"/>
        <v>0</v>
      </c>
      <c r="H1089">
        <f t="shared" si="33"/>
        <v>1</v>
      </c>
    </row>
    <row r="1090" spans="1:8" x14ac:dyDescent="0.25">
      <c r="A1090">
        <v>200</v>
      </c>
      <c r="B1090">
        <v>752</v>
      </c>
      <c r="C1090">
        <v>242377</v>
      </c>
      <c r="D1090">
        <v>5</v>
      </c>
      <c r="E1090" s="3">
        <v>42765</v>
      </c>
      <c r="F1090" s="3">
        <v>42765</v>
      </c>
      <c r="G1090">
        <f t="shared" ref="G1090:G1153" si="34">IF(E1090&gt;=DATE(2017,1,1),IF(F1090&lt;DATE(2017,1,1),1,0),0)</f>
        <v>0</v>
      </c>
      <c r="H1090">
        <f t="shared" ref="H1090:H1153" si="35">IF(F1090&gt;=DATE(2017,1,1),IF(D1090&lt;&gt;"",1,0),0)</f>
        <v>1</v>
      </c>
    </row>
    <row r="1091" spans="1:8" x14ac:dyDescent="0.25">
      <c r="A1091">
        <v>200</v>
      </c>
      <c r="B1091">
        <v>4</v>
      </c>
      <c r="C1091">
        <v>242380</v>
      </c>
      <c r="D1091">
        <v>5</v>
      </c>
      <c r="E1091" s="3">
        <v>42765</v>
      </c>
      <c r="F1091" s="3">
        <v>42765</v>
      </c>
      <c r="G1091">
        <f t="shared" si="34"/>
        <v>0</v>
      </c>
      <c r="H1091">
        <f t="shared" si="35"/>
        <v>1</v>
      </c>
    </row>
    <row r="1092" spans="1:8" x14ac:dyDescent="0.25">
      <c r="A1092">
        <v>200</v>
      </c>
      <c r="B1092">
        <v>803</v>
      </c>
      <c r="C1092">
        <v>242390</v>
      </c>
      <c r="D1092">
        <v>5</v>
      </c>
      <c r="E1092" s="3">
        <v>42766</v>
      </c>
      <c r="F1092" s="3">
        <v>42766</v>
      </c>
      <c r="G1092">
        <f t="shared" si="34"/>
        <v>0</v>
      </c>
      <c r="H1092">
        <f t="shared" si="35"/>
        <v>1</v>
      </c>
    </row>
    <row r="1093" spans="1:8" x14ac:dyDescent="0.25">
      <c r="A1093">
        <v>200</v>
      </c>
      <c r="B1093">
        <v>803</v>
      </c>
      <c r="C1093">
        <v>242392</v>
      </c>
      <c r="D1093">
        <v>5</v>
      </c>
      <c r="E1093" s="3">
        <v>42766</v>
      </c>
      <c r="F1093" s="3">
        <v>42766</v>
      </c>
      <c r="G1093">
        <f t="shared" si="34"/>
        <v>0</v>
      </c>
      <c r="H1093">
        <f t="shared" si="35"/>
        <v>1</v>
      </c>
    </row>
    <row r="1094" spans="1:8" x14ac:dyDescent="0.25">
      <c r="A1094">
        <v>200</v>
      </c>
      <c r="B1094">
        <v>803</v>
      </c>
      <c r="C1094">
        <v>242394</v>
      </c>
      <c r="D1094">
        <v>5</v>
      </c>
      <c r="E1094" s="3">
        <v>42766</v>
      </c>
      <c r="F1094" s="3">
        <v>42766</v>
      </c>
      <c r="G1094">
        <f t="shared" si="34"/>
        <v>0</v>
      </c>
      <c r="H1094">
        <f t="shared" si="35"/>
        <v>1</v>
      </c>
    </row>
    <row r="1095" spans="1:8" x14ac:dyDescent="0.25">
      <c r="A1095">
        <v>200</v>
      </c>
      <c r="B1095">
        <v>803</v>
      </c>
      <c r="C1095">
        <v>242397</v>
      </c>
      <c r="D1095">
        <v>5</v>
      </c>
      <c r="E1095" s="3">
        <v>42766</v>
      </c>
      <c r="F1095" s="3">
        <v>42766</v>
      </c>
      <c r="G1095">
        <f t="shared" si="34"/>
        <v>0</v>
      </c>
      <c r="H1095">
        <f t="shared" si="35"/>
        <v>1</v>
      </c>
    </row>
    <row r="1096" spans="1:8" x14ac:dyDescent="0.25">
      <c r="A1096">
        <v>200</v>
      </c>
      <c r="B1096">
        <v>752</v>
      </c>
      <c r="C1096">
        <v>242435</v>
      </c>
      <c r="D1096">
        <v>5</v>
      </c>
      <c r="E1096" s="3">
        <v>42766</v>
      </c>
      <c r="F1096" s="3">
        <v>42766</v>
      </c>
      <c r="G1096">
        <f t="shared" si="34"/>
        <v>0</v>
      </c>
      <c r="H1096">
        <f t="shared" si="35"/>
        <v>1</v>
      </c>
    </row>
    <row r="1097" spans="1:8" x14ac:dyDescent="0.25">
      <c r="A1097">
        <v>200</v>
      </c>
      <c r="B1097">
        <v>6</v>
      </c>
      <c r="C1097">
        <v>67972</v>
      </c>
      <c r="D1097">
        <v>5</v>
      </c>
      <c r="E1097" s="3">
        <v>42766</v>
      </c>
      <c r="F1097" s="3">
        <v>42765</v>
      </c>
      <c r="G1097">
        <f t="shared" si="34"/>
        <v>0</v>
      </c>
      <c r="H1097">
        <f t="shared" si="35"/>
        <v>1</v>
      </c>
    </row>
    <row r="1098" spans="1:8" x14ac:dyDescent="0.25">
      <c r="A1098">
        <v>200</v>
      </c>
      <c r="B1098">
        <v>752</v>
      </c>
      <c r="C1098">
        <v>242438</v>
      </c>
      <c r="D1098">
        <v>5</v>
      </c>
      <c r="E1098" s="3">
        <v>42766</v>
      </c>
      <c r="F1098" s="3">
        <v>42766</v>
      </c>
      <c r="G1098">
        <f t="shared" si="34"/>
        <v>0</v>
      </c>
      <c r="H1098">
        <f t="shared" si="35"/>
        <v>1</v>
      </c>
    </row>
    <row r="1099" spans="1:8" x14ac:dyDescent="0.25">
      <c r="A1099">
        <v>200</v>
      </c>
      <c r="B1099">
        <v>6</v>
      </c>
      <c r="C1099">
        <v>34718</v>
      </c>
      <c r="D1099">
        <v>5</v>
      </c>
      <c r="E1099" s="3">
        <v>42766</v>
      </c>
      <c r="F1099" s="3">
        <v>42765</v>
      </c>
      <c r="G1099">
        <f t="shared" si="34"/>
        <v>0</v>
      </c>
      <c r="H1099">
        <f t="shared" si="35"/>
        <v>1</v>
      </c>
    </row>
    <row r="1100" spans="1:8" x14ac:dyDescent="0.25">
      <c r="A1100">
        <v>200</v>
      </c>
      <c r="B1100">
        <v>752</v>
      </c>
      <c r="C1100">
        <v>242440</v>
      </c>
      <c r="D1100">
        <v>5</v>
      </c>
      <c r="E1100" s="3">
        <v>42766</v>
      </c>
      <c r="F1100" s="3">
        <v>42766</v>
      </c>
      <c r="G1100">
        <f t="shared" si="34"/>
        <v>0</v>
      </c>
      <c r="H1100">
        <f t="shared" si="35"/>
        <v>1</v>
      </c>
    </row>
    <row r="1101" spans="1:8" x14ac:dyDescent="0.25">
      <c r="A1101">
        <v>200</v>
      </c>
      <c r="B1101">
        <v>501</v>
      </c>
      <c r="C1101">
        <v>242451</v>
      </c>
      <c r="D1101">
        <v>6</v>
      </c>
      <c r="E1101" s="3">
        <v>42766</v>
      </c>
      <c r="F1101" s="3">
        <v>42766</v>
      </c>
      <c r="G1101">
        <f t="shared" si="34"/>
        <v>0</v>
      </c>
      <c r="H1101">
        <f t="shared" si="35"/>
        <v>1</v>
      </c>
    </row>
    <row r="1102" spans="1:8" x14ac:dyDescent="0.25">
      <c r="A1102">
        <v>200</v>
      </c>
      <c r="B1102">
        <v>501</v>
      </c>
      <c r="C1102">
        <v>242460</v>
      </c>
      <c r="D1102">
        <v>6</v>
      </c>
      <c r="E1102" s="3">
        <v>42766</v>
      </c>
      <c r="F1102" s="3">
        <v>42766</v>
      </c>
      <c r="G1102">
        <f t="shared" si="34"/>
        <v>0</v>
      </c>
      <c r="H1102">
        <f t="shared" si="35"/>
        <v>1</v>
      </c>
    </row>
    <row r="1103" spans="1:8" x14ac:dyDescent="0.25">
      <c r="A1103">
        <v>200</v>
      </c>
      <c r="B1103">
        <v>31</v>
      </c>
      <c r="C1103">
        <v>242478</v>
      </c>
      <c r="D1103">
        <v>5</v>
      </c>
      <c r="E1103" s="3">
        <v>42766</v>
      </c>
      <c r="F1103" s="3">
        <v>42766</v>
      </c>
      <c r="G1103">
        <f t="shared" si="34"/>
        <v>0</v>
      </c>
      <c r="H1103">
        <f t="shared" si="35"/>
        <v>1</v>
      </c>
    </row>
    <row r="1104" spans="1:8" x14ac:dyDescent="0.25">
      <c r="A1104">
        <v>200</v>
      </c>
      <c r="B1104">
        <v>501</v>
      </c>
      <c r="C1104">
        <v>242482</v>
      </c>
      <c r="D1104">
        <v>6</v>
      </c>
      <c r="E1104" s="3">
        <v>42766</v>
      </c>
      <c r="F1104" s="3">
        <v>42766</v>
      </c>
      <c r="G1104">
        <f t="shared" si="34"/>
        <v>0</v>
      </c>
      <c r="H1104">
        <f t="shared" si="35"/>
        <v>1</v>
      </c>
    </row>
    <row r="1105" spans="1:8" x14ac:dyDescent="0.25">
      <c r="A1105">
        <v>200</v>
      </c>
      <c r="B1105">
        <v>31</v>
      </c>
      <c r="C1105">
        <v>242489</v>
      </c>
      <c r="D1105">
        <v>5</v>
      </c>
      <c r="E1105" s="3">
        <v>42766</v>
      </c>
      <c r="F1105" s="3">
        <v>42766</v>
      </c>
      <c r="G1105">
        <f t="shared" si="34"/>
        <v>0</v>
      </c>
      <c r="H1105">
        <f t="shared" si="35"/>
        <v>1</v>
      </c>
    </row>
    <row r="1106" spans="1:8" x14ac:dyDescent="0.25">
      <c r="A1106">
        <v>200</v>
      </c>
      <c r="B1106">
        <v>15</v>
      </c>
      <c r="C1106">
        <v>242491</v>
      </c>
      <c r="D1106">
        <v>5</v>
      </c>
      <c r="E1106" s="3">
        <v>42766</v>
      </c>
      <c r="F1106" s="3">
        <v>42766</v>
      </c>
      <c r="G1106">
        <f t="shared" si="34"/>
        <v>0</v>
      </c>
      <c r="H1106">
        <f t="shared" si="35"/>
        <v>1</v>
      </c>
    </row>
    <row r="1107" spans="1:8" x14ac:dyDescent="0.25">
      <c r="A1107">
        <v>200</v>
      </c>
      <c r="B1107">
        <v>31</v>
      </c>
      <c r="C1107">
        <v>242494</v>
      </c>
      <c r="D1107">
        <v>5</v>
      </c>
      <c r="E1107" s="3">
        <v>42766</v>
      </c>
      <c r="F1107" s="3">
        <v>42766</v>
      </c>
      <c r="G1107">
        <f t="shared" si="34"/>
        <v>0</v>
      </c>
      <c r="H1107">
        <f t="shared" si="35"/>
        <v>1</v>
      </c>
    </row>
    <row r="1108" spans="1:8" x14ac:dyDescent="0.25">
      <c r="A1108">
        <v>200</v>
      </c>
      <c r="B1108">
        <v>501</v>
      </c>
      <c r="C1108">
        <v>242510</v>
      </c>
      <c r="D1108">
        <v>6</v>
      </c>
      <c r="E1108" s="3">
        <v>42766</v>
      </c>
      <c r="F1108" s="3">
        <v>42766</v>
      </c>
      <c r="G1108">
        <f t="shared" si="34"/>
        <v>0</v>
      </c>
      <c r="H1108">
        <f t="shared" si="35"/>
        <v>1</v>
      </c>
    </row>
    <row r="1109" spans="1:8" x14ac:dyDescent="0.25">
      <c r="A1109">
        <v>200</v>
      </c>
      <c r="B1109">
        <v>31</v>
      </c>
      <c r="C1109">
        <v>242512</v>
      </c>
      <c r="D1109">
        <v>5</v>
      </c>
      <c r="E1109" s="3">
        <v>42766</v>
      </c>
      <c r="F1109" s="3">
        <v>42766</v>
      </c>
      <c r="G1109">
        <f t="shared" si="34"/>
        <v>0</v>
      </c>
      <c r="H1109">
        <f t="shared" si="35"/>
        <v>1</v>
      </c>
    </row>
    <row r="1110" spans="1:8" x14ac:dyDescent="0.25">
      <c r="A1110">
        <v>200</v>
      </c>
      <c r="B1110">
        <v>501</v>
      </c>
      <c r="C1110">
        <v>242518</v>
      </c>
      <c r="D1110">
        <v>6</v>
      </c>
      <c r="E1110" s="3">
        <v>42766</v>
      </c>
      <c r="F1110" s="3">
        <v>42766</v>
      </c>
      <c r="G1110">
        <f t="shared" si="34"/>
        <v>0</v>
      </c>
      <c r="H1110">
        <f t="shared" si="35"/>
        <v>1</v>
      </c>
    </row>
    <row r="1111" spans="1:8" x14ac:dyDescent="0.25">
      <c r="A1111">
        <v>200</v>
      </c>
      <c r="B1111">
        <v>501</v>
      </c>
      <c r="C1111">
        <v>242531</v>
      </c>
      <c r="D1111">
        <v>6</v>
      </c>
      <c r="E1111" s="3">
        <v>42766</v>
      </c>
      <c r="F1111" s="3">
        <v>42766</v>
      </c>
      <c r="G1111">
        <f t="shared" si="34"/>
        <v>0</v>
      </c>
      <c r="H1111">
        <f t="shared" si="35"/>
        <v>1</v>
      </c>
    </row>
    <row r="1112" spans="1:8" x14ac:dyDescent="0.25">
      <c r="A1112">
        <v>200</v>
      </c>
      <c r="B1112">
        <v>501</v>
      </c>
      <c r="C1112">
        <v>242534</v>
      </c>
      <c r="D1112">
        <v>6</v>
      </c>
      <c r="E1112" s="3">
        <v>42766</v>
      </c>
      <c r="F1112" s="3">
        <v>42766</v>
      </c>
      <c r="G1112">
        <f t="shared" si="34"/>
        <v>0</v>
      </c>
      <c r="H1112">
        <f t="shared" si="35"/>
        <v>1</v>
      </c>
    </row>
    <row r="1113" spans="1:8" x14ac:dyDescent="0.25">
      <c r="A1113">
        <v>200</v>
      </c>
      <c r="B1113">
        <v>752</v>
      </c>
      <c r="C1113">
        <v>242537</v>
      </c>
      <c r="D1113">
        <v>5</v>
      </c>
      <c r="E1113" s="3">
        <v>42766</v>
      </c>
      <c r="F1113" s="3">
        <v>42766</v>
      </c>
      <c r="G1113">
        <f t="shared" si="34"/>
        <v>0</v>
      </c>
      <c r="H1113">
        <f t="shared" si="35"/>
        <v>1</v>
      </c>
    </row>
    <row r="1114" spans="1:8" x14ac:dyDescent="0.25">
      <c r="A1114">
        <v>200</v>
      </c>
      <c r="B1114">
        <v>501</v>
      </c>
      <c r="C1114">
        <v>242538</v>
      </c>
      <c r="D1114">
        <v>6</v>
      </c>
      <c r="E1114" s="3">
        <v>42766</v>
      </c>
      <c r="F1114" s="3">
        <v>42766</v>
      </c>
      <c r="G1114">
        <f t="shared" si="34"/>
        <v>0</v>
      </c>
      <c r="H1114">
        <f t="shared" si="35"/>
        <v>1</v>
      </c>
    </row>
    <row r="1115" spans="1:8" x14ac:dyDescent="0.25">
      <c r="A1115">
        <v>200</v>
      </c>
      <c r="B1115">
        <v>752</v>
      </c>
      <c r="C1115">
        <v>242541</v>
      </c>
      <c r="D1115">
        <v>5</v>
      </c>
      <c r="E1115" s="3">
        <v>42766</v>
      </c>
      <c r="F1115" s="3">
        <v>42766</v>
      </c>
      <c r="G1115">
        <f t="shared" si="34"/>
        <v>0</v>
      </c>
      <c r="H1115">
        <f t="shared" si="35"/>
        <v>1</v>
      </c>
    </row>
    <row r="1116" spans="1:8" x14ac:dyDescent="0.25">
      <c r="A1116">
        <v>200</v>
      </c>
      <c r="B1116">
        <v>16</v>
      </c>
      <c r="C1116">
        <v>137490</v>
      </c>
      <c r="D1116">
        <v>5</v>
      </c>
      <c r="E1116" s="3">
        <v>42766</v>
      </c>
      <c r="F1116" s="3">
        <v>41630</v>
      </c>
      <c r="G1116">
        <f t="shared" si="34"/>
        <v>1</v>
      </c>
      <c r="H1116">
        <f t="shared" si="35"/>
        <v>0</v>
      </c>
    </row>
    <row r="1117" spans="1:8" x14ac:dyDescent="0.25">
      <c r="A1117">
        <v>200</v>
      </c>
      <c r="B1117">
        <v>752</v>
      </c>
      <c r="C1117">
        <v>242548</v>
      </c>
      <c r="D1117">
        <v>5</v>
      </c>
      <c r="E1117" s="3">
        <v>42766</v>
      </c>
      <c r="F1117" s="3">
        <v>42766</v>
      </c>
      <c r="G1117">
        <f t="shared" si="34"/>
        <v>0</v>
      </c>
      <c r="H1117">
        <f t="shared" si="35"/>
        <v>1</v>
      </c>
    </row>
    <row r="1118" spans="1:8" x14ac:dyDescent="0.25">
      <c r="A1118">
        <v>200</v>
      </c>
      <c r="B1118">
        <v>752</v>
      </c>
      <c r="C1118">
        <v>242552</v>
      </c>
      <c r="D1118">
        <v>5</v>
      </c>
      <c r="E1118" s="3">
        <v>42766</v>
      </c>
      <c r="F1118" s="3">
        <v>42766</v>
      </c>
      <c r="G1118">
        <f t="shared" si="34"/>
        <v>0</v>
      </c>
      <c r="H1118">
        <f t="shared" si="35"/>
        <v>1</v>
      </c>
    </row>
    <row r="1119" spans="1:8" x14ac:dyDescent="0.25">
      <c r="A1119">
        <v>200</v>
      </c>
      <c r="B1119">
        <v>752</v>
      </c>
      <c r="C1119">
        <v>242554</v>
      </c>
      <c r="D1119">
        <v>5</v>
      </c>
      <c r="E1119" s="3">
        <v>42766</v>
      </c>
      <c r="F1119" s="3">
        <v>42766</v>
      </c>
      <c r="G1119">
        <f t="shared" si="34"/>
        <v>0</v>
      </c>
      <c r="H1119">
        <f t="shared" si="35"/>
        <v>1</v>
      </c>
    </row>
    <row r="1120" spans="1:8" x14ac:dyDescent="0.25">
      <c r="A1120">
        <v>200</v>
      </c>
      <c r="B1120">
        <v>752</v>
      </c>
      <c r="C1120">
        <v>242570</v>
      </c>
      <c r="D1120">
        <v>5</v>
      </c>
      <c r="E1120" s="3">
        <v>42766</v>
      </c>
      <c r="F1120" s="3">
        <v>42766</v>
      </c>
      <c r="G1120">
        <f t="shared" si="34"/>
        <v>0</v>
      </c>
      <c r="H1120">
        <f t="shared" si="35"/>
        <v>1</v>
      </c>
    </row>
    <row r="1121" spans="1:8" x14ac:dyDescent="0.25">
      <c r="A1121">
        <v>200</v>
      </c>
      <c r="B1121">
        <v>852</v>
      </c>
      <c r="C1121">
        <v>242576</v>
      </c>
      <c r="D1121">
        <v>12</v>
      </c>
      <c r="E1121" s="3">
        <v>42766</v>
      </c>
      <c r="F1121" s="3">
        <v>42766</v>
      </c>
      <c r="G1121">
        <f t="shared" si="34"/>
        <v>0</v>
      </c>
      <c r="H1121">
        <f t="shared" si="35"/>
        <v>1</v>
      </c>
    </row>
    <row r="1122" spans="1:8" x14ac:dyDescent="0.25">
      <c r="A1122">
        <v>200</v>
      </c>
      <c r="B1122">
        <v>31</v>
      </c>
      <c r="C1122">
        <v>237822</v>
      </c>
      <c r="D1122">
        <v>5</v>
      </c>
      <c r="E1122" s="3">
        <v>42766</v>
      </c>
      <c r="F1122" s="3">
        <v>42766</v>
      </c>
      <c r="G1122">
        <f t="shared" si="34"/>
        <v>0</v>
      </c>
      <c r="H1122">
        <f t="shared" si="35"/>
        <v>1</v>
      </c>
    </row>
    <row r="1123" spans="1:8" x14ac:dyDescent="0.25">
      <c r="A1123">
        <v>200</v>
      </c>
      <c r="B1123">
        <v>110</v>
      </c>
      <c r="C1123">
        <v>240922</v>
      </c>
      <c r="D1123">
        <v>5</v>
      </c>
      <c r="E1123" s="3">
        <v>42754</v>
      </c>
      <c r="F1123" s="3">
        <v>42754</v>
      </c>
      <c r="G1123">
        <f t="shared" si="34"/>
        <v>0</v>
      </c>
      <c r="H1123">
        <f t="shared" si="35"/>
        <v>1</v>
      </c>
    </row>
    <row r="1124" spans="1:8" x14ac:dyDescent="0.25">
      <c r="A1124">
        <v>200</v>
      </c>
      <c r="B1124">
        <v>110</v>
      </c>
      <c r="C1124">
        <v>105372</v>
      </c>
      <c r="D1124">
        <v>5</v>
      </c>
      <c r="E1124" s="3">
        <v>42766</v>
      </c>
      <c r="F1124" s="3">
        <v>41197</v>
      </c>
      <c r="G1124">
        <f t="shared" si="34"/>
        <v>1</v>
      </c>
      <c r="H1124">
        <f t="shared" si="35"/>
        <v>0</v>
      </c>
    </row>
    <row r="1125" spans="1:8" x14ac:dyDescent="0.25">
      <c r="A1125">
        <v>200</v>
      </c>
      <c r="B1125">
        <v>752</v>
      </c>
      <c r="C1125">
        <v>242600</v>
      </c>
      <c r="D1125">
        <v>5</v>
      </c>
      <c r="E1125" s="3">
        <v>42766</v>
      </c>
      <c r="F1125" s="3">
        <v>42766</v>
      </c>
      <c r="G1125">
        <f t="shared" si="34"/>
        <v>0</v>
      </c>
      <c r="H1125">
        <f t="shared" si="35"/>
        <v>1</v>
      </c>
    </row>
    <row r="1126" spans="1:8" x14ac:dyDescent="0.25">
      <c r="A1126">
        <v>200</v>
      </c>
      <c r="B1126">
        <v>110</v>
      </c>
      <c r="C1126">
        <v>1020000000856</v>
      </c>
      <c r="D1126">
        <v>12</v>
      </c>
      <c r="E1126" s="3">
        <v>42766</v>
      </c>
      <c r="F1126" s="3">
        <v>40594</v>
      </c>
      <c r="G1126">
        <f t="shared" si="34"/>
        <v>1</v>
      </c>
      <c r="H1126">
        <f t="shared" si="35"/>
        <v>0</v>
      </c>
    </row>
    <row r="1127" spans="1:8" x14ac:dyDescent="0.25">
      <c r="A1127">
        <v>200</v>
      </c>
      <c r="B1127">
        <v>752</v>
      </c>
      <c r="C1127">
        <v>242602</v>
      </c>
      <c r="D1127">
        <v>5</v>
      </c>
      <c r="E1127" s="3">
        <v>42766</v>
      </c>
      <c r="F1127" s="3">
        <v>42766</v>
      </c>
      <c r="G1127">
        <f t="shared" si="34"/>
        <v>0</v>
      </c>
      <c r="H1127">
        <f t="shared" si="35"/>
        <v>1</v>
      </c>
    </row>
    <row r="1128" spans="1:8" x14ac:dyDescent="0.25">
      <c r="A1128">
        <v>200</v>
      </c>
      <c r="B1128">
        <v>752</v>
      </c>
      <c r="C1128">
        <v>242603</v>
      </c>
      <c r="D1128">
        <v>5</v>
      </c>
      <c r="E1128" s="3">
        <v>42766</v>
      </c>
      <c r="F1128" s="3">
        <v>42766</v>
      </c>
      <c r="G1128">
        <f t="shared" si="34"/>
        <v>0</v>
      </c>
      <c r="H1128">
        <f t="shared" si="35"/>
        <v>1</v>
      </c>
    </row>
    <row r="1129" spans="1:8" x14ac:dyDescent="0.25">
      <c r="A1129">
        <v>200</v>
      </c>
      <c r="B1129">
        <v>351</v>
      </c>
      <c r="C1129">
        <v>242610</v>
      </c>
      <c r="D1129">
        <v>5</v>
      </c>
      <c r="E1129" s="3">
        <v>42766</v>
      </c>
      <c r="F1129" s="3">
        <v>42766</v>
      </c>
      <c r="G1129">
        <f t="shared" si="34"/>
        <v>0</v>
      </c>
      <c r="H1129">
        <f t="shared" si="35"/>
        <v>1</v>
      </c>
    </row>
    <row r="1130" spans="1:8" x14ac:dyDescent="0.25">
      <c r="A1130">
        <v>200</v>
      </c>
      <c r="B1130">
        <v>19</v>
      </c>
      <c r="C1130">
        <v>240168</v>
      </c>
      <c r="D1130">
        <v>5</v>
      </c>
      <c r="E1130" s="3">
        <v>42747</v>
      </c>
      <c r="F1130" s="3">
        <v>42747</v>
      </c>
      <c r="G1130">
        <f t="shared" si="34"/>
        <v>0</v>
      </c>
      <c r="H1130">
        <f t="shared" si="35"/>
        <v>1</v>
      </c>
    </row>
    <row r="1131" spans="1:8" x14ac:dyDescent="0.25">
      <c r="A1131">
        <v>200</v>
      </c>
      <c r="B1131">
        <v>2</v>
      </c>
      <c r="C1131">
        <v>241200</v>
      </c>
      <c r="D1131">
        <v>5</v>
      </c>
      <c r="E1131" s="3">
        <v>42757</v>
      </c>
      <c r="F1131" s="3">
        <v>42757</v>
      </c>
      <c r="G1131">
        <f t="shared" si="34"/>
        <v>0</v>
      </c>
      <c r="H1131">
        <f t="shared" si="35"/>
        <v>1</v>
      </c>
    </row>
    <row r="1132" spans="1:8" x14ac:dyDescent="0.25">
      <c r="A1132">
        <v>200</v>
      </c>
      <c r="B1132">
        <v>751</v>
      </c>
      <c r="C1132">
        <v>241339</v>
      </c>
      <c r="D1132">
        <v>5</v>
      </c>
      <c r="E1132" s="3">
        <v>42758</v>
      </c>
      <c r="F1132" s="3">
        <v>42758</v>
      </c>
      <c r="G1132">
        <f t="shared" si="34"/>
        <v>0</v>
      </c>
      <c r="H1132">
        <f t="shared" si="35"/>
        <v>1</v>
      </c>
    </row>
    <row r="1133" spans="1:8" x14ac:dyDescent="0.25">
      <c r="A1133">
        <v>200</v>
      </c>
      <c r="B1133">
        <v>201</v>
      </c>
      <c r="C1133">
        <v>238677</v>
      </c>
      <c r="D1133">
        <v>5</v>
      </c>
      <c r="E1133" s="3">
        <v>42738</v>
      </c>
      <c r="F1133" s="3">
        <v>42738</v>
      </c>
      <c r="G1133">
        <f t="shared" si="34"/>
        <v>0</v>
      </c>
      <c r="H1133">
        <f t="shared" si="35"/>
        <v>1</v>
      </c>
    </row>
    <row r="1134" spans="1:8" x14ac:dyDescent="0.25">
      <c r="A1134">
        <v>200</v>
      </c>
      <c r="B1134">
        <v>27</v>
      </c>
      <c r="C1134">
        <v>241658</v>
      </c>
      <c r="D1134">
        <v>12</v>
      </c>
      <c r="E1134" s="3">
        <v>42759</v>
      </c>
      <c r="F1134" s="3">
        <v>42759</v>
      </c>
      <c r="G1134">
        <f t="shared" si="34"/>
        <v>0</v>
      </c>
      <c r="H1134">
        <f t="shared" si="35"/>
        <v>1</v>
      </c>
    </row>
    <row r="1135" spans="1:8" x14ac:dyDescent="0.25">
      <c r="A1135">
        <v>200</v>
      </c>
      <c r="B1135">
        <v>27</v>
      </c>
      <c r="C1135">
        <v>241643</v>
      </c>
      <c r="D1135">
        <v>12</v>
      </c>
      <c r="E1135" s="3">
        <v>42759</v>
      </c>
      <c r="F1135" s="3">
        <v>42759</v>
      </c>
      <c r="G1135">
        <f t="shared" si="34"/>
        <v>0</v>
      </c>
      <c r="H1135">
        <f t="shared" si="35"/>
        <v>1</v>
      </c>
    </row>
    <row r="1136" spans="1:8" x14ac:dyDescent="0.25">
      <c r="A1136">
        <v>200</v>
      </c>
      <c r="B1136">
        <v>261</v>
      </c>
      <c r="C1136">
        <v>233223</v>
      </c>
      <c r="D1136">
        <v>5</v>
      </c>
      <c r="E1136" s="3">
        <v>42766</v>
      </c>
      <c r="F1136" s="3">
        <v>42691</v>
      </c>
      <c r="G1136">
        <f t="shared" si="34"/>
        <v>1</v>
      </c>
      <c r="H1136">
        <f t="shared" si="35"/>
        <v>0</v>
      </c>
    </row>
    <row r="1137" spans="1:8" x14ac:dyDescent="0.25">
      <c r="A1137">
        <v>200</v>
      </c>
      <c r="B1137">
        <v>201</v>
      </c>
      <c r="C1137">
        <v>2010000008488</v>
      </c>
      <c r="D1137">
        <v>5</v>
      </c>
      <c r="E1137" s="3">
        <v>42752</v>
      </c>
      <c r="F1137" s="3">
        <v>40043</v>
      </c>
      <c r="G1137">
        <f t="shared" si="34"/>
        <v>1</v>
      </c>
      <c r="H1137">
        <f t="shared" si="35"/>
        <v>0</v>
      </c>
    </row>
    <row r="1138" spans="1:8" x14ac:dyDescent="0.25">
      <c r="A1138">
        <v>200</v>
      </c>
      <c r="B1138">
        <v>203</v>
      </c>
      <c r="C1138">
        <v>238736</v>
      </c>
      <c r="D1138">
        <v>5</v>
      </c>
      <c r="E1138" s="3">
        <v>42738</v>
      </c>
      <c r="F1138" s="3">
        <v>42738</v>
      </c>
      <c r="G1138">
        <f t="shared" si="34"/>
        <v>0</v>
      </c>
      <c r="H1138">
        <f t="shared" si="35"/>
        <v>1</v>
      </c>
    </row>
    <row r="1139" spans="1:8" x14ac:dyDescent="0.25">
      <c r="A1139">
        <v>200</v>
      </c>
      <c r="B1139">
        <v>201</v>
      </c>
      <c r="C1139">
        <v>2010000008486</v>
      </c>
      <c r="D1139">
        <v>5</v>
      </c>
      <c r="E1139" s="3">
        <v>42743</v>
      </c>
      <c r="F1139" s="3">
        <v>40043</v>
      </c>
      <c r="G1139">
        <f t="shared" si="34"/>
        <v>1</v>
      </c>
      <c r="H1139">
        <f t="shared" si="35"/>
        <v>0</v>
      </c>
    </row>
    <row r="1140" spans="1:8" x14ac:dyDescent="0.25">
      <c r="A1140">
        <v>200</v>
      </c>
      <c r="B1140">
        <v>20</v>
      </c>
      <c r="C1140">
        <v>240849</v>
      </c>
      <c r="D1140">
        <v>5</v>
      </c>
      <c r="E1140" s="3">
        <v>42754</v>
      </c>
      <c r="F1140" s="3">
        <v>42753</v>
      </c>
      <c r="G1140">
        <f t="shared" si="34"/>
        <v>0</v>
      </c>
      <c r="H1140">
        <f t="shared" si="35"/>
        <v>1</v>
      </c>
    </row>
    <row r="1141" spans="1:8" x14ac:dyDescent="0.25">
      <c r="A1141">
        <v>200</v>
      </c>
      <c r="B1141">
        <v>203</v>
      </c>
      <c r="C1141">
        <v>240692</v>
      </c>
      <c r="D1141">
        <v>5</v>
      </c>
      <c r="E1141" s="3">
        <v>42752</v>
      </c>
      <c r="F1141" s="3">
        <v>42752</v>
      </c>
      <c r="G1141">
        <f t="shared" si="34"/>
        <v>0</v>
      </c>
      <c r="H1141">
        <f t="shared" si="35"/>
        <v>1</v>
      </c>
    </row>
    <row r="1142" spans="1:8" x14ac:dyDescent="0.25">
      <c r="A1142">
        <v>200</v>
      </c>
      <c r="B1142">
        <v>203</v>
      </c>
      <c r="C1142">
        <v>241318</v>
      </c>
      <c r="D1142">
        <v>5</v>
      </c>
      <c r="E1142" s="3">
        <v>42758</v>
      </c>
      <c r="F1142" s="3">
        <v>42758</v>
      </c>
      <c r="G1142">
        <f t="shared" si="34"/>
        <v>0</v>
      </c>
      <c r="H1142">
        <f t="shared" si="35"/>
        <v>1</v>
      </c>
    </row>
    <row r="1143" spans="1:8" x14ac:dyDescent="0.25">
      <c r="A1143">
        <v>200</v>
      </c>
      <c r="B1143">
        <v>201</v>
      </c>
      <c r="C1143">
        <v>2010000008544</v>
      </c>
      <c r="D1143">
        <v>5</v>
      </c>
      <c r="E1143" s="3">
        <v>42743</v>
      </c>
      <c r="F1143" s="3">
        <v>40052</v>
      </c>
      <c r="G1143">
        <f t="shared" si="34"/>
        <v>1</v>
      </c>
      <c r="H1143">
        <f t="shared" si="35"/>
        <v>0</v>
      </c>
    </row>
    <row r="1144" spans="1:8" x14ac:dyDescent="0.25">
      <c r="A1144">
        <v>200</v>
      </c>
      <c r="B1144">
        <v>203</v>
      </c>
      <c r="C1144">
        <v>241308</v>
      </c>
      <c r="D1144">
        <v>5</v>
      </c>
      <c r="E1144" s="3">
        <v>42758</v>
      </c>
      <c r="F1144" s="3">
        <v>42758</v>
      </c>
      <c r="G1144">
        <f t="shared" si="34"/>
        <v>0</v>
      </c>
      <c r="H1144">
        <f t="shared" si="35"/>
        <v>1</v>
      </c>
    </row>
    <row r="1145" spans="1:8" x14ac:dyDescent="0.25">
      <c r="A1145">
        <v>200</v>
      </c>
      <c r="B1145">
        <v>201</v>
      </c>
      <c r="C1145">
        <v>89461</v>
      </c>
      <c r="D1145">
        <v>5</v>
      </c>
      <c r="E1145" s="3">
        <v>42743</v>
      </c>
      <c r="F1145" s="3">
        <v>41010</v>
      </c>
      <c r="G1145">
        <f t="shared" si="34"/>
        <v>1</v>
      </c>
      <c r="H1145">
        <f t="shared" si="35"/>
        <v>0</v>
      </c>
    </row>
    <row r="1146" spans="1:8" x14ac:dyDescent="0.25">
      <c r="A1146">
        <v>200</v>
      </c>
      <c r="B1146">
        <v>203</v>
      </c>
      <c r="C1146">
        <v>149540</v>
      </c>
      <c r="D1146">
        <v>5</v>
      </c>
      <c r="E1146" s="3">
        <v>42746</v>
      </c>
      <c r="F1146" s="3">
        <v>41814</v>
      </c>
      <c r="G1146">
        <f t="shared" si="34"/>
        <v>1</v>
      </c>
      <c r="H1146">
        <f t="shared" si="35"/>
        <v>0</v>
      </c>
    </row>
    <row r="1147" spans="1:8" x14ac:dyDescent="0.25">
      <c r="A1147">
        <v>200</v>
      </c>
      <c r="B1147">
        <v>203</v>
      </c>
      <c r="C1147">
        <v>238516</v>
      </c>
      <c r="D1147">
        <v>5</v>
      </c>
      <c r="E1147" s="3">
        <v>42737</v>
      </c>
      <c r="F1147" s="3">
        <v>42737</v>
      </c>
      <c r="G1147">
        <f t="shared" si="34"/>
        <v>0</v>
      </c>
      <c r="H1147">
        <f t="shared" si="35"/>
        <v>1</v>
      </c>
    </row>
    <row r="1148" spans="1:8" x14ac:dyDescent="0.25">
      <c r="A1148">
        <v>200</v>
      </c>
      <c r="B1148">
        <v>201</v>
      </c>
      <c r="C1148">
        <v>2010000008485</v>
      </c>
      <c r="D1148">
        <v>5</v>
      </c>
      <c r="E1148" s="3">
        <v>42743</v>
      </c>
      <c r="F1148" s="3">
        <v>40043</v>
      </c>
      <c r="G1148">
        <f t="shared" si="34"/>
        <v>1</v>
      </c>
      <c r="H1148">
        <f t="shared" si="35"/>
        <v>0</v>
      </c>
    </row>
    <row r="1149" spans="1:8" x14ac:dyDescent="0.25">
      <c r="A1149">
        <v>200</v>
      </c>
      <c r="B1149">
        <v>201</v>
      </c>
      <c r="C1149">
        <v>2010000008496</v>
      </c>
      <c r="D1149">
        <v>5</v>
      </c>
      <c r="E1149" s="3">
        <v>42738</v>
      </c>
      <c r="F1149" s="3">
        <v>40044</v>
      </c>
      <c r="G1149">
        <f t="shared" si="34"/>
        <v>1</v>
      </c>
      <c r="H1149">
        <f t="shared" si="35"/>
        <v>0</v>
      </c>
    </row>
    <row r="1150" spans="1:8" x14ac:dyDescent="0.25">
      <c r="A1150">
        <v>200</v>
      </c>
      <c r="B1150">
        <v>29</v>
      </c>
      <c r="C1150">
        <v>241952</v>
      </c>
      <c r="D1150">
        <v>5</v>
      </c>
      <c r="E1150" s="3">
        <v>42761</v>
      </c>
      <c r="F1150" s="3">
        <v>42761</v>
      </c>
      <c r="G1150">
        <f t="shared" si="34"/>
        <v>0</v>
      </c>
      <c r="H1150">
        <f t="shared" si="35"/>
        <v>1</v>
      </c>
    </row>
    <row r="1151" spans="1:8" x14ac:dyDescent="0.25">
      <c r="A1151">
        <v>200</v>
      </c>
      <c r="B1151">
        <v>201</v>
      </c>
      <c r="C1151">
        <v>239902</v>
      </c>
      <c r="D1151">
        <v>5</v>
      </c>
      <c r="E1151" s="3">
        <v>42746</v>
      </c>
      <c r="F1151" s="3">
        <v>42746</v>
      </c>
      <c r="G1151">
        <f t="shared" si="34"/>
        <v>0</v>
      </c>
      <c r="H1151">
        <f t="shared" si="35"/>
        <v>1</v>
      </c>
    </row>
    <row r="1152" spans="1:8" x14ac:dyDescent="0.25">
      <c r="A1152">
        <v>200</v>
      </c>
      <c r="B1152">
        <v>8</v>
      </c>
      <c r="C1152">
        <v>80000005552</v>
      </c>
      <c r="D1152">
        <v>5</v>
      </c>
      <c r="E1152" s="3">
        <v>42738</v>
      </c>
      <c r="F1152" s="3">
        <v>39149</v>
      </c>
      <c r="G1152">
        <f t="shared" si="34"/>
        <v>1</v>
      </c>
      <c r="H1152">
        <f t="shared" si="35"/>
        <v>0</v>
      </c>
    </row>
    <row r="1153" spans="1:8" x14ac:dyDescent="0.25">
      <c r="A1153">
        <v>200</v>
      </c>
      <c r="B1153">
        <v>13</v>
      </c>
      <c r="C1153">
        <v>240218</v>
      </c>
      <c r="D1153">
        <v>5</v>
      </c>
      <c r="E1153" s="3">
        <v>42747</v>
      </c>
      <c r="F1153" s="3">
        <v>42747</v>
      </c>
      <c r="G1153">
        <f t="shared" si="34"/>
        <v>0</v>
      </c>
      <c r="H1153">
        <f t="shared" si="35"/>
        <v>1</v>
      </c>
    </row>
    <row r="1154" spans="1:8" x14ac:dyDescent="0.25">
      <c r="A1154">
        <v>200</v>
      </c>
      <c r="B1154">
        <v>6</v>
      </c>
      <c r="C1154">
        <v>238829</v>
      </c>
      <c r="D1154">
        <v>5</v>
      </c>
      <c r="E1154" s="3">
        <v>42739</v>
      </c>
      <c r="F1154" s="3">
        <v>42739</v>
      </c>
      <c r="G1154">
        <f t="shared" ref="G1154:G1217" si="36">IF(E1154&gt;=DATE(2017,1,1),IF(F1154&lt;DATE(2017,1,1),1,0),0)</f>
        <v>0</v>
      </c>
      <c r="H1154">
        <f t="shared" ref="H1154:H1217" si="37">IF(F1154&gt;=DATE(2017,1,1),IF(D1154&lt;&gt;"",1,0),0)</f>
        <v>1</v>
      </c>
    </row>
    <row r="1155" spans="1:8" x14ac:dyDescent="0.25">
      <c r="A1155">
        <v>200</v>
      </c>
      <c r="B1155">
        <v>36</v>
      </c>
      <c r="C1155">
        <v>238577</v>
      </c>
      <c r="D1155">
        <v>5</v>
      </c>
      <c r="E1155" s="3">
        <v>42738</v>
      </c>
      <c r="F1155" s="3">
        <v>42738</v>
      </c>
      <c r="G1155">
        <f t="shared" si="36"/>
        <v>0</v>
      </c>
      <c r="H1155">
        <f t="shared" si="37"/>
        <v>1</v>
      </c>
    </row>
    <row r="1156" spans="1:8" x14ac:dyDescent="0.25">
      <c r="A1156">
        <v>200</v>
      </c>
      <c r="B1156">
        <v>11</v>
      </c>
      <c r="C1156">
        <v>239952</v>
      </c>
      <c r="D1156">
        <v>18</v>
      </c>
      <c r="E1156" s="3">
        <v>42746</v>
      </c>
      <c r="F1156" s="3">
        <v>42746</v>
      </c>
      <c r="G1156">
        <f t="shared" si="36"/>
        <v>0</v>
      </c>
      <c r="H1156">
        <f t="shared" si="37"/>
        <v>1</v>
      </c>
    </row>
    <row r="1157" spans="1:8" x14ac:dyDescent="0.25">
      <c r="A1157">
        <v>200</v>
      </c>
      <c r="B1157">
        <v>11</v>
      </c>
      <c r="C1157">
        <v>240851</v>
      </c>
      <c r="D1157">
        <v>18</v>
      </c>
      <c r="E1157" s="3">
        <v>42753</v>
      </c>
      <c r="F1157" s="3">
        <v>42753</v>
      </c>
      <c r="G1157">
        <f t="shared" si="36"/>
        <v>0</v>
      </c>
      <c r="H1157">
        <f t="shared" si="37"/>
        <v>1</v>
      </c>
    </row>
    <row r="1158" spans="1:8" x14ac:dyDescent="0.25">
      <c r="A1158">
        <v>200</v>
      </c>
      <c r="B1158">
        <v>16</v>
      </c>
      <c r="C1158">
        <v>137584</v>
      </c>
      <c r="D1158">
        <v>5</v>
      </c>
      <c r="E1158" s="3">
        <v>42766</v>
      </c>
      <c r="F1158" s="3">
        <v>41631</v>
      </c>
      <c r="G1158">
        <f t="shared" si="36"/>
        <v>1</v>
      </c>
      <c r="H1158">
        <f t="shared" si="37"/>
        <v>0</v>
      </c>
    </row>
    <row r="1159" spans="1:8" x14ac:dyDescent="0.25">
      <c r="A1159">
        <v>200</v>
      </c>
      <c r="B1159">
        <v>15</v>
      </c>
      <c r="C1159">
        <v>178976</v>
      </c>
      <c r="D1159">
        <v>5</v>
      </c>
      <c r="E1159" s="3">
        <v>42743</v>
      </c>
      <c r="F1159" s="3">
        <v>42738</v>
      </c>
      <c r="G1159">
        <f t="shared" si="36"/>
        <v>0</v>
      </c>
      <c r="H1159">
        <f t="shared" si="37"/>
        <v>1</v>
      </c>
    </row>
    <row r="1160" spans="1:8" x14ac:dyDescent="0.25">
      <c r="A1160">
        <v>200</v>
      </c>
      <c r="B1160">
        <v>15</v>
      </c>
      <c r="C1160">
        <v>240630</v>
      </c>
      <c r="D1160">
        <v>5</v>
      </c>
      <c r="E1160" s="3">
        <v>42752</v>
      </c>
      <c r="F1160" s="3">
        <v>42752</v>
      </c>
      <c r="G1160">
        <f t="shared" si="36"/>
        <v>0</v>
      </c>
      <c r="H1160">
        <f t="shared" si="37"/>
        <v>1</v>
      </c>
    </row>
    <row r="1161" spans="1:8" x14ac:dyDescent="0.25">
      <c r="A1161">
        <v>200</v>
      </c>
      <c r="B1161">
        <v>15</v>
      </c>
      <c r="C1161">
        <v>147021</v>
      </c>
      <c r="D1161">
        <v>5</v>
      </c>
      <c r="E1161" s="3">
        <v>42743</v>
      </c>
      <c r="F1161" s="3">
        <v>42740</v>
      </c>
      <c r="G1161">
        <f t="shared" si="36"/>
        <v>0</v>
      </c>
      <c r="H1161">
        <f t="shared" si="37"/>
        <v>1</v>
      </c>
    </row>
    <row r="1162" spans="1:8" x14ac:dyDescent="0.25">
      <c r="A1162">
        <v>200</v>
      </c>
      <c r="B1162">
        <v>106</v>
      </c>
      <c r="C1162">
        <v>240221</v>
      </c>
      <c r="D1162">
        <v>5</v>
      </c>
      <c r="E1162" s="3">
        <v>42747</v>
      </c>
      <c r="F1162" s="3">
        <v>42747</v>
      </c>
      <c r="G1162">
        <f t="shared" si="36"/>
        <v>0</v>
      </c>
      <c r="H1162">
        <f t="shared" si="37"/>
        <v>1</v>
      </c>
    </row>
    <row r="1163" spans="1:8" x14ac:dyDescent="0.25">
      <c r="A1163">
        <v>201</v>
      </c>
      <c r="B1163">
        <v>19</v>
      </c>
      <c r="C1163">
        <v>107579</v>
      </c>
      <c r="D1163">
        <v>5</v>
      </c>
      <c r="E1163" s="3">
        <v>42758</v>
      </c>
      <c r="F1163" s="3">
        <v>41225</v>
      </c>
      <c r="G1163">
        <f t="shared" si="36"/>
        <v>1</v>
      </c>
      <c r="H1163">
        <f t="shared" si="37"/>
        <v>0</v>
      </c>
    </row>
    <row r="1164" spans="1:8" x14ac:dyDescent="0.25">
      <c r="A1164">
        <v>201</v>
      </c>
      <c r="B1164">
        <v>376</v>
      </c>
      <c r="C1164">
        <v>150462</v>
      </c>
      <c r="D1164">
        <v>21</v>
      </c>
      <c r="E1164" s="3">
        <v>42761</v>
      </c>
      <c r="F1164" s="3">
        <v>41829</v>
      </c>
      <c r="G1164">
        <f t="shared" si="36"/>
        <v>1</v>
      </c>
      <c r="H1164">
        <f t="shared" si="37"/>
        <v>0</v>
      </c>
    </row>
    <row r="1165" spans="1:8" x14ac:dyDescent="0.25">
      <c r="A1165">
        <v>201</v>
      </c>
      <c r="B1165">
        <v>107</v>
      </c>
      <c r="C1165">
        <v>142809</v>
      </c>
      <c r="D1165">
        <v>5</v>
      </c>
      <c r="E1165" s="3">
        <v>42754</v>
      </c>
      <c r="F1165" s="3">
        <v>41716</v>
      </c>
      <c r="G1165">
        <f t="shared" si="36"/>
        <v>1</v>
      </c>
      <c r="H1165">
        <f t="shared" si="37"/>
        <v>0</v>
      </c>
    </row>
    <row r="1166" spans="1:8" x14ac:dyDescent="0.25">
      <c r="A1166">
        <v>201</v>
      </c>
      <c r="B1166">
        <v>851</v>
      </c>
      <c r="C1166">
        <v>8510000001121</v>
      </c>
      <c r="D1166">
        <v>5</v>
      </c>
      <c r="E1166" s="3">
        <v>42751</v>
      </c>
      <c r="F1166" s="3">
        <v>39289</v>
      </c>
      <c r="G1166">
        <f t="shared" si="36"/>
        <v>1</v>
      </c>
      <c r="H1166">
        <f t="shared" si="37"/>
        <v>0</v>
      </c>
    </row>
    <row r="1167" spans="1:8" x14ac:dyDescent="0.25">
      <c r="A1167">
        <v>201</v>
      </c>
      <c r="B1167">
        <v>103</v>
      </c>
      <c r="C1167">
        <v>127220</v>
      </c>
      <c r="D1167">
        <v>5</v>
      </c>
      <c r="E1167" s="3">
        <v>42737</v>
      </c>
      <c r="F1167" s="3">
        <v>41458</v>
      </c>
      <c r="G1167">
        <f t="shared" si="36"/>
        <v>1</v>
      </c>
      <c r="H1167">
        <f t="shared" si="37"/>
        <v>0</v>
      </c>
    </row>
    <row r="1168" spans="1:8" x14ac:dyDescent="0.25">
      <c r="A1168">
        <v>201</v>
      </c>
      <c r="B1168">
        <v>109</v>
      </c>
      <c r="C1168">
        <v>141422</v>
      </c>
      <c r="D1168">
        <v>23</v>
      </c>
      <c r="E1168" s="3">
        <v>42759</v>
      </c>
      <c r="F1168" s="3">
        <v>41696</v>
      </c>
      <c r="G1168">
        <f t="shared" si="36"/>
        <v>1</v>
      </c>
      <c r="H1168">
        <f t="shared" si="37"/>
        <v>0</v>
      </c>
    </row>
    <row r="1169" spans="1:8" x14ac:dyDescent="0.25">
      <c r="A1169">
        <v>201</v>
      </c>
      <c r="B1169">
        <v>106</v>
      </c>
      <c r="C1169">
        <v>109021</v>
      </c>
      <c r="D1169">
        <v>5</v>
      </c>
      <c r="E1169" s="3">
        <v>42739</v>
      </c>
      <c r="F1169" s="3">
        <v>41239</v>
      </c>
      <c r="G1169">
        <f t="shared" si="36"/>
        <v>1</v>
      </c>
      <c r="H1169">
        <f t="shared" si="37"/>
        <v>0</v>
      </c>
    </row>
    <row r="1170" spans="1:8" x14ac:dyDescent="0.25">
      <c r="A1170">
        <v>201</v>
      </c>
      <c r="B1170">
        <v>110</v>
      </c>
      <c r="C1170">
        <v>7010000002780</v>
      </c>
      <c r="D1170">
        <v>23</v>
      </c>
      <c r="E1170" s="3">
        <v>42745</v>
      </c>
      <c r="F1170" s="3">
        <v>40765</v>
      </c>
      <c r="G1170">
        <f t="shared" si="36"/>
        <v>1</v>
      </c>
      <c r="H1170">
        <f t="shared" si="37"/>
        <v>0</v>
      </c>
    </row>
    <row r="1171" spans="1:8" x14ac:dyDescent="0.25">
      <c r="A1171">
        <v>201</v>
      </c>
      <c r="B1171">
        <v>110</v>
      </c>
      <c r="C1171">
        <v>137206</v>
      </c>
      <c r="D1171">
        <v>18</v>
      </c>
      <c r="E1171" s="3">
        <v>42745</v>
      </c>
      <c r="F1171" s="3">
        <v>41626</v>
      </c>
      <c r="G1171">
        <f t="shared" si="36"/>
        <v>1</v>
      </c>
      <c r="H1171">
        <f t="shared" si="37"/>
        <v>0</v>
      </c>
    </row>
    <row r="1172" spans="1:8" x14ac:dyDescent="0.25">
      <c r="A1172">
        <v>201</v>
      </c>
      <c r="B1172">
        <v>110</v>
      </c>
      <c r="C1172">
        <v>154786</v>
      </c>
      <c r="D1172">
        <v>21</v>
      </c>
      <c r="E1172" s="3">
        <v>42752</v>
      </c>
      <c r="F1172" s="3">
        <v>41904</v>
      </c>
      <c r="G1172">
        <f t="shared" si="36"/>
        <v>1</v>
      </c>
      <c r="H1172">
        <f t="shared" si="37"/>
        <v>0</v>
      </c>
    </row>
    <row r="1173" spans="1:8" x14ac:dyDescent="0.25">
      <c r="A1173">
        <v>201</v>
      </c>
      <c r="B1173">
        <v>110</v>
      </c>
      <c r="C1173">
        <v>1020000001382</v>
      </c>
      <c r="D1173">
        <v>29</v>
      </c>
      <c r="E1173" s="3">
        <v>42765</v>
      </c>
      <c r="F1173" s="3">
        <v>40777</v>
      </c>
      <c r="G1173">
        <f t="shared" si="36"/>
        <v>1</v>
      </c>
      <c r="H1173">
        <f t="shared" si="37"/>
        <v>0</v>
      </c>
    </row>
    <row r="1174" spans="1:8" x14ac:dyDescent="0.25">
      <c r="A1174">
        <v>201</v>
      </c>
      <c r="B1174">
        <v>15</v>
      </c>
      <c r="C1174">
        <v>70000003802</v>
      </c>
      <c r="D1174">
        <v>5</v>
      </c>
      <c r="E1174" s="3">
        <v>42746</v>
      </c>
      <c r="F1174" s="3">
        <v>41673</v>
      </c>
      <c r="G1174">
        <f t="shared" si="36"/>
        <v>1</v>
      </c>
      <c r="H1174">
        <f t="shared" si="37"/>
        <v>0</v>
      </c>
    </row>
    <row r="1175" spans="1:8" x14ac:dyDescent="0.25">
      <c r="A1175">
        <v>201</v>
      </c>
      <c r="B1175">
        <v>15</v>
      </c>
      <c r="C1175">
        <v>117351</v>
      </c>
      <c r="D1175">
        <v>14</v>
      </c>
      <c r="E1175" s="3">
        <v>42737</v>
      </c>
      <c r="F1175" s="3">
        <v>42737</v>
      </c>
      <c r="G1175">
        <f t="shared" si="36"/>
        <v>0</v>
      </c>
      <c r="H1175">
        <f t="shared" si="37"/>
        <v>1</v>
      </c>
    </row>
    <row r="1176" spans="1:8" x14ac:dyDescent="0.25">
      <c r="A1176">
        <v>201</v>
      </c>
      <c r="B1176">
        <v>110</v>
      </c>
      <c r="C1176">
        <v>1020000004524</v>
      </c>
      <c r="D1176">
        <v>29</v>
      </c>
      <c r="E1176" s="3">
        <v>42764</v>
      </c>
      <c r="F1176" s="3">
        <v>40793</v>
      </c>
      <c r="G1176">
        <f t="shared" si="36"/>
        <v>1</v>
      </c>
      <c r="H1176">
        <f t="shared" si="37"/>
        <v>0</v>
      </c>
    </row>
    <row r="1177" spans="1:8" x14ac:dyDescent="0.25">
      <c r="A1177">
        <v>201</v>
      </c>
      <c r="B1177">
        <v>36</v>
      </c>
      <c r="C1177">
        <v>159332</v>
      </c>
      <c r="D1177">
        <v>21</v>
      </c>
      <c r="E1177" s="3">
        <v>42758</v>
      </c>
      <c r="F1177" s="3">
        <v>41962</v>
      </c>
      <c r="G1177">
        <f t="shared" si="36"/>
        <v>1</v>
      </c>
      <c r="H1177">
        <f t="shared" si="37"/>
        <v>0</v>
      </c>
    </row>
    <row r="1178" spans="1:8" x14ac:dyDescent="0.25">
      <c r="A1178">
        <v>201</v>
      </c>
      <c r="B1178">
        <v>3</v>
      </c>
      <c r="C1178">
        <v>159465</v>
      </c>
      <c r="D1178">
        <v>15</v>
      </c>
      <c r="E1178" s="3">
        <v>42745</v>
      </c>
      <c r="F1178" s="3">
        <v>41963</v>
      </c>
      <c r="G1178">
        <f t="shared" si="36"/>
        <v>1</v>
      </c>
      <c r="H1178">
        <f t="shared" si="37"/>
        <v>0</v>
      </c>
    </row>
    <row r="1179" spans="1:8" x14ac:dyDescent="0.25">
      <c r="A1179">
        <v>201</v>
      </c>
      <c r="B1179">
        <v>106</v>
      </c>
      <c r="C1179">
        <v>159539</v>
      </c>
      <c r="D1179">
        <v>14</v>
      </c>
      <c r="E1179" s="3">
        <v>42743</v>
      </c>
      <c r="F1179" s="3">
        <v>42443</v>
      </c>
      <c r="G1179">
        <f t="shared" si="36"/>
        <v>1</v>
      </c>
      <c r="H1179">
        <f t="shared" si="37"/>
        <v>0</v>
      </c>
    </row>
    <row r="1180" spans="1:8" x14ac:dyDescent="0.25">
      <c r="A1180">
        <v>201</v>
      </c>
      <c r="B1180">
        <v>5</v>
      </c>
      <c r="C1180">
        <v>50000005615</v>
      </c>
      <c r="D1180">
        <v>7</v>
      </c>
      <c r="E1180" s="3">
        <v>42746</v>
      </c>
      <c r="F1180" s="3">
        <v>39730</v>
      </c>
      <c r="G1180">
        <f t="shared" si="36"/>
        <v>1</v>
      </c>
      <c r="H1180">
        <f t="shared" si="37"/>
        <v>0</v>
      </c>
    </row>
    <row r="1181" spans="1:8" x14ac:dyDescent="0.25">
      <c r="A1181">
        <v>201</v>
      </c>
      <c r="B1181">
        <v>501</v>
      </c>
      <c r="C1181">
        <v>5010000003699</v>
      </c>
      <c r="D1181">
        <v>12</v>
      </c>
      <c r="E1181" s="3">
        <v>42740</v>
      </c>
      <c r="F1181" s="3">
        <v>39084</v>
      </c>
      <c r="G1181">
        <f t="shared" si="36"/>
        <v>1</v>
      </c>
      <c r="H1181">
        <f t="shared" si="37"/>
        <v>0</v>
      </c>
    </row>
    <row r="1182" spans="1:8" x14ac:dyDescent="0.25">
      <c r="A1182">
        <v>201</v>
      </c>
      <c r="B1182">
        <v>803</v>
      </c>
      <c r="C1182">
        <v>132070</v>
      </c>
      <c r="D1182">
        <v>5</v>
      </c>
      <c r="E1182" s="3">
        <v>42738</v>
      </c>
      <c r="F1182" s="3">
        <v>41536</v>
      </c>
      <c r="G1182">
        <f t="shared" si="36"/>
        <v>1</v>
      </c>
      <c r="H1182">
        <f t="shared" si="37"/>
        <v>0</v>
      </c>
    </row>
    <row r="1183" spans="1:8" x14ac:dyDescent="0.25">
      <c r="A1183">
        <v>201</v>
      </c>
      <c r="B1183">
        <v>620</v>
      </c>
      <c r="C1183">
        <v>147962</v>
      </c>
      <c r="D1183">
        <v>5</v>
      </c>
      <c r="E1183" s="3">
        <v>42765</v>
      </c>
      <c r="F1183" s="3">
        <v>41791</v>
      </c>
      <c r="G1183">
        <f t="shared" si="36"/>
        <v>1</v>
      </c>
      <c r="H1183">
        <f t="shared" si="37"/>
        <v>0</v>
      </c>
    </row>
    <row r="1184" spans="1:8" x14ac:dyDescent="0.25">
      <c r="A1184">
        <v>201</v>
      </c>
      <c r="B1184">
        <v>620</v>
      </c>
      <c r="C1184">
        <v>147964</v>
      </c>
      <c r="D1184">
        <v>5</v>
      </c>
      <c r="E1184" s="3">
        <v>42766</v>
      </c>
      <c r="F1184" s="3">
        <v>41791</v>
      </c>
      <c r="G1184">
        <f t="shared" si="36"/>
        <v>1</v>
      </c>
      <c r="H1184">
        <f t="shared" si="37"/>
        <v>0</v>
      </c>
    </row>
    <row r="1185" spans="1:8" x14ac:dyDescent="0.25">
      <c r="A1185">
        <v>201</v>
      </c>
      <c r="B1185">
        <v>501</v>
      </c>
      <c r="C1185">
        <v>5010000003815</v>
      </c>
      <c r="D1185">
        <v>12</v>
      </c>
      <c r="E1185" s="3">
        <v>42759</v>
      </c>
      <c r="F1185" s="3">
        <v>39093</v>
      </c>
      <c r="G1185">
        <f t="shared" si="36"/>
        <v>1</v>
      </c>
      <c r="H1185">
        <f t="shared" si="37"/>
        <v>0</v>
      </c>
    </row>
    <row r="1186" spans="1:8" x14ac:dyDescent="0.25">
      <c r="A1186">
        <v>201</v>
      </c>
      <c r="B1186">
        <v>501</v>
      </c>
      <c r="C1186">
        <v>5010000003740</v>
      </c>
      <c r="D1186">
        <v>12</v>
      </c>
      <c r="E1186" s="3">
        <v>42759</v>
      </c>
      <c r="F1186" s="3">
        <v>39086</v>
      </c>
      <c r="G1186">
        <f t="shared" si="36"/>
        <v>1</v>
      </c>
      <c r="H1186">
        <f t="shared" si="37"/>
        <v>0</v>
      </c>
    </row>
    <row r="1187" spans="1:8" x14ac:dyDescent="0.25">
      <c r="A1187">
        <v>201</v>
      </c>
      <c r="B1187">
        <v>110</v>
      </c>
      <c r="C1187">
        <v>129748</v>
      </c>
      <c r="D1187">
        <v>15</v>
      </c>
      <c r="E1187" s="3">
        <v>42765</v>
      </c>
      <c r="F1187" s="3">
        <v>41499</v>
      </c>
      <c r="G1187">
        <f t="shared" si="36"/>
        <v>1</v>
      </c>
      <c r="H1187">
        <f t="shared" si="37"/>
        <v>0</v>
      </c>
    </row>
    <row r="1188" spans="1:8" x14ac:dyDescent="0.25">
      <c r="A1188">
        <v>201</v>
      </c>
      <c r="B1188">
        <v>3</v>
      </c>
      <c r="C1188">
        <v>30000003785</v>
      </c>
      <c r="D1188">
        <v>12</v>
      </c>
      <c r="E1188" s="3">
        <v>42751</v>
      </c>
      <c r="F1188" s="3">
        <v>38881</v>
      </c>
      <c r="G1188">
        <f t="shared" si="36"/>
        <v>1</v>
      </c>
      <c r="H1188">
        <f t="shared" si="37"/>
        <v>0</v>
      </c>
    </row>
    <row r="1189" spans="1:8" x14ac:dyDescent="0.25">
      <c r="A1189">
        <v>201</v>
      </c>
      <c r="B1189">
        <v>37</v>
      </c>
      <c r="C1189">
        <v>137365</v>
      </c>
      <c r="D1189">
        <v>15</v>
      </c>
      <c r="E1189" s="3">
        <v>42747</v>
      </c>
      <c r="F1189" s="3">
        <v>42193</v>
      </c>
      <c r="G1189">
        <f t="shared" si="36"/>
        <v>1</v>
      </c>
      <c r="H1189">
        <f t="shared" si="37"/>
        <v>0</v>
      </c>
    </row>
    <row r="1190" spans="1:8" x14ac:dyDescent="0.25">
      <c r="A1190">
        <v>201</v>
      </c>
      <c r="B1190">
        <v>109</v>
      </c>
      <c r="C1190">
        <v>1010000006162</v>
      </c>
      <c r="D1190">
        <v>5</v>
      </c>
      <c r="E1190" s="3">
        <v>42754</v>
      </c>
      <c r="F1190" s="3">
        <v>42317</v>
      </c>
      <c r="G1190">
        <f t="shared" si="36"/>
        <v>1</v>
      </c>
      <c r="H1190">
        <f t="shared" si="37"/>
        <v>0</v>
      </c>
    </row>
    <row r="1191" spans="1:8" x14ac:dyDescent="0.25">
      <c r="A1191">
        <v>201</v>
      </c>
      <c r="B1191">
        <v>4</v>
      </c>
      <c r="C1191">
        <v>13956</v>
      </c>
      <c r="D1191">
        <v>7</v>
      </c>
      <c r="E1191" s="3">
        <v>42760</v>
      </c>
      <c r="F1191" s="3">
        <v>40154</v>
      </c>
      <c r="G1191">
        <f t="shared" si="36"/>
        <v>1</v>
      </c>
      <c r="H1191">
        <f t="shared" si="37"/>
        <v>0</v>
      </c>
    </row>
    <row r="1192" spans="1:8" x14ac:dyDescent="0.25">
      <c r="A1192">
        <v>201</v>
      </c>
      <c r="B1192">
        <v>501</v>
      </c>
      <c r="C1192">
        <v>5010000008417</v>
      </c>
      <c r="D1192">
        <v>5</v>
      </c>
      <c r="E1192" s="3">
        <v>42766</v>
      </c>
      <c r="F1192" s="3">
        <v>39638</v>
      </c>
      <c r="G1192">
        <f t="shared" si="36"/>
        <v>1</v>
      </c>
      <c r="H1192">
        <f t="shared" si="37"/>
        <v>0</v>
      </c>
    </row>
    <row r="1193" spans="1:8" x14ac:dyDescent="0.25">
      <c r="A1193">
        <v>201</v>
      </c>
      <c r="B1193">
        <v>504</v>
      </c>
      <c r="C1193">
        <v>161529</v>
      </c>
      <c r="D1193">
        <v>7</v>
      </c>
      <c r="E1193" s="3">
        <v>42737</v>
      </c>
      <c r="F1193" s="3">
        <v>41984</v>
      </c>
      <c r="G1193">
        <f t="shared" si="36"/>
        <v>1</v>
      </c>
      <c r="H1193">
        <f t="shared" si="37"/>
        <v>0</v>
      </c>
    </row>
    <row r="1194" spans="1:8" x14ac:dyDescent="0.25">
      <c r="A1194">
        <v>201</v>
      </c>
      <c r="B1194">
        <v>501</v>
      </c>
      <c r="C1194">
        <v>5010000003080</v>
      </c>
      <c r="D1194">
        <v>12</v>
      </c>
      <c r="E1194" s="3">
        <v>42745</v>
      </c>
      <c r="F1194" s="3">
        <v>39036</v>
      </c>
      <c r="G1194">
        <f t="shared" si="36"/>
        <v>1</v>
      </c>
      <c r="H1194">
        <f t="shared" si="37"/>
        <v>0</v>
      </c>
    </row>
    <row r="1195" spans="1:8" x14ac:dyDescent="0.25">
      <c r="A1195">
        <v>201</v>
      </c>
      <c r="B1195">
        <v>601</v>
      </c>
      <c r="C1195">
        <v>6010000001539</v>
      </c>
      <c r="D1195">
        <v>5</v>
      </c>
      <c r="E1195" s="3">
        <v>42760</v>
      </c>
      <c r="F1195" s="3">
        <v>38973</v>
      </c>
      <c r="G1195">
        <f t="shared" si="36"/>
        <v>1</v>
      </c>
      <c r="H1195">
        <f t="shared" si="37"/>
        <v>0</v>
      </c>
    </row>
    <row r="1196" spans="1:8" x14ac:dyDescent="0.25">
      <c r="A1196">
        <v>201</v>
      </c>
      <c r="B1196">
        <v>11</v>
      </c>
      <c r="C1196">
        <v>71239</v>
      </c>
      <c r="D1196">
        <v>18</v>
      </c>
      <c r="E1196" s="3">
        <v>42745</v>
      </c>
      <c r="F1196" s="3">
        <v>41931</v>
      </c>
      <c r="G1196">
        <f t="shared" si="36"/>
        <v>1</v>
      </c>
      <c r="H1196">
        <f t="shared" si="37"/>
        <v>0</v>
      </c>
    </row>
    <row r="1197" spans="1:8" x14ac:dyDescent="0.25">
      <c r="A1197">
        <v>201</v>
      </c>
      <c r="B1197">
        <v>401</v>
      </c>
      <c r="C1197">
        <v>4010000000083</v>
      </c>
      <c r="D1197">
        <v>5</v>
      </c>
      <c r="E1197" s="3">
        <v>42764</v>
      </c>
      <c r="F1197" s="3">
        <v>38680</v>
      </c>
      <c r="G1197">
        <f t="shared" si="36"/>
        <v>1</v>
      </c>
      <c r="H1197">
        <f t="shared" si="37"/>
        <v>0</v>
      </c>
    </row>
    <row r="1198" spans="1:8" x14ac:dyDescent="0.25">
      <c r="A1198">
        <v>201</v>
      </c>
      <c r="B1198">
        <v>601</v>
      </c>
      <c r="C1198">
        <v>90833</v>
      </c>
      <c r="D1198">
        <v>21</v>
      </c>
      <c r="E1198" s="3">
        <v>42739</v>
      </c>
      <c r="F1198" s="3">
        <v>41023</v>
      </c>
      <c r="G1198">
        <f t="shared" si="36"/>
        <v>1</v>
      </c>
      <c r="H1198">
        <f t="shared" si="37"/>
        <v>0</v>
      </c>
    </row>
    <row r="1199" spans="1:8" x14ac:dyDescent="0.25">
      <c r="A1199">
        <v>201</v>
      </c>
      <c r="B1199">
        <v>2</v>
      </c>
      <c r="C1199">
        <v>505110</v>
      </c>
      <c r="D1199">
        <v>12</v>
      </c>
      <c r="E1199" s="3">
        <v>42739</v>
      </c>
      <c r="F1199" s="3">
        <v>39223</v>
      </c>
      <c r="G1199">
        <f t="shared" si="36"/>
        <v>1</v>
      </c>
      <c r="H1199">
        <f t="shared" si="37"/>
        <v>0</v>
      </c>
    </row>
    <row r="1200" spans="1:8" x14ac:dyDescent="0.25">
      <c r="A1200">
        <v>201</v>
      </c>
      <c r="B1200">
        <v>19</v>
      </c>
      <c r="C1200">
        <v>162675</v>
      </c>
      <c r="D1200">
        <v>8</v>
      </c>
      <c r="E1200" s="3">
        <v>42760</v>
      </c>
      <c r="F1200" s="3">
        <v>41995</v>
      </c>
      <c r="G1200">
        <f t="shared" si="36"/>
        <v>1</v>
      </c>
      <c r="H1200">
        <f t="shared" si="37"/>
        <v>0</v>
      </c>
    </row>
    <row r="1201" spans="1:8" x14ac:dyDescent="0.25">
      <c r="A1201">
        <v>201</v>
      </c>
      <c r="B1201">
        <v>18</v>
      </c>
      <c r="C1201">
        <v>125711</v>
      </c>
      <c r="D1201">
        <v>12</v>
      </c>
      <c r="E1201" s="3">
        <v>42744</v>
      </c>
      <c r="F1201" s="3">
        <v>42162</v>
      </c>
      <c r="G1201">
        <f t="shared" si="36"/>
        <v>1</v>
      </c>
      <c r="H1201">
        <f t="shared" si="37"/>
        <v>0</v>
      </c>
    </row>
    <row r="1202" spans="1:8" x14ac:dyDescent="0.25">
      <c r="A1202">
        <v>201</v>
      </c>
      <c r="B1202">
        <v>23</v>
      </c>
      <c r="C1202">
        <v>162845</v>
      </c>
      <c r="D1202">
        <v>5</v>
      </c>
      <c r="E1202" s="3">
        <v>42758</v>
      </c>
      <c r="F1202" s="3">
        <v>41997</v>
      </c>
      <c r="G1202">
        <f t="shared" si="36"/>
        <v>1</v>
      </c>
      <c r="H1202">
        <f t="shared" si="37"/>
        <v>0</v>
      </c>
    </row>
    <row r="1203" spans="1:8" x14ac:dyDescent="0.25">
      <c r="A1203">
        <v>201</v>
      </c>
      <c r="B1203">
        <v>23</v>
      </c>
      <c r="C1203">
        <v>40797</v>
      </c>
      <c r="D1203">
        <v>5</v>
      </c>
      <c r="E1203" s="3">
        <v>42753</v>
      </c>
      <c r="F1203" s="3">
        <v>40505</v>
      </c>
      <c r="G1203">
        <f t="shared" si="36"/>
        <v>1</v>
      </c>
      <c r="H1203">
        <f t="shared" si="37"/>
        <v>0</v>
      </c>
    </row>
    <row r="1204" spans="1:8" x14ac:dyDescent="0.25">
      <c r="A1204">
        <v>201</v>
      </c>
      <c r="B1204">
        <v>2</v>
      </c>
      <c r="C1204">
        <v>502904</v>
      </c>
      <c r="D1204">
        <v>7</v>
      </c>
      <c r="E1204" s="3">
        <v>42750</v>
      </c>
      <c r="F1204" s="3">
        <v>38831</v>
      </c>
      <c r="G1204">
        <f t="shared" si="36"/>
        <v>1</v>
      </c>
      <c r="H1204">
        <f t="shared" si="37"/>
        <v>0</v>
      </c>
    </row>
    <row r="1205" spans="1:8" x14ac:dyDescent="0.25">
      <c r="A1205">
        <v>201</v>
      </c>
      <c r="B1205">
        <v>504</v>
      </c>
      <c r="C1205">
        <v>5040000000680</v>
      </c>
      <c r="D1205">
        <v>18</v>
      </c>
      <c r="E1205" s="3">
        <v>42737</v>
      </c>
      <c r="F1205" s="3">
        <v>39735</v>
      </c>
      <c r="G1205">
        <f t="shared" si="36"/>
        <v>1</v>
      </c>
      <c r="H1205">
        <f t="shared" si="37"/>
        <v>0</v>
      </c>
    </row>
    <row r="1206" spans="1:8" x14ac:dyDescent="0.25">
      <c r="A1206">
        <v>201</v>
      </c>
      <c r="B1206">
        <v>23</v>
      </c>
      <c r="C1206">
        <v>230000001048</v>
      </c>
      <c r="D1206">
        <v>29</v>
      </c>
      <c r="E1206" s="3">
        <v>42738</v>
      </c>
      <c r="F1206" s="3">
        <v>39735</v>
      </c>
      <c r="G1206">
        <f t="shared" si="36"/>
        <v>1</v>
      </c>
      <c r="H1206">
        <f t="shared" si="37"/>
        <v>0</v>
      </c>
    </row>
    <row r="1207" spans="1:8" x14ac:dyDescent="0.25">
      <c r="A1207">
        <v>201</v>
      </c>
      <c r="B1207">
        <v>802</v>
      </c>
      <c r="C1207">
        <v>8010000007661</v>
      </c>
      <c r="D1207">
        <v>18</v>
      </c>
      <c r="E1207" s="3">
        <v>42739</v>
      </c>
      <c r="F1207" s="3">
        <v>41652</v>
      </c>
      <c r="G1207">
        <f t="shared" si="36"/>
        <v>1</v>
      </c>
      <c r="H1207">
        <f t="shared" si="37"/>
        <v>0</v>
      </c>
    </row>
    <row r="1208" spans="1:8" x14ac:dyDescent="0.25">
      <c r="A1208">
        <v>201</v>
      </c>
      <c r="B1208">
        <v>5</v>
      </c>
      <c r="C1208">
        <v>50000001568</v>
      </c>
      <c r="D1208">
        <v>12</v>
      </c>
      <c r="E1208" s="3">
        <v>42754</v>
      </c>
      <c r="F1208" s="3">
        <v>38774</v>
      </c>
      <c r="G1208">
        <f t="shared" si="36"/>
        <v>1</v>
      </c>
      <c r="H1208">
        <f t="shared" si="37"/>
        <v>0</v>
      </c>
    </row>
    <row r="1209" spans="1:8" x14ac:dyDescent="0.25">
      <c r="A1209">
        <v>201</v>
      </c>
      <c r="B1209">
        <v>20</v>
      </c>
      <c r="C1209">
        <v>164427</v>
      </c>
      <c r="D1209">
        <v>29</v>
      </c>
      <c r="E1209" s="3">
        <v>42761</v>
      </c>
      <c r="F1209" s="3">
        <v>42018</v>
      </c>
      <c r="G1209">
        <f t="shared" si="36"/>
        <v>1</v>
      </c>
      <c r="H1209">
        <f t="shared" si="37"/>
        <v>0</v>
      </c>
    </row>
    <row r="1210" spans="1:8" x14ac:dyDescent="0.25">
      <c r="A1210">
        <v>201</v>
      </c>
      <c r="B1210">
        <v>376</v>
      </c>
      <c r="C1210">
        <v>164854</v>
      </c>
      <c r="D1210">
        <v>23</v>
      </c>
      <c r="E1210" s="3">
        <v>42765</v>
      </c>
      <c r="F1210" s="3">
        <v>42024</v>
      </c>
      <c r="G1210">
        <f t="shared" si="36"/>
        <v>1</v>
      </c>
      <c r="H1210">
        <f t="shared" si="37"/>
        <v>0</v>
      </c>
    </row>
    <row r="1211" spans="1:8" x14ac:dyDescent="0.25">
      <c r="A1211">
        <v>201</v>
      </c>
      <c r="B1211">
        <v>601</v>
      </c>
      <c r="C1211">
        <v>6010000004583</v>
      </c>
      <c r="D1211">
        <v>29</v>
      </c>
      <c r="E1211" s="3">
        <v>42750</v>
      </c>
      <c r="F1211" s="3">
        <v>39253</v>
      </c>
      <c r="G1211">
        <f t="shared" si="36"/>
        <v>1</v>
      </c>
      <c r="H1211">
        <f t="shared" si="37"/>
        <v>0</v>
      </c>
    </row>
    <row r="1212" spans="1:8" x14ac:dyDescent="0.25">
      <c r="A1212">
        <v>201</v>
      </c>
      <c r="B1212">
        <v>11</v>
      </c>
      <c r="C1212">
        <v>77011</v>
      </c>
      <c r="D1212">
        <v>18</v>
      </c>
      <c r="E1212" s="3">
        <v>42757</v>
      </c>
      <c r="F1212" s="3">
        <v>40876</v>
      </c>
      <c r="G1212">
        <f t="shared" si="36"/>
        <v>1</v>
      </c>
      <c r="H1212">
        <f t="shared" si="37"/>
        <v>0</v>
      </c>
    </row>
    <row r="1213" spans="1:8" x14ac:dyDescent="0.25">
      <c r="A1213">
        <v>201</v>
      </c>
      <c r="B1213">
        <v>109</v>
      </c>
      <c r="C1213">
        <v>137417</v>
      </c>
      <c r="D1213">
        <v>21</v>
      </c>
      <c r="E1213" s="3">
        <v>42754</v>
      </c>
      <c r="F1213" s="3">
        <v>41630</v>
      </c>
      <c r="G1213">
        <f t="shared" si="36"/>
        <v>1</v>
      </c>
      <c r="H1213">
        <f t="shared" si="37"/>
        <v>0</v>
      </c>
    </row>
    <row r="1214" spans="1:8" x14ac:dyDescent="0.25">
      <c r="A1214">
        <v>201</v>
      </c>
      <c r="B1214">
        <v>101</v>
      </c>
      <c r="C1214">
        <v>143525</v>
      </c>
      <c r="D1214">
        <v>5</v>
      </c>
      <c r="E1214" s="3">
        <v>42757</v>
      </c>
      <c r="F1214" s="3">
        <v>41725</v>
      </c>
      <c r="G1214">
        <f t="shared" si="36"/>
        <v>1</v>
      </c>
      <c r="H1214">
        <f t="shared" si="37"/>
        <v>0</v>
      </c>
    </row>
    <row r="1215" spans="1:8" x14ac:dyDescent="0.25">
      <c r="A1215">
        <v>201</v>
      </c>
      <c r="B1215">
        <v>751</v>
      </c>
      <c r="C1215">
        <v>167153</v>
      </c>
      <c r="D1215">
        <v>21</v>
      </c>
      <c r="E1215" s="3">
        <v>42738</v>
      </c>
      <c r="F1215" s="3">
        <v>42052</v>
      </c>
      <c r="G1215">
        <f t="shared" si="36"/>
        <v>1</v>
      </c>
      <c r="H1215">
        <f t="shared" si="37"/>
        <v>0</v>
      </c>
    </row>
    <row r="1216" spans="1:8" x14ac:dyDescent="0.25">
      <c r="A1216">
        <v>201</v>
      </c>
      <c r="B1216">
        <v>203</v>
      </c>
      <c r="C1216">
        <v>167956</v>
      </c>
      <c r="D1216">
        <v>5</v>
      </c>
      <c r="E1216" s="3">
        <v>42757</v>
      </c>
      <c r="F1216" s="3">
        <v>42059</v>
      </c>
      <c r="G1216">
        <f t="shared" si="36"/>
        <v>1</v>
      </c>
      <c r="H1216">
        <f t="shared" si="37"/>
        <v>0</v>
      </c>
    </row>
    <row r="1217" spans="1:8" x14ac:dyDescent="0.25">
      <c r="A1217">
        <v>201</v>
      </c>
      <c r="B1217">
        <v>2</v>
      </c>
      <c r="C1217">
        <v>15997</v>
      </c>
      <c r="D1217">
        <v>14</v>
      </c>
      <c r="E1217" s="3">
        <v>42737</v>
      </c>
      <c r="F1217" s="3">
        <v>40181</v>
      </c>
      <c r="G1217">
        <f t="shared" si="36"/>
        <v>1</v>
      </c>
      <c r="H1217">
        <f t="shared" si="37"/>
        <v>0</v>
      </c>
    </row>
    <row r="1218" spans="1:8" x14ac:dyDescent="0.25">
      <c r="A1218">
        <v>201</v>
      </c>
      <c r="B1218">
        <v>5</v>
      </c>
      <c r="C1218">
        <v>50000000796</v>
      </c>
      <c r="D1218">
        <v>29</v>
      </c>
      <c r="E1218" s="3">
        <v>42739</v>
      </c>
      <c r="F1218" s="3">
        <v>38638</v>
      </c>
      <c r="G1218">
        <f t="shared" ref="G1218:G1281" si="38">IF(E1218&gt;=DATE(2017,1,1),IF(F1218&lt;DATE(2017,1,1),1,0),0)</f>
        <v>1</v>
      </c>
      <c r="H1218">
        <f t="shared" ref="H1218:H1281" si="39">IF(F1218&gt;=DATE(2017,1,1),IF(D1218&lt;&gt;"",1,0),0)</f>
        <v>0</v>
      </c>
    </row>
    <row r="1219" spans="1:8" x14ac:dyDescent="0.25">
      <c r="A1219">
        <v>201</v>
      </c>
      <c r="B1219">
        <v>4</v>
      </c>
      <c r="C1219">
        <v>40000003580</v>
      </c>
      <c r="D1219">
        <v>7</v>
      </c>
      <c r="E1219" s="3">
        <v>42765</v>
      </c>
      <c r="F1219" s="3">
        <v>39000</v>
      </c>
      <c r="G1219">
        <f t="shared" si="38"/>
        <v>1</v>
      </c>
      <c r="H1219">
        <f t="shared" si="39"/>
        <v>0</v>
      </c>
    </row>
    <row r="1220" spans="1:8" x14ac:dyDescent="0.25">
      <c r="A1220">
        <v>201</v>
      </c>
      <c r="B1220">
        <v>19</v>
      </c>
      <c r="C1220">
        <v>47729</v>
      </c>
      <c r="D1220">
        <v>14</v>
      </c>
      <c r="E1220" s="3">
        <v>42764</v>
      </c>
      <c r="F1220" s="3">
        <v>40584</v>
      </c>
      <c r="G1220">
        <f t="shared" si="38"/>
        <v>1</v>
      </c>
      <c r="H1220">
        <f t="shared" si="39"/>
        <v>0</v>
      </c>
    </row>
    <row r="1221" spans="1:8" x14ac:dyDescent="0.25">
      <c r="A1221">
        <v>201</v>
      </c>
      <c r="B1221">
        <v>20</v>
      </c>
      <c r="C1221">
        <v>13975</v>
      </c>
      <c r="D1221">
        <v>15</v>
      </c>
      <c r="E1221" s="3">
        <v>42752</v>
      </c>
      <c r="F1221" s="3">
        <v>42059</v>
      </c>
      <c r="G1221">
        <f t="shared" si="38"/>
        <v>1</v>
      </c>
      <c r="H1221">
        <f t="shared" si="39"/>
        <v>0</v>
      </c>
    </row>
    <row r="1222" spans="1:8" x14ac:dyDescent="0.25">
      <c r="A1222">
        <v>201</v>
      </c>
      <c r="B1222">
        <v>376</v>
      </c>
      <c r="C1222">
        <v>171513</v>
      </c>
      <c r="D1222">
        <v>5</v>
      </c>
      <c r="E1222" s="3">
        <v>42746</v>
      </c>
      <c r="F1222" s="3">
        <v>42100</v>
      </c>
      <c r="G1222">
        <f t="shared" si="38"/>
        <v>1</v>
      </c>
      <c r="H1222">
        <f t="shared" si="39"/>
        <v>0</v>
      </c>
    </row>
    <row r="1223" spans="1:8" x14ac:dyDescent="0.25">
      <c r="A1223">
        <v>201</v>
      </c>
      <c r="B1223">
        <v>106</v>
      </c>
      <c r="C1223">
        <v>171897</v>
      </c>
      <c r="D1223">
        <v>12</v>
      </c>
      <c r="E1223" s="3">
        <v>42761</v>
      </c>
      <c r="F1223" s="3">
        <v>42103</v>
      </c>
      <c r="G1223">
        <f t="shared" si="38"/>
        <v>1</v>
      </c>
      <c r="H1223">
        <f t="shared" si="39"/>
        <v>0</v>
      </c>
    </row>
    <row r="1224" spans="1:8" x14ac:dyDescent="0.25">
      <c r="A1224">
        <v>201</v>
      </c>
      <c r="B1224">
        <v>502</v>
      </c>
      <c r="C1224">
        <v>5020000006885</v>
      </c>
      <c r="D1224">
        <v>18</v>
      </c>
      <c r="E1224" s="3">
        <v>42766</v>
      </c>
      <c r="F1224" s="3">
        <v>39772</v>
      </c>
      <c r="G1224">
        <f t="shared" si="38"/>
        <v>1</v>
      </c>
      <c r="H1224">
        <f t="shared" si="39"/>
        <v>0</v>
      </c>
    </row>
    <row r="1225" spans="1:8" x14ac:dyDescent="0.25">
      <c r="A1225">
        <v>201</v>
      </c>
      <c r="B1225">
        <v>110</v>
      </c>
      <c r="C1225">
        <v>52640</v>
      </c>
      <c r="D1225">
        <v>21</v>
      </c>
      <c r="E1225" s="3">
        <v>42764</v>
      </c>
      <c r="F1225" s="3">
        <v>40638</v>
      </c>
      <c r="G1225">
        <f t="shared" si="38"/>
        <v>1</v>
      </c>
      <c r="H1225">
        <f t="shared" si="39"/>
        <v>0</v>
      </c>
    </row>
    <row r="1226" spans="1:8" x14ac:dyDescent="0.25">
      <c r="A1226">
        <v>201</v>
      </c>
      <c r="B1226">
        <v>4</v>
      </c>
      <c r="C1226">
        <v>173489</v>
      </c>
      <c r="D1226">
        <v>29</v>
      </c>
      <c r="E1226" s="3">
        <v>42760</v>
      </c>
      <c r="F1226" s="3">
        <v>42120</v>
      </c>
      <c r="G1226">
        <f t="shared" si="38"/>
        <v>1</v>
      </c>
      <c r="H1226">
        <f t="shared" si="39"/>
        <v>0</v>
      </c>
    </row>
    <row r="1227" spans="1:8" x14ac:dyDescent="0.25">
      <c r="A1227">
        <v>201</v>
      </c>
      <c r="B1227">
        <v>501</v>
      </c>
      <c r="C1227">
        <v>5010000007924</v>
      </c>
      <c r="D1227">
        <v>5</v>
      </c>
      <c r="E1227" s="3">
        <v>42752</v>
      </c>
      <c r="F1227" s="3">
        <v>42120</v>
      </c>
      <c r="G1227">
        <f t="shared" si="38"/>
        <v>1</v>
      </c>
      <c r="H1227">
        <f t="shared" si="39"/>
        <v>0</v>
      </c>
    </row>
    <row r="1228" spans="1:8" x14ac:dyDescent="0.25">
      <c r="A1228">
        <v>201</v>
      </c>
      <c r="B1228">
        <v>104</v>
      </c>
      <c r="C1228">
        <v>174181</v>
      </c>
      <c r="D1228">
        <v>14</v>
      </c>
      <c r="E1228" s="3">
        <v>42744</v>
      </c>
      <c r="F1228" s="3">
        <v>42128</v>
      </c>
      <c r="G1228">
        <f t="shared" si="38"/>
        <v>1</v>
      </c>
      <c r="H1228">
        <f t="shared" si="39"/>
        <v>0</v>
      </c>
    </row>
    <row r="1229" spans="1:8" x14ac:dyDescent="0.25">
      <c r="A1229">
        <v>201</v>
      </c>
      <c r="B1229">
        <v>504</v>
      </c>
      <c r="C1229">
        <v>5040000002402</v>
      </c>
      <c r="D1229">
        <v>18</v>
      </c>
      <c r="E1229" s="3">
        <v>42764</v>
      </c>
      <c r="F1229" s="3">
        <v>40107</v>
      </c>
      <c r="G1229">
        <f t="shared" si="38"/>
        <v>1</v>
      </c>
      <c r="H1229">
        <f t="shared" si="39"/>
        <v>0</v>
      </c>
    </row>
    <row r="1230" spans="1:8" x14ac:dyDescent="0.25">
      <c r="A1230">
        <v>201</v>
      </c>
      <c r="B1230">
        <v>16</v>
      </c>
      <c r="C1230">
        <v>174598</v>
      </c>
      <c r="D1230">
        <v>15</v>
      </c>
      <c r="E1230" s="3">
        <v>42750</v>
      </c>
      <c r="F1230" s="3">
        <v>42131</v>
      </c>
      <c r="G1230">
        <f t="shared" si="38"/>
        <v>1</v>
      </c>
      <c r="H1230">
        <f t="shared" si="39"/>
        <v>0</v>
      </c>
    </row>
    <row r="1231" spans="1:8" x14ac:dyDescent="0.25">
      <c r="A1231">
        <v>201</v>
      </c>
      <c r="B1231">
        <v>7</v>
      </c>
      <c r="C1231">
        <v>70000000295</v>
      </c>
      <c r="D1231">
        <v>23</v>
      </c>
      <c r="E1231" s="3">
        <v>42753</v>
      </c>
      <c r="F1231" s="3">
        <v>38677</v>
      </c>
      <c r="G1231">
        <f t="shared" si="38"/>
        <v>1</v>
      </c>
      <c r="H1231">
        <f t="shared" si="39"/>
        <v>0</v>
      </c>
    </row>
    <row r="1232" spans="1:8" x14ac:dyDescent="0.25">
      <c r="A1232">
        <v>201</v>
      </c>
      <c r="B1232">
        <v>2</v>
      </c>
      <c r="C1232">
        <v>65218</v>
      </c>
      <c r="D1232">
        <v>12</v>
      </c>
      <c r="E1232" s="3">
        <v>42759</v>
      </c>
      <c r="F1232" s="3">
        <v>40763</v>
      </c>
      <c r="G1232">
        <f t="shared" si="38"/>
        <v>1</v>
      </c>
      <c r="H1232">
        <f t="shared" si="39"/>
        <v>0</v>
      </c>
    </row>
    <row r="1233" spans="1:8" x14ac:dyDescent="0.25">
      <c r="A1233">
        <v>201</v>
      </c>
      <c r="B1233">
        <v>16</v>
      </c>
      <c r="C1233">
        <v>120268</v>
      </c>
      <c r="D1233">
        <v>15</v>
      </c>
      <c r="E1233" s="3">
        <v>42764</v>
      </c>
      <c r="F1233" s="3">
        <v>41374</v>
      </c>
      <c r="G1233">
        <f t="shared" si="38"/>
        <v>1</v>
      </c>
      <c r="H1233">
        <f t="shared" si="39"/>
        <v>0</v>
      </c>
    </row>
    <row r="1234" spans="1:8" x14ac:dyDescent="0.25">
      <c r="A1234">
        <v>201</v>
      </c>
      <c r="B1234">
        <v>604</v>
      </c>
      <c r="C1234">
        <v>6020000002210</v>
      </c>
      <c r="D1234">
        <v>7</v>
      </c>
      <c r="E1234" s="3">
        <v>42761</v>
      </c>
      <c r="F1234" s="3">
        <v>42620</v>
      </c>
      <c r="G1234">
        <f t="shared" si="38"/>
        <v>1</v>
      </c>
      <c r="H1234">
        <f t="shared" si="39"/>
        <v>0</v>
      </c>
    </row>
    <row r="1235" spans="1:8" x14ac:dyDescent="0.25">
      <c r="A1235">
        <v>201</v>
      </c>
      <c r="B1235">
        <v>2</v>
      </c>
      <c r="C1235">
        <v>175914</v>
      </c>
      <c r="D1235">
        <v>14</v>
      </c>
      <c r="E1235" s="3">
        <v>42752</v>
      </c>
      <c r="F1235" s="3">
        <v>42148</v>
      </c>
      <c r="G1235">
        <f t="shared" si="38"/>
        <v>1</v>
      </c>
      <c r="H1235">
        <f t="shared" si="39"/>
        <v>0</v>
      </c>
    </row>
    <row r="1236" spans="1:8" x14ac:dyDescent="0.25">
      <c r="A1236">
        <v>201</v>
      </c>
      <c r="B1236">
        <v>402</v>
      </c>
      <c r="C1236">
        <v>176027</v>
      </c>
      <c r="D1236">
        <v>8</v>
      </c>
      <c r="E1236" s="3">
        <v>42739</v>
      </c>
      <c r="F1236" s="3">
        <v>42149</v>
      </c>
      <c r="G1236">
        <f t="shared" si="38"/>
        <v>1</v>
      </c>
      <c r="H1236">
        <f t="shared" si="39"/>
        <v>0</v>
      </c>
    </row>
    <row r="1237" spans="1:8" x14ac:dyDescent="0.25">
      <c r="A1237">
        <v>201</v>
      </c>
      <c r="B1237">
        <v>110</v>
      </c>
      <c r="C1237">
        <v>176235</v>
      </c>
      <c r="D1237">
        <v>29</v>
      </c>
      <c r="E1237" s="3">
        <v>42760</v>
      </c>
      <c r="F1237" s="3">
        <v>42151</v>
      </c>
      <c r="G1237">
        <f t="shared" si="38"/>
        <v>1</v>
      </c>
      <c r="H1237">
        <f t="shared" si="39"/>
        <v>0</v>
      </c>
    </row>
    <row r="1238" spans="1:8" x14ac:dyDescent="0.25">
      <c r="A1238">
        <v>201</v>
      </c>
      <c r="B1238">
        <v>402</v>
      </c>
      <c r="C1238">
        <v>4010000004436</v>
      </c>
      <c r="D1238">
        <v>15</v>
      </c>
      <c r="E1238" s="3">
        <v>42765</v>
      </c>
      <c r="F1238" s="3">
        <v>39803</v>
      </c>
      <c r="G1238">
        <f t="shared" si="38"/>
        <v>1</v>
      </c>
      <c r="H1238">
        <f t="shared" si="39"/>
        <v>0</v>
      </c>
    </row>
    <row r="1239" spans="1:8" x14ac:dyDescent="0.25">
      <c r="A1239">
        <v>201</v>
      </c>
      <c r="B1239">
        <v>4</v>
      </c>
      <c r="C1239">
        <v>121502</v>
      </c>
      <c r="D1239">
        <v>15</v>
      </c>
      <c r="E1239" s="3">
        <v>42761</v>
      </c>
      <c r="F1239" s="3">
        <v>41388</v>
      </c>
      <c r="G1239">
        <f t="shared" si="38"/>
        <v>1</v>
      </c>
      <c r="H1239">
        <f t="shared" si="39"/>
        <v>0</v>
      </c>
    </row>
    <row r="1240" spans="1:8" x14ac:dyDescent="0.25">
      <c r="A1240">
        <v>201</v>
      </c>
      <c r="B1240">
        <v>651</v>
      </c>
      <c r="C1240">
        <v>177862</v>
      </c>
      <c r="D1240">
        <v>18</v>
      </c>
      <c r="E1240" s="3">
        <v>42751</v>
      </c>
      <c r="F1240" s="3">
        <v>42171</v>
      </c>
      <c r="G1240">
        <f t="shared" si="38"/>
        <v>1</v>
      </c>
      <c r="H1240">
        <f t="shared" si="39"/>
        <v>0</v>
      </c>
    </row>
    <row r="1241" spans="1:8" x14ac:dyDescent="0.25">
      <c r="A1241">
        <v>201</v>
      </c>
      <c r="B1241">
        <v>751</v>
      </c>
      <c r="C1241">
        <v>178193</v>
      </c>
      <c r="D1241">
        <v>7</v>
      </c>
      <c r="E1241" s="3">
        <v>42740</v>
      </c>
      <c r="F1241" s="3">
        <v>42177</v>
      </c>
      <c r="G1241">
        <f t="shared" si="38"/>
        <v>1</v>
      </c>
      <c r="H1241">
        <f t="shared" si="39"/>
        <v>0</v>
      </c>
    </row>
    <row r="1242" spans="1:8" x14ac:dyDescent="0.25">
      <c r="A1242">
        <v>201</v>
      </c>
      <c r="B1242">
        <v>451</v>
      </c>
      <c r="C1242">
        <v>1040000000961</v>
      </c>
      <c r="D1242">
        <v>18</v>
      </c>
      <c r="E1242" s="3">
        <v>42737</v>
      </c>
      <c r="F1242" s="3">
        <v>42163</v>
      </c>
      <c r="G1242">
        <f t="shared" si="38"/>
        <v>1</v>
      </c>
      <c r="H1242">
        <f t="shared" si="39"/>
        <v>0</v>
      </c>
    </row>
    <row r="1243" spans="1:8" x14ac:dyDescent="0.25">
      <c r="A1243">
        <v>201</v>
      </c>
      <c r="B1243">
        <v>503</v>
      </c>
      <c r="C1243">
        <v>5030000004464</v>
      </c>
      <c r="D1243">
        <v>5</v>
      </c>
      <c r="E1243" s="3">
        <v>42750</v>
      </c>
      <c r="F1243" s="3">
        <v>39940</v>
      </c>
      <c r="G1243">
        <f t="shared" si="38"/>
        <v>1</v>
      </c>
      <c r="H1243">
        <f t="shared" si="39"/>
        <v>0</v>
      </c>
    </row>
    <row r="1244" spans="1:8" x14ac:dyDescent="0.25">
      <c r="A1244">
        <v>201</v>
      </c>
      <c r="B1244">
        <v>503</v>
      </c>
      <c r="C1244">
        <v>69849</v>
      </c>
      <c r="D1244">
        <v>21</v>
      </c>
      <c r="E1244" s="3">
        <v>42753</v>
      </c>
      <c r="F1244" s="3">
        <v>42185</v>
      </c>
      <c r="G1244">
        <f t="shared" si="38"/>
        <v>1</v>
      </c>
      <c r="H1244">
        <f t="shared" si="39"/>
        <v>0</v>
      </c>
    </row>
    <row r="1245" spans="1:8" x14ac:dyDescent="0.25">
      <c r="A1245">
        <v>201</v>
      </c>
      <c r="B1245">
        <v>376</v>
      </c>
      <c r="C1245">
        <v>179200</v>
      </c>
      <c r="D1245">
        <v>7</v>
      </c>
      <c r="E1245" s="3">
        <v>42760</v>
      </c>
      <c r="F1245" s="3">
        <v>42187</v>
      </c>
      <c r="G1245">
        <f t="shared" si="38"/>
        <v>1</v>
      </c>
      <c r="H1245">
        <f t="shared" si="39"/>
        <v>0</v>
      </c>
    </row>
    <row r="1246" spans="1:8" x14ac:dyDescent="0.25">
      <c r="A1246">
        <v>201</v>
      </c>
      <c r="B1246">
        <v>101</v>
      </c>
      <c r="C1246">
        <v>61271</v>
      </c>
      <c r="D1246">
        <v>12</v>
      </c>
      <c r="E1246" s="3">
        <v>42764</v>
      </c>
      <c r="F1246" s="3">
        <v>40715</v>
      </c>
      <c r="G1246">
        <f t="shared" si="38"/>
        <v>1</v>
      </c>
      <c r="H1246">
        <f t="shared" si="39"/>
        <v>0</v>
      </c>
    </row>
    <row r="1247" spans="1:8" x14ac:dyDescent="0.25">
      <c r="A1247">
        <v>201</v>
      </c>
      <c r="B1247">
        <v>19</v>
      </c>
      <c r="C1247">
        <v>179519</v>
      </c>
      <c r="D1247">
        <v>29</v>
      </c>
      <c r="E1247" s="3">
        <v>42757</v>
      </c>
      <c r="F1247" s="3">
        <v>42192</v>
      </c>
      <c r="G1247">
        <f t="shared" si="38"/>
        <v>1</v>
      </c>
      <c r="H1247">
        <f t="shared" si="39"/>
        <v>0</v>
      </c>
    </row>
    <row r="1248" spans="1:8" x14ac:dyDescent="0.25">
      <c r="A1248">
        <v>201</v>
      </c>
      <c r="B1248">
        <v>401</v>
      </c>
      <c r="C1248">
        <v>4010000005060</v>
      </c>
      <c r="D1248">
        <v>5</v>
      </c>
      <c r="E1248" s="3">
        <v>42752</v>
      </c>
      <c r="F1248" s="3">
        <v>39321</v>
      </c>
      <c r="G1248">
        <f t="shared" si="38"/>
        <v>1</v>
      </c>
      <c r="H1248">
        <f t="shared" si="39"/>
        <v>0</v>
      </c>
    </row>
    <row r="1249" spans="1:8" x14ac:dyDescent="0.25">
      <c r="A1249">
        <v>201</v>
      </c>
      <c r="B1249">
        <v>3</v>
      </c>
      <c r="C1249">
        <v>30000000339</v>
      </c>
      <c r="D1249">
        <v>21</v>
      </c>
      <c r="E1249" s="3">
        <v>42745</v>
      </c>
      <c r="F1249" s="3">
        <v>37632</v>
      </c>
      <c r="G1249">
        <f t="shared" si="38"/>
        <v>1</v>
      </c>
      <c r="H1249">
        <f t="shared" si="39"/>
        <v>0</v>
      </c>
    </row>
    <row r="1250" spans="1:8" x14ac:dyDescent="0.25">
      <c r="A1250">
        <v>201</v>
      </c>
      <c r="B1250">
        <v>375</v>
      </c>
      <c r="C1250">
        <v>180080</v>
      </c>
      <c r="D1250">
        <v>5</v>
      </c>
      <c r="E1250" s="3">
        <v>42750</v>
      </c>
      <c r="F1250" s="3">
        <v>42200</v>
      </c>
      <c r="G1250">
        <f t="shared" si="38"/>
        <v>1</v>
      </c>
      <c r="H1250">
        <f t="shared" si="39"/>
        <v>0</v>
      </c>
    </row>
    <row r="1251" spans="1:8" x14ac:dyDescent="0.25">
      <c r="A1251">
        <v>201</v>
      </c>
      <c r="B1251">
        <v>110</v>
      </c>
      <c r="C1251">
        <v>181386</v>
      </c>
      <c r="D1251">
        <v>15</v>
      </c>
      <c r="E1251" s="3">
        <v>42750</v>
      </c>
      <c r="F1251" s="3">
        <v>42219</v>
      </c>
      <c r="G1251">
        <f t="shared" si="38"/>
        <v>1</v>
      </c>
      <c r="H1251">
        <f t="shared" si="39"/>
        <v>0</v>
      </c>
    </row>
    <row r="1252" spans="1:8" x14ac:dyDescent="0.25">
      <c r="A1252">
        <v>201</v>
      </c>
      <c r="B1252">
        <v>16</v>
      </c>
      <c r="C1252">
        <v>163996</v>
      </c>
      <c r="D1252">
        <v>8</v>
      </c>
      <c r="E1252" s="3">
        <v>42744</v>
      </c>
      <c r="F1252" s="3">
        <v>42235</v>
      </c>
      <c r="G1252">
        <f t="shared" si="38"/>
        <v>1</v>
      </c>
      <c r="H1252">
        <f t="shared" si="39"/>
        <v>0</v>
      </c>
    </row>
    <row r="1253" spans="1:8" x14ac:dyDescent="0.25">
      <c r="A1253">
        <v>201</v>
      </c>
      <c r="B1253">
        <v>8</v>
      </c>
      <c r="C1253">
        <v>80000006561</v>
      </c>
      <c r="D1253">
        <v>7</v>
      </c>
      <c r="E1253" s="3">
        <v>42761</v>
      </c>
      <c r="F1253" s="3">
        <v>39202</v>
      </c>
      <c r="G1253">
        <f t="shared" si="38"/>
        <v>1</v>
      </c>
      <c r="H1253">
        <f t="shared" si="39"/>
        <v>0</v>
      </c>
    </row>
    <row r="1254" spans="1:8" x14ac:dyDescent="0.25">
      <c r="A1254">
        <v>201</v>
      </c>
      <c r="B1254">
        <v>17</v>
      </c>
      <c r="C1254">
        <v>183441</v>
      </c>
      <c r="D1254">
        <v>12</v>
      </c>
      <c r="E1254" s="3">
        <v>42757</v>
      </c>
      <c r="F1254" s="3">
        <v>42243</v>
      </c>
      <c r="G1254">
        <f t="shared" si="38"/>
        <v>1</v>
      </c>
      <c r="H1254">
        <f t="shared" si="39"/>
        <v>0</v>
      </c>
    </row>
    <row r="1255" spans="1:8" x14ac:dyDescent="0.25">
      <c r="A1255">
        <v>201</v>
      </c>
      <c r="B1255">
        <v>4</v>
      </c>
      <c r="C1255">
        <v>149189</v>
      </c>
      <c r="D1255">
        <v>21</v>
      </c>
      <c r="E1255" s="3">
        <v>42737</v>
      </c>
      <c r="F1255" s="3">
        <v>41809</v>
      </c>
      <c r="G1255">
        <f t="shared" si="38"/>
        <v>1</v>
      </c>
      <c r="H1255">
        <f t="shared" si="39"/>
        <v>0</v>
      </c>
    </row>
    <row r="1256" spans="1:8" x14ac:dyDescent="0.25">
      <c r="A1256">
        <v>201</v>
      </c>
      <c r="B1256">
        <v>4</v>
      </c>
      <c r="C1256">
        <v>128159</v>
      </c>
      <c r="D1256">
        <v>18</v>
      </c>
      <c r="E1256" s="3">
        <v>42760</v>
      </c>
      <c r="F1256" s="3">
        <v>41473</v>
      </c>
      <c r="G1256">
        <f t="shared" si="38"/>
        <v>1</v>
      </c>
      <c r="H1256">
        <f t="shared" si="39"/>
        <v>0</v>
      </c>
    </row>
    <row r="1257" spans="1:8" x14ac:dyDescent="0.25">
      <c r="A1257">
        <v>201</v>
      </c>
      <c r="B1257">
        <v>261</v>
      </c>
      <c r="C1257">
        <v>95628</v>
      </c>
      <c r="D1257">
        <v>5</v>
      </c>
      <c r="E1257" s="3">
        <v>42746</v>
      </c>
      <c r="F1257" s="3">
        <v>41077</v>
      </c>
      <c r="G1257">
        <f t="shared" si="38"/>
        <v>1</v>
      </c>
      <c r="H1257">
        <f t="shared" si="39"/>
        <v>0</v>
      </c>
    </row>
    <row r="1258" spans="1:8" x14ac:dyDescent="0.25">
      <c r="A1258">
        <v>201</v>
      </c>
      <c r="B1258">
        <v>261</v>
      </c>
      <c r="C1258">
        <v>270000001790</v>
      </c>
      <c r="D1258">
        <v>5</v>
      </c>
      <c r="E1258" s="3">
        <v>42747</v>
      </c>
      <c r="F1258" s="3">
        <v>42634</v>
      </c>
      <c r="G1258">
        <f t="shared" si="38"/>
        <v>1</v>
      </c>
      <c r="H1258">
        <f t="shared" si="39"/>
        <v>0</v>
      </c>
    </row>
    <row r="1259" spans="1:8" x14ac:dyDescent="0.25">
      <c r="A1259">
        <v>201</v>
      </c>
      <c r="B1259">
        <v>2</v>
      </c>
      <c r="C1259">
        <v>503974</v>
      </c>
      <c r="D1259">
        <v>15</v>
      </c>
      <c r="E1259" s="3">
        <v>42740</v>
      </c>
      <c r="F1259" s="3">
        <v>39040</v>
      </c>
      <c r="G1259">
        <f t="shared" si="38"/>
        <v>1</v>
      </c>
      <c r="H1259">
        <f t="shared" si="39"/>
        <v>0</v>
      </c>
    </row>
    <row r="1260" spans="1:8" x14ac:dyDescent="0.25">
      <c r="A1260">
        <v>201</v>
      </c>
      <c r="B1260">
        <v>225</v>
      </c>
      <c r="C1260">
        <v>63702</v>
      </c>
      <c r="D1260">
        <v>5</v>
      </c>
      <c r="E1260" s="3">
        <v>42744</v>
      </c>
      <c r="F1260" s="3">
        <v>40744</v>
      </c>
      <c r="G1260">
        <f t="shared" si="38"/>
        <v>1</v>
      </c>
      <c r="H1260">
        <f t="shared" si="39"/>
        <v>0</v>
      </c>
    </row>
    <row r="1261" spans="1:8" x14ac:dyDescent="0.25">
      <c r="A1261">
        <v>201</v>
      </c>
      <c r="B1261">
        <v>101</v>
      </c>
      <c r="C1261">
        <v>146318</v>
      </c>
      <c r="D1261">
        <v>15</v>
      </c>
      <c r="E1261" s="3">
        <v>42757</v>
      </c>
      <c r="F1261" s="3">
        <v>41767</v>
      </c>
      <c r="G1261">
        <f t="shared" si="38"/>
        <v>1</v>
      </c>
      <c r="H1261">
        <f t="shared" si="39"/>
        <v>0</v>
      </c>
    </row>
    <row r="1262" spans="1:8" x14ac:dyDescent="0.25">
      <c r="A1262">
        <v>201</v>
      </c>
      <c r="B1262">
        <v>501</v>
      </c>
      <c r="C1262">
        <v>5010000003950</v>
      </c>
      <c r="D1262">
        <v>12</v>
      </c>
      <c r="E1262" s="3">
        <v>42740</v>
      </c>
      <c r="F1262" s="3">
        <v>39106</v>
      </c>
      <c r="G1262">
        <f t="shared" si="38"/>
        <v>1</v>
      </c>
      <c r="H1262">
        <f t="shared" si="39"/>
        <v>0</v>
      </c>
    </row>
    <row r="1263" spans="1:8" x14ac:dyDescent="0.25">
      <c r="A1263">
        <v>201</v>
      </c>
      <c r="B1263">
        <v>501</v>
      </c>
      <c r="C1263">
        <v>5010000001477</v>
      </c>
      <c r="D1263">
        <v>5</v>
      </c>
      <c r="E1263" s="3">
        <v>42766</v>
      </c>
      <c r="F1263" s="3">
        <v>38901</v>
      </c>
      <c r="G1263">
        <f t="shared" si="38"/>
        <v>1</v>
      </c>
      <c r="H1263">
        <f t="shared" si="39"/>
        <v>0</v>
      </c>
    </row>
    <row r="1264" spans="1:8" x14ac:dyDescent="0.25">
      <c r="A1264">
        <v>201</v>
      </c>
      <c r="B1264">
        <v>5</v>
      </c>
      <c r="C1264">
        <v>50000005423</v>
      </c>
      <c r="D1264">
        <v>21</v>
      </c>
      <c r="E1264" s="3">
        <v>42753</v>
      </c>
      <c r="F1264" s="3">
        <v>41820</v>
      </c>
      <c r="G1264">
        <f t="shared" si="38"/>
        <v>1</v>
      </c>
      <c r="H1264">
        <f t="shared" si="39"/>
        <v>0</v>
      </c>
    </row>
    <row r="1265" spans="1:8" x14ac:dyDescent="0.25">
      <c r="A1265">
        <v>201</v>
      </c>
      <c r="B1265">
        <v>27</v>
      </c>
      <c r="C1265">
        <v>73004</v>
      </c>
      <c r="D1265">
        <v>5</v>
      </c>
      <c r="E1265" s="3">
        <v>42740</v>
      </c>
      <c r="F1265" s="3">
        <v>40835</v>
      </c>
      <c r="G1265">
        <f t="shared" si="38"/>
        <v>1</v>
      </c>
      <c r="H1265">
        <f t="shared" si="39"/>
        <v>0</v>
      </c>
    </row>
    <row r="1266" spans="1:8" x14ac:dyDescent="0.25">
      <c r="A1266">
        <v>201</v>
      </c>
      <c r="B1266">
        <v>501</v>
      </c>
      <c r="C1266">
        <v>5010000000241</v>
      </c>
      <c r="D1266">
        <v>5</v>
      </c>
      <c r="E1266" s="3">
        <v>42743</v>
      </c>
      <c r="F1266" s="3">
        <v>38775</v>
      </c>
      <c r="G1266">
        <f t="shared" si="38"/>
        <v>1</v>
      </c>
      <c r="H1266">
        <f t="shared" si="39"/>
        <v>0</v>
      </c>
    </row>
    <row r="1267" spans="1:8" x14ac:dyDescent="0.25">
      <c r="A1267">
        <v>201</v>
      </c>
      <c r="B1267">
        <v>501</v>
      </c>
      <c r="C1267">
        <v>5010000002384</v>
      </c>
      <c r="D1267">
        <v>5</v>
      </c>
      <c r="E1267" s="3">
        <v>42752</v>
      </c>
      <c r="F1267" s="3">
        <v>42275</v>
      </c>
      <c r="G1267">
        <f t="shared" si="38"/>
        <v>1</v>
      </c>
      <c r="H1267">
        <f t="shared" si="39"/>
        <v>0</v>
      </c>
    </row>
    <row r="1268" spans="1:8" x14ac:dyDescent="0.25">
      <c r="A1268">
        <v>201</v>
      </c>
      <c r="B1268">
        <v>101</v>
      </c>
      <c r="C1268">
        <v>1010000006680</v>
      </c>
      <c r="D1268">
        <v>15</v>
      </c>
      <c r="E1268" s="3">
        <v>42758</v>
      </c>
      <c r="F1268" s="3">
        <v>39016</v>
      </c>
      <c r="G1268">
        <f t="shared" si="38"/>
        <v>1</v>
      </c>
      <c r="H1268">
        <f t="shared" si="39"/>
        <v>0</v>
      </c>
    </row>
    <row r="1269" spans="1:8" x14ac:dyDescent="0.25">
      <c r="A1269">
        <v>201</v>
      </c>
      <c r="B1269">
        <v>752</v>
      </c>
      <c r="C1269">
        <v>7510000003099</v>
      </c>
      <c r="D1269">
        <v>7</v>
      </c>
      <c r="E1269" s="3">
        <v>42745</v>
      </c>
      <c r="F1269" s="3">
        <v>42121</v>
      </c>
      <c r="G1269">
        <f t="shared" si="38"/>
        <v>1</v>
      </c>
      <c r="H1269">
        <f t="shared" si="39"/>
        <v>0</v>
      </c>
    </row>
    <row r="1270" spans="1:8" x14ac:dyDescent="0.25">
      <c r="A1270">
        <v>201</v>
      </c>
      <c r="B1270">
        <v>2</v>
      </c>
      <c r="C1270">
        <v>170000000443</v>
      </c>
      <c r="D1270">
        <v>12</v>
      </c>
      <c r="E1270" s="3">
        <v>42758</v>
      </c>
      <c r="F1270" s="3">
        <v>41224</v>
      </c>
      <c r="G1270">
        <f t="shared" si="38"/>
        <v>1</v>
      </c>
      <c r="H1270">
        <f t="shared" si="39"/>
        <v>0</v>
      </c>
    </row>
    <row r="1271" spans="1:8" x14ac:dyDescent="0.25">
      <c r="A1271">
        <v>201</v>
      </c>
      <c r="B1271">
        <v>109</v>
      </c>
      <c r="C1271">
        <v>105875</v>
      </c>
      <c r="D1271">
        <v>18</v>
      </c>
      <c r="E1271" s="3">
        <v>42737</v>
      </c>
      <c r="F1271" s="3">
        <v>41206</v>
      </c>
      <c r="G1271">
        <f t="shared" si="38"/>
        <v>1</v>
      </c>
      <c r="H1271">
        <f t="shared" si="39"/>
        <v>0</v>
      </c>
    </row>
    <row r="1272" spans="1:8" x14ac:dyDescent="0.25">
      <c r="A1272">
        <v>201</v>
      </c>
      <c r="B1272">
        <v>4</v>
      </c>
      <c r="C1272">
        <v>40000004311</v>
      </c>
      <c r="D1272">
        <v>18</v>
      </c>
      <c r="E1272" s="3">
        <v>42752</v>
      </c>
      <c r="F1272" s="3">
        <v>39118</v>
      </c>
      <c r="G1272">
        <f t="shared" si="38"/>
        <v>1</v>
      </c>
      <c r="H1272">
        <f t="shared" si="39"/>
        <v>0</v>
      </c>
    </row>
    <row r="1273" spans="1:8" x14ac:dyDescent="0.25">
      <c r="A1273">
        <v>201</v>
      </c>
      <c r="B1273">
        <v>303</v>
      </c>
      <c r="C1273">
        <v>3030000004195</v>
      </c>
      <c r="D1273">
        <v>18</v>
      </c>
      <c r="E1273" s="3">
        <v>42738</v>
      </c>
      <c r="F1273" s="3">
        <v>39631</v>
      </c>
      <c r="G1273">
        <f t="shared" si="38"/>
        <v>1</v>
      </c>
      <c r="H1273">
        <f t="shared" si="39"/>
        <v>0</v>
      </c>
    </row>
    <row r="1274" spans="1:8" x14ac:dyDescent="0.25">
      <c r="A1274">
        <v>201</v>
      </c>
      <c r="B1274">
        <v>360</v>
      </c>
      <c r="C1274">
        <v>181880</v>
      </c>
      <c r="D1274">
        <v>23</v>
      </c>
      <c r="E1274" s="3">
        <v>42753</v>
      </c>
      <c r="F1274" s="3">
        <v>42226</v>
      </c>
      <c r="G1274">
        <f t="shared" si="38"/>
        <v>1</v>
      </c>
      <c r="H1274">
        <f t="shared" si="39"/>
        <v>0</v>
      </c>
    </row>
    <row r="1275" spans="1:8" x14ac:dyDescent="0.25">
      <c r="A1275">
        <v>201</v>
      </c>
      <c r="B1275">
        <v>7</v>
      </c>
      <c r="C1275">
        <v>70000002847</v>
      </c>
      <c r="D1275">
        <v>12</v>
      </c>
      <c r="E1275" s="3">
        <v>42757</v>
      </c>
      <c r="F1275" s="3">
        <v>39237</v>
      </c>
      <c r="G1275">
        <f t="shared" si="38"/>
        <v>1</v>
      </c>
      <c r="H1275">
        <f t="shared" si="39"/>
        <v>0</v>
      </c>
    </row>
    <row r="1276" spans="1:8" x14ac:dyDescent="0.25">
      <c r="A1276">
        <v>201</v>
      </c>
      <c r="B1276">
        <v>103</v>
      </c>
      <c r="C1276">
        <v>1030000000001</v>
      </c>
      <c r="D1276">
        <v>29</v>
      </c>
      <c r="E1276" s="3">
        <v>42764</v>
      </c>
      <c r="F1276" s="3">
        <v>39047</v>
      </c>
      <c r="G1276">
        <f t="shared" si="38"/>
        <v>1</v>
      </c>
      <c r="H1276">
        <f t="shared" si="39"/>
        <v>0</v>
      </c>
    </row>
    <row r="1277" spans="1:8" x14ac:dyDescent="0.25">
      <c r="A1277">
        <v>201</v>
      </c>
      <c r="B1277">
        <v>501</v>
      </c>
      <c r="C1277">
        <v>5010000006225</v>
      </c>
      <c r="D1277">
        <v>12</v>
      </c>
      <c r="E1277" s="3">
        <v>42747</v>
      </c>
      <c r="F1277" s="3">
        <v>39294</v>
      </c>
      <c r="G1277">
        <f t="shared" si="38"/>
        <v>1</v>
      </c>
      <c r="H1277">
        <f t="shared" si="39"/>
        <v>0</v>
      </c>
    </row>
    <row r="1278" spans="1:8" x14ac:dyDescent="0.25">
      <c r="A1278">
        <v>201</v>
      </c>
      <c r="B1278">
        <v>105</v>
      </c>
      <c r="C1278">
        <v>56552</v>
      </c>
      <c r="D1278">
        <v>18</v>
      </c>
      <c r="E1278" s="3">
        <v>42745</v>
      </c>
      <c r="F1278" s="3">
        <v>40673</v>
      </c>
      <c r="G1278">
        <f t="shared" si="38"/>
        <v>1</v>
      </c>
      <c r="H1278">
        <f t="shared" si="39"/>
        <v>0</v>
      </c>
    </row>
    <row r="1279" spans="1:8" x14ac:dyDescent="0.25">
      <c r="A1279">
        <v>201</v>
      </c>
      <c r="B1279">
        <v>501</v>
      </c>
      <c r="C1279">
        <v>5010000006026</v>
      </c>
      <c r="D1279">
        <v>12</v>
      </c>
      <c r="E1279" s="3">
        <v>42751</v>
      </c>
      <c r="F1279" s="3">
        <v>39271</v>
      </c>
      <c r="G1279">
        <f t="shared" si="38"/>
        <v>1</v>
      </c>
      <c r="H1279">
        <f t="shared" si="39"/>
        <v>0</v>
      </c>
    </row>
    <row r="1280" spans="1:8" x14ac:dyDescent="0.25">
      <c r="A1280">
        <v>201</v>
      </c>
      <c r="B1280">
        <v>103</v>
      </c>
      <c r="C1280">
        <v>1030000001130</v>
      </c>
      <c r="D1280">
        <v>12</v>
      </c>
      <c r="E1280" s="3">
        <v>42754</v>
      </c>
      <c r="F1280" s="3">
        <v>39278</v>
      </c>
      <c r="G1280">
        <f t="shared" si="38"/>
        <v>1</v>
      </c>
      <c r="H1280">
        <f t="shared" si="39"/>
        <v>0</v>
      </c>
    </row>
    <row r="1281" spans="1:8" x14ac:dyDescent="0.25">
      <c r="A1281">
        <v>201</v>
      </c>
      <c r="B1281">
        <v>501</v>
      </c>
      <c r="C1281">
        <v>5010000001211</v>
      </c>
      <c r="D1281">
        <v>18</v>
      </c>
      <c r="E1281" s="3">
        <v>42766</v>
      </c>
      <c r="F1281" s="3">
        <v>38880</v>
      </c>
      <c r="G1281">
        <f t="shared" si="38"/>
        <v>1</v>
      </c>
      <c r="H1281">
        <f t="shared" si="39"/>
        <v>0</v>
      </c>
    </row>
    <row r="1282" spans="1:8" x14ac:dyDescent="0.25">
      <c r="A1282">
        <v>201</v>
      </c>
      <c r="B1282">
        <v>4</v>
      </c>
      <c r="C1282">
        <v>130943</v>
      </c>
      <c r="D1282">
        <v>21</v>
      </c>
      <c r="E1282" s="3">
        <v>42745</v>
      </c>
      <c r="F1282" s="3">
        <v>42738</v>
      </c>
      <c r="G1282">
        <f t="shared" ref="G1282:G1345" si="40">IF(E1282&gt;=DATE(2017,1,1),IF(F1282&lt;DATE(2017,1,1),1,0),0)</f>
        <v>0</v>
      </c>
      <c r="H1282">
        <f t="shared" ref="H1282:H1345" si="41">IF(F1282&gt;=DATE(2017,1,1),IF(D1282&lt;&gt;"",1,0),0)</f>
        <v>1</v>
      </c>
    </row>
    <row r="1283" spans="1:8" x14ac:dyDescent="0.25">
      <c r="A1283">
        <v>201</v>
      </c>
      <c r="B1283">
        <v>106</v>
      </c>
      <c r="C1283">
        <v>189457</v>
      </c>
      <c r="D1283">
        <v>5</v>
      </c>
      <c r="E1283" s="3">
        <v>42758</v>
      </c>
      <c r="F1283" s="3">
        <v>42311</v>
      </c>
      <c r="G1283">
        <f t="shared" si="40"/>
        <v>1</v>
      </c>
      <c r="H1283">
        <f t="shared" si="41"/>
        <v>0</v>
      </c>
    </row>
    <row r="1284" spans="1:8" x14ac:dyDescent="0.25">
      <c r="A1284">
        <v>201</v>
      </c>
      <c r="B1284">
        <v>37</v>
      </c>
      <c r="C1284">
        <v>189580</v>
      </c>
      <c r="D1284">
        <v>5</v>
      </c>
      <c r="E1284" s="3">
        <v>42764</v>
      </c>
      <c r="F1284" s="3">
        <v>42312</v>
      </c>
      <c r="G1284">
        <f t="shared" si="40"/>
        <v>1</v>
      </c>
      <c r="H1284">
        <f t="shared" si="41"/>
        <v>0</v>
      </c>
    </row>
    <row r="1285" spans="1:8" x14ac:dyDescent="0.25">
      <c r="A1285">
        <v>201</v>
      </c>
      <c r="B1285">
        <v>151</v>
      </c>
      <c r="C1285">
        <v>189637</v>
      </c>
      <c r="D1285">
        <v>5</v>
      </c>
      <c r="E1285" s="3">
        <v>42758</v>
      </c>
      <c r="F1285" s="3">
        <v>42312</v>
      </c>
      <c r="G1285">
        <f t="shared" si="40"/>
        <v>1</v>
      </c>
      <c r="H1285">
        <f t="shared" si="41"/>
        <v>0</v>
      </c>
    </row>
    <row r="1286" spans="1:8" x14ac:dyDescent="0.25">
      <c r="A1286">
        <v>201</v>
      </c>
      <c r="B1286">
        <v>4</v>
      </c>
      <c r="C1286">
        <v>40000003458</v>
      </c>
      <c r="D1286">
        <v>18</v>
      </c>
      <c r="E1286" s="3">
        <v>42761</v>
      </c>
      <c r="F1286" s="3">
        <v>38978</v>
      </c>
      <c r="G1286">
        <f t="shared" si="40"/>
        <v>1</v>
      </c>
      <c r="H1286">
        <f t="shared" si="41"/>
        <v>0</v>
      </c>
    </row>
    <row r="1287" spans="1:8" x14ac:dyDescent="0.25">
      <c r="A1287">
        <v>201</v>
      </c>
      <c r="B1287">
        <v>7</v>
      </c>
      <c r="C1287">
        <v>29267</v>
      </c>
      <c r="D1287">
        <v>18</v>
      </c>
      <c r="E1287" s="3">
        <v>42743</v>
      </c>
      <c r="F1287" s="3">
        <v>40352</v>
      </c>
      <c r="G1287">
        <f t="shared" si="40"/>
        <v>1</v>
      </c>
      <c r="H1287">
        <f t="shared" si="41"/>
        <v>0</v>
      </c>
    </row>
    <row r="1288" spans="1:8" x14ac:dyDescent="0.25">
      <c r="A1288">
        <v>201</v>
      </c>
      <c r="B1288">
        <v>7</v>
      </c>
      <c r="C1288">
        <v>70000001493</v>
      </c>
      <c r="D1288">
        <v>21</v>
      </c>
      <c r="E1288" s="3">
        <v>42737</v>
      </c>
      <c r="F1288" s="3">
        <v>38981</v>
      </c>
      <c r="G1288">
        <f t="shared" si="40"/>
        <v>1</v>
      </c>
      <c r="H1288">
        <f t="shared" si="41"/>
        <v>0</v>
      </c>
    </row>
    <row r="1289" spans="1:8" x14ac:dyDescent="0.25">
      <c r="A1289">
        <v>201</v>
      </c>
      <c r="B1289">
        <v>501</v>
      </c>
      <c r="C1289">
        <v>5010000000463</v>
      </c>
      <c r="D1289">
        <v>21</v>
      </c>
      <c r="E1289" s="3">
        <v>42764</v>
      </c>
      <c r="F1289" s="3">
        <v>38809</v>
      </c>
      <c r="G1289">
        <f t="shared" si="40"/>
        <v>1</v>
      </c>
      <c r="H1289">
        <f t="shared" si="41"/>
        <v>0</v>
      </c>
    </row>
    <row r="1290" spans="1:8" x14ac:dyDescent="0.25">
      <c r="A1290">
        <v>201</v>
      </c>
      <c r="B1290">
        <v>303</v>
      </c>
      <c r="C1290">
        <v>82515</v>
      </c>
      <c r="D1290">
        <v>23</v>
      </c>
      <c r="E1290" s="3">
        <v>42745</v>
      </c>
      <c r="F1290" s="3">
        <v>42743</v>
      </c>
      <c r="G1290">
        <f t="shared" si="40"/>
        <v>0</v>
      </c>
      <c r="H1290">
        <f t="shared" si="41"/>
        <v>1</v>
      </c>
    </row>
    <row r="1291" spans="1:8" x14ac:dyDescent="0.25">
      <c r="A1291">
        <v>201</v>
      </c>
      <c r="B1291">
        <v>451</v>
      </c>
      <c r="C1291">
        <v>190618</v>
      </c>
      <c r="D1291">
        <v>15</v>
      </c>
      <c r="E1291" s="3">
        <v>42759</v>
      </c>
      <c r="F1291" s="3">
        <v>42320</v>
      </c>
      <c r="G1291">
        <f t="shared" si="40"/>
        <v>1</v>
      </c>
      <c r="H1291">
        <f t="shared" si="41"/>
        <v>0</v>
      </c>
    </row>
    <row r="1292" spans="1:8" x14ac:dyDescent="0.25">
      <c r="A1292">
        <v>201</v>
      </c>
      <c r="B1292">
        <v>502</v>
      </c>
      <c r="C1292">
        <v>5020000006796</v>
      </c>
      <c r="D1292">
        <v>18</v>
      </c>
      <c r="E1292" s="3">
        <v>42737</v>
      </c>
      <c r="F1292" s="3">
        <v>39762</v>
      </c>
      <c r="G1292">
        <f t="shared" si="40"/>
        <v>1</v>
      </c>
      <c r="H1292">
        <f t="shared" si="41"/>
        <v>0</v>
      </c>
    </row>
    <row r="1293" spans="1:8" x14ac:dyDescent="0.25">
      <c r="A1293">
        <v>201</v>
      </c>
      <c r="B1293">
        <v>106</v>
      </c>
      <c r="C1293">
        <v>191070</v>
      </c>
      <c r="D1293">
        <v>12</v>
      </c>
      <c r="E1293" s="3">
        <v>42754</v>
      </c>
      <c r="F1293" s="3">
        <v>42325</v>
      </c>
      <c r="G1293">
        <f t="shared" si="40"/>
        <v>1</v>
      </c>
      <c r="H1293">
        <f t="shared" si="41"/>
        <v>0</v>
      </c>
    </row>
    <row r="1294" spans="1:8" x14ac:dyDescent="0.25">
      <c r="A1294">
        <v>201</v>
      </c>
      <c r="B1294">
        <v>351</v>
      </c>
      <c r="C1294">
        <v>41291</v>
      </c>
      <c r="D1294">
        <v>18</v>
      </c>
      <c r="E1294" s="3">
        <v>42740</v>
      </c>
      <c r="F1294" s="3">
        <v>40511</v>
      </c>
      <c r="G1294">
        <f t="shared" si="40"/>
        <v>1</v>
      </c>
      <c r="H1294">
        <f t="shared" si="41"/>
        <v>0</v>
      </c>
    </row>
    <row r="1295" spans="1:8" x14ac:dyDescent="0.25">
      <c r="A1295">
        <v>201</v>
      </c>
      <c r="B1295">
        <v>4</v>
      </c>
      <c r="C1295">
        <v>127739</v>
      </c>
      <c r="D1295">
        <v>12</v>
      </c>
      <c r="E1295" s="3">
        <v>42761</v>
      </c>
      <c r="F1295" s="3">
        <v>41466</v>
      </c>
      <c r="G1295">
        <f t="shared" si="40"/>
        <v>1</v>
      </c>
      <c r="H1295">
        <f t="shared" si="41"/>
        <v>0</v>
      </c>
    </row>
    <row r="1296" spans="1:8" x14ac:dyDescent="0.25">
      <c r="A1296">
        <v>201</v>
      </c>
      <c r="B1296">
        <v>501</v>
      </c>
      <c r="C1296">
        <v>5010000008798</v>
      </c>
      <c r="D1296">
        <v>12</v>
      </c>
      <c r="E1296" s="3">
        <v>42750</v>
      </c>
      <c r="F1296" s="3">
        <v>39734</v>
      </c>
      <c r="G1296">
        <f t="shared" si="40"/>
        <v>1</v>
      </c>
      <c r="H1296">
        <f t="shared" si="41"/>
        <v>0</v>
      </c>
    </row>
    <row r="1297" spans="1:8" x14ac:dyDescent="0.25">
      <c r="A1297">
        <v>201</v>
      </c>
      <c r="B1297">
        <v>107</v>
      </c>
      <c r="C1297">
        <v>1020000002422</v>
      </c>
      <c r="D1297">
        <v>18</v>
      </c>
      <c r="E1297" s="3">
        <v>42758</v>
      </c>
      <c r="F1297" s="3">
        <v>40860</v>
      </c>
      <c r="G1297">
        <f t="shared" si="40"/>
        <v>1</v>
      </c>
      <c r="H1297">
        <f t="shared" si="41"/>
        <v>0</v>
      </c>
    </row>
    <row r="1298" spans="1:8" x14ac:dyDescent="0.25">
      <c r="A1298">
        <v>201</v>
      </c>
      <c r="B1298">
        <v>105</v>
      </c>
      <c r="C1298">
        <v>1010000003382</v>
      </c>
      <c r="D1298">
        <v>23</v>
      </c>
      <c r="E1298" s="3">
        <v>42754</v>
      </c>
      <c r="F1298" s="3">
        <v>39817</v>
      </c>
      <c r="G1298">
        <f t="shared" si="40"/>
        <v>1</v>
      </c>
      <c r="H1298">
        <f t="shared" si="41"/>
        <v>0</v>
      </c>
    </row>
    <row r="1299" spans="1:8" x14ac:dyDescent="0.25">
      <c r="A1299">
        <v>201</v>
      </c>
      <c r="B1299">
        <v>3</v>
      </c>
      <c r="C1299">
        <v>30000003881</v>
      </c>
      <c r="D1299">
        <v>21</v>
      </c>
      <c r="E1299" s="3">
        <v>42737</v>
      </c>
      <c r="F1299" s="3">
        <v>38899</v>
      </c>
      <c r="G1299">
        <f t="shared" si="40"/>
        <v>1</v>
      </c>
      <c r="H1299">
        <f t="shared" si="41"/>
        <v>0</v>
      </c>
    </row>
    <row r="1300" spans="1:8" x14ac:dyDescent="0.25">
      <c r="A1300">
        <v>201</v>
      </c>
      <c r="B1300">
        <v>103</v>
      </c>
      <c r="C1300">
        <v>113149</v>
      </c>
      <c r="D1300">
        <v>18</v>
      </c>
      <c r="E1300" s="3">
        <v>42758</v>
      </c>
      <c r="F1300" s="3">
        <v>41291</v>
      </c>
      <c r="G1300">
        <f t="shared" si="40"/>
        <v>1</v>
      </c>
      <c r="H1300">
        <f t="shared" si="41"/>
        <v>0</v>
      </c>
    </row>
    <row r="1301" spans="1:8" x14ac:dyDescent="0.25">
      <c r="A1301">
        <v>201</v>
      </c>
      <c r="B1301">
        <v>105</v>
      </c>
      <c r="C1301">
        <v>32406</v>
      </c>
      <c r="D1301">
        <v>5</v>
      </c>
      <c r="E1301" s="3">
        <v>42738</v>
      </c>
      <c r="F1301" s="3">
        <v>42408</v>
      </c>
      <c r="G1301">
        <f t="shared" si="40"/>
        <v>1</v>
      </c>
      <c r="H1301">
        <f t="shared" si="41"/>
        <v>0</v>
      </c>
    </row>
    <row r="1302" spans="1:8" x14ac:dyDescent="0.25">
      <c r="A1302">
        <v>201</v>
      </c>
      <c r="B1302">
        <v>175</v>
      </c>
      <c r="C1302">
        <v>193521</v>
      </c>
      <c r="D1302">
        <v>5</v>
      </c>
      <c r="E1302" s="3">
        <v>42740</v>
      </c>
      <c r="F1302" s="3">
        <v>42348</v>
      </c>
      <c r="G1302">
        <f t="shared" si="40"/>
        <v>1</v>
      </c>
      <c r="H1302">
        <f t="shared" si="41"/>
        <v>0</v>
      </c>
    </row>
    <row r="1303" spans="1:8" x14ac:dyDescent="0.25">
      <c r="A1303">
        <v>201</v>
      </c>
      <c r="B1303">
        <v>36</v>
      </c>
      <c r="C1303">
        <v>11555</v>
      </c>
      <c r="D1303">
        <v>5</v>
      </c>
      <c r="E1303" s="3">
        <v>42757</v>
      </c>
      <c r="F1303" s="3">
        <v>41372</v>
      </c>
      <c r="G1303">
        <f t="shared" si="40"/>
        <v>1</v>
      </c>
      <c r="H1303">
        <f t="shared" si="41"/>
        <v>0</v>
      </c>
    </row>
    <row r="1304" spans="1:8" x14ac:dyDescent="0.25">
      <c r="A1304">
        <v>201</v>
      </c>
      <c r="B1304">
        <v>103</v>
      </c>
      <c r="C1304">
        <v>193421</v>
      </c>
      <c r="D1304">
        <v>21</v>
      </c>
      <c r="E1304" s="3">
        <v>42757</v>
      </c>
      <c r="F1304" s="3">
        <v>42347</v>
      </c>
      <c r="G1304">
        <f t="shared" si="40"/>
        <v>1</v>
      </c>
      <c r="H1304">
        <f t="shared" si="41"/>
        <v>0</v>
      </c>
    </row>
    <row r="1305" spans="1:8" x14ac:dyDescent="0.25">
      <c r="A1305">
        <v>201</v>
      </c>
      <c r="B1305">
        <v>401</v>
      </c>
      <c r="C1305">
        <v>193965</v>
      </c>
      <c r="D1305">
        <v>5</v>
      </c>
      <c r="E1305" s="3">
        <v>42759</v>
      </c>
      <c r="F1305" s="3">
        <v>42354</v>
      </c>
      <c r="G1305">
        <f t="shared" si="40"/>
        <v>1</v>
      </c>
      <c r="H1305">
        <f t="shared" si="41"/>
        <v>0</v>
      </c>
    </row>
    <row r="1306" spans="1:8" x14ac:dyDescent="0.25">
      <c r="A1306">
        <v>201</v>
      </c>
      <c r="B1306">
        <v>802</v>
      </c>
      <c r="C1306">
        <v>8010000008495</v>
      </c>
      <c r="D1306">
        <v>5</v>
      </c>
      <c r="E1306" s="3">
        <v>42760</v>
      </c>
      <c r="F1306" s="3">
        <v>42358</v>
      </c>
      <c r="G1306">
        <f t="shared" si="40"/>
        <v>1</v>
      </c>
      <c r="H1306">
        <f t="shared" si="41"/>
        <v>0</v>
      </c>
    </row>
    <row r="1307" spans="1:8" x14ac:dyDescent="0.25">
      <c r="A1307">
        <v>201</v>
      </c>
      <c r="B1307">
        <v>401</v>
      </c>
      <c r="C1307">
        <v>4010000005762</v>
      </c>
      <c r="D1307">
        <v>5</v>
      </c>
      <c r="E1307" s="3">
        <v>42753</v>
      </c>
      <c r="F1307" s="3">
        <v>39428</v>
      </c>
      <c r="G1307">
        <f t="shared" si="40"/>
        <v>1</v>
      </c>
      <c r="H1307">
        <f t="shared" si="41"/>
        <v>0</v>
      </c>
    </row>
    <row r="1308" spans="1:8" x14ac:dyDescent="0.25">
      <c r="A1308">
        <v>201</v>
      </c>
      <c r="B1308">
        <v>19</v>
      </c>
      <c r="C1308">
        <v>55959</v>
      </c>
      <c r="D1308">
        <v>29</v>
      </c>
      <c r="E1308" s="3">
        <v>42757</v>
      </c>
      <c r="F1308" s="3">
        <v>40668</v>
      </c>
      <c r="G1308">
        <f t="shared" si="40"/>
        <v>1</v>
      </c>
      <c r="H1308">
        <f t="shared" si="41"/>
        <v>0</v>
      </c>
    </row>
    <row r="1309" spans="1:8" x14ac:dyDescent="0.25">
      <c r="A1309">
        <v>201</v>
      </c>
      <c r="B1309">
        <v>19</v>
      </c>
      <c r="C1309">
        <v>150234</v>
      </c>
      <c r="D1309">
        <v>29</v>
      </c>
      <c r="E1309" s="3">
        <v>42760</v>
      </c>
      <c r="F1309" s="3">
        <v>41826</v>
      </c>
      <c r="G1309">
        <f t="shared" si="40"/>
        <v>1</v>
      </c>
      <c r="H1309">
        <f t="shared" si="41"/>
        <v>0</v>
      </c>
    </row>
    <row r="1310" spans="1:8" x14ac:dyDescent="0.25">
      <c r="A1310">
        <v>201</v>
      </c>
      <c r="B1310">
        <v>4</v>
      </c>
      <c r="C1310">
        <v>40000005171</v>
      </c>
      <c r="D1310">
        <v>12</v>
      </c>
      <c r="E1310" s="3">
        <v>42765</v>
      </c>
      <c r="F1310" s="3">
        <v>39265</v>
      </c>
      <c r="G1310">
        <f t="shared" si="40"/>
        <v>1</v>
      </c>
      <c r="H1310">
        <f t="shared" si="41"/>
        <v>0</v>
      </c>
    </row>
    <row r="1311" spans="1:8" x14ac:dyDescent="0.25">
      <c r="A1311">
        <v>201</v>
      </c>
      <c r="B1311">
        <v>2</v>
      </c>
      <c r="C1311">
        <v>505909</v>
      </c>
      <c r="D1311">
        <v>18</v>
      </c>
      <c r="E1311" s="3">
        <v>42759</v>
      </c>
      <c r="F1311" s="3">
        <v>39862</v>
      </c>
      <c r="G1311">
        <f t="shared" si="40"/>
        <v>1</v>
      </c>
      <c r="H1311">
        <f t="shared" si="41"/>
        <v>0</v>
      </c>
    </row>
    <row r="1312" spans="1:8" x14ac:dyDescent="0.25">
      <c r="A1312">
        <v>201</v>
      </c>
      <c r="B1312">
        <v>20</v>
      </c>
      <c r="C1312">
        <v>194802</v>
      </c>
      <c r="D1312">
        <v>15</v>
      </c>
      <c r="E1312" s="3">
        <v>42757</v>
      </c>
      <c r="F1312" s="3">
        <v>42366</v>
      </c>
      <c r="G1312">
        <f t="shared" si="40"/>
        <v>1</v>
      </c>
      <c r="H1312">
        <f t="shared" si="41"/>
        <v>0</v>
      </c>
    </row>
    <row r="1313" spans="1:8" x14ac:dyDescent="0.25">
      <c r="A1313">
        <v>201</v>
      </c>
      <c r="B1313">
        <v>3</v>
      </c>
      <c r="C1313">
        <v>105608</v>
      </c>
      <c r="D1313">
        <v>21</v>
      </c>
      <c r="E1313" s="3">
        <v>42750</v>
      </c>
      <c r="F1313" s="3">
        <v>41199</v>
      </c>
      <c r="G1313">
        <f t="shared" si="40"/>
        <v>1</v>
      </c>
      <c r="H1313">
        <f t="shared" si="41"/>
        <v>0</v>
      </c>
    </row>
    <row r="1314" spans="1:8" x14ac:dyDescent="0.25">
      <c r="A1314">
        <v>201</v>
      </c>
      <c r="B1314">
        <v>3</v>
      </c>
      <c r="C1314">
        <v>197147</v>
      </c>
      <c r="D1314">
        <v>5</v>
      </c>
      <c r="E1314" s="3">
        <v>42757</v>
      </c>
      <c r="F1314" s="3">
        <v>42390</v>
      </c>
      <c r="G1314">
        <f t="shared" si="40"/>
        <v>1</v>
      </c>
      <c r="H1314">
        <f t="shared" si="41"/>
        <v>0</v>
      </c>
    </row>
    <row r="1315" spans="1:8" x14ac:dyDescent="0.25">
      <c r="A1315">
        <v>201</v>
      </c>
      <c r="B1315">
        <v>4</v>
      </c>
      <c r="C1315">
        <v>122651</v>
      </c>
      <c r="D1315">
        <v>7</v>
      </c>
      <c r="E1315" s="3">
        <v>42761</v>
      </c>
      <c r="F1315" s="3">
        <v>41402</v>
      </c>
      <c r="G1315">
        <f t="shared" si="40"/>
        <v>1</v>
      </c>
      <c r="H1315">
        <f t="shared" si="41"/>
        <v>0</v>
      </c>
    </row>
    <row r="1316" spans="1:8" x14ac:dyDescent="0.25">
      <c r="A1316">
        <v>201</v>
      </c>
      <c r="B1316">
        <v>852</v>
      </c>
      <c r="C1316">
        <v>197606</v>
      </c>
      <c r="D1316">
        <v>12</v>
      </c>
      <c r="E1316" s="3">
        <v>42759</v>
      </c>
      <c r="F1316" s="3">
        <v>42395</v>
      </c>
      <c r="G1316">
        <f t="shared" si="40"/>
        <v>1</v>
      </c>
      <c r="H1316">
        <f t="shared" si="41"/>
        <v>0</v>
      </c>
    </row>
    <row r="1317" spans="1:8" x14ac:dyDescent="0.25">
      <c r="A1317">
        <v>201</v>
      </c>
      <c r="B1317">
        <v>18</v>
      </c>
      <c r="C1317">
        <v>199573</v>
      </c>
      <c r="D1317">
        <v>15</v>
      </c>
      <c r="E1317" s="3">
        <v>42739</v>
      </c>
      <c r="F1317" s="3">
        <v>42410</v>
      </c>
      <c r="G1317">
        <f t="shared" si="40"/>
        <v>1</v>
      </c>
      <c r="H1317">
        <f t="shared" si="41"/>
        <v>0</v>
      </c>
    </row>
    <row r="1318" spans="1:8" x14ac:dyDescent="0.25">
      <c r="A1318">
        <v>201</v>
      </c>
      <c r="B1318">
        <v>301</v>
      </c>
      <c r="C1318">
        <v>199703</v>
      </c>
      <c r="D1318">
        <v>5</v>
      </c>
      <c r="E1318" s="3">
        <v>42758</v>
      </c>
      <c r="F1318" s="3">
        <v>42411</v>
      </c>
      <c r="G1318">
        <f t="shared" si="40"/>
        <v>1</v>
      </c>
      <c r="H1318">
        <f t="shared" si="41"/>
        <v>0</v>
      </c>
    </row>
    <row r="1319" spans="1:8" x14ac:dyDescent="0.25">
      <c r="A1319">
        <v>201</v>
      </c>
      <c r="B1319">
        <v>376</v>
      </c>
      <c r="C1319">
        <v>501074</v>
      </c>
      <c r="D1319">
        <v>23</v>
      </c>
      <c r="E1319" s="3">
        <v>42752</v>
      </c>
      <c r="F1319" s="3">
        <v>42396</v>
      </c>
      <c r="G1319">
        <f t="shared" si="40"/>
        <v>1</v>
      </c>
      <c r="H1319">
        <f t="shared" si="41"/>
        <v>0</v>
      </c>
    </row>
    <row r="1320" spans="1:8" x14ac:dyDescent="0.25">
      <c r="A1320">
        <v>201</v>
      </c>
      <c r="B1320">
        <v>303</v>
      </c>
      <c r="C1320">
        <v>199888</v>
      </c>
      <c r="D1320">
        <v>14</v>
      </c>
      <c r="E1320" s="3">
        <v>42746</v>
      </c>
      <c r="F1320" s="3">
        <v>42414</v>
      </c>
      <c r="G1320">
        <f t="shared" si="40"/>
        <v>1</v>
      </c>
      <c r="H1320">
        <f t="shared" si="41"/>
        <v>0</v>
      </c>
    </row>
    <row r="1321" spans="1:8" x14ac:dyDescent="0.25">
      <c r="A1321">
        <v>201</v>
      </c>
      <c r="B1321">
        <v>10</v>
      </c>
      <c r="C1321">
        <v>200059</v>
      </c>
      <c r="D1321">
        <v>5</v>
      </c>
      <c r="E1321" s="3">
        <v>42743</v>
      </c>
      <c r="F1321" s="3">
        <v>42415</v>
      </c>
      <c r="G1321">
        <f t="shared" si="40"/>
        <v>1</v>
      </c>
      <c r="H1321">
        <f t="shared" si="41"/>
        <v>0</v>
      </c>
    </row>
    <row r="1322" spans="1:8" x14ac:dyDescent="0.25">
      <c r="A1322">
        <v>201</v>
      </c>
      <c r="B1322">
        <v>203</v>
      </c>
      <c r="C1322">
        <v>22288</v>
      </c>
      <c r="D1322">
        <v>5</v>
      </c>
      <c r="E1322" s="3">
        <v>42753</v>
      </c>
      <c r="F1322" s="3">
        <v>40260</v>
      </c>
      <c r="G1322">
        <f t="shared" si="40"/>
        <v>1</v>
      </c>
      <c r="H1322">
        <f t="shared" si="41"/>
        <v>0</v>
      </c>
    </row>
    <row r="1323" spans="1:8" x14ac:dyDescent="0.25">
      <c r="A1323">
        <v>201</v>
      </c>
      <c r="B1323">
        <v>110</v>
      </c>
      <c r="C1323">
        <v>201046</v>
      </c>
      <c r="D1323">
        <v>29</v>
      </c>
      <c r="E1323" s="3">
        <v>42757</v>
      </c>
      <c r="F1323" s="3">
        <v>42422</v>
      </c>
      <c r="G1323">
        <f t="shared" si="40"/>
        <v>1</v>
      </c>
      <c r="H1323">
        <f t="shared" si="41"/>
        <v>0</v>
      </c>
    </row>
    <row r="1324" spans="1:8" x14ac:dyDescent="0.25">
      <c r="A1324">
        <v>201</v>
      </c>
      <c r="B1324">
        <v>551</v>
      </c>
      <c r="C1324">
        <v>201295</v>
      </c>
      <c r="D1324">
        <v>23</v>
      </c>
      <c r="E1324" s="3">
        <v>42757</v>
      </c>
      <c r="F1324" s="3">
        <v>42423</v>
      </c>
      <c r="G1324">
        <f t="shared" si="40"/>
        <v>1</v>
      </c>
      <c r="H1324">
        <f t="shared" si="41"/>
        <v>0</v>
      </c>
    </row>
    <row r="1325" spans="1:8" x14ac:dyDescent="0.25">
      <c r="A1325">
        <v>201</v>
      </c>
      <c r="B1325">
        <v>18</v>
      </c>
      <c r="C1325">
        <v>171764</v>
      </c>
      <c r="D1325">
        <v>15</v>
      </c>
      <c r="E1325" s="3">
        <v>42739</v>
      </c>
      <c r="F1325" s="3">
        <v>42428</v>
      </c>
      <c r="G1325">
        <f t="shared" si="40"/>
        <v>1</v>
      </c>
      <c r="H1325">
        <f t="shared" si="41"/>
        <v>0</v>
      </c>
    </row>
    <row r="1326" spans="1:8" x14ac:dyDescent="0.25">
      <c r="A1326">
        <v>201</v>
      </c>
      <c r="B1326">
        <v>8</v>
      </c>
      <c r="C1326">
        <v>201788</v>
      </c>
      <c r="D1326">
        <v>21</v>
      </c>
      <c r="E1326" s="3">
        <v>42745</v>
      </c>
      <c r="F1326" s="3">
        <v>42425</v>
      </c>
      <c r="G1326">
        <f t="shared" si="40"/>
        <v>1</v>
      </c>
      <c r="H1326">
        <f t="shared" si="41"/>
        <v>0</v>
      </c>
    </row>
    <row r="1327" spans="1:8" x14ac:dyDescent="0.25">
      <c r="A1327">
        <v>201</v>
      </c>
      <c r="B1327">
        <v>4</v>
      </c>
      <c r="C1327">
        <v>40000002606</v>
      </c>
      <c r="D1327">
        <v>18</v>
      </c>
      <c r="E1327" s="3">
        <v>42746</v>
      </c>
      <c r="F1327" s="3">
        <v>38802</v>
      </c>
      <c r="G1327">
        <f t="shared" si="40"/>
        <v>1</v>
      </c>
      <c r="H1327">
        <f t="shared" si="41"/>
        <v>0</v>
      </c>
    </row>
    <row r="1328" spans="1:8" x14ac:dyDescent="0.25">
      <c r="A1328">
        <v>201</v>
      </c>
      <c r="B1328">
        <v>7</v>
      </c>
      <c r="C1328">
        <v>204479</v>
      </c>
      <c r="D1328">
        <v>15</v>
      </c>
      <c r="E1328" s="3">
        <v>42737</v>
      </c>
      <c r="F1328" s="3">
        <v>42445</v>
      </c>
      <c r="G1328">
        <f t="shared" si="40"/>
        <v>1</v>
      </c>
      <c r="H1328">
        <f t="shared" si="41"/>
        <v>0</v>
      </c>
    </row>
    <row r="1329" spans="1:8" x14ac:dyDescent="0.25">
      <c r="A1329">
        <v>201</v>
      </c>
      <c r="B1329">
        <v>16</v>
      </c>
      <c r="C1329">
        <v>204961</v>
      </c>
      <c r="D1329">
        <v>5</v>
      </c>
      <c r="E1329" s="3">
        <v>42751</v>
      </c>
      <c r="F1329" s="3">
        <v>42751</v>
      </c>
      <c r="G1329">
        <f t="shared" si="40"/>
        <v>0</v>
      </c>
      <c r="H1329">
        <f t="shared" si="41"/>
        <v>1</v>
      </c>
    </row>
    <row r="1330" spans="1:8" x14ac:dyDescent="0.25">
      <c r="A1330">
        <v>201</v>
      </c>
      <c r="B1330">
        <v>2</v>
      </c>
      <c r="C1330">
        <v>504630</v>
      </c>
      <c r="D1330">
        <v>29</v>
      </c>
      <c r="E1330" s="3">
        <v>42739</v>
      </c>
      <c r="F1330" s="3">
        <v>39139</v>
      </c>
      <c r="G1330">
        <f t="shared" si="40"/>
        <v>1</v>
      </c>
      <c r="H1330">
        <f t="shared" si="41"/>
        <v>0</v>
      </c>
    </row>
    <row r="1331" spans="1:8" x14ac:dyDescent="0.25">
      <c r="A1331">
        <v>201</v>
      </c>
      <c r="B1331">
        <v>751</v>
      </c>
      <c r="C1331">
        <v>209543</v>
      </c>
      <c r="D1331">
        <v>18</v>
      </c>
      <c r="E1331" s="3">
        <v>42750</v>
      </c>
      <c r="F1331" s="3">
        <v>42481</v>
      </c>
      <c r="G1331">
        <f t="shared" si="40"/>
        <v>1</v>
      </c>
      <c r="H1331">
        <f t="shared" si="41"/>
        <v>0</v>
      </c>
    </row>
    <row r="1332" spans="1:8" x14ac:dyDescent="0.25">
      <c r="A1332">
        <v>201</v>
      </c>
      <c r="B1332">
        <v>225</v>
      </c>
      <c r="C1332">
        <v>5020000004421</v>
      </c>
      <c r="D1332">
        <v>5</v>
      </c>
      <c r="E1332" s="3">
        <v>42739</v>
      </c>
      <c r="F1332" s="3">
        <v>42729</v>
      </c>
      <c r="G1332">
        <f t="shared" si="40"/>
        <v>1</v>
      </c>
      <c r="H1332">
        <f t="shared" si="41"/>
        <v>0</v>
      </c>
    </row>
    <row r="1333" spans="1:8" x14ac:dyDescent="0.25">
      <c r="A1333">
        <v>201</v>
      </c>
      <c r="B1333">
        <v>151</v>
      </c>
      <c r="C1333">
        <v>32239</v>
      </c>
      <c r="D1333">
        <v>24</v>
      </c>
      <c r="E1333" s="3">
        <v>42746</v>
      </c>
      <c r="F1333" s="3">
        <v>42485</v>
      </c>
      <c r="G1333">
        <f t="shared" si="40"/>
        <v>1</v>
      </c>
      <c r="H1333">
        <f t="shared" si="41"/>
        <v>0</v>
      </c>
    </row>
    <row r="1334" spans="1:8" x14ac:dyDescent="0.25">
      <c r="A1334">
        <v>201</v>
      </c>
      <c r="B1334">
        <v>7</v>
      </c>
      <c r="C1334">
        <v>70000000915</v>
      </c>
      <c r="D1334">
        <v>18</v>
      </c>
      <c r="E1334" s="3">
        <v>42751</v>
      </c>
      <c r="F1334" s="3">
        <v>38854</v>
      </c>
      <c r="G1334">
        <f t="shared" si="40"/>
        <v>1</v>
      </c>
      <c r="H1334">
        <f t="shared" si="41"/>
        <v>0</v>
      </c>
    </row>
    <row r="1335" spans="1:8" x14ac:dyDescent="0.25">
      <c r="A1335">
        <v>201</v>
      </c>
      <c r="B1335">
        <v>376</v>
      </c>
      <c r="C1335">
        <v>121911</v>
      </c>
      <c r="D1335">
        <v>5</v>
      </c>
      <c r="E1335" s="3">
        <v>42743</v>
      </c>
      <c r="F1335" s="3">
        <v>41393</v>
      </c>
      <c r="G1335">
        <f t="shared" si="40"/>
        <v>1</v>
      </c>
      <c r="H1335">
        <f t="shared" si="41"/>
        <v>0</v>
      </c>
    </row>
    <row r="1336" spans="1:8" x14ac:dyDescent="0.25">
      <c r="A1336">
        <v>201</v>
      </c>
      <c r="B1336">
        <v>101</v>
      </c>
      <c r="C1336">
        <v>211747</v>
      </c>
      <c r="D1336">
        <v>5</v>
      </c>
      <c r="E1336" s="3">
        <v>42738</v>
      </c>
      <c r="F1336" s="3">
        <v>42498</v>
      </c>
      <c r="G1336">
        <f t="shared" si="40"/>
        <v>1</v>
      </c>
      <c r="H1336">
        <f t="shared" si="41"/>
        <v>0</v>
      </c>
    </row>
    <row r="1337" spans="1:8" x14ac:dyDescent="0.25">
      <c r="A1337">
        <v>201</v>
      </c>
      <c r="B1337">
        <v>501</v>
      </c>
      <c r="C1337">
        <v>5010000006365</v>
      </c>
      <c r="D1337">
        <v>12</v>
      </c>
      <c r="E1337" s="3">
        <v>42747</v>
      </c>
      <c r="F1337" s="3">
        <v>39313</v>
      </c>
      <c r="G1337">
        <f t="shared" si="40"/>
        <v>1</v>
      </c>
      <c r="H1337">
        <f t="shared" si="41"/>
        <v>0</v>
      </c>
    </row>
    <row r="1338" spans="1:8" x14ac:dyDescent="0.25">
      <c r="A1338">
        <v>201</v>
      </c>
      <c r="B1338">
        <v>2</v>
      </c>
      <c r="C1338">
        <v>503382</v>
      </c>
      <c r="D1338">
        <v>12</v>
      </c>
      <c r="E1338" s="3">
        <v>42746</v>
      </c>
      <c r="F1338" s="3">
        <v>38913</v>
      </c>
      <c r="G1338">
        <f t="shared" si="40"/>
        <v>1</v>
      </c>
      <c r="H1338">
        <f t="shared" si="41"/>
        <v>0</v>
      </c>
    </row>
    <row r="1339" spans="1:8" x14ac:dyDescent="0.25">
      <c r="A1339">
        <v>201</v>
      </c>
      <c r="B1339">
        <v>109</v>
      </c>
      <c r="C1339">
        <v>212207</v>
      </c>
      <c r="D1339">
        <v>29</v>
      </c>
      <c r="E1339" s="3">
        <v>42754</v>
      </c>
      <c r="F1339" s="3">
        <v>42501</v>
      </c>
      <c r="G1339">
        <f t="shared" si="40"/>
        <v>1</v>
      </c>
      <c r="H1339">
        <f t="shared" si="41"/>
        <v>0</v>
      </c>
    </row>
    <row r="1340" spans="1:8" x14ac:dyDescent="0.25">
      <c r="A1340">
        <v>201</v>
      </c>
      <c r="B1340">
        <v>4</v>
      </c>
      <c r="C1340">
        <v>40000003076</v>
      </c>
      <c r="D1340">
        <v>23</v>
      </c>
      <c r="E1340" s="3">
        <v>42740</v>
      </c>
      <c r="F1340" s="3">
        <v>38893</v>
      </c>
      <c r="G1340">
        <f t="shared" si="40"/>
        <v>1</v>
      </c>
      <c r="H1340">
        <f t="shared" si="41"/>
        <v>0</v>
      </c>
    </row>
    <row r="1341" spans="1:8" x14ac:dyDescent="0.25">
      <c r="A1341">
        <v>201</v>
      </c>
      <c r="B1341">
        <v>451</v>
      </c>
      <c r="C1341">
        <v>270000000941</v>
      </c>
      <c r="D1341">
        <v>5</v>
      </c>
      <c r="E1341" s="3">
        <v>42745</v>
      </c>
      <c r="F1341" s="3">
        <v>42449</v>
      </c>
      <c r="G1341">
        <f t="shared" si="40"/>
        <v>1</v>
      </c>
      <c r="H1341">
        <f t="shared" si="41"/>
        <v>0</v>
      </c>
    </row>
    <row r="1342" spans="1:8" x14ac:dyDescent="0.25">
      <c r="A1342">
        <v>201</v>
      </c>
      <c r="B1342">
        <v>101</v>
      </c>
      <c r="C1342">
        <v>1010000003528</v>
      </c>
      <c r="D1342">
        <v>18</v>
      </c>
      <c r="E1342" s="3">
        <v>42754</v>
      </c>
      <c r="F1342" s="3">
        <v>38742</v>
      </c>
      <c r="G1342">
        <f t="shared" si="40"/>
        <v>1</v>
      </c>
      <c r="H1342">
        <f t="shared" si="41"/>
        <v>0</v>
      </c>
    </row>
    <row r="1343" spans="1:8" x14ac:dyDescent="0.25">
      <c r="A1343">
        <v>201</v>
      </c>
      <c r="B1343">
        <v>11</v>
      </c>
      <c r="C1343">
        <v>213406</v>
      </c>
      <c r="D1343">
        <v>21</v>
      </c>
      <c r="E1343" s="3">
        <v>42765</v>
      </c>
      <c r="F1343" s="3">
        <v>42512</v>
      </c>
      <c r="G1343">
        <f t="shared" si="40"/>
        <v>1</v>
      </c>
      <c r="H1343">
        <f t="shared" si="41"/>
        <v>0</v>
      </c>
    </row>
    <row r="1344" spans="1:8" x14ac:dyDescent="0.25">
      <c r="A1344">
        <v>201</v>
      </c>
      <c r="B1344">
        <v>9</v>
      </c>
      <c r="C1344">
        <v>103006</v>
      </c>
      <c r="D1344">
        <v>18</v>
      </c>
      <c r="E1344" s="3">
        <v>42759</v>
      </c>
      <c r="F1344" s="3">
        <v>42632</v>
      </c>
      <c r="G1344">
        <f t="shared" si="40"/>
        <v>1</v>
      </c>
      <c r="H1344">
        <f t="shared" si="41"/>
        <v>0</v>
      </c>
    </row>
    <row r="1345" spans="1:8" x14ac:dyDescent="0.25">
      <c r="A1345">
        <v>201</v>
      </c>
      <c r="B1345">
        <v>451</v>
      </c>
      <c r="C1345">
        <v>214801</v>
      </c>
      <c r="D1345">
        <v>5</v>
      </c>
      <c r="E1345" s="3">
        <v>42752</v>
      </c>
      <c r="F1345" s="3">
        <v>42520</v>
      </c>
      <c r="G1345">
        <f t="shared" si="40"/>
        <v>1</v>
      </c>
      <c r="H1345">
        <f t="shared" si="41"/>
        <v>0</v>
      </c>
    </row>
    <row r="1346" spans="1:8" x14ac:dyDescent="0.25">
      <c r="A1346">
        <v>201</v>
      </c>
      <c r="B1346">
        <v>3</v>
      </c>
      <c r="C1346">
        <v>98534</v>
      </c>
      <c r="D1346">
        <v>23</v>
      </c>
      <c r="E1346" s="3">
        <v>42758</v>
      </c>
      <c r="F1346" s="3">
        <v>41112</v>
      </c>
      <c r="G1346">
        <f t="shared" ref="G1346:G1409" si="42">IF(E1346&gt;=DATE(2017,1,1),IF(F1346&lt;DATE(2017,1,1),1,0),0)</f>
        <v>1</v>
      </c>
      <c r="H1346">
        <f t="shared" ref="H1346:H1409" si="43">IF(F1346&gt;=DATE(2017,1,1),IF(D1346&lt;&gt;"",1,0),0)</f>
        <v>0</v>
      </c>
    </row>
    <row r="1347" spans="1:8" x14ac:dyDescent="0.25">
      <c r="A1347">
        <v>201</v>
      </c>
      <c r="B1347">
        <v>18</v>
      </c>
      <c r="C1347">
        <v>215691</v>
      </c>
      <c r="D1347">
        <v>5</v>
      </c>
      <c r="E1347" s="3">
        <v>42760</v>
      </c>
      <c r="F1347" s="3">
        <v>42526</v>
      </c>
      <c r="G1347">
        <f t="shared" si="42"/>
        <v>1</v>
      </c>
      <c r="H1347">
        <f t="shared" si="43"/>
        <v>0</v>
      </c>
    </row>
    <row r="1348" spans="1:8" x14ac:dyDescent="0.25">
      <c r="A1348">
        <v>201</v>
      </c>
      <c r="B1348">
        <v>104</v>
      </c>
      <c r="C1348">
        <v>216000</v>
      </c>
      <c r="D1348">
        <v>15</v>
      </c>
      <c r="E1348" s="3">
        <v>42751</v>
      </c>
      <c r="F1348" s="3">
        <v>42528</v>
      </c>
      <c r="G1348">
        <f t="shared" si="42"/>
        <v>1</v>
      </c>
      <c r="H1348">
        <f t="shared" si="43"/>
        <v>0</v>
      </c>
    </row>
    <row r="1349" spans="1:8" x14ac:dyDescent="0.25">
      <c r="A1349">
        <v>201</v>
      </c>
      <c r="B1349">
        <v>4</v>
      </c>
      <c r="C1349">
        <v>16921</v>
      </c>
      <c r="D1349">
        <v>5</v>
      </c>
      <c r="E1349" s="3">
        <v>42744</v>
      </c>
      <c r="F1349" s="3">
        <v>40192</v>
      </c>
      <c r="G1349">
        <f t="shared" si="42"/>
        <v>1</v>
      </c>
      <c r="H1349">
        <f t="shared" si="43"/>
        <v>0</v>
      </c>
    </row>
    <row r="1350" spans="1:8" x14ac:dyDescent="0.25">
      <c r="A1350">
        <v>201</v>
      </c>
      <c r="B1350">
        <v>6</v>
      </c>
      <c r="C1350">
        <v>153947</v>
      </c>
      <c r="D1350">
        <v>12</v>
      </c>
      <c r="E1350" s="3">
        <v>42760</v>
      </c>
      <c r="F1350" s="3">
        <v>41891</v>
      </c>
      <c r="G1350">
        <f t="shared" si="42"/>
        <v>1</v>
      </c>
      <c r="H1350">
        <f t="shared" si="43"/>
        <v>0</v>
      </c>
    </row>
    <row r="1351" spans="1:8" x14ac:dyDescent="0.25">
      <c r="A1351">
        <v>201</v>
      </c>
      <c r="B1351">
        <v>10</v>
      </c>
      <c r="C1351">
        <v>216455</v>
      </c>
      <c r="D1351">
        <v>5</v>
      </c>
      <c r="E1351" s="3">
        <v>42739</v>
      </c>
      <c r="F1351" s="3">
        <v>42533</v>
      </c>
      <c r="G1351">
        <f t="shared" si="42"/>
        <v>1</v>
      </c>
      <c r="H1351">
        <f t="shared" si="43"/>
        <v>0</v>
      </c>
    </row>
    <row r="1352" spans="1:8" x14ac:dyDescent="0.25">
      <c r="A1352">
        <v>201</v>
      </c>
      <c r="B1352">
        <v>3</v>
      </c>
      <c r="C1352">
        <v>84558</v>
      </c>
      <c r="D1352">
        <v>21</v>
      </c>
      <c r="E1352" s="3">
        <v>42744</v>
      </c>
      <c r="F1352" s="3">
        <v>40959</v>
      </c>
      <c r="G1352">
        <f t="shared" si="42"/>
        <v>1</v>
      </c>
      <c r="H1352">
        <f t="shared" si="43"/>
        <v>0</v>
      </c>
    </row>
    <row r="1353" spans="1:8" x14ac:dyDescent="0.25">
      <c r="A1353">
        <v>201</v>
      </c>
      <c r="B1353">
        <v>101</v>
      </c>
      <c r="C1353">
        <v>61652</v>
      </c>
      <c r="D1353">
        <v>15</v>
      </c>
      <c r="E1353" s="3">
        <v>42764</v>
      </c>
      <c r="F1353" s="3">
        <v>40720</v>
      </c>
      <c r="G1353">
        <f t="shared" si="42"/>
        <v>1</v>
      </c>
      <c r="H1353">
        <f t="shared" si="43"/>
        <v>0</v>
      </c>
    </row>
    <row r="1354" spans="1:8" x14ac:dyDescent="0.25">
      <c r="A1354">
        <v>201</v>
      </c>
      <c r="B1354">
        <v>751</v>
      </c>
      <c r="C1354">
        <v>7510000003906</v>
      </c>
      <c r="D1354">
        <v>5</v>
      </c>
      <c r="E1354" s="3">
        <v>42743</v>
      </c>
      <c r="F1354" s="3">
        <v>39601</v>
      </c>
      <c r="G1354">
        <f t="shared" si="42"/>
        <v>1</v>
      </c>
      <c r="H1354">
        <f t="shared" si="43"/>
        <v>0</v>
      </c>
    </row>
    <row r="1355" spans="1:8" x14ac:dyDescent="0.25">
      <c r="A1355">
        <v>201</v>
      </c>
      <c r="B1355">
        <v>20</v>
      </c>
      <c r="C1355">
        <v>218831</v>
      </c>
      <c r="D1355">
        <v>5</v>
      </c>
      <c r="E1355" s="3">
        <v>42758</v>
      </c>
      <c r="F1355" s="3">
        <v>42554</v>
      </c>
      <c r="G1355">
        <f t="shared" si="42"/>
        <v>1</v>
      </c>
      <c r="H1355">
        <f t="shared" si="43"/>
        <v>0</v>
      </c>
    </row>
    <row r="1356" spans="1:8" x14ac:dyDescent="0.25">
      <c r="A1356">
        <v>201</v>
      </c>
      <c r="B1356">
        <v>23</v>
      </c>
      <c r="C1356">
        <v>70000002683</v>
      </c>
      <c r="D1356">
        <v>21</v>
      </c>
      <c r="E1356" s="3">
        <v>42740</v>
      </c>
      <c r="F1356" s="3">
        <v>40981</v>
      </c>
      <c r="G1356">
        <f t="shared" si="42"/>
        <v>1</v>
      </c>
      <c r="H1356">
        <f t="shared" si="43"/>
        <v>0</v>
      </c>
    </row>
    <row r="1357" spans="1:8" x14ac:dyDescent="0.25">
      <c r="A1357">
        <v>201</v>
      </c>
      <c r="B1357">
        <v>9</v>
      </c>
      <c r="C1357">
        <v>219463</v>
      </c>
      <c r="D1357">
        <v>5</v>
      </c>
      <c r="E1357" s="3">
        <v>42740</v>
      </c>
      <c r="F1357" s="3">
        <v>42564</v>
      </c>
      <c r="G1357">
        <f t="shared" si="42"/>
        <v>1</v>
      </c>
      <c r="H1357">
        <f t="shared" si="43"/>
        <v>0</v>
      </c>
    </row>
    <row r="1358" spans="1:8" x14ac:dyDescent="0.25">
      <c r="A1358">
        <v>201</v>
      </c>
      <c r="B1358">
        <v>6</v>
      </c>
      <c r="C1358">
        <v>145693</v>
      </c>
      <c r="D1358">
        <v>5</v>
      </c>
      <c r="E1358" s="3">
        <v>42754</v>
      </c>
      <c r="F1358" s="3">
        <v>41759</v>
      </c>
      <c r="G1358">
        <f t="shared" si="42"/>
        <v>1</v>
      </c>
      <c r="H1358">
        <f t="shared" si="43"/>
        <v>0</v>
      </c>
    </row>
    <row r="1359" spans="1:8" x14ac:dyDescent="0.25">
      <c r="A1359">
        <v>201</v>
      </c>
      <c r="B1359">
        <v>23</v>
      </c>
      <c r="C1359">
        <v>44928</v>
      </c>
      <c r="D1359">
        <v>12</v>
      </c>
      <c r="E1359" s="3">
        <v>42738</v>
      </c>
      <c r="F1359" s="3">
        <v>40554</v>
      </c>
      <c r="G1359">
        <f t="shared" si="42"/>
        <v>1</v>
      </c>
      <c r="H1359">
        <f t="shared" si="43"/>
        <v>0</v>
      </c>
    </row>
    <row r="1360" spans="1:8" x14ac:dyDescent="0.25">
      <c r="A1360">
        <v>201</v>
      </c>
      <c r="B1360">
        <v>101</v>
      </c>
      <c r="C1360">
        <v>220368</v>
      </c>
      <c r="D1360">
        <v>5</v>
      </c>
      <c r="E1360" s="3">
        <v>42765</v>
      </c>
      <c r="F1360" s="3">
        <v>42572</v>
      </c>
      <c r="G1360">
        <f t="shared" si="42"/>
        <v>1</v>
      </c>
      <c r="H1360">
        <f t="shared" si="43"/>
        <v>0</v>
      </c>
    </row>
    <row r="1361" spans="1:8" x14ac:dyDescent="0.25">
      <c r="A1361">
        <v>201</v>
      </c>
      <c r="B1361">
        <v>6</v>
      </c>
      <c r="C1361">
        <v>5185</v>
      </c>
      <c r="D1361">
        <v>18</v>
      </c>
      <c r="E1361" s="3">
        <v>42760</v>
      </c>
      <c r="F1361" s="3">
        <v>42709</v>
      </c>
      <c r="G1361">
        <f t="shared" si="42"/>
        <v>1</v>
      </c>
      <c r="H1361">
        <f t="shared" si="43"/>
        <v>0</v>
      </c>
    </row>
    <row r="1362" spans="1:8" x14ac:dyDescent="0.25">
      <c r="A1362">
        <v>201</v>
      </c>
      <c r="B1362">
        <v>2</v>
      </c>
      <c r="C1362">
        <v>220562</v>
      </c>
      <c r="D1362">
        <v>29</v>
      </c>
      <c r="E1362" s="3">
        <v>42757</v>
      </c>
      <c r="F1362" s="3">
        <v>42575</v>
      </c>
      <c r="G1362">
        <f t="shared" si="42"/>
        <v>1</v>
      </c>
      <c r="H1362">
        <f t="shared" si="43"/>
        <v>0</v>
      </c>
    </row>
    <row r="1363" spans="1:8" x14ac:dyDescent="0.25">
      <c r="A1363">
        <v>201</v>
      </c>
      <c r="B1363">
        <v>2</v>
      </c>
      <c r="C1363">
        <v>220672</v>
      </c>
      <c r="D1363">
        <v>5</v>
      </c>
      <c r="E1363" s="3">
        <v>42747</v>
      </c>
      <c r="F1363" s="3">
        <v>42576</v>
      </c>
      <c r="G1363">
        <f t="shared" si="42"/>
        <v>1</v>
      </c>
      <c r="H1363">
        <f t="shared" si="43"/>
        <v>0</v>
      </c>
    </row>
    <row r="1364" spans="1:8" x14ac:dyDescent="0.25">
      <c r="A1364">
        <v>201</v>
      </c>
      <c r="B1364">
        <v>225</v>
      </c>
      <c r="C1364">
        <v>220896</v>
      </c>
      <c r="D1364">
        <v>7</v>
      </c>
      <c r="E1364" s="3">
        <v>42751</v>
      </c>
      <c r="F1364" s="3">
        <v>42578</v>
      </c>
      <c r="G1364">
        <f t="shared" si="42"/>
        <v>1</v>
      </c>
      <c r="H1364">
        <f t="shared" si="43"/>
        <v>0</v>
      </c>
    </row>
    <row r="1365" spans="1:8" x14ac:dyDescent="0.25">
      <c r="A1365">
        <v>201</v>
      </c>
      <c r="B1365">
        <v>201</v>
      </c>
      <c r="C1365">
        <v>220975</v>
      </c>
      <c r="D1365">
        <v>5</v>
      </c>
      <c r="E1365" s="3">
        <v>42738</v>
      </c>
      <c r="F1365" s="3">
        <v>42579</v>
      </c>
      <c r="G1365">
        <f t="shared" si="42"/>
        <v>1</v>
      </c>
      <c r="H1365">
        <f t="shared" si="43"/>
        <v>0</v>
      </c>
    </row>
    <row r="1366" spans="1:8" x14ac:dyDescent="0.25">
      <c r="A1366">
        <v>201</v>
      </c>
      <c r="B1366">
        <v>36</v>
      </c>
      <c r="C1366">
        <v>20</v>
      </c>
      <c r="D1366">
        <v>21</v>
      </c>
      <c r="E1366" s="3">
        <v>42758</v>
      </c>
      <c r="F1366" s="3">
        <v>41836</v>
      </c>
      <c r="G1366">
        <f t="shared" si="42"/>
        <v>1</v>
      </c>
      <c r="H1366">
        <f t="shared" si="43"/>
        <v>0</v>
      </c>
    </row>
    <row r="1367" spans="1:8" x14ac:dyDescent="0.25">
      <c r="A1367">
        <v>201</v>
      </c>
      <c r="B1367">
        <v>110</v>
      </c>
      <c r="C1367">
        <v>128124</v>
      </c>
      <c r="D1367">
        <v>5</v>
      </c>
      <c r="E1367" s="3">
        <v>42746</v>
      </c>
      <c r="F1367" s="3">
        <v>41473</v>
      </c>
      <c r="G1367">
        <f t="shared" si="42"/>
        <v>1</v>
      </c>
      <c r="H1367">
        <f t="shared" si="43"/>
        <v>0</v>
      </c>
    </row>
    <row r="1368" spans="1:8" x14ac:dyDescent="0.25">
      <c r="A1368">
        <v>201</v>
      </c>
      <c r="B1368">
        <v>203</v>
      </c>
      <c r="C1368">
        <v>134757</v>
      </c>
      <c r="D1368">
        <v>5</v>
      </c>
      <c r="E1368" s="3">
        <v>42738</v>
      </c>
      <c r="F1368" s="3">
        <v>41582</v>
      </c>
      <c r="G1368">
        <f t="shared" si="42"/>
        <v>1</v>
      </c>
      <c r="H1368">
        <f t="shared" si="43"/>
        <v>0</v>
      </c>
    </row>
    <row r="1369" spans="1:8" x14ac:dyDescent="0.25">
      <c r="A1369">
        <v>201</v>
      </c>
      <c r="B1369">
        <v>451</v>
      </c>
      <c r="C1369">
        <v>221644</v>
      </c>
      <c r="D1369">
        <v>5</v>
      </c>
      <c r="E1369" s="3">
        <v>42746</v>
      </c>
      <c r="F1369" s="3">
        <v>42589</v>
      </c>
      <c r="G1369">
        <f t="shared" si="42"/>
        <v>1</v>
      </c>
      <c r="H1369">
        <f t="shared" si="43"/>
        <v>0</v>
      </c>
    </row>
    <row r="1370" spans="1:8" x14ac:dyDescent="0.25">
      <c r="A1370">
        <v>201</v>
      </c>
      <c r="B1370">
        <v>501</v>
      </c>
      <c r="C1370">
        <v>5010000003009</v>
      </c>
      <c r="D1370">
        <v>12</v>
      </c>
      <c r="E1370" s="3">
        <v>42747</v>
      </c>
      <c r="F1370" s="3">
        <v>39030</v>
      </c>
      <c r="G1370">
        <f t="shared" si="42"/>
        <v>1</v>
      </c>
      <c r="H1370">
        <f t="shared" si="43"/>
        <v>0</v>
      </c>
    </row>
    <row r="1371" spans="1:8" x14ac:dyDescent="0.25">
      <c r="A1371">
        <v>201</v>
      </c>
      <c r="B1371">
        <v>225</v>
      </c>
      <c r="C1371">
        <v>224837</v>
      </c>
      <c r="D1371">
        <v>18</v>
      </c>
      <c r="E1371" s="3">
        <v>42738</v>
      </c>
      <c r="F1371" s="3">
        <v>42618</v>
      </c>
      <c r="G1371">
        <f t="shared" si="42"/>
        <v>1</v>
      </c>
      <c r="H1371">
        <f t="shared" si="43"/>
        <v>0</v>
      </c>
    </row>
    <row r="1372" spans="1:8" x14ac:dyDescent="0.25">
      <c r="A1372">
        <v>201</v>
      </c>
      <c r="B1372">
        <v>106</v>
      </c>
      <c r="C1372">
        <v>225078</v>
      </c>
      <c r="D1372">
        <v>18</v>
      </c>
      <c r="E1372" s="3">
        <v>42747</v>
      </c>
      <c r="F1372" s="3">
        <v>42620</v>
      </c>
      <c r="G1372">
        <f t="shared" si="42"/>
        <v>1</v>
      </c>
      <c r="H1372">
        <f t="shared" si="43"/>
        <v>0</v>
      </c>
    </row>
    <row r="1373" spans="1:8" x14ac:dyDescent="0.25">
      <c r="A1373">
        <v>201</v>
      </c>
      <c r="B1373">
        <v>11</v>
      </c>
      <c r="C1373">
        <v>121634</v>
      </c>
      <c r="D1373">
        <v>18</v>
      </c>
      <c r="E1373" s="3">
        <v>42747</v>
      </c>
      <c r="F1373" s="3">
        <v>41389</v>
      </c>
      <c r="G1373">
        <f t="shared" si="42"/>
        <v>1</v>
      </c>
      <c r="H1373">
        <f t="shared" si="43"/>
        <v>0</v>
      </c>
    </row>
    <row r="1374" spans="1:8" x14ac:dyDescent="0.25">
      <c r="A1374">
        <v>201</v>
      </c>
      <c r="B1374">
        <v>110</v>
      </c>
      <c r="C1374">
        <v>86002</v>
      </c>
      <c r="D1374">
        <v>5</v>
      </c>
      <c r="E1374" s="3">
        <v>42746</v>
      </c>
      <c r="F1374" s="3">
        <v>40973</v>
      </c>
      <c r="G1374">
        <f t="shared" si="42"/>
        <v>1</v>
      </c>
      <c r="H1374">
        <f t="shared" si="43"/>
        <v>0</v>
      </c>
    </row>
    <row r="1375" spans="1:8" x14ac:dyDescent="0.25">
      <c r="A1375">
        <v>201</v>
      </c>
      <c r="B1375">
        <v>360</v>
      </c>
      <c r="C1375">
        <v>113020</v>
      </c>
      <c r="D1375">
        <v>18</v>
      </c>
      <c r="E1375" s="3">
        <v>42740</v>
      </c>
      <c r="F1375" s="3">
        <v>41290</v>
      </c>
      <c r="G1375">
        <f t="shared" si="42"/>
        <v>1</v>
      </c>
      <c r="H1375">
        <f t="shared" si="43"/>
        <v>0</v>
      </c>
    </row>
    <row r="1376" spans="1:8" x14ac:dyDescent="0.25">
      <c r="A1376">
        <v>201</v>
      </c>
      <c r="B1376">
        <v>360</v>
      </c>
      <c r="C1376">
        <v>9980000006856</v>
      </c>
      <c r="D1376">
        <v>5</v>
      </c>
      <c r="E1376" s="3">
        <v>42750</v>
      </c>
      <c r="F1376" s="3">
        <v>42421</v>
      </c>
      <c r="G1376">
        <f t="shared" si="42"/>
        <v>1</v>
      </c>
      <c r="H1376">
        <f t="shared" si="43"/>
        <v>0</v>
      </c>
    </row>
    <row r="1377" spans="1:8" x14ac:dyDescent="0.25">
      <c r="A1377">
        <v>201</v>
      </c>
      <c r="B1377">
        <v>31</v>
      </c>
      <c r="C1377">
        <v>7823</v>
      </c>
      <c r="D1377">
        <v>5</v>
      </c>
      <c r="E1377" s="3">
        <v>42743</v>
      </c>
      <c r="F1377" s="3">
        <v>42593</v>
      </c>
      <c r="G1377">
        <f t="shared" si="42"/>
        <v>1</v>
      </c>
      <c r="H1377">
        <f t="shared" si="43"/>
        <v>0</v>
      </c>
    </row>
    <row r="1378" spans="1:8" x14ac:dyDescent="0.25">
      <c r="A1378">
        <v>201</v>
      </c>
      <c r="B1378">
        <v>10</v>
      </c>
      <c r="C1378">
        <v>6385</v>
      </c>
      <c r="D1378">
        <v>5</v>
      </c>
      <c r="E1378" s="3">
        <v>42738</v>
      </c>
      <c r="F1378" s="3">
        <v>42639</v>
      </c>
      <c r="G1378">
        <f t="shared" si="42"/>
        <v>1</v>
      </c>
      <c r="H1378">
        <f t="shared" si="43"/>
        <v>0</v>
      </c>
    </row>
    <row r="1379" spans="1:8" x14ac:dyDescent="0.25">
      <c r="A1379">
        <v>201</v>
      </c>
      <c r="B1379">
        <v>18</v>
      </c>
      <c r="C1379">
        <v>228474</v>
      </c>
      <c r="D1379">
        <v>15</v>
      </c>
      <c r="E1379" s="3">
        <v>42766</v>
      </c>
      <c r="F1379" s="3">
        <v>42654</v>
      </c>
      <c r="G1379">
        <f t="shared" si="42"/>
        <v>1</v>
      </c>
      <c r="H1379">
        <f t="shared" si="43"/>
        <v>0</v>
      </c>
    </row>
    <row r="1380" spans="1:8" x14ac:dyDescent="0.25">
      <c r="A1380">
        <v>201</v>
      </c>
      <c r="B1380">
        <v>225</v>
      </c>
      <c r="C1380">
        <v>190079</v>
      </c>
      <c r="D1380">
        <v>5</v>
      </c>
      <c r="E1380" s="3">
        <v>42751</v>
      </c>
      <c r="F1380" s="3">
        <v>42317</v>
      </c>
      <c r="G1380">
        <f t="shared" si="42"/>
        <v>1</v>
      </c>
      <c r="H1380">
        <f t="shared" si="43"/>
        <v>0</v>
      </c>
    </row>
    <row r="1381" spans="1:8" x14ac:dyDescent="0.25">
      <c r="A1381">
        <v>201</v>
      </c>
      <c r="B1381">
        <v>11</v>
      </c>
      <c r="C1381">
        <v>229180</v>
      </c>
      <c r="D1381">
        <v>21</v>
      </c>
      <c r="E1381" s="3">
        <v>42765</v>
      </c>
      <c r="F1381" s="3">
        <v>42661</v>
      </c>
      <c r="G1381">
        <f t="shared" si="42"/>
        <v>1</v>
      </c>
      <c r="H1381">
        <f t="shared" si="43"/>
        <v>0</v>
      </c>
    </row>
    <row r="1382" spans="1:8" x14ac:dyDescent="0.25">
      <c r="A1382">
        <v>201</v>
      </c>
      <c r="B1382">
        <v>852</v>
      </c>
      <c r="C1382">
        <v>190100</v>
      </c>
      <c r="D1382">
        <v>5</v>
      </c>
      <c r="E1382" s="3">
        <v>42752</v>
      </c>
      <c r="F1382" s="3">
        <v>42317</v>
      </c>
      <c r="G1382">
        <f t="shared" si="42"/>
        <v>1</v>
      </c>
      <c r="H1382">
        <f t="shared" si="43"/>
        <v>0</v>
      </c>
    </row>
    <row r="1383" spans="1:8" x14ac:dyDescent="0.25">
      <c r="A1383">
        <v>201</v>
      </c>
      <c r="B1383">
        <v>602</v>
      </c>
      <c r="C1383">
        <v>229631</v>
      </c>
      <c r="D1383">
        <v>21</v>
      </c>
      <c r="E1383" s="3">
        <v>42760</v>
      </c>
      <c r="F1383" s="3">
        <v>42663</v>
      </c>
      <c r="G1383">
        <f t="shared" si="42"/>
        <v>1</v>
      </c>
      <c r="H1383">
        <f t="shared" si="43"/>
        <v>0</v>
      </c>
    </row>
    <row r="1384" spans="1:8" x14ac:dyDescent="0.25">
      <c r="A1384">
        <v>201</v>
      </c>
      <c r="B1384">
        <v>503</v>
      </c>
      <c r="C1384">
        <v>230264</v>
      </c>
      <c r="D1384">
        <v>5</v>
      </c>
      <c r="E1384" s="3">
        <v>42750</v>
      </c>
      <c r="F1384" s="3">
        <v>42668</v>
      </c>
      <c r="G1384">
        <f t="shared" si="42"/>
        <v>1</v>
      </c>
      <c r="H1384">
        <f t="shared" si="43"/>
        <v>0</v>
      </c>
    </row>
    <row r="1385" spans="1:8" x14ac:dyDescent="0.25">
      <c r="A1385">
        <v>201</v>
      </c>
      <c r="B1385">
        <v>23</v>
      </c>
      <c r="C1385">
        <v>91348</v>
      </c>
      <c r="D1385">
        <v>14</v>
      </c>
      <c r="E1385" s="3">
        <v>42739</v>
      </c>
      <c r="F1385" s="3">
        <v>41029</v>
      </c>
      <c r="G1385">
        <f t="shared" si="42"/>
        <v>1</v>
      </c>
      <c r="H1385">
        <f t="shared" si="43"/>
        <v>0</v>
      </c>
    </row>
    <row r="1386" spans="1:8" x14ac:dyDescent="0.25">
      <c r="A1386">
        <v>201</v>
      </c>
      <c r="B1386">
        <v>4</v>
      </c>
      <c r="C1386">
        <v>180000004308</v>
      </c>
      <c r="D1386">
        <v>5</v>
      </c>
      <c r="E1386" s="3">
        <v>42758</v>
      </c>
      <c r="F1386" s="3">
        <v>42668</v>
      </c>
      <c r="G1386">
        <f t="shared" si="42"/>
        <v>1</v>
      </c>
      <c r="H1386">
        <f t="shared" si="43"/>
        <v>0</v>
      </c>
    </row>
    <row r="1387" spans="1:8" x14ac:dyDescent="0.25">
      <c r="A1387">
        <v>201</v>
      </c>
      <c r="B1387">
        <v>2</v>
      </c>
      <c r="C1387">
        <v>231133</v>
      </c>
      <c r="D1387">
        <v>5</v>
      </c>
      <c r="E1387" s="3">
        <v>42739</v>
      </c>
      <c r="F1387" s="3">
        <v>42674</v>
      </c>
      <c r="G1387">
        <f t="shared" si="42"/>
        <v>1</v>
      </c>
      <c r="H1387">
        <f t="shared" si="43"/>
        <v>0</v>
      </c>
    </row>
    <row r="1388" spans="1:8" x14ac:dyDescent="0.25">
      <c r="A1388">
        <v>201</v>
      </c>
      <c r="B1388">
        <v>601</v>
      </c>
      <c r="C1388">
        <v>231502</v>
      </c>
      <c r="D1388">
        <v>7</v>
      </c>
      <c r="E1388" s="3">
        <v>42746</v>
      </c>
      <c r="F1388" s="3">
        <v>42677</v>
      </c>
      <c r="G1388">
        <f t="shared" si="42"/>
        <v>1</v>
      </c>
      <c r="H1388">
        <f t="shared" si="43"/>
        <v>0</v>
      </c>
    </row>
    <row r="1389" spans="1:8" x14ac:dyDescent="0.25">
      <c r="A1389">
        <v>201</v>
      </c>
      <c r="B1389">
        <v>604</v>
      </c>
      <c r="C1389">
        <v>231545</v>
      </c>
      <c r="D1389">
        <v>12</v>
      </c>
      <c r="E1389" s="3">
        <v>42744</v>
      </c>
      <c r="F1389" s="3">
        <v>42677</v>
      </c>
      <c r="G1389">
        <f t="shared" si="42"/>
        <v>1</v>
      </c>
      <c r="H1389">
        <f t="shared" si="43"/>
        <v>0</v>
      </c>
    </row>
    <row r="1390" spans="1:8" x14ac:dyDescent="0.25">
      <c r="A1390">
        <v>201</v>
      </c>
      <c r="B1390">
        <v>701</v>
      </c>
      <c r="C1390">
        <v>231643</v>
      </c>
      <c r="D1390">
        <v>5</v>
      </c>
      <c r="E1390" s="3">
        <v>42740</v>
      </c>
      <c r="F1390" s="3">
        <v>42680</v>
      </c>
      <c r="G1390">
        <f t="shared" si="42"/>
        <v>1</v>
      </c>
      <c r="H1390">
        <f t="shared" si="43"/>
        <v>0</v>
      </c>
    </row>
    <row r="1391" spans="1:8" x14ac:dyDescent="0.25">
      <c r="A1391">
        <v>201</v>
      </c>
      <c r="B1391">
        <v>17</v>
      </c>
      <c r="C1391">
        <v>170000000626</v>
      </c>
      <c r="D1391">
        <v>18</v>
      </c>
      <c r="E1391" s="3">
        <v>42750</v>
      </c>
      <c r="F1391" s="3">
        <v>39496</v>
      </c>
      <c r="G1391">
        <f t="shared" si="42"/>
        <v>1</v>
      </c>
      <c r="H1391">
        <f t="shared" si="43"/>
        <v>0</v>
      </c>
    </row>
    <row r="1392" spans="1:8" x14ac:dyDescent="0.25">
      <c r="A1392">
        <v>201</v>
      </c>
      <c r="B1392">
        <v>302</v>
      </c>
      <c r="C1392">
        <v>3020000002290</v>
      </c>
      <c r="D1392">
        <v>5</v>
      </c>
      <c r="E1392" s="3">
        <v>42760</v>
      </c>
      <c r="F1392" s="3">
        <v>39361</v>
      </c>
      <c r="G1392">
        <f t="shared" si="42"/>
        <v>1</v>
      </c>
      <c r="H1392">
        <f t="shared" si="43"/>
        <v>0</v>
      </c>
    </row>
    <row r="1393" spans="1:8" x14ac:dyDescent="0.25">
      <c r="A1393">
        <v>201</v>
      </c>
      <c r="B1393">
        <v>23</v>
      </c>
      <c r="C1393">
        <v>22945</v>
      </c>
      <c r="D1393">
        <v>18</v>
      </c>
      <c r="E1393" s="3">
        <v>42764</v>
      </c>
      <c r="F1393" s="3">
        <v>40493</v>
      </c>
      <c r="G1393">
        <f t="shared" si="42"/>
        <v>1</v>
      </c>
      <c r="H1393">
        <f t="shared" si="43"/>
        <v>0</v>
      </c>
    </row>
    <row r="1394" spans="1:8" x14ac:dyDescent="0.25">
      <c r="A1394">
        <v>201</v>
      </c>
      <c r="B1394">
        <v>852</v>
      </c>
      <c r="C1394">
        <v>232231</v>
      </c>
      <c r="D1394">
        <v>21</v>
      </c>
      <c r="E1394" s="3">
        <v>42737</v>
      </c>
      <c r="F1394" s="3">
        <v>42684</v>
      </c>
      <c r="G1394">
        <f t="shared" si="42"/>
        <v>1</v>
      </c>
      <c r="H1394">
        <f t="shared" si="43"/>
        <v>0</v>
      </c>
    </row>
    <row r="1395" spans="1:8" x14ac:dyDescent="0.25">
      <c r="A1395">
        <v>201</v>
      </c>
      <c r="B1395">
        <v>302</v>
      </c>
      <c r="C1395">
        <v>3020000005755</v>
      </c>
      <c r="D1395">
        <v>5</v>
      </c>
      <c r="E1395" s="3">
        <v>42747</v>
      </c>
      <c r="F1395" s="3">
        <v>39973</v>
      </c>
      <c r="G1395">
        <f t="shared" si="42"/>
        <v>1</v>
      </c>
      <c r="H1395">
        <f t="shared" si="43"/>
        <v>0</v>
      </c>
    </row>
    <row r="1396" spans="1:8" x14ac:dyDescent="0.25">
      <c r="A1396">
        <v>201</v>
      </c>
      <c r="B1396">
        <v>151</v>
      </c>
      <c r="C1396">
        <v>232599</v>
      </c>
      <c r="D1396">
        <v>5</v>
      </c>
      <c r="E1396" s="3">
        <v>42753</v>
      </c>
      <c r="F1396" s="3">
        <v>42688</v>
      </c>
      <c r="G1396">
        <f t="shared" si="42"/>
        <v>1</v>
      </c>
      <c r="H1396">
        <f t="shared" si="43"/>
        <v>0</v>
      </c>
    </row>
    <row r="1397" spans="1:8" x14ac:dyDescent="0.25">
      <c r="A1397">
        <v>201</v>
      </c>
      <c r="B1397">
        <v>8</v>
      </c>
      <c r="C1397">
        <v>232650</v>
      </c>
      <c r="D1397">
        <v>5</v>
      </c>
      <c r="E1397" s="3">
        <v>42757</v>
      </c>
      <c r="F1397" s="3">
        <v>42688</v>
      </c>
      <c r="G1397">
        <f t="shared" si="42"/>
        <v>1</v>
      </c>
      <c r="H1397">
        <f t="shared" si="43"/>
        <v>0</v>
      </c>
    </row>
    <row r="1398" spans="1:8" x14ac:dyDescent="0.25">
      <c r="A1398">
        <v>201</v>
      </c>
      <c r="B1398">
        <v>325</v>
      </c>
      <c r="C1398">
        <v>233087</v>
      </c>
      <c r="D1398">
        <v>5</v>
      </c>
      <c r="E1398" s="3">
        <v>42765</v>
      </c>
      <c r="F1398" s="3">
        <v>42690</v>
      </c>
      <c r="G1398">
        <f t="shared" si="42"/>
        <v>1</v>
      </c>
      <c r="H1398">
        <f t="shared" si="43"/>
        <v>0</v>
      </c>
    </row>
    <row r="1399" spans="1:8" x14ac:dyDescent="0.25">
      <c r="A1399">
        <v>201</v>
      </c>
      <c r="B1399">
        <v>201</v>
      </c>
      <c r="C1399">
        <v>2010000005736</v>
      </c>
      <c r="D1399">
        <v>5</v>
      </c>
      <c r="E1399" s="3">
        <v>42745</v>
      </c>
      <c r="F1399" s="3">
        <v>39364</v>
      </c>
      <c r="G1399">
        <f t="shared" si="42"/>
        <v>1</v>
      </c>
      <c r="H1399">
        <f t="shared" si="43"/>
        <v>0</v>
      </c>
    </row>
    <row r="1400" spans="1:8" x14ac:dyDescent="0.25">
      <c r="A1400">
        <v>201</v>
      </c>
      <c r="B1400">
        <v>8</v>
      </c>
      <c r="C1400">
        <v>28377</v>
      </c>
      <c r="D1400">
        <v>21</v>
      </c>
      <c r="E1400" s="3">
        <v>42757</v>
      </c>
      <c r="F1400" s="3">
        <v>42695</v>
      </c>
      <c r="G1400">
        <f t="shared" si="42"/>
        <v>1</v>
      </c>
      <c r="H1400">
        <f t="shared" si="43"/>
        <v>0</v>
      </c>
    </row>
    <row r="1401" spans="1:8" x14ac:dyDescent="0.25">
      <c r="A1401">
        <v>201</v>
      </c>
      <c r="B1401">
        <v>110</v>
      </c>
      <c r="C1401">
        <v>1010000007255</v>
      </c>
      <c r="D1401">
        <v>5</v>
      </c>
      <c r="E1401" s="3">
        <v>42737</v>
      </c>
      <c r="F1401" s="3">
        <v>40860</v>
      </c>
      <c r="G1401">
        <f t="shared" si="42"/>
        <v>1</v>
      </c>
      <c r="H1401">
        <f t="shared" si="43"/>
        <v>0</v>
      </c>
    </row>
    <row r="1402" spans="1:8" x14ac:dyDescent="0.25">
      <c r="A1402">
        <v>201</v>
      </c>
      <c r="B1402">
        <v>151</v>
      </c>
      <c r="C1402">
        <v>233817</v>
      </c>
      <c r="D1402">
        <v>5</v>
      </c>
      <c r="E1402" s="3">
        <v>42740</v>
      </c>
      <c r="F1402" s="3">
        <v>42696</v>
      </c>
      <c r="G1402">
        <f t="shared" si="42"/>
        <v>1</v>
      </c>
      <c r="H1402">
        <f t="shared" si="43"/>
        <v>0</v>
      </c>
    </row>
    <row r="1403" spans="1:8" x14ac:dyDescent="0.25">
      <c r="A1403">
        <v>201</v>
      </c>
      <c r="B1403">
        <v>110</v>
      </c>
      <c r="C1403">
        <v>1020000000699</v>
      </c>
      <c r="D1403">
        <v>21</v>
      </c>
      <c r="E1403" s="3">
        <v>42765</v>
      </c>
      <c r="F1403" s="3">
        <v>41022</v>
      </c>
      <c r="G1403">
        <f t="shared" si="42"/>
        <v>1</v>
      </c>
      <c r="H1403">
        <f t="shared" si="43"/>
        <v>0</v>
      </c>
    </row>
    <row r="1404" spans="1:8" x14ac:dyDescent="0.25">
      <c r="A1404">
        <v>201</v>
      </c>
      <c r="B1404">
        <v>601</v>
      </c>
      <c r="C1404">
        <v>233884</v>
      </c>
      <c r="D1404">
        <v>12</v>
      </c>
      <c r="E1404" s="3">
        <v>42758</v>
      </c>
      <c r="F1404" s="3">
        <v>42697</v>
      </c>
      <c r="G1404">
        <f t="shared" si="42"/>
        <v>1</v>
      </c>
      <c r="H1404">
        <f t="shared" si="43"/>
        <v>0</v>
      </c>
    </row>
    <row r="1405" spans="1:8" x14ac:dyDescent="0.25">
      <c r="A1405">
        <v>201</v>
      </c>
      <c r="B1405">
        <v>9</v>
      </c>
      <c r="C1405">
        <v>90000001291</v>
      </c>
      <c r="D1405">
        <v>18</v>
      </c>
      <c r="E1405" s="3">
        <v>42738</v>
      </c>
      <c r="F1405" s="3">
        <v>39420</v>
      </c>
      <c r="G1405">
        <f t="shared" si="42"/>
        <v>1</v>
      </c>
      <c r="H1405">
        <f t="shared" si="43"/>
        <v>0</v>
      </c>
    </row>
    <row r="1406" spans="1:8" x14ac:dyDescent="0.25">
      <c r="A1406">
        <v>201</v>
      </c>
      <c r="B1406">
        <v>19</v>
      </c>
      <c r="C1406">
        <v>140310</v>
      </c>
      <c r="D1406">
        <v>21</v>
      </c>
      <c r="E1406" s="3">
        <v>42743</v>
      </c>
      <c r="F1406" s="3">
        <v>42478</v>
      </c>
      <c r="G1406">
        <f t="shared" si="42"/>
        <v>1</v>
      </c>
      <c r="H1406">
        <f t="shared" si="43"/>
        <v>0</v>
      </c>
    </row>
    <row r="1407" spans="1:8" x14ac:dyDescent="0.25">
      <c r="A1407">
        <v>201</v>
      </c>
      <c r="B1407">
        <v>110</v>
      </c>
      <c r="C1407">
        <v>234620</v>
      </c>
      <c r="D1407">
        <v>5</v>
      </c>
      <c r="E1407" s="3">
        <v>42766</v>
      </c>
      <c r="F1407" s="3">
        <v>42702</v>
      </c>
      <c r="G1407">
        <f t="shared" si="42"/>
        <v>1</v>
      </c>
      <c r="H1407">
        <f t="shared" si="43"/>
        <v>0</v>
      </c>
    </row>
    <row r="1408" spans="1:8" x14ac:dyDescent="0.25">
      <c r="A1408">
        <v>201</v>
      </c>
      <c r="B1408">
        <v>11</v>
      </c>
      <c r="C1408">
        <v>234857</v>
      </c>
      <c r="D1408">
        <v>21</v>
      </c>
      <c r="E1408" s="3">
        <v>42765</v>
      </c>
      <c r="F1408" s="3">
        <v>42703</v>
      </c>
      <c r="G1408">
        <f t="shared" si="42"/>
        <v>1</v>
      </c>
      <c r="H1408">
        <f t="shared" si="43"/>
        <v>0</v>
      </c>
    </row>
    <row r="1409" spans="1:8" x14ac:dyDescent="0.25">
      <c r="A1409">
        <v>201</v>
      </c>
      <c r="B1409">
        <v>3</v>
      </c>
      <c r="C1409">
        <v>117751</v>
      </c>
      <c r="D1409">
        <v>12</v>
      </c>
      <c r="E1409" s="3">
        <v>42739</v>
      </c>
      <c r="F1409" s="3">
        <v>42688</v>
      </c>
      <c r="G1409">
        <f t="shared" si="42"/>
        <v>1</v>
      </c>
      <c r="H1409">
        <f t="shared" si="43"/>
        <v>0</v>
      </c>
    </row>
    <row r="1410" spans="1:8" x14ac:dyDescent="0.25">
      <c r="A1410">
        <v>201</v>
      </c>
      <c r="B1410">
        <v>201</v>
      </c>
      <c r="C1410">
        <v>235055</v>
      </c>
      <c r="D1410">
        <v>5</v>
      </c>
      <c r="E1410" s="3">
        <v>42739</v>
      </c>
      <c r="F1410" s="3">
        <v>42739</v>
      </c>
      <c r="G1410">
        <f t="shared" ref="G1410:G1473" si="44">IF(E1410&gt;=DATE(2017,1,1),IF(F1410&lt;DATE(2017,1,1),1,0),0)</f>
        <v>0</v>
      </c>
      <c r="H1410">
        <f t="shared" ref="H1410:H1473" si="45">IF(F1410&gt;=DATE(2017,1,1),IF(D1410&lt;&gt;"",1,0),0)</f>
        <v>1</v>
      </c>
    </row>
    <row r="1411" spans="1:8" x14ac:dyDescent="0.25">
      <c r="A1411">
        <v>201</v>
      </c>
      <c r="B1411">
        <v>851</v>
      </c>
      <c r="C1411">
        <v>23583</v>
      </c>
      <c r="D1411">
        <v>5</v>
      </c>
      <c r="E1411" s="3">
        <v>42766</v>
      </c>
      <c r="F1411" s="3">
        <v>40276</v>
      </c>
      <c r="G1411">
        <f t="shared" si="44"/>
        <v>1</v>
      </c>
      <c r="H1411">
        <f t="shared" si="45"/>
        <v>0</v>
      </c>
    </row>
    <row r="1412" spans="1:8" x14ac:dyDescent="0.25">
      <c r="A1412">
        <v>201</v>
      </c>
      <c r="B1412">
        <v>14</v>
      </c>
      <c r="C1412">
        <v>235449</v>
      </c>
      <c r="D1412">
        <v>5</v>
      </c>
      <c r="E1412" s="3">
        <v>42747</v>
      </c>
      <c r="F1412" s="3">
        <v>42705</v>
      </c>
      <c r="G1412">
        <f t="shared" si="44"/>
        <v>1</v>
      </c>
      <c r="H1412">
        <f t="shared" si="45"/>
        <v>0</v>
      </c>
    </row>
    <row r="1413" spans="1:8" x14ac:dyDescent="0.25">
      <c r="A1413">
        <v>201</v>
      </c>
      <c r="B1413">
        <v>602</v>
      </c>
      <c r="C1413">
        <v>6020000002689</v>
      </c>
      <c r="D1413">
        <v>12</v>
      </c>
      <c r="E1413" s="3">
        <v>42765</v>
      </c>
      <c r="F1413" s="3">
        <v>39630</v>
      </c>
      <c r="G1413">
        <f t="shared" si="44"/>
        <v>1</v>
      </c>
      <c r="H1413">
        <f t="shared" si="45"/>
        <v>0</v>
      </c>
    </row>
    <row r="1414" spans="1:8" x14ac:dyDescent="0.25">
      <c r="A1414">
        <v>201</v>
      </c>
      <c r="B1414">
        <v>602</v>
      </c>
      <c r="C1414">
        <v>6020000000257</v>
      </c>
      <c r="D1414">
        <v>12</v>
      </c>
      <c r="E1414" s="3">
        <v>42758</v>
      </c>
      <c r="F1414" s="3">
        <v>39391</v>
      </c>
      <c r="G1414">
        <f t="shared" si="44"/>
        <v>1</v>
      </c>
      <c r="H1414">
        <f t="shared" si="45"/>
        <v>0</v>
      </c>
    </row>
    <row r="1415" spans="1:8" x14ac:dyDescent="0.25">
      <c r="A1415">
        <v>201</v>
      </c>
      <c r="B1415">
        <v>602</v>
      </c>
      <c r="C1415">
        <v>70205</v>
      </c>
      <c r="D1415">
        <v>5</v>
      </c>
      <c r="E1415" s="3">
        <v>42738</v>
      </c>
      <c r="F1415" s="3">
        <v>40811</v>
      </c>
      <c r="G1415">
        <f t="shared" si="44"/>
        <v>1</v>
      </c>
      <c r="H1415">
        <f t="shared" si="45"/>
        <v>0</v>
      </c>
    </row>
    <row r="1416" spans="1:8" x14ac:dyDescent="0.25">
      <c r="A1416">
        <v>201</v>
      </c>
      <c r="B1416">
        <v>110</v>
      </c>
      <c r="C1416">
        <v>71190</v>
      </c>
      <c r="D1416">
        <v>21</v>
      </c>
      <c r="E1416" s="3">
        <v>42752</v>
      </c>
      <c r="F1416" s="3">
        <v>42634</v>
      </c>
      <c r="G1416">
        <f t="shared" si="44"/>
        <v>1</v>
      </c>
      <c r="H1416">
        <f t="shared" si="45"/>
        <v>0</v>
      </c>
    </row>
    <row r="1417" spans="1:8" x14ac:dyDescent="0.25">
      <c r="A1417">
        <v>201</v>
      </c>
      <c r="B1417">
        <v>261</v>
      </c>
      <c r="C1417">
        <v>235953</v>
      </c>
      <c r="D1417">
        <v>5</v>
      </c>
      <c r="E1417" s="3">
        <v>42754</v>
      </c>
      <c r="F1417" s="3">
        <v>42710</v>
      </c>
      <c r="G1417">
        <f t="shared" si="44"/>
        <v>1</v>
      </c>
      <c r="H1417">
        <f t="shared" si="45"/>
        <v>0</v>
      </c>
    </row>
    <row r="1418" spans="1:8" x14ac:dyDescent="0.25">
      <c r="A1418">
        <v>201</v>
      </c>
      <c r="B1418">
        <v>19</v>
      </c>
      <c r="C1418">
        <v>107768</v>
      </c>
      <c r="D1418">
        <v>5</v>
      </c>
      <c r="E1418" s="3">
        <v>42738</v>
      </c>
      <c r="F1418" s="3">
        <v>41226</v>
      </c>
      <c r="G1418">
        <f t="shared" si="44"/>
        <v>1</v>
      </c>
      <c r="H1418">
        <f t="shared" si="45"/>
        <v>0</v>
      </c>
    </row>
    <row r="1419" spans="1:8" x14ac:dyDescent="0.25">
      <c r="A1419">
        <v>201</v>
      </c>
      <c r="B1419">
        <v>8</v>
      </c>
      <c r="C1419">
        <v>236313</v>
      </c>
      <c r="D1419">
        <v>14</v>
      </c>
      <c r="E1419" s="3">
        <v>42737</v>
      </c>
      <c r="F1419" s="3">
        <v>42712</v>
      </c>
      <c r="G1419">
        <f t="shared" si="44"/>
        <v>1</v>
      </c>
      <c r="H1419">
        <f t="shared" si="45"/>
        <v>0</v>
      </c>
    </row>
    <row r="1420" spans="1:8" x14ac:dyDescent="0.25">
      <c r="A1420">
        <v>201</v>
      </c>
      <c r="B1420">
        <v>803</v>
      </c>
      <c r="C1420">
        <v>8010000007140</v>
      </c>
      <c r="D1420">
        <v>5</v>
      </c>
      <c r="E1420" s="3">
        <v>42737</v>
      </c>
      <c r="F1420" s="3">
        <v>40975</v>
      </c>
      <c r="G1420">
        <f t="shared" si="44"/>
        <v>1</v>
      </c>
      <c r="H1420">
        <f t="shared" si="45"/>
        <v>0</v>
      </c>
    </row>
    <row r="1421" spans="1:8" x14ac:dyDescent="0.25">
      <c r="A1421">
        <v>201</v>
      </c>
      <c r="B1421">
        <v>151</v>
      </c>
      <c r="C1421">
        <v>236727</v>
      </c>
      <c r="D1421">
        <v>5</v>
      </c>
      <c r="E1421" s="3">
        <v>42754</v>
      </c>
      <c r="F1421" s="3">
        <v>42718</v>
      </c>
      <c r="G1421">
        <f t="shared" si="44"/>
        <v>1</v>
      </c>
      <c r="H1421">
        <f t="shared" si="45"/>
        <v>0</v>
      </c>
    </row>
    <row r="1422" spans="1:8" x14ac:dyDescent="0.25">
      <c r="A1422">
        <v>201</v>
      </c>
      <c r="B1422">
        <v>110</v>
      </c>
      <c r="C1422">
        <v>1020000003032</v>
      </c>
      <c r="D1422">
        <v>5</v>
      </c>
      <c r="E1422" s="3">
        <v>42752</v>
      </c>
      <c r="F1422" s="3">
        <v>42590</v>
      </c>
      <c r="G1422">
        <f t="shared" si="44"/>
        <v>1</v>
      </c>
      <c r="H1422">
        <f t="shared" si="45"/>
        <v>0</v>
      </c>
    </row>
    <row r="1423" spans="1:8" x14ac:dyDescent="0.25">
      <c r="A1423">
        <v>201</v>
      </c>
      <c r="B1423">
        <v>401</v>
      </c>
      <c r="C1423">
        <v>4010000004238</v>
      </c>
      <c r="D1423">
        <v>15</v>
      </c>
      <c r="E1423" s="3">
        <v>42764</v>
      </c>
      <c r="F1423" s="3">
        <v>39189</v>
      </c>
      <c r="G1423">
        <f t="shared" si="44"/>
        <v>1</v>
      </c>
      <c r="H1423">
        <f t="shared" si="45"/>
        <v>0</v>
      </c>
    </row>
    <row r="1424" spans="1:8" x14ac:dyDescent="0.25">
      <c r="A1424">
        <v>201</v>
      </c>
      <c r="B1424">
        <v>302</v>
      </c>
      <c r="C1424">
        <v>25027</v>
      </c>
      <c r="D1424">
        <v>8</v>
      </c>
      <c r="E1424" s="3">
        <v>42738</v>
      </c>
      <c r="F1424" s="3">
        <v>42729</v>
      </c>
      <c r="G1424">
        <f t="shared" si="44"/>
        <v>1</v>
      </c>
      <c r="H1424">
        <f t="shared" si="45"/>
        <v>0</v>
      </c>
    </row>
    <row r="1425" spans="1:8" x14ac:dyDescent="0.25">
      <c r="A1425">
        <v>201</v>
      </c>
      <c r="B1425">
        <v>11</v>
      </c>
      <c r="C1425">
        <v>238153</v>
      </c>
      <c r="D1425">
        <v>18</v>
      </c>
      <c r="E1425" s="3">
        <v>42737</v>
      </c>
      <c r="F1425" s="3">
        <v>42732</v>
      </c>
      <c r="G1425">
        <f t="shared" si="44"/>
        <v>1</v>
      </c>
      <c r="H1425">
        <f t="shared" si="45"/>
        <v>0</v>
      </c>
    </row>
    <row r="1426" spans="1:8" x14ac:dyDescent="0.25">
      <c r="A1426">
        <v>201</v>
      </c>
      <c r="B1426">
        <v>302</v>
      </c>
      <c r="C1426">
        <v>3020000004220</v>
      </c>
      <c r="D1426">
        <v>5</v>
      </c>
      <c r="E1426" s="3">
        <v>42751</v>
      </c>
      <c r="F1426" s="3">
        <v>39601</v>
      </c>
      <c r="G1426">
        <f t="shared" si="44"/>
        <v>1</v>
      </c>
      <c r="H1426">
        <f t="shared" si="45"/>
        <v>0</v>
      </c>
    </row>
    <row r="1427" spans="1:8" x14ac:dyDescent="0.25">
      <c r="A1427">
        <v>201</v>
      </c>
      <c r="B1427">
        <v>110</v>
      </c>
      <c r="C1427">
        <v>238247</v>
      </c>
      <c r="D1427">
        <v>5</v>
      </c>
      <c r="E1427" s="3">
        <v>42743</v>
      </c>
      <c r="F1427" s="3">
        <v>42733</v>
      </c>
      <c r="G1427">
        <f t="shared" si="44"/>
        <v>1</v>
      </c>
      <c r="H1427">
        <f t="shared" si="45"/>
        <v>0</v>
      </c>
    </row>
    <row r="1428" spans="1:8" x14ac:dyDescent="0.25">
      <c r="A1428">
        <v>201</v>
      </c>
      <c r="B1428">
        <v>8</v>
      </c>
      <c r="C1428">
        <v>238255</v>
      </c>
      <c r="D1428">
        <v>14</v>
      </c>
      <c r="E1428" s="3">
        <v>42738</v>
      </c>
      <c r="F1428" s="3">
        <v>42733</v>
      </c>
      <c r="G1428">
        <f t="shared" si="44"/>
        <v>1</v>
      </c>
      <c r="H1428">
        <f t="shared" si="45"/>
        <v>0</v>
      </c>
    </row>
    <row r="1429" spans="1:8" x14ac:dyDescent="0.25">
      <c r="A1429">
        <v>201</v>
      </c>
      <c r="B1429">
        <v>110</v>
      </c>
      <c r="C1429">
        <v>238266</v>
      </c>
      <c r="D1429">
        <v>5</v>
      </c>
      <c r="E1429" s="3">
        <v>42740</v>
      </c>
      <c r="F1429" s="3">
        <v>42733</v>
      </c>
      <c r="G1429">
        <f t="shared" si="44"/>
        <v>1</v>
      </c>
      <c r="H1429">
        <f t="shared" si="45"/>
        <v>0</v>
      </c>
    </row>
    <row r="1430" spans="1:8" x14ac:dyDescent="0.25">
      <c r="A1430">
        <v>201</v>
      </c>
      <c r="B1430">
        <v>376</v>
      </c>
      <c r="C1430">
        <v>238289</v>
      </c>
      <c r="D1430">
        <v>5</v>
      </c>
      <c r="E1430" s="3">
        <v>42737</v>
      </c>
      <c r="F1430" s="3">
        <v>42733</v>
      </c>
      <c r="G1430">
        <f t="shared" si="44"/>
        <v>1</v>
      </c>
      <c r="H1430">
        <f t="shared" si="45"/>
        <v>0</v>
      </c>
    </row>
    <row r="1431" spans="1:8" x14ac:dyDescent="0.25">
      <c r="A1431">
        <v>201</v>
      </c>
      <c r="B1431">
        <v>261</v>
      </c>
      <c r="C1431">
        <v>32233</v>
      </c>
      <c r="D1431">
        <v>18</v>
      </c>
      <c r="E1431" s="3">
        <v>42737</v>
      </c>
      <c r="F1431" s="3">
        <v>40933</v>
      </c>
      <c r="G1431">
        <f t="shared" si="44"/>
        <v>1</v>
      </c>
      <c r="H1431">
        <f t="shared" si="45"/>
        <v>0</v>
      </c>
    </row>
    <row r="1432" spans="1:8" x14ac:dyDescent="0.25">
      <c r="A1432">
        <v>201</v>
      </c>
      <c r="B1432">
        <v>14</v>
      </c>
      <c r="C1432">
        <v>238368</v>
      </c>
      <c r="D1432">
        <v>5</v>
      </c>
      <c r="E1432" s="3">
        <v>42737</v>
      </c>
      <c r="F1432" s="3">
        <v>42737</v>
      </c>
      <c r="G1432">
        <f t="shared" si="44"/>
        <v>0</v>
      </c>
      <c r="H1432">
        <f t="shared" si="45"/>
        <v>1</v>
      </c>
    </row>
    <row r="1433" spans="1:8" x14ac:dyDescent="0.25">
      <c r="A1433">
        <v>201</v>
      </c>
      <c r="B1433">
        <v>151</v>
      </c>
      <c r="C1433">
        <v>238372</v>
      </c>
      <c r="D1433">
        <v>5</v>
      </c>
      <c r="E1433" s="3">
        <v>42737</v>
      </c>
      <c r="F1433" s="3">
        <v>42737</v>
      </c>
      <c r="G1433">
        <f t="shared" si="44"/>
        <v>0</v>
      </c>
      <c r="H1433">
        <f t="shared" si="45"/>
        <v>1</v>
      </c>
    </row>
    <row r="1434" spans="1:8" x14ac:dyDescent="0.25">
      <c r="A1434">
        <v>201</v>
      </c>
      <c r="B1434">
        <v>37</v>
      </c>
      <c r="C1434">
        <v>238379</v>
      </c>
      <c r="D1434">
        <v>5</v>
      </c>
      <c r="E1434" s="3">
        <v>42737</v>
      </c>
      <c r="F1434" s="3">
        <v>42737</v>
      </c>
      <c r="G1434">
        <f t="shared" si="44"/>
        <v>0</v>
      </c>
      <c r="H1434">
        <f t="shared" si="45"/>
        <v>1</v>
      </c>
    </row>
    <row r="1435" spans="1:8" x14ac:dyDescent="0.25">
      <c r="A1435">
        <v>201</v>
      </c>
      <c r="B1435">
        <v>16</v>
      </c>
      <c r="C1435">
        <v>238386</v>
      </c>
      <c r="D1435">
        <v>5</v>
      </c>
      <c r="E1435" s="3">
        <v>42737</v>
      </c>
      <c r="F1435" s="3">
        <v>42737</v>
      </c>
      <c r="G1435">
        <f t="shared" si="44"/>
        <v>0</v>
      </c>
      <c r="H1435">
        <f t="shared" si="45"/>
        <v>1</v>
      </c>
    </row>
    <row r="1436" spans="1:8" x14ac:dyDescent="0.25">
      <c r="A1436">
        <v>201</v>
      </c>
      <c r="B1436">
        <v>15</v>
      </c>
      <c r="C1436">
        <v>238390</v>
      </c>
      <c r="D1436">
        <v>5</v>
      </c>
      <c r="E1436" s="3">
        <v>42737</v>
      </c>
      <c r="F1436" s="3">
        <v>42737</v>
      </c>
      <c r="G1436">
        <f t="shared" si="44"/>
        <v>0</v>
      </c>
      <c r="H1436">
        <f t="shared" si="45"/>
        <v>1</v>
      </c>
    </row>
    <row r="1437" spans="1:8" x14ac:dyDescent="0.25">
      <c r="A1437">
        <v>201</v>
      </c>
      <c r="B1437">
        <v>31</v>
      </c>
      <c r="C1437">
        <v>238396</v>
      </c>
      <c r="D1437">
        <v>5</v>
      </c>
      <c r="E1437" s="3">
        <v>42743</v>
      </c>
      <c r="F1437" s="3">
        <v>42737</v>
      </c>
      <c r="G1437">
        <f t="shared" si="44"/>
        <v>0</v>
      </c>
      <c r="H1437">
        <f t="shared" si="45"/>
        <v>1</v>
      </c>
    </row>
    <row r="1438" spans="1:8" x14ac:dyDescent="0.25">
      <c r="A1438">
        <v>201</v>
      </c>
      <c r="B1438">
        <v>376</v>
      </c>
      <c r="C1438">
        <v>238397</v>
      </c>
      <c r="D1438">
        <v>5</v>
      </c>
      <c r="E1438" s="3">
        <v>42737</v>
      </c>
      <c r="F1438" s="3">
        <v>42737</v>
      </c>
      <c r="G1438">
        <f t="shared" si="44"/>
        <v>0</v>
      </c>
      <c r="H1438">
        <f t="shared" si="45"/>
        <v>1</v>
      </c>
    </row>
    <row r="1439" spans="1:8" x14ac:dyDescent="0.25">
      <c r="A1439">
        <v>201</v>
      </c>
      <c r="B1439">
        <v>851</v>
      </c>
      <c r="C1439">
        <v>238401</v>
      </c>
      <c r="D1439">
        <v>5</v>
      </c>
      <c r="E1439" s="3">
        <v>42737</v>
      </c>
      <c r="F1439" s="3">
        <v>42737</v>
      </c>
      <c r="G1439">
        <f t="shared" si="44"/>
        <v>0</v>
      </c>
      <c r="H1439">
        <f t="shared" si="45"/>
        <v>1</v>
      </c>
    </row>
    <row r="1440" spans="1:8" x14ac:dyDescent="0.25">
      <c r="A1440">
        <v>201</v>
      </c>
      <c r="B1440">
        <v>602</v>
      </c>
      <c r="C1440">
        <v>76172</v>
      </c>
      <c r="D1440">
        <v>18</v>
      </c>
      <c r="E1440" s="3">
        <v>42737</v>
      </c>
      <c r="F1440" s="3">
        <v>40868</v>
      </c>
      <c r="G1440">
        <f t="shared" si="44"/>
        <v>1</v>
      </c>
      <c r="H1440">
        <f t="shared" si="45"/>
        <v>0</v>
      </c>
    </row>
    <row r="1441" spans="1:8" x14ac:dyDescent="0.25">
      <c r="A1441">
        <v>201</v>
      </c>
      <c r="B1441">
        <v>110</v>
      </c>
      <c r="C1441">
        <v>238403</v>
      </c>
      <c r="D1441">
        <v>5</v>
      </c>
      <c r="E1441" s="3">
        <v>42737</v>
      </c>
      <c r="F1441" s="3">
        <v>42737</v>
      </c>
      <c r="G1441">
        <f t="shared" si="44"/>
        <v>0</v>
      </c>
      <c r="H1441">
        <f t="shared" si="45"/>
        <v>1</v>
      </c>
    </row>
    <row r="1442" spans="1:8" x14ac:dyDescent="0.25">
      <c r="A1442">
        <v>201</v>
      </c>
      <c r="B1442">
        <v>5</v>
      </c>
      <c r="C1442">
        <v>28589</v>
      </c>
      <c r="D1442">
        <v>5</v>
      </c>
      <c r="E1442" s="3">
        <v>42764</v>
      </c>
      <c r="F1442" s="3">
        <v>40344</v>
      </c>
      <c r="G1442">
        <f t="shared" si="44"/>
        <v>1</v>
      </c>
      <c r="H1442">
        <f t="shared" si="45"/>
        <v>0</v>
      </c>
    </row>
    <row r="1443" spans="1:8" x14ac:dyDescent="0.25">
      <c r="A1443">
        <v>201</v>
      </c>
      <c r="B1443">
        <v>37</v>
      </c>
      <c r="C1443">
        <v>238406</v>
      </c>
      <c r="D1443">
        <v>5</v>
      </c>
      <c r="E1443" s="3">
        <v>42737</v>
      </c>
      <c r="F1443" s="3">
        <v>42737</v>
      </c>
      <c r="G1443">
        <f t="shared" si="44"/>
        <v>0</v>
      </c>
      <c r="H1443">
        <f t="shared" si="45"/>
        <v>1</v>
      </c>
    </row>
    <row r="1444" spans="1:8" x14ac:dyDescent="0.25">
      <c r="A1444">
        <v>201</v>
      </c>
      <c r="B1444">
        <v>701</v>
      </c>
      <c r="C1444">
        <v>238407</v>
      </c>
      <c r="D1444">
        <v>5</v>
      </c>
      <c r="E1444" s="3">
        <v>42737</v>
      </c>
      <c r="F1444" s="3">
        <v>42737</v>
      </c>
      <c r="G1444">
        <f t="shared" si="44"/>
        <v>0</v>
      </c>
      <c r="H1444">
        <f t="shared" si="45"/>
        <v>1</v>
      </c>
    </row>
    <row r="1445" spans="1:8" x14ac:dyDescent="0.25">
      <c r="A1445">
        <v>201</v>
      </c>
      <c r="B1445">
        <v>23</v>
      </c>
      <c r="C1445">
        <v>238408</v>
      </c>
      <c r="D1445">
        <v>5</v>
      </c>
      <c r="E1445" s="3">
        <v>42737</v>
      </c>
      <c r="F1445" s="3">
        <v>42737</v>
      </c>
      <c r="G1445">
        <f t="shared" si="44"/>
        <v>0</v>
      </c>
      <c r="H1445">
        <f t="shared" si="45"/>
        <v>1</v>
      </c>
    </row>
    <row r="1446" spans="1:8" x14ac:dyDescent="0.25">
      <c r="A1446">
        <v>201</v>
      </c>
      <c r="B1446">
        <v>15</v>
      </c>
      <c r="C1446">
        <v>137221</v>
      </c>
      <c r="D1446">
        <v>5</v>
      </c>
      <c r="E1446" s="3">
        <v>42737</v>
      </c>
      <c r="F1446" s="3">
        <v>42737</v>
      </c>
      <c r="G1446">
        <f t="shared" si="44"/>
        <v>0</v>
      </c>
      <c r="H1446">
        <f t="shared" si="45"/>
        <v>1</v>
      </c>
    </row>
    <row r="1447" spans="1:8" x14ac:dyDescent="0.25">
      <c r="A1447">
        <v>201</v>
      </c>
      <c r="B1447">
        <v>303</v>
      </c>
      <c r="C1447">
        <v>3030000002830</v>
      </c>
      <c r="D1447">
        <v>12</v>
      </c>
      <c r="E1447" s="3">
        <v>42737</v>
      </c>
      <c r="F1447" s="3">
        <v>39384</v>
      </c>
      <c r="G1447">
        <f t="shared" si="44"/>
        <v>1</v>
      </c>
      <c r="H1447">
        <f t="shared" si="45"/>
        <v>0</v>
      </c>
    </row>
    <row r="1448" spans="1:8" x14ac:dyDescent="0.25">
      <c r="A1448">
        <v>201</v>
      </c>
      <c r="B1448">
        <v>751</v>
      </c>
      <c r="C1448">
        <v>238411</v>
      </c>
      <c r="D1448">
        <v>5</v>
      </c>
      <c r="E1448" s="3">
        <v>42737</v>
      </c>
      <c r="F1448" s="3">
        <v>42737</v>
      </c>
      <c r="G1448">
        <f t="shared" si="44"/>
        <v>0</v>
      </c>
      <c r="H1448">
        <f t="shared" si="45"/>
        <v>1</v>
      </c>
    </row>
    <row r="1449" spans="1:8" x14ac:dyDescent="0.25">
      <c r="A1449">
        <v>201</v>
      </c>
      <c r="B1449">
        <v>175</v>
      </c>
      <c r="C1449">
        <v>238413</v>
      </c>
      <c r="D1449">
        <v>5</v>
      </c>
      <c r="E1449" s="3">
        <v>42737</v>
      </c>
      <c r="F1449" s="3">
        <v>42737</v>
      </c>
      <c r="G1449">
        <f t="shared" si="44"/>
        <v>0</v>
      </c>
      <c r="H1449">
        <f t="shared" si="45"/>
        <v>1</v>
      </c>
    </row>
    <row r="1450" spans="1:8" x14ac:dyDescent="0.25">
      <c r="A1450">
        <v>201</v>
      </c>
      <c r="B1450">
        <v>9</v>
      </c>
      <c r="C1450">
        <v>238414</v>
      </c>
      <c r="D1450">
        <v>5</v>
      </c>
      <c r="E1450" s="3">
        <v>42737</v>
      </c>
      <c r="F1450" s="3">
        <v>42737</v>
      </c>
      <c r="G1450">
        <f t="shared" si="44"/>
        <v>0</v>
      </c>
      <c r="H1450">
        <f t="shared" si="45"/>
        <v>1</v>
      </c>
    </row>
    <row r="1451" spans="1:8" x14ac:dyDescent="0.25">
      <c r="A1451">
        <v>201</v>
      </c>
      <c r="B1451">
        <v>851</v>
      </c>
      <c r="C1451">
        <v>238418</v>
      </c>
      <c r="D1451">
        <v>5</v>
      </c>
      <c r="E1451" s="3">
        <v>42737</v>
      </c>
      <c r="F1451" s="3">
        <v>42737</v>
      </c>
      <c r="G1451">
        <f t="shared" si="44"/>
        <v>0</v>
      </c>
      <c r="H1451">
        <f t="shared" si="45"/>
        <v>1</v>
      </c>
    </row>
    <row r="1452" spans="1:8" x14ac:dyDescent="0.25">
      <c r="A1452">
        <v>201</v>
      </c>
      <c r="B1452">
        <v>201</v>
      </c>
      <c r="C1452">
        <v>238419</v>
      </c>
      <c r="D1452">
        <v>5</v>
      </c>
      <c r="E1452" s="3">
        <v>42737</v>
      </c>
      <c r="F1452" s="3">
        <v>42737</v>
      </c>
      <c r="G1452">
        <f t="shared" si="44"/>
        <v>0</v>
      </c>
      <c r="H1452">
        <f t="shared" si="45"/>
        <v>1</v>
      </c>
    </row>
    <row r="1453" spans="1:8" x14ac:dyDescent="0.25">
      <c r="A1453">
        <v>201</v>
      </c>
      <c r="B1453">
        <v>551</v>
      </c>
      <c r="C1453">
        <v>238424</v>
      </c>
      <c r="D1453">
        <v>5</v>
      </c>
      <c r="E1453" s="3">
        <v>42737</v>
      </c>
      <c r="F1453" s="3">
        <v>42737</v>
      </c>
      <c r="G1453">
        <f t="shared" si="44"/>
        <v>0</v>
      </c>
      <c r="H1453">
        <f t="shared" si="45"/>
        <v>1</v>
      </c>
    </row>
    <row r="1454" spans="1:8" x14ac:dyDescent="0.25">
      <c r="A1454">
        <v>201</v>
      </c>
      <c r="B1454">
        <v>802</v>
      </c>
      <c r="C1454">
        <v>238428</v>
      </c>
      <c r="D1454">
        <v>5</v>
      </c>
      <c r="E1454" s="3">
        <v>42737</v>
      </c>
      <c r="F1454" s="3">
        <v>42737</v>
      </c>
      <c r="G1454">
        <f t="shared" si="44"/>
        <v>0</v>
      </c>
      <c r="H1454">
        <f t="shared" si="45"/>
        <v>1</v>
      </c>
    </row>
    <row r="1455" spans="1:8" x14ac:dyDescent="0.25">
      <c r="A1455">
        <v>201</v>
      </c>
      <c r="B1455">
        <v>360</v>
      </c>
      <c r="C1455">
        <v>238431</v>
      </c>
      <c r="D1455">
        <v>5</v>
      </c>
      <c r="E1455" s="3">
        <v>42737</v>
      </c>
      <c r="F1455" s="3">
        <v>42737</v>
      </c>
      <c r="G1455">
        <f t="shared" si="44"/>
        <v>0</v>
      </c>
      <c r="H1455">
        <f t="shared" si="45"/>
        <v>1</v>
      </c>
    </row>
    <row r="1456" spans="1:8" x14ac:dyDescent="0.25">
      <c r="A1456">
        <v>201</v>
      </c>
      <c r="B1456">
        <v>351</v>
      </c>
      <c r="C1456">
        <v>238433</v>
      </c>
      <c r="D1456">
        <v>5</v>
      </c>
      <c r="E1456" s="3">
        <v>42737</v>
      </c>
      <c r="F1456" s="3">
        <v>42737</v>
      </c>
      <c r="G1456">
        <f t="shared" si="44"/>
        <v>0</v>
      </c>
      <c r="H1456">
        <f t="shared" si="45"/>
        <v>1</v>
      </c>
    </row>
    <row r="1457" spans="1:8" x14ac:dyDescent="0.25">
      <c r="A1457">
        <v>201</v>
      </c>
      <c r="B1457">
        <v>501</v>
      </c>
      <c r="C1457">
        <v>238434</v>
      </c>
      <c r="D1457">
        <v>5</v>
      </c>
      <c r="E1457" s="3">
        <v>42737</v>
      </c>
      <c r="F1457" s="3">
        <v>42737</v>
      </c>
      <c r="G1457">
        <f t="shared" si="44"/>
        <v>0</v>
      </c>
      <c r="H1457">
        <f t="shared" si="45"/>
        <v>1</v>
      </c>
    </row>
    <row r="1458" spans="1:8" x14ac:dyDescent="0.25">
      <c r="A1458">
        <v>201</v>
      </c>
      <c r="B1458">
        <v>14</v>
      </c>
      <c r="C1458">
        <v>71158</v>
      </c>
      <c r="D1458">
        <v>5</v>
      </c>
      <c r="E1458" s="3">
        <v>42737</v>
      </c>
      <c r="F1458" s="3">
        <v>40821</v>
      </c>
      <c r="G1458">
        <f t="shared" si="44"/>
        <v>1</v>
      </c>
      <c r="H1458">
        <f t="shared" si="45"/>
        <v>0</v>
      </c>
    </row>
    <row r="1459" spans="1:8" x14ac:dyDescent="0.25">
      <c r="A1459">
        <v>201</v>
      </c>
      <c r="B1459">
        <v>14</v>
      </c>
      <c r="C1459">
        <v>140000000284</v>
      </c>
      <c r="D1459">
        <v>5</v>
      </c>
      <c r="E1459" s="3">
        <v>42737</v>
      </c>
      <c r="F1459" s="3">
        <v>39373</v>
      </c>
      <c r="G1459">
        <f t="shared" si="44"/>
        <v>1</v>
      </c>
      <c r="H1459">
        <f t="shared" si="45"/>
        <v>0</v>
      </c>
    </row>
    <row r="1460" spans="1:8" x14ac:dyDescent="0.25">
      <c r="A1460">
        <v>201</v>
      </c>
      <c r="B1460">
        <v>101</v>
      </c>
      <c r="C1460">
        <v>238437</v>
      </c>
      <c r="D1460">
        <v>5</v>
      </c>
      <c r="E1460" s="3">
        <v>42737</v>
      </c>
      <c r="F1460" s="3">
        <v>42737</v>
      </c>
      <c r="G1460">
        <f t="shared" si="44"/>
        <v>0</v>
      </c>
      <c r="H1460">
        <f t="shared" si="45"/>
        <v>1</v>
      </c>
    </row>
    <row r="1461" spans="1:8" x14ac:dyDescent="0.25">
      <c r="A1461">
        <v>201</v>
      </c>
      <c r="B1461">
        <v>19</v>
      </c>
      <c r="C1461">
        <v>238439</v>
      </c>
      <c r="D1461">
        <v>29</v>
      </c>
      <c r="E1461" s="3">
        <v>42737</v>
      </c>
      <c r="F1461" s="3">
        <v>42737</v>
      </c>
      <c r="G1461">
        <f t="shared" si="44"/>
        <v>0</v>
      </c>
      <c r="H1461">
        <f t="shared" si="45"/>
        <v>1</v>
      </c>
    </row>
    <row r="1462" spans="1:8" x14ac:dyDescent="0.25">
      <c r="A1462">
        <v>201</v>
      </c>
      <c r="B1462">
        <v>25</v>
      </c>
      <c r="C1462">
        <v>238440</v>
      </c>
      <c r="D1462">
        <v>5</v>
      </c>
      <c r="E1462" s="3">
        <v>42737</v>
      </c>
      <c r="F1462" s="3">
        <v>42737</v>
      </c>
      <c r="G1462">
        <f t="shared" si="44"/>
        <v>0</v>
      </c>
      <c r="H1462">
        <f t="shared" si="45"/>
        <v>1</v>
      </c>
    </row>
    <row r="1463" spans="1:8" x14ac:dyDescent="0.25">
      <c r="A1463">
        <v>201</v>
      </c>
      <c r="B1463">
        <v>802</v>
      </c>
      <c r="C1463">
        <v>8010000004124</v>
      </c>
      <c r="D1463">
        <v>5</v>
      </c>
      <c r="E1463" s="3">
        <v>42750</v>
      </c>
      <c r="F1463" s="3">
        <v>42737</v>
      </c>
      <c r="G1463">
        <f t="shared" si="44"/>
        <v>0</v>
      </c>
      <c r="H1463">
        <f t="shared" si="45"/>
        <v>1</v>
      </c>
    </row>
    <row r="1464" spans="1:8" x14ac:dyDescent="0.25">
      <c r="A1464">
        <v>201</v>
      </c>
      <c r="B1464">
        <v>8</v>
      </c>
      <c r="C1464">
        <v>80000009610</v>
      </c>
      <c r="D1464">
        <v>5</v>
      </c>
      <c r="E1464" s="3">
        <v>42738</v>
      </c>
      <c r="F1464" s="3">
        <v>40128</v>
      </c>
      <c r="G1464">
        <f t="shared" si="44"/>
        <v>1</v>
      </c>
      <c r="H1464">
        <f t="shared" si="45"/>
        <v>0</v>
      </c>
    </row>
    <row r="1465" spans="1:8" x14ac:dyDescent="0.25">
      <c r="A1465">
        <v>201</v>
      </c>
      <c r="B1465">
        <v>701</v>
      </c>
      <c r="C1465">
        <v>238445</v>
      </c>
      <c r="D1465">
        <v>5</v>
      </c>
      <c r="E1465" s="3">
        <v>42737</v>
      </c>
      <c r="F1465" s="3">
        <v>42737</v>
      </c>
      <c r="G1465">
        <f t="shared" si="44"/>
        <v>0</v>
      </c>
      <c r="H1465">
        <f t="shared" si="45"/>
        <v>1</v>
      </c>
    </row>
    <row r="1466" spans="1:8" x14ac:dyDescent="0.25">
      <c r="A1466">
        <v>201</v>
      </c>
      <c r="B1466">
        <v>851</v>
      </c>
      <c r="C1466">
        <v>238446</v>
      </c>
      <c r="D1466">
        <v>5</v>
      </c>
      <c r="E1466" s="3">
        <v>42737</v>
      </c>
      <c r="F1466" s="3">
        <v>42737</v>
      </c>
      <c r="G1466">
        <f t="shared" si="44"/>
        <v>0</v>
      </c>
      <c r="H1466">
        <f t="shared" si="45"/>
        <v>1</v>
      </c>
    </row>
    <row r="1467" spans="1:8" x14ac:dyDescent="0.25">
      <c r="A1467">
        <v>201</v>
      </c>
      <c r="B1467">
        <v>360</v>
      </c>
      <c r="C1467">
        <v>238447</v>
      </c>
      <c r="D1467">
        <v>5</v>
      </c>
      <c r="E1467" s="3">
        <v>42737</v>
      </c>
      <c r="F1467" s="3">
        <v>42737</v>
      </c>
      <c r="G1467">
        <f t="shared" si="44"/>
        <v>0</v>
      </c>
      <c r="H1467">
        <f t="shared" si="45"/>
        <v>1</v>
      </c>
    </row>
    <row r="1468" spans="1:8" x14ac:dyDescent="0.25">
      <c r="A1468">
        <v>201</v>
      </c>
      <c r="B1468">
        <v>601</v>
      </c>
      <c r="C1468">
        <v>6010000001674</v>
      </c>
      <c r="D1468">
        <v>12</v>
      </c>
      <c r="E1468" s="3">
        <v>42737</v>
      </c>
      <c r="F1468" s="3">
        <v>42737</v>
      </c>
      <c r="G1468">
        <f t="shared" si="44"/>
        <v>0</v>
      </c>
      <c r="H1468">
        <f t="shared" si="45"/>
        <v>1</v>
      </c>
    </row>
    <row r="1469" spans="1:8" x14ac:dyDescent="0.25">
      <c r="A1469">
        <v>201</v>
      </c>
      <c r="B1469">
        <v>8</v>
      </c>
      <c r="C1469">
        <v>80000001447</v>
      </c>
      <c r="D1469">
        <v>21</v>
      </c>
      <c r="E1469" s="3">
        <v>42737</v>
      </c>
      <c r="F1469" s="3">
        <v>38894</v>
      </c>
      <c r="G1469">
        <f t="shared" si="44"/>
        <v>1</v>
      </c>
      <c r="H1469">
        <f t="shared" si="45"/>
        <v>0</v>
      </c>
    </row>
    <row r="1470" spans="1:8" x14ac:dyDescent="0.25">
      <c r="A1470">
        <v>201</v>
      </c>
      <c r="B1470">
        <v>20</v>
      </c>
      <c r="C1470">
        <v>238453</v>
      </c>
      <c r="D1470">
        <v>5</v>
      </c>
      <c r="E1470" s="3">
        <v>42739</v>
      </c>
      <c r="F1470" s="3">
        <v>42737</v>
      </c>
      <c r="G1470">
        <f t="shared" si="44"/>
        <v>0</v>
      </c>
      <c r="H1470">
        <f t="shared" si="45"/>
        <v>1</v>
      </c>
    </row>
    <row r="1471" spans="1:8" x14ac:dyDescent="0.25">
      <c r="A1471">
        <v>201</v>
      </c>
      <c r="B1471">
        <v>501</v>
      </c>
      <c r="C1471">
        <v>238454</v>
      </c>
      <c r="D1471">
        <v>5</v>
      </c>
      <c r="E1471" s="3">
        <v>42737</v>
      </c>
      <c r="F1471" s="3">
        <v>42737</v>
      </c>
      <c r="G1471">
        <f t="shared" si="44"/>
        <v>0</v>
      </c>
      <c r="H1471">
        <f t="shared" si="45"/>
        <v>1</v>
      </c>
    </row>
    <row r="1472" spans="1:8" x14ac:dyDescent="0.25">
      <c r="A1472">
        <v>201</v>
      </c>
      <c r="B1472">
        <v>110</v>
      </c>
      <c r="C1472">
        <v>238458</v>
      </c>
      <c r="D1472">
        <v>5</v>
      </c>
      <c r="E1472" s="3">
        <v>42737</v>
      </c>
      <c r="F1472" s="3">
        <v>42737</v>
      </c>
      <c r="G1472">
        <f t="shared" si="44"/>
        <v>0</v>
      </c>
      <c r="H1472">
        <f t="shared" si="45"/>
        <v>1</v>
      </c>
    </row>
    <row r="1473" spans="1:8" x14ac:dyDescent="0.25">
      <c r="A1473">
        <v>201</v>
      </c>
      <c r="B1473">
        <v>325</v>
      </c>
      <c r="C1473">
        <v>238460</v>
      </c>
      <c r="D1473">
        <v>5</v>
      </c>
      <c r="E1473" s="3">
        <v>42737</v>
      </c>
      <c r="F1473" s="3">
        <v>42737</v>
      </c>
      <c r="G1473">
        <f t="shared" si="44"/>
        <v>0</v>
      </c>
      <c r="H1473">
        <f t="shared" si="45"/>
        <v>1</v>
      </c>
    </row>
    <row r="1474" spans="1:8" x14ac:dyDescent="0.25">
      <c r="A1474">
        <v>201</v>
      </c>
      <c r="B1474">
        <v>551</v>
      </c>
      <c r="C1474">
        <v>238463</v>
      </c>
      <c r="D1474">
        <v>5</v>
      </c>
      <c r="E1474" s="3">
        <v>42737</v>
      </c>
      <c r="F1474" s="3">
        <v>42737</v>
      </c>
      <c r="G1474">
        <f t="shared" ref="G1474:G1537" si="46">IF(E1474&gt;=DATE(2017,1,1),IF(F1474&lt;DATE(2017,1,1),1,0),0)</f>
        <v>0</v>
      </c>
      <c r="H1474">
        <f t="shared" ref="H1474:H1537" si="47">IF(F1474&gt;=DATE(2017,1,1),IF(D1474&lt;&gt;"",1,0),0)</f>
        <v>1</v>
      </c>
    </row>
    <row r="1475" spans="1:8" x14ac:dyDescent="0.25">
      <c r="A1475">
        <v>201</v>
      </c>
      <c r="B1475">
        <v>502</v>
      </c>
      <c r="C1475">
        <v>26236</v>
      </c>
      <c r="D1475">
        <v>5</v>
      </c>
      <c r="E1475" s="3">
        <v>42737</v>
      </c>
      <c r="F1475" s="3">
        <v>40310</v>
      </c>
      <c r="G1475">
        <f t="shared" si="46"/>
        <v>1</v>
      </c>
      <c r="H1475">
        <f t="shared" si="47"/>
        <v>0</v>
      </c>
    </row>
    <row r="1476" spans="1:8" x14ac:dyDescent="0.25">
      <c r="A1476">
        <v>201</v>
      </c>
      <c r="B1476">
        <v>13</v>
      </c>
      <c r="C1476">
        <v>238468</v>
      </c>
      <c r="D1476">
        <v>17</v>
      </c>
      <c r="E1476" s="3">
        <v>42751</v>
      </c>
      <c r="F1476" s="3">
        <v>42737</v>
      </c>
      <c r="G1476">
        <f t="shared" si="46"/>
        <v>0</v>
      </c>
      <c r="H1476">
        <f t="shared" si="47"/>
        <v>1</v>
      </c>
    </row>
    <row r="1477" spans="1:8" x14ac:dyDescent="0.25">
      <c r="A1477">
        <v>201</v>
      </c>
      <c r="B1477">
        <v>852</v>
      </c>
      <c r="C1477">
        <v>238470</v>
      </c>
      <c r="D1477">
        <v>5</v>
      </c>
      <c r="E1477" s="3">
        <v>42737</v>
      </c>
      <c r="F1477" s="3">
        <v>42737</v>
      </c>
      <c r="G1477">
        <f t="shared" si="46"/>
        <v>0</v>
      </c>
      <c r="H1477">
        <f t="shared" si="47"/>
        <v>1</v>
      </c>
    </row>
    <row r="1478" spans="1:8" x14ac:dyDescent="0.25">
      <c r="A1478">
        <v>201</v>
      </c>
      <c r="B1478">
        <v>23</v>
      </c>
      <c r="C1478">
        <v>238475</v>
      </c>
      <c r="D1478">
        <v>5</v>
      </c>
      <c r="E1478" s="3">
        <v>42737</v>
      </c>
      <c r="F1478" s="3">
        <v>42737</v>
      </c>
      <c r="G1478">
        <f t="shared" si="46"/>
        <v>0</v>
      </c>
      <c r="H1478">
        <f t="shared" si="47"/>
        <v>1</v>
      </c>
    </row>
    <row r="1479" spans="1:8" x14ac:dyDescent="0.25">
      <c r="A1479">
        <v>201</v>
      </c>
      <c r="B1479">
        <v>802</v>
      </c>
      <c r="C1479">
        <v>238485</v>
      </c>
      <c r="D1479">
        <v>5</v>
      </c>
      <c r="E1479" s="3">
        <v>42737</v>
      </c>
      <c r="F1479" s="3">
        <v>42737</v>
      </c>
      <c r="G1479">
        <f t="shared" si="46"/>
        <v>0</v>
      </c>
      <c r="H1479">
        <f t="shared" si="47"/>
        <v>1</v>
      </c>
    </row>
    <row r="1480" spans="1:8" x14ac:dyDescent="0.25">
      <c r="A1480">
        <v>201</v>
      </c>
      <c r="B1480">
        <v>225</v>
      </c>
      <c r="C1480">
        <v>152099</v>
      </c>
      <c r="D1480">
        <v>5</v>
      </c>
      <c r="E1480" s="3">
        <v>42737</v>
      </c>
      <c r="F1480" s="3">
        <v>41858</v>
      </c>
      <c r="G1480">
        <f t="shared" si="46"/>
        <v>1</v>
      </c>
      <c r="H1480">
        <f t="shared" si="47"/>
        <v>0</v>
      </c>
    </row>
    <row r="1481" spans="1:8" x14ac:dyDescent="0.25">
      <c r="A1481">
        <v>201</v>
      </c>
      <c r="B1481">
        <v>15</v>
      </c>
      <c r="C1481">
        <v>238497</v>
      </c>
      <c r="D1481">
        <v>5</v>
      </c>
      <c r="E1481" s="3">
        <v>42737</v>
      </c>
      <c r="F1481" s="3">
        <v>42737</v>
      </c>
      <c r="G1481">
        <f t="shared" si="46"/>
        <v>0</v>
      </c>
      <c r="H1481">
        <f t="shared" si="47"/>
        <v>1</v>
      </c>
    </row>
    <row r="1482" spans="1:8" x14ac:dyDescent="0.25">
      <c r="A1482">
        <v>201</v>
      </c>
      <c r="B1482">
        <v>19</v>
      </c>
      <c r="C1482">
        <v>238500</v>
      </c>
      <c r="D1482">
        <v>5</v>
      </c>
      <c r="E1482" s="3">
        <v>42737</v>
      </c>
      <c r="F1482" s="3">
        <v>42737</v>
      </c>
      <c r="G1482">
        <f t="shared" si="46"/>
        <v>0</v>
      </c>
      <c r="H1482">
        <f t="shared" si="47"/>
        <v>1</v>
      </c>
    </row>
    <row r="1483" spans="1:8" x14ac:dyDescent="0.25">
      <c r="A1483">
        <v>201</v>
      </c>
      <c r="B1483">
        <v>301</v>
      </c>
      <c r="C1483">
        <v>3010000006735</v>
      </c>
      <c r="D1483">
        <v>5</v>
      </c>
      <c r="E1483" s="3">
        <v>42737</v>
      </c>
      <c r="F1483" s="3">
        <v>39037</v>
      </c>
      <c r="G1483">
        <f t="shared" si="46"/>
        <v>1</v>
      </c>
      <c r="H1483">
        <f t="shared" si="47"/>
        <v>0</v>
      </c>
    </row>
    <row r="1484" spans="1:8" x14ac:dyDescent="0.25">
      <c r="A1484">
        <v>201</v>
      </c>
      <c r="B1484">
        <v>107</v>
      </c>
      <c r="C1484">
        <v>238508</v>
      </c>
      <c r="D1484">
        <v>5</v>
      </c>
      <c r="E1484" s="3">
        <v>42737</v>
      </c>
      <c r="F1484" s="3">
        <v>42737</v>
      </c>
      <c r="G1484">
        <f t="shared" si="46"/>
        <v>0</v>
      </c>
      <c r="H1484">
        <f t="shared" si="47"/>
        <v>1</v>
      </c>
    </row>
    <row r="1485" spans="1:8" x14ac:dyDescent="0.25">
      <c r="A1485">
        <v>201</v>
      </c>
      <c r="B1485">
        <v>8</v>
      </c>
      <c r="C1485">
        <v>80000002754</v>
      </c>
      <c r="D1485">
        <v>14</v>
      </c>
      <c r="E1485" s="3">
        <v>42739</v>
      </c>
      <c r="F1485" s="3">
        <v>38984</v>
      </c>
      <c r="G1485">
        <f t="shared" si="46"/>
        <v>1</v>
      </c>
      <c r="H1485">
        <f t="shared" si="47"/>
        <v>0</v>
      </c>
    </row>
    <row r="1486" spans="1:8" x14ac:dyDescent="0.25">
      <c r="A1486">
        <v>201</v>
      </c>
      <c r="B1486">
        <v>851</v>
      </c>
      <c r="C1486">
        <v>238519</v>
      </c>
      <c r="D1486">
        <v>5</v>
      </c>
      <c r="E1486" s="3">
        <v>42737</v>
      </c>
      <c r="F1486" s="3">
        <v>42737</v>
      </c>
      <c r="G1486">
        <f t="shared" si="46"/>
        <v>0</v>
      </c>
      <c r="H1486">
        <f t="shared" si="47"/>
        <v>1</v>
      </c>
    </row>
    <row r="1487" spans="1:8" x14ac:dyDescent="0.25">
      <c r="A1487">
        <v>201</v>
      </c>
      <c r="B1487">
        <v>376</v>
      </c>
      <c r="C1487">
        <v>238523</v>
      </c>
      <c r="D1487">
        <v>15</v>
      </c>
      <c r="E1487" s="3">
        <v>42738</v>
      </c>
      <c r="F1487" s="3">
        <v>42737</v>
      </c>
      <c r="G1487">
        <f t="shared" si="46"/>
        <v>0</v>
      </c>
      <c r="H1487">
        <f t="shared" si="47"/>
        <v>1</v>
      </c>
    </row>
    <row r="1488" spans="1:8" x14ac:dyDescent="0.25">
      <c r="A1488">
        <v>201</v>
      </c>
      <c r="B1488">
        <v>451</v>
      </c>
      <c r="C1488">
        <v>238525</v>
      </c>
      <c r="D1488">
        <v>5</v>
      </c>
      <c r="E1488" s="3">
        <v>42737</v>
      </c>
      <c r="F1488" s="3">
        <v>42737</v>
      </c>
      <c r="G1488">
        <f t="shared" si="46"/>
        <v>0</v>
      </c>
      <c r="H1488">
        <f t="shared" si="47"/>
        <v>1</v>
      </c>
    </row>
    <row r="1489" spans="1:8" x14ac:dyDescent="0.25">
      <c r="A1489">
        <v>201</v>
      </c>
      <c r="B1489">
        <v>851</v>
      </c>
      <c r="C1489">
        <v>238528</v>
      </c>
      <c r="D1489">
        <v>5</v>
      </c>
      <c r="E1489" s="3">
        <v>42737</v>
      </c>
      <c r="F1489" s="3">
        <v>42737</v>
      </c>
      <c r="G1489">
        <f t="shared" si="46"/>
        <v>0</v>
      </c>
      <c r="H1489">
        <f t="shared" si="47"/>
        <v>1</v>
      </c>
    </row>
    <row r="1490" spans="1:8" x14ac:dyDescent="0.25">
      <c r="A1490">
        <v>201</v>
      </c>
      <c r="B1490">
        <v>451</v>
      </c>
      <c r="C1490">
        <v>40000007299</v>
      </c>
      <c r="D1490">
        <v>7</v>
      </c>
      <c r="E1490" s="3">
        <v>42765</v>
      </c>
      <c r="F1490" s="3">
        <v>42737</v>
      </c>
      <c r="G1490">
        <f t="shared" si="46"/>
        <v>0</v>
      </c>
      <c r="H1490">
        <f t="shared" si="47"/>
        <v>1</v>
      </c>
    </row>
    <row r="1491" spans="1:8" x14ac:dyDescent="0.25">
      <c r="A1491">
        <v>201</v>
      </c>
      <c r="B1491">
        <v>376</v>
      </c>
      <c r="C1491">
        <v>238538</v>
      </c>
      <c r="D1491">
        <v>5</v>
      </c>
      <c r="E1491" s="3">
        <v>42738</v>
      </c>
      <c r="F1491" s="3">
        <v>42737</v>
      </c>
      <c r="G1491">
        <f t="shared" si="46"/>
        <v>0</v>
      </c>
      <c r="H1491">
        <f t="shared" si="47"/>
        <v>1</v>
      </c>
    </row>
    <row r="1492" spans="1:8" x14ac:dyDescent="0.25">
      <c r="A1492">
        <v>201</v>
      </c>
      <c r="B1492">
        <v>170</v>
      </c>
      <c r="C1492">
        <v>238539</v>
      </c>
      <c r="D1492">
        <v>5</v>
      </c>
      <c r="E1492" s="3">
        <v>42737</v>
      </c>
      <c r="F1492" s="3">
        <v>42737</v>
      </c>
      <c r="G1492">
        <f t="shared" si="46"/>
        <v>0</v>
      </c>
      <c r="H1492">
        <f t="shared" si="47"/>
        <v>1</v>
      </c>
    </row>
    <row r="1493" spans="1:8" x14ac:dyDescent="0.25">
      <c r="A1493">
        <v>201</v>
      </c>
      <c r="B1493">
        <v>10</v>
      </c>
      <c r="C1493">
        <v>238545</v>
      </c>
      <c r="D1493">
        <v>5</v>
      </c>
      <c r="E1493" s="3">
        <v>42737</v>
      </c>
      <c r="F1493" s="3">
        <v>42737</v>
      </c>
      <c r="G1493">
        <f t="shared" si="46"/>
        <v>0</v>
      </c>
      <c r="H1493">
        <f t="shared" si="47"/>
        <v>1</v>
      </c>
    </row>
    <row r="1494" spans="1:8" x14ac:dyDescent="0.25">
      <c r="A1494">
        <v>201</v>
      </c>
      <c r="B1494">
        <v>109</v>
      </c>
      <c r="C1494">
        <v>238546</v>
      </c>
      <c r="D1494">
        <v>5</v>
      </c>
      <c r="E1494" s="3">
        <v>42737</v>
      </c>
      <c r="F1494" s="3">
        <v>42737</v>
      </c>
      <c r="G1494">
        <f t="shared" si="46"/>
        <v>0</v>
      </c>
      <c r="H1494">
        <f t="shared" si="47"/>
        <v>1</v>
      </c>
    </row>
    <row r="1495" spans="1:8" x14ac:dyDescent="0.25">
      <c r="A1495">
        <v>201</v>
      </c>
      <c r="B1495">
        <v>303</v>
      </c>
      <c r="C1495">
        <v>238550</v>
      </c>
      <c r="D1495">
        <v>5</v>
      </c>
      <c r="E1495" s="3">
        <v>42737</v>
      </c>
      <c r="F1495" s="3">
        <v>42737</v>
      </c>
      <c r="G1495">
        <f t="shared" si="46"/>
        <v>0</v>
      </c>
      <c r="H1495">
        <f t="shared" si="47"/>
        <v>1</v>
      </c>
    </row>
    <row r="1496" spans="1:8" x14ac:dyDescent="0.25">
      <c r="A1496">
        <v>201</v>
      </c>
      <c r="B1496">
        <v>376</v>
      </c>
      <c r="C1496">
        <v>132531</v>
      </c>
      <c r="D1496">
        <v>5</v>
      </c>
      <c r="E1496" s="3">
        <v>42737</v>
      </c>
      <c r="F1496" s="3">
        <v>41543</v>
      </c>
      <c r="G1496">
        <f t="shared" si="46"/>
        <v>1</v>
      </c>
      <c r="H1496">
        <f t="shared" si="47"/>
        <v>0</v>
      </c>
    </row>
    <row r="1497" spans="1:8" x14ac:dyDescent="0.25">
      <c r="A1497">
        <v>201</v>
      </c>
      <c r="B1497">
        <v>175</v>
      </c>
      <c r="C1497">
        <v>238553</v>
      </c>
      <c r="D1497">
        <v>5</v>
      </c>
      <c r="E1497" s="3">
        <v>42737</v>
      </c>
      <c r="F1497" s="3">
        <v>42737</v>
      </c>
      <c r="G1497">
        <f t="shared" si="46"/>
        <v>0</v>
      </c>
      <c r="H1497">
        <f t="shared" si="47"/>
        <v>1</v>
      </c>
    </row>
    <row r="1498" spans="1:8" x14ac:dyDescent="0.25">
      <c r="A1498">
        <v>201</v>
      </c>
      <c r="B1498">
        <v>401</v>
      </c>
      <c r="C1498">
        <v>163204</v>
      </c>
      <c r="D1498">
        <v>5</v>
      </c>
      <c r="E1498" s="3">
        <v>42737</v>
      </c>
      <c r="F1498" s="3">
        <v>42737</v>
      </c>
      <c r="G1498">
        <f t="shared" si="46"/>
        <v>0</v>
      </c>
      <c r="H1498">
        <f t="shared" si="47"/>
        <v>1</v>
      </c>
    </row>
    <row r="1499" spans="1:8" x14ac:dyDescent="0.25">
      <c r="A1499">
        <v>201</v>
      </c>
      <c r="B1499">
        <v>21</v>
      </c>
      <c r="C1499">
        <v>122286</v>
      </c>
      <c r="D1499">
        <v>5</v>
      </c>
      <c r="E1499" s="3">
        <v>42738</v>
      </c>
      <c r="F1499" s="3">
        <v>41399</v>
      </c>
      <c r="G1499">
        <f t="shared" si="46"/>
        <v>1</v>
      </c>
      <c r="H1499">
        <f t="shared" si="47"/>
        <v>0</v>
      </c>
    </row>
    <row r="1500" spans="1:8" x14ac:dyDescent="0.25">
      <c r="A1500">
        <v>201</v>
      </c>
      <c r="B1500">
        <v>751</v>
      </c>
      <c r="C1500">
        <v>7510000000188</v>
      </c>
      <c r="D1500">
        <v>5</v>
      </c>
      <c r="E1500" s="3">
        <v>42738</v>
      </c>
      <c r="F1500" s="3">
        <v>42738</v>
      </c>
      <c r="G1500">
        <f t="shared" si="46"/>
        <v>0</v>
      </c>
      <c r="H1500">
        <f t="shared" si="47"/>
        <v>1</v>
      </c>
    </row>
    <row r="1501" spans="1:8" x14ac:dyDescent="0.25">
      <c r="A1501">
        <v>201</v>
      </c>
      <c r="B1501">
        <v>4</v>
      </c>
      <c r="C1501">
        <v>238573</v>
      </c>
      <c r="D1501">
        <v>5</v>
      </c>
      <c r="E1501" s="3">
        <v>42738</v>
      </c>
      <c r="F1501" s="3">
        <v>42738</v>
      </c>
      <c r="G1501">
        <f t="shared" si="46"/>
        <v>0</v>
      </c>
      <c r="H1501">
        <f t="shared" si="47"/>
        <v>1</v>
      </c>
    </row>
    <row r="1502" spans="1:8" x14ac:dyDescent="0.25">
      <c r="A1502">
        <v>201</v>
      </c>
      <c r="B1502">
        <v>351</v>
      </c>
      <c r="C1502">
        <v>238578</v>
      </c>
      <c r="D1502">
        <v>5</v>
      </c>
      <c r="E1502" s="3">
        <v>42738</v>
      </c>
      <c r="F1502" s="3">
        <v>42738</v>
      </c>
      <c r="G1502">
        <f t="shared" si="46"/>
        <v>0</v>
      </c>
      <c r="H1502">
        <f t="shared" si="47"/>
        <v>1</v>
      </c>
    </row>
    <row r="1503" spans="1:8" x14ac:dyDescent="0.25">
      <c r="A1503">
        <v>201</v>
      </c>
      <c r="B1503">
        <v>201</v>
      </c>
      <c r="C1503">
        <v>238579</v>
      </c>
      <c r="D1503">
        <v>5</v>
      </c>
      <c r="E1503" s="3">
        <v>42738</v>
      </c>
      <c r="F1503" s="3">
        <v>42738</v>
      </c>
      <c r="G1503">
        <f t="shared" si="46"/>
        <v>0</v>
      </c>
      <c r="H1503">
        <f t="shared" si="47"/>
        <v>1</v>
      </c>
    </row>
    <row r="1504" spans="1:8" x14ac:dyDescent="0.25">
      <c r="A1504">
        <v>201</v>
      </c>
      <c r="B1504">
        <v>108</v>
      </c>
      <c r="C1504">
        <v>238580</v>
      </c>
      <c r="D1504">
        <v>5</v>
      </c>
      <c r="E1504" s="3">
        <v>42738</v>
      </c>
      <c r="F1504" s="3">
        <v>42738</v>
      </c>
      <c r="G1504">
        <f t="shared" si="46"/>
        <v>0</v>
      </c>
      <c r="H1504">
        <f t="shared" si="47"/>
        <v>1</v>
      </c>
    </row>
    <row r="1505" spans="1:8" x14ac:dyDescent="0.25">
      <c r="A1505">
        <v>201</v>
      </c>
      <c r="B1505">
        <v>601</v>
      </c>
      <c r="C1505">
        <v>96239</v>
      </c>
      <c r="D1505">
        <v>5</v>
      </c>
      <c r="E1505" s="3">
        <v>42738</v>
      </c>
      <c r="F1505" s="3">
        <v>41084</v>
      </c>
      <c r="G1505">
        <f t="shared" si="46"/>
        <v>1</v>
      </c>
      <c r="H1505">
        <f t="shared" si="47"/>
        <v>0</v>
      </c>
    </row>
    <row r="1506" spans="1:8" x14ac:dyDescent="0.25">
      <c r="A1506">
        <v>201</v>
      </c>
      <c r="B1506">
        <v>17</v>
      </c>
      <c r="C1506">
        <v>238584</v>
      </c>
      <c r="D1506">
        <v>5</v>
      </c>
      <c r="E1506" s="3">
        <v>42738</v>
      </c>
      <c r="F1506" s="3">
        <v>42738</v>
      </c>
      <c r="G1506">
        <f t="shared" si="46"/>
        <v>0</v>
      </c>
      <c r="H1506">
        <f t="shared" si="47"/>
        <v>1</v>
      </c>
    </row>
    <row r="1507" spans="1:8" x14ac:dyDescent="0.25">
      <c r="A1507">
        <v>201</v>
      </c>
      <c r="B1507">
        <v>19</v>
      </c>
      <c r="C1507">
        <v>238585</v>
      </c>
      <c r="D1507">
        <v>5</v>
      </c>
      <c r="E1507" s="3">
        <v>42738</v>
      </c>
      <c r="F1507" s="3">
        <v>42738</v>
      </c>
      <c r="G1507">
        <f t="shared" si="46"/>
        <v>0</v>
      </c>
      <c r="H1507">
        <f t="shared" si="47"/>
        <v>1</v>
      </c>
    </row>
    <row r="1508" spans="1:8" x14ac:dyDescent="0.25">
      <c r="A1508">
        <v>201</v>
      </c>
      <c r="B1508">
        <v>8</v>
      </c>
      <c r="C1508">
        <v>238593</v>
      </c>
      <c r="D1508">
        <v>5</v>
      </c>
      <c r="E1508" s="3">
        <v>42738</v>
      </c>
      <c r="F1508" s="3">
        <v>42738</v>
      </c>
      <c r="G1508">
        <f t="shared" si="46"/>
        <v>0</v>
      </c>
      <c r="H1508">
        <f t="shared" si="47"/>
        <v>1</v>
      </c>
    </row>
    <row r="1509" spans="1:8" x14ac:dyDescent="0.25">
      <c r="A1509">
        <v>201</v>
      </c>
      <c r="B1509">
        <v>351</v>
      </c>
      <c r="C1509">
        <v>238595</v>
      </c>
      <c r="D1509">
        <v>5</v>
      </c>
      <c r="E1509" s="3">
        <v>42738</v>
      </c>
      <c r="F1509" s="3">
        <v>42738</v>
      </c>
      <c r="G1509">
        <f t="shared" si="46"/>
        <v>0</v>
      </c>
      <c r="H1509">
        <f t="shared" si="47"/>
        <v>1</v>
      </c>
    </row>
    <row r="1510" spans="1:8" x14ac:dyDescent="0.25">
      <c r="A1510">
        <v>201</v>
      </c>
      <c r="B1510">
        <v>108</v>
      </c>
      <c r="C1510">
        <v>238597</v>
      </c>
      <c r="D1510">
        <v>5</v>
      </c>
      <c r="E1510" s="3">
        <v>42738</v>
      </c>
      <c r="F1510" s="3">
        <v>42738</v>
      </c>
      <c r="G1510">
        <f t="shared" si="46"/>
        <v>0</v>
      </c>
      <c r="H1510">
        <f t="shared" si="47"/>
        <v>1</v>
      </c>
    </row>
    <row r="1511" spans="1:8" x14ac:dyDescent="0.25">
      <c r="A1511">
        <v>201</v>
      </c>
      <c r="B1511">
        <v>4</v>
      </c>
      <c r="C1511">
        <v>238598</v>
      </c>
      <c r="D1511">
        <v>5</v>
      </c>
      <c r="E1511" s="3">
        <v>42738</v>
      </c>
      <c r="F1511" s="3">
        <v>42738</v>
      </c>
      <c r="G1511">
        <f t="shared" si="46"/>
        <v>0</v>
      </c>
      <c r="H1511">
        <f t="shared" si="47"/>
        <v>1</v>
      </c>
    </row>
    <row r="1512" spans="1:8" x14ac:dyDescent="0.25">
      <c r="A1512">
        <v>201</v>
      </c>
      <c r="B1512">
        <v>19</v>
      </c>
      <c r="C1512">
        <v>238605</v>
      </c>
      <c r="D1512">
        <v>5</v>
      </c>
      <c r="E1512" s="3">
        <v>42738</v>
      </c>
      <c r="F1512" s="3">
        <v>42738</v>
      </c>
      <c r="G1512">
        <f t="shared" si="46"/>
        <v>0</v>
      </c>
      <c r="H1512">
        <f t="shared" si="47"/>
        <v>1</v>
      </c>
    </row>
    <row r="1513" spans="1:8" x14ac:dyDescent="0.25">
      <c r="A1513">
        <v>201</v>
      </c>
      <c r="B1513">
        <v>451</v>
      </c>
      <c r="C1513">
        <v>31325</v>
      </c>
      <c r="D1513">
        <v>21</v>
      </c>
      <c r="E1513" s="3">
        <v>42738</v>
      </c>
      <c r="F1513" s="3">
        <v>40381</v>
      </c>
      <c r="G1513">
        <f t="shared" si="46"/>
        <v>1</v>
      </c>
      <c r="H1513">
        <f t="shared" si="47"/>
        <v>0</v>
      </c>
    </row>
    <row r="1514" spans="1:8" x14ac:dyDescent="0.25">
      <c r="A1514">
        <v>201</v>
      </c>
      <c r="B1514">
        <v>301</v>
      </c>
      <c r="C1514">
        <v>3010000000631</v>
      </c>
      <c r="D1514">
        <v>18</v>
      </c>
      <c r="E1514" s="3">
        <v>42738</v>
      </c>
      <c r="F1514" s="3">
        <v>38557</v>
      </c>
      <c r="G1514">
        <f t="shared" si="46"/>
        <v>1</v>
      </c>
      <c r="H1514">
        <f t="shared" si="47"/>
        <v>0</v>
      </c>
    </row>
    <row r="1515" spans="1:8" x14ac:dyDescent="0.25">
      <c r="A1515">
        <v>201</v>
      </c>
      <c r="B1515">
        <v>19</v>
      </c>
      <c r="C1515">
        <v>238612</v>
      </c>
      <c r="D1515">
        <v>5</v>
      </c>
      <c r="E1515" s="3">
        <v>42738</v>
      </c>
      <c r="F1515" s="3">
        <v>42738</v>
      </c>
      <c r="G1515">
        <f t="shared" si="46"/>
        <v>0</v>
      </c>
      <c r="H1515">
        <f t="shared" si="47"/>
        <v>1</v>
      </c>
    </row>
    <row r="1516" spans="1:8" x14ac:dyDescent="0.25">
      <c r="A1516">
        <v>201</v>
      </c>
      <c r="B1516">
        <v>104</v>
      </c>
      <c r="C1516">
        <v>238615</v>
      </c>
      <c r="D1516">
        <v>18</v>
      </c>
      <c r="E1516" s="3">
        <v>42738</v>
      </c>
      <c r="F1516" s="3">
        <v>42738</v>
      </c>
      <c r="G1516">
        <f t="shared" si="46"/>
        <v>0</v>
      </c>
      <c r="H1516">
        <f t="shared" si="47"/>
        <v>1</v>
      </c>
    </row>
    <row r="1517" spans="1:8" x14ac:dyDescent="0.25">
      <c r="A1517">
        <v>201</v>
      </c>
      <c r="B1517">
        <v>4</v>
      </c>
      <c r="C1517">
        <v>238618</v>
      </c>
      <c r="D1517">
        <v>5</v>
      </c>
      <c r="E1517" s="3">
        <v>42738</v>
      </c>
      <c r="F1517" s="3">
        <v>42738</v>
      </c>
      <c r="G1517">
        <f t="shared" si="46"/>
        <v>0</v>
      </c>
      <c r="H1517">
        <f t="shared" si="47"/>
        <v>1</v>
      </c>
    </row>
    <row r="1518" spans="1:8" x14ac:dyDescent="0.25">
      <c r="A1518">
        <v>201</v>
      </c>
      <c r="B1518">
        <v>29</v>
      </c>
      <c r="C1518">
        <v>238621</v>
      </c>
      <c r="D1518">
        <v>5</v>
      </c>
      <c r="E1518" s="3">
        <v>42738</v>
      </c>
      <c r="F1518" s="3">
        <v>42738</v>
      </c>
      <c r="G1518">
        <f t="shared" si="46"/>
        <v>0</v>
      </c>
      <c r="H1518">
        <f t="shared" si="47"/>
        <v>1</v>
      </c>
    </row>
    <row r="1519" spans="1:8" x14ac:dyDescent="0.25">
      <c r="A1519">
        <v>201</v>
      </c>
      <c r="B1519">
        <v>351</v>
      </c>
      <c r="C1519">
        <v>238624</v>
      </c>
      <c r="D1519">
        <v>18</v>
      </c>
      <c r="E1519" s="3">
        <v>42738</v>
      </c>
      <c r="F1519" s="3">
        <v>42738</v>
      </c>
      <c r="G1519">
        <f t="shared" si="46"/>
        <v>0</v>
      </c>
      <c r="H1519">
        <f t="shared" si="47"/>
        <v>1</v>
      </c>
    </row>
    <row r="1520" spans="1:8" x14ac:dyDescent="0.25">
      <c r="A1520">
        <v>201</v>
      </c>
      <c r="B1520">
        <v>104</v>
      </c>
      <c r="C1520">
        <v>238626</v>
      </c>
      <c r="D1520">
        <v>18</v>
      </c>
      <c r="E1520" s="3">
        <v>42738</v>
      </c>
      <c r="F1520" s="3">
        <v>42738</v>
      </c>
      <c r="G1520">
        <f t="shared" si="46"/>
        <v>0</v>
      </c>
      <c r="H1520">
        <f t="shared" si="47"/>
        <v>1</v>
      </c>
    </row>
    <row r="1521" spans="1:8" x14ac:dyDescent="0.25">
      <c r="A1521">
        <v>201</v>
      </c>
      <c r="B1521">
        <v>303</v>
      </c>
      <c r="C1521">
        <v>238627</v>
      </c>
      <c r="D1521">
        <v>5</v>
      </c>
      <c r="E1521" s="3">
        <v>42738</v>
      </c>
      <c r="F1521" s="3">
        <v>42738</v>
      </c>
      <c r="G1521">
        <f t="shared" si="46"/>
        <v>0</v>
      </c>
      <c r="H1521">
        <f t="shared" si="47"/>
        <v>1</v>
      </c>
    </row>
    <row r="1522" spans="1:8" x14ac:dyDescent="0.25">
      <c r="A1522">
        <v>201</v>
      </c>
      <c r="B1522">
        <v>601</v>
      </c>
      <c r="C1522">
        <v>6010000005783</v>
      </c>
      <c r="D1522">
        <v>15</v>
      </c>
      <c r="E1522" s="3">
        <v>42738</v>
      </c>
      <c r="F1522" s="3">
        <v>39421</v>
      </c>
      <c r="G1522">
        <f t="shared" si="46"/>
        <v>1</v>
      </c>
      <c r="H1522">
        <f t="shared" si="47"/>
        <v>0</v>
      </c>
    </row>
    <row r="1523" spans="1:8" x14ac:dyDescent="0.25">
      <c r="A1523">
        <v>201</v>
      </c>
      <c r="B1523">
        <v>27</v>
      </c>
      <c r="C1523">
        <v>238631</v>
      </c>
      <c r="D1523">
        <v>5</v>
      </c>
      <c r="E1523" s="3">
        <v>42738</v>
      </c>
      <c r="F1523" s="3">
        <v>42738</v>
      </c>
      <c r="G1523">
        <f t="shared" si="46"/>
        <v>0</v>
      </c>
      <c r="H1523">
        <f t="shared" si="47"/>
        <v>1</v>
      </c>
    </row>
    <row r="1524" spans="1:8" x14ac:dyDescent="0.25">
      <c r="A1524">
        <v>201</v>
      </c>
      <c r="B1524">
        <v>851</v>
      </c>
      <c r="C1524">
        <v>238632</v>
      </c>
      <c r="D1524">
        <v>5</v>
      </c>
      <c r="E1524" s="3">
        <v>42738</v>
      </c>
      <c r="F1524" s="3">
        <v>42738</v>
      </c>
      <c r="G1524">
        <f t="shared" si="46"/>
        <v>0</v>
      </c>
      <c r="H1524">
        <f t="shared" si="47"/>
        <v>1</v>
      </c>
    </row>
    <row r="1525" spans="1:8" x14ac:dyDescent="0.25">
      <c r="A1525">
        <v>201</v>
      </c>
      <c r="B1525">
        <v>36</v>
      </c>
      <c r="C1525">
        <v>238633</v>
      </c>
      <c r="D1525">
        <v>5</v>
      </c>
      <c r="E1525" s="3">
        <v>42738</v>
      </c>
      <c r="F1525" s="3">
        <v>42738</v>
      </c>
      <c r="G1525">
        <f t="shared" si="46"/>
        <v>0</v>
      </c>
      <c r="H1525">
        <f t="shared" si="47"/>
        <v>1</v>
      </c>
    </row>
    <row r="1526" spans="1:8" x14ac:dyDescent="0.25">
      <c r="A1526">
        <v>201</v>
      </c>
      <c r="B1526">
        <v>303</v>
      </c>
      <c r="C1526">
        <v>238634</v>
      </c>
      <c r="D1526">
        <v>5</v>
      </c>
      <c r="E1526" s="3">
        <v>42738</v>
      </c>
      <c r="F1526" s="3">
        <v>42738</v>
      </c>
      <c r="G1526">
        <f t="shared" si="46"/>
        <v>0</v>
      </c>
      <c r="H1526">
        <f t="shared" si="47"/>
        <v>1</v>
      </c>
    </row>
    <row r="1527" spans="1:8" x14ac:dyDescent="0.25">
      <c r="A1527">
        <v>201</v>
      </c>
      <c r="B1527">
        <v>602</v>
      </c>
      <c r="C1527">
        <v>238635</v>
      </c>
      <c r="D1527">
        <v>12</v>
      </c>
      <c r="E1527" s="3">
        <v>42740</v>
      </c>
      <c r="F1527" s="3">
        <v>42738</v>
      </c>
      <c r="G1527">
        <f t="shared" si="46"/>
        <v>0</v>
      </c>
      <c r="H1527">
        <f t="shared" si="47"/>
        <v>1</v>
      </c>
    </row>
    <row r="1528" spans="1:8" x14ac:dyDescent="0.25">
      <c r="A1528">
        <v>201</v>
      </c>
      <c r="B1528">
        <v>4</v>
      </c>
      <c r="C1528">
        <v>238637</v>
      </c>
      <c r="D1528">
        <v>5</v>
      </c>
      <c r="E1528" s="3">
        <v>42738</v>
      </c>
      <c r="F1528" s="3">
        <v>42738</v>
      </c>
      <c r="G1528">
        <f t="shared" si="46"/>
        <v>0</v>
      </c>
      <c r="H1528">
        <f t="shared" si="47"/>
        <v>1</v>
      </c>
    </row>
    <row r="1529" spans="1:8" x14ac:dyDescent="0.25">
      <c r="A1529">
        <v>201</v>
      </c>
      <c r="B1529">
        <v>301</v>
      </c>
      <c r="C1529">
        <v>238640</v>
      </c>
      <c r="D1529">
        <v>5</v>
      </c>
      <c r="E1529" s="3">
        <v>42738</v>
      </c>
      <c r="F1529" s="3">
        <v>42738</v>
      </c>
      <c r="G1529">
        <f t="shared" si="46"/>
        <v>0</v>
      </c>
      <c r="H1529">
        <f t="shared" si="47"/>
        <v>1</v>
      </c>
    </row>
    <row r="1530" spans="1:8" x14ac:dyDescent="0.25">
      <c r="A1530">
        <v>201</v>
      </c>
      <c r="B1530">
        <v>36</v>
      </c>
      <c r="C1530">
        <v>238642</v>
      </c>
      <c r="D1530">
        <v>5</v>
      </c>
      <c r="E1530" s="3">
        <v>42751</v>
      </c>
      <c r="F1530" s="3">
        <v>42738</v>
      </c>
      <c r="G1530">
        <f t="shared" si="46"/>
        <v>0</v>
      </c>
      <c r="H1530">
        <f t="shared" si="47"/>
        <v>1</v>
      </c>
    </row>
    <row r="1531" spans="1:8" x14ac:dyDescent="0.25">
      <c r="A1531">
        <v>201</v>
      </c>
      <c r="B1531">
        <v>4</v>
      </c>
      <c r="C1531">
        <v>238644</v>
      </c>
      <c r="D1531">
        <v>5</v>
      </c>
      <c r="E1531" s="3">
        <v>42738</v>
      </c>
      <c r="F1531" s="3">
        <v>42738</v>
      </c>
      <c r="G1531">
        <f t="shared" si="46"/>
        <v>0</v>
      </c>
      <c r="H1531">
        <f t="shared" si="47"/>
        <v>1</v>
      </c>
    </row>
    <row r="1532" spans="1:8" x14ac:dyDescent="0.25">
      <c r="A1532">
        <v>201</v>
      </c>
      <c r="B1532">
        <v>751</v>
      </c>
      <c r="C1532">
        <v>238645</v>
      </c>
      <c r="D1532">
        <v>5</v>
      </c>
      <c r="E1532" s="3">
        <v>42738</v>
      </c>
      <c r="F1532" s="3">
        <v>42738</v>
      </c>
      <c r="G1532">
        <f t="shared" si="46"/>
        <v>0</v>
      </c>
      <c r="H1532">
        <f t="shared" si="47"/>
        <v>1</v>
      </c>
    </row>
    <row r="1533" spans="1:8" x14ac:dyDescent="0.25">
      <c r="A1533">
        <v>201</v>
      </c>
      <c r="B1533">
        <v>402</v>
      </c>
      <c r="C1533">
        <v>238646</v>
      </c>
      <c r="D1533">
        <v>8</v>
      </c>
      <c r="E1533" s="3">
        <v>42738</v>
      </c>
      <c r="F1533" s="3">
        <v>42738</v>
      </c>
      <c r="G1533">
        <f t="shared" si="46"/>
        <v>0</v>
      </c>
      <c r="H1533">
        <f t="shared" si="47"/>
        <v>1</v>
      </c>
    </row>
    <row r="1534" spans="1:8" x14ac:dyDescent="0.25">
      <c r="A1534">
        <v>201</v>
      </c>
      <c r="B1534">
        <v>25</v>
      </c>
      <c r="C1534">
        <v>73845</v>
      </c>
      <c r="D1534">
        <v>5</v>
      </c>
      <c r="E1534" s="3">
        <v>42738</v>
      </c>
      <c r="F1534" s="3">
        <v>42738</v>
      </c>
      <c r="G1534">
        <f t="shared" si="46"/>
        <v>0</v>
      </c>
      <c r="H1534">
        <f t="shared" si="47"/>
        <v>1</v>
      </c>
    </row>
    <row r="1535" spans="1:8" x14ac:dyDescent="0.25">
      <c r="A1535">
        <v>201</v>
      </c>
      <c r="B1535">
        <v>29</v>
      </c>
      <c r="C1535">
        <v>238649</v>
      </c>
      <c r="D1535">
        <v>5</v>
      </c>
      <c r="E1535" s="3">
        <v>42738</v>
      </c>
      <c r="F1535" s="3">
        <v>42738</v>
      </c>
      <c r="G1535">
        <f t="shared" si="46"/>
        <v>0</v>
      </c>
      <c r="H1535">
        <f t="shared" si="47"/>
        <v>1</v>
      </c>
    </row>
    <row r="1536" spans="1:8" x14ac:dyDescent="0.25">
      <c r="A1536">
        <v>201</v>
      </c>
      <c r="B1536">
        <v>4</v>
      </c>
      <c r="C1536">
        <v>238653</v>
      </c>
      <c r="D1536">
        <v>5</v>
      </c>
      <c r="E1536" s="3">
        <v>42739</v>
      </c>
      <c r="F1536" s="3">
        <v>42739</v>
      </c>
      <c r="G1536">
        <f t="shared" si="46"/>
        <v>0</v>
      </c>
      <c r="H1536">
        <f t="shared" si="47"/>
        <v>1</v>
      </c>
    </row>
    <row r="1537" spans="1:8" x14ac:dyDescent="0.25">
      <c r="A1537">
        <v>201</v>
      </c>
      <c r="B1537">
        <v>29</v>
      </c>
      <c r="C1537">
        <v>238658</v>
      </c>
      <c r="D1537">
        <v>5</v>
      </c>
      <c r="E1537" s="3">
        <v>42738</v>
      </c>
      <c r="F1537" s="3">
        <v>42738</v>
      </c>
      <c r="G1537">
        <f t="shared" si="46"/>
        <v>0</v>
      </c>
      <c r="H1537">
        <f t="shared" si="47"/>
        <v>1</v>
      </c>
    </row>
    <row r="1538" spans="1:8" x14ac:dyDescent="0.25">
      <c r="A1538">
        <v>201</v>
      </c>
      <c r="B1538">
        <v>601</v>
      </c>
      <c r="C1538">
        <v>6010000005666</v>
      </c>
      <c r="D1538">
        <v>21</v>
      </c>
      <c r="E1538" s="3">
        <v>42738</v>
      </c>
      <c r="F1538" s="3">
        <v>39408</v>
      </c>
      <c r="G1538">
        <f t="shared" ref="G1538:G1601" si="48">IF(E1538&gt;=DATE(2017,1,1),IF(F1538&lt;DATE(2017,1,1),1,0),0)</f>
        <v>1</v>
      </c>
      <c r="H1538">
        <f t="shared" ref="H1538:H1601" si="49">IF(F1538&gt;=DATE(2017,1,1),IF(D1538&lt;&gt;"",1,0),0)</f>
        <v>0</v>
      </c>
    </row>
    <row r="1539" spans="1:8" x14ac:dyDescent="0.25">
      <c r="A1539">
        <v>201</v>
      </c>
      <c r="B1539">
        <v>360</v>
      </c>
      <c r="C1539">
        <v>238666</v>
      </c>
      <c r="D1539">
        <v>5</v>
      </c>
      <c r="E1539" s="3">
        <v>42738</v>
      </c>
      <c r="F1539" s="3">
        <v>42738</v>
      </c>
      <c r="G1539">
        <f t="shared" si="48"/>
        <v>0</v>
      </c>
      <c r="H1539">
        <f t="shared" si="49"/>
        <v>1</v>
      </c>
    </row>
    <row r="1540" spans="1:8" x14ac:dyDescent="0.25">
      <c r="A1540">
        <v>201</v>
      </c>
      <c r="B1540">
        <v>602</v>
      </c>
      <c r="C1540">
        <v>84524</v>
      </c>
      <c r="D1540">
        <v>5</v>
      </c>
      <c r="E1540" s="3">
        <v>42738</v>
      </c>
      <c r="F1540" s="3">
        <v>40959</v>
      </c>
      <c r="G1540">
        <f t="shared" si="48"/>
        <v>1</v>
      </c>
      <c r="H1540">
        <f t="shared" si="49"/>
        <v>0</v>
      </c>
    </row>
    <row r="1541" spans="1:8" x14ac:dyDescent="0.25">
      <c r="A1541">
        <v>201</v>
      </c>
      <c r="B1541">
        <v>101</v>
      </c>
      <c r="C1541">
        <v>238675</v>
      </c>
      <c r="D1541">
        <v>5</v>
      </c>
      <c r="E1541" s="3">
        <v>42738</v>
      </c>
      <c r="F1541" s="3">
        <v>42738</v>
      </c>
      <c r="G1541">
        <f t="shared" si="48"/>
        <v>0</v>
      </c>
      <c r="H1541">
        <f t="shared" si="49"/>
        <v>1</v>
      </c>
    </row>
    <row r="1542" spans="1:8" x14ac:dyDescent="0.25">
      <c r="A1542">
        <v>201</v>
      </c>
      <c r="B1542">
        <v>303</v>
      </c>
      <c r="C1542">
        <v>238681</v>
      </c>
      <c r="D1542">
        <v>5</v>
      </c>
      <c r="E1542" s="3">
        <v>42738</v>
      </c>
      <c r="F1542" s="3">
        <v>42738</v>
      </c>
      <c r="G1542">
        <f t="shared" si="48"/>
        <v>0</v>
      </c>
      <c r="H1542">
        <f t="shared" si="49"/>
        <v>1</v>
      </c>
    </row>
    <row r="1543" spans="1:8" x14ac:dyDescent="0.25">
      <c r="A1543">
        <v>201</v>
      </c>
      <c r="B1543">
        <v>15</v>
      </c>
      <c r="C1543">
        <v>238683</v>
      </c>
      <c r="D1543">
        <v>5</v>
      </c>
      <c r="E1543" s="3">
        <v>42738</v>
      </c>
      <c r="F1543" s="3">
        <v>42738</v>
      </c>
      <c r="G1543">
        <f t="shared" si="48"/>
        <v>0</v>
      </c>
      <c r="H1543">
        <f t="shared" si="49"/>
        <v>1</v>
      </c>
    </row>
    <row r="1544" spans="1:8" x14ac:dyDescent="0.25">
      <c r="A1544">
        <v>201</v>
      </c>
      <c r="B1544">
        <v>20</v>
      </c>
      <c r="C1544">
        <v>238689</v>
      </c>
      <c r="D1544">
        <v>21</v>
      </c>
      <c r="E1544" s="3">
        <v>42739</v>
      </c>
      <c r="F1544" s="3">
        <v>42738</v>
      </c>
      <c r="G1544">
        <f t="shared" si="48"/>
        <v>0</v>
      </c>
      <c r="H1544">
        <f t="shared" si="49"/>
        <v>1</v>
      </c>
    </row>
    <row r="1545" spans="1:8" x14ac:dyDescent="0.25">
      <c r="A1545">
        <v>201</v>
      </c>
      <c r="B1545">
        <v>10</v>
      </c>
      <c r="C1545">
        <v>238694</v>
      </c>
      <c r="D1545">
        <v>18</v>
      </c>
      <c r="E1545" s="3">
        <v>42738</v>
      </c>
      <c r="F1545" s="3">
        <v>42738</v>
      </c>
      <c r="G1545">
        <f t="shared" si="48"/>
        <v>0</v>
      </c>
      <c r="H1545">
        <f t="shared" si="49"/>
        <v>1</v>
      </c>
    </row>
    <row r="1546" spans="1:8" x14ac:dyDescent="0.25">
      <c r="A1546">
        <v>201</v>
      </c>
      <c r="B1546">
        <v>101</v>
      </c>
      <c r="C1546">
        <v>238697</v>
      </c>
      <c r="D1546">
        <v>5</v>
      </c>
      <c r="E1546" s="3">
        <v>42738</v>
      </c>
      <c r="F1546" s="3">
        <v>42738</v>
      </c>
      <c r="G1546">
        <f t="shared" si="48"/>
        <v>0</v>
      </c>
      <c r="H1546">
        <f t="shared" si="49"/>
        <v>1</v>
      </c>
    </row>
    <row r="1547" spans="1:8" x14ac:dyDescent="0.25">
      <c r="A1547">
        <v>201</v>
      </c>
      <c r="B1547">
        <v>701</v>
      </c>
      <c r="C1547">
        <v>238699</v>
      </c>
      <c r="D1547">
        <v>5</v>
      </c>
      <c r="E1547" s="3">
        <v>42738</v>
      </c>
      <c r="F1547" s="3">
        <v>42738</v>
      </c>
      <c r="G1547">
        <f t="shared" si="48"/>
        <v>0</v>
      </c>
      <c r="H1547">
        <f t="shared" si="49"/>
        <v>1</v>
      </c>
    </row>
    <row r="1548" spans="1:8" x14ac:dyDescent="0.25">
      <c r="A1548">
        <v>201</v>
      </c>
      <c r="B1548">
        <v>301</v>
      </c>
      <c r="C1548">
        <v>238703</v>
      </c>
      <c r="D1548">
        <v>12</v>
      </c>
      <c r="E1548" s="3">
        <v>42738</v>
      </c>
      <c r="F1548" s="3">
        <v>42738</v>
      </c>
      <c r="G1548">
        <f t="shared" si="48"/>
        <v>0</v>
      </c>
      <c r="H1548">
        <f t="shared" si="49"/>
        <v>1</v>
      </c>
    </row>
    <row r="1549" spans="1:8" x14ac:dyDescent="0.25">
      <c r="A1549">
        <v>201</v>
      </c>
      <c r="B1549">
        <v>851</v>
      </c>
      <c r="C1549">
        <v>238704</v>
      </c>
      <c r="D1549">
        <v>5</v>
      </c>
      <c r="E1549" s="3">
        <v>42738</v>
      </c>
      <c r="F1549" s="3">
        <v>42738</v>
      </c>
      <c r="G1549">
        <f t="shared" si="48"/>
        <v>0</v>
      </c>
      <c r="H1549">
        <f t="shared" si="49"/>
        <v>1</v>
      </c>
    </row>
    <row r="1550" spans="1:8" x14ac:dyDescent="0.25">
      <c r="A1550">
        <v>201</v>
      </c>
      <c r="B1550">
        <v>107</v>
      </c>
      <c r="C1550">
        <v>238705</v>
      </c>
      <c r="D1550">
        <v>5</v>
      </c>
      <c r="E1550" s="3">
        <v>42738</v>
      </c>
      <c r="F1550" s="3">
        <v>42738</v>
      </c>
      <c r="G1550">
        <f t="shared" si="48"/>
        <v>0</v>
      </c>
      <c r="H1550">
        <f t="shared" si="49"/>
        <v>1</v>
      </c>
    </row>
    <row r="1551" spans="1:8" x14ac:dyDescent="0.25">
      <c r="A1551">
        <v>201</v>
      </c>
      <c r="B1551">
        <v>29</v>
      </c>
      <c r="C1551">
        <v>238708</v>
      </c>
      <c r="D1551">
        <v>5</v>
      </c>
      <c r="E1551" s="3">
        <v>42738</v>
      </c>
      <c r="F1551" s="3">
        <v>42738</v>
      </c>
      <c r="G1551">
        <f t="shared" si="48"/>
        <v>0</v>
      </c>
      <c r="H1551">
        <f t="shared" si="49"/>
        <v>1</v>
      </c>
    </row>
    <row r="1552" spans="1:8" x14ac:dyDescent="0.25">
      <c r="A1552">
        <v>201</v>
      </c>
      <c r="B1552">
        <v>29</v>
      </c>
      <c r="C1552">
        <v>238711</v>
      </c>
      <c r="D1552">
        <v>5</v>
      </c>
      <c r="E1552" s="3">
        <v>42738</v>
      </c>
      <c r="F1552" s="3">
        <v>42738</v>
      </c>
      <c r="G1552">
        <f t="shared" si="48"/>
        <v>0</v>
      </c>
      <c r="H1552">
        <f t="shared" si="49"/>
        <v>1</v>
      </c>
    </row>
    <row r="1553" spans="1:8" x14ac:dyDescent="0.25">
      <c r="A1553">
        <v>201</v>
      </c>
      <c r="B1553">
        <v>29</v>
      </c>
      <c r="C1553">
        <v>238712</v>
      </c>
      <c r="D1553">
        <v>5</v>
      </c>
      <c r="E1553" s="3">
        <v>42738</v>
      </c>
      <c r="F1553" s="3">
        <v>42738</v>
      </c>
      <c r="G1553">
        <f t="shared" si="48"/>
        <v>0</v>
      </c>
      <c r="H1553">
        <f t="shared" si="49"/>
        <v>1</v>
      </c>
    </row>
    <row r="1554" spans="1:8" x14ac:dyDescent="0.25">
      <c r="A1554">
        <v>201</v>
      </c>
      <c r="B1554">
        <v>36</v>
      </c>
      <c r="C1554">
        <v>238713</v>
      </c>
      <c r="D1554">
        <v>18</v>
      </c>
      <c r="E1554" s="3">
        <v>42738</v>
      </c>
      <c r="F1554" s="3">
        <v>42738</v>
      </c>
      <c r="G1554">
        <f t="shared" si="48"/>
        <v>0</v>
      </c>
      <c r="H1554">
        <f t="shared" si="49"/>
        <v>1</v>
      </c>
    </row>
    <row r="1555" spans="1:8" x14ac:dyDescent="0.25">
      <c r="A1555">
        <v>201</v>
      </c>
      <c r="B1555">
        <v>110</v>
      </c>
      <c r="C1555">
        <v>238715</v>
      </c>
      <c r="D1555">
        <v>5</v>
      </c>
      <c r="E1555" s="3">
        <v>42738</v>
      </c>
      <c r="F1555" s="3">
        <v>42738</v>
      </c>
      <c r="G1555">
        <f t="shared" si="48"/>
        <v>0</v>
      </c>
      <c r="H1555">
        <f t="shared" si="49"/>
        <v>1</v>
      </c>
    </row>
    <row r="1556" spans="1:8" x14ac:dyDescent="0.25">
      <c r="A1556">
        <v>201</v>
      </c>
      <c r="B1556">
        <v>109</v>
      </c>
      <c r="C1556">
        <v>238717</v>
      </c>
      <c r="D1556">
        <v>5</v>
      </c>
      <c r="E1556" s="3">
        <v>42738</v>
      </c>
      <c r="F1556" s="3">
        <v>42738</v>
      </c>
      <c r="G1556">
        <f t="shared" si="48"/>
        <v>0</v>
      </c>
      <c r="H1556">
        <f t="shared" si="49"/>
        <v>1</v>
      </c>
    </row>
    <row r="1557" spans="1:8" x14ac:dyDescent="0.25">
      <c r="A1557">
        <v>201</v>
      </c>
      <c r="B1557">
        <v>20</v>
      </c>
      <c r="C1557">
        <v>238718</v>
      </c>
      <c r="D1557">
        <v>5</v>
      </c>
      <c r="E1557" s="3">
        <v>42739</v>
      </c>
      <c r="F1557" s="3">
        <v>42738</v>
      </c>
      <c r="G1557">
        <f t="shared" si="48"/>
        <v>0</v>
      </c>
      <c r="H1557">
        <f t="shared" si="49"/>
        <v>1</v>
      </c>
    </row>
    <row r="1558" spans="1:8" x14ac:dyDescent="0.25">
      <c r="A1558">
        <v>201</v>
      </c>
      <c r="B1558">
        <v>109</v>
      </c>
      <c r="C1558">
        <v>238721</v>
      </c>
      <c r="D1558">
        <v>5</v>
      </c>
      <c r="E1558" s="3">
        <v>42738</v>
      </c>
      <c r="F1558" s="3">
        <v>42738</v>
      </c>
      <c r="G1558">
        <f t="shared" si="48"/>
        <v>0</v>
      </c>
      <c r="H1558">
        <f t="shared" si="49"/>
        <v>1</v>
      </c>
    </row>
    <row r="1559" spans="1:8" x14ac:dyDescent="0.25">
      <c r="A1559">
        <v>201</v>
      </c>
      <c r="B1559">
        <v>9</v>
      </c>
      <c r="C1559">
        <v>90000003675</v>
      </c>
      <c r="D1559">
        <v>5</v>
      </c>
      <c r="E1559" s="3">
        <v>42738</v>
      </c>
      <c r="F1559" s="3">
        <v>39509</v>
      </c>
      <c r="G1559">
        <f t="shared" si="48"/>
        <v>1</v>
      </c>
      <c r="H1559">
        <f t="shared" si="49"/>
        <v>0</v>
      </c>
    </row>
    <row r="1560" spans="1:8" x14ac:dyDescent="0.25">
      <c r="A1560">
        <v>201</v>
      </c>
      <c r="B1560">
        <v>303</v>
      </c>
      <c r="C1560">
        <v>238722</v>
      </c>
      <c r="D1560">
        <v>5</v>
      </c>
      <c r="E1560" s="3">
        <v>42738</v>
      </c>
      <c r="F1560" s="3">
        <v>42738</v>
      </c>
      <c r="G1560">
        <f t="shared" si="48"/>
        <v>0</v>
      </c>
      <c r="H1560">
        <f t="shared" si="49"/>
        <v>1</v>
      </c>
    </row>
    <row r="1561" spans="1:8" x14ac:dyDescent="0.25">
      <c r="A1561">
        <v>201</v>
      </c>
      <c r="B1561">
        <v>36</v>
      </c>
      <c r="C1561">
        <v>238724</v>
      </c>
      <c r="D1561">
        <v>5</v>
      </c>
      <c r="E1561" s="3">
        <v>42738</v>
      </c>
      <c r="F1561" s="3">
        <v>42738</v>
      </c>
      <c r="G1561">
        <f t="shared" si="48"/>
        <v>0</v>
      </c>
      <c r="H1561">
        <f t="shared" si="49"/>
        <v>1</v>
      </c>
    </row>
    <row r="1562" spans="1:8" x14ac:dyDescent="0.25">
      <c r="A1562">
        <v>201</v>
      </c>
      <c r="B1562">
        <v>303</v>
      </c>
      <c r="C1562">
        <v>238728</v>
      </c>
      <c r="D1562">
        <v>5</v>
      </c>
      <c r="E1562" s="3">
        <v>42738</v>
      </c>
      <c r="F1562" s="3">
        <v>42738</v>
      </c>
      <c r="G1562">
        <f t="shared" si="48"/>
        <v>0</v>
      </c>
      <c r="H1562">
        <f t="shared" si="49"/>
        <v>1</v>
      </c>
    </row>
    <row r="1563" spans="1:8" x14ac:dyDescent="0.25">
      <c r="A1563">
        <v>201</v>
      </c>
      <c r="B1563">
        <v>21</v>
      </c>
      <c r="C1563">
        <v>238734</v>
      </c>
      <c r="D1563">
        <v>5</v>
      </c>
      <c r="E1563" s="3">
        <v>42738</v>
      </c>
      <c r="F1563" s="3">
        <v>42738</v>
      </c>
      <c r="G1563">
        <f t="shared" si="48"/>
        <v>0</v>
      </c>
      <c r="H1563">
        <f t="shared" si="49"/>
        <v>1</v>
      </c>
    </row>
    <row r="1564" spans="1:8" x14ac:dyDescent="0.25">
      <c r="A1564">
        <v>201</v>
      </c>
      <c r="B1564">
        <v>2</v>
      </c>
      <c r="C1564">
        <v>238737</v>
      </c>
      <c r="D1564">
        <v>5</v>
      </c>
      <c r="E1564" s="3">
        <v>42738</v>
      </c>
      <c r="F1564" s="3">
        <v>42738</v>
      </c>
      <c r="G1564">
        <f t="shared" si="48"/>
        <v>0</v>
      </c>
      <c r="H1564">
        <f t="shared" si="49"/>
        <v>1</v>
      </c>
    </row>
    <row r="1565" spans="1:8" x14ac:dyDescent="0.25">
      <c r="A1565">
        <v>201</v>
      </c>
      <c r="B1565">
        <v>601</v>
      </c>
      <c r="C1565">
        <v>6010000005271</v>
      </c>
      <c r="D1565">
        <v>5</v>
      </c>
      <c r="E1565" s="3">
        <v>42738</v>
      </c>
      <c r="F1565" s="3">
        <v>39348</v>
      </c>
      <c r="G1565">
        <f t="shared" si="48"/>
        <v>1</v>
      </c>
      <c r="H1565">
        <f t="shared" si="49"/>
        <v>0</v>
      </c>
    </row>
    <row r="1566" spans="1:8" x14ac:dyDescent="0.25">
      <c r="A1566">
        <v>201</v>
      </c>
      <c r="B1566">
        <v>8</v>
      </c>
      <c r="C1566">
        <v>238742</v>
      </c>
      <c r="D1566">
        <v>21</v>
      </c>
      <c r="E1566" s="3">
        <v>42738</v>
      </c>
      <c r="F1566" s="3">
        <v>42738</v>
      </c>
      <c r="G1566">
        <f t="shared" si="48"/>
        <v>0</v>
      </c>
      <c r="H1566">
        <f t="shared" si="49"/>
        <v>1</v>
      </c>
    </row>
    <row r="1567" spans="1:8" x14ac:dyDescent="0.25">
      <c r="A1567">
        <v>201</v>
      </c>
      <c r="B1567">
        <v>36</v>
      </c>
      <c r="C1567">
        <v>238743</v>
      </c>
      <c r="D1567">
        <v>5</v>
      </c>
      <c r="E1567" s="3">
        <v>42738</v>
      </c>
      <c r="F1567" s="3">
        <v>42738</v>
      </c>
      <c r="G1567">
        <f t="shared" si="48"/>
        <v>0</v>
      </c>
      <c r="H1567">
        <f t="shared" si="49"/>
        <v>1</v>
      </c>
    </row>
    <row r="1568" spans="1:8" x14ac:dyDescent="0.25">
      <c r="A1568">
        <v>201</v>
      </c>
      <c r="B1568">
        <v>109</v>
      </c>
      <c r="C1568">
        <v>238746</v>
      </c>
      <c r="D1568">
        <v>5</v>
      </c>
      <c r="E1568" s="3">
        <v>42738</v>
      </c>
      <c r="F1568" s="3">
        <v>42738</v>
      </c>
      <c r="G1568">
        <f t="shared" si="48"/>
        <v>0</v>
      </c>
      <c r="H1568">
        <f t="shared" si="49"/>
        <v>1</v>
      </c>
    </row>
    <row r="1569" spans="1:8" x14ac:dyDescent="0.25">
      <c r="A1569">
        <v>201</v>
      </c>
      <c r="B1569">
        <v>19</v>
      </c>
      <c r="C1569">
        <v>238751</v>
      </c>
      <c r="D1569">
        <v>29</v>
      </c>
      <c r="E1569" s="3">
        <v>42738</v>
      </c>
      <c r="F1569" s="3">
        <v>42738</v>
      </c>
      <c r="G1569">
        <f t="shared" si="48"/>
        <v>0</v>
      </c>
      <c r="H1569">
        <f t="shared" si="49"/>
        <v>1</v>
      </c>
    </row>
    <row r="1570" spans="1:8" x14ac:dyDescent="0.25">
      <c r="A1570">
        <v>201</v>
      </c>
      <c r="B1570">
        <v>851</v>
      </c>
      <c r="C1570">
        <v>153414</v>
      </c>
      <c r="D1570">
        <v>21</v>
      </c>
      <c r="E1570" s="3">
        <v>42738</v>
      </c>
      <c r="F1570" s="3">
        <v>41882</v>
      </c>
      <c r="G1570">
        <f t="shared" si="48"/>
        <v>1</v>
      </c>
      <c r="H1570">
        <f t="shared" si="49"/>
        <v>0</v>
      </c>
    </row>
    <row r="1571" spans="1:8" x14ac:dyDescent="0.25">
      <c r="A1571">
        <v>201</v>
      </c>
      <c r="B1571">
        <v>23</v>
      </c>
      <c r="C1571">
        <v>238754</v>
      </c>
      <c r="D1571">
        <v>29</v>
      </c>
      <c r="E1571" s="3">
        <v>42738</v>
      </c>
      <c r="F1571" s="3">
        <v>42738</v>
      </c>
      <c r="G1571">
        <f t="shared" si="48"/>
        <v>0</v>
      </c>
      <c r="H1571">
        <f t="shared" si="49"/>
        <v>1</v>
      </c>
    </row>
    <row r="1572" spans="1:8" x14ac:dyDescent="0.25">
      <c r="A1572">
        <v>201</v>
      </c>
      <c r="B1572">
        <v>29</v>
      </c>
      <c r="C1572">
        <v>110098</v>
      </c>
      <c r="D1572">
        <v>11</v>
      </c>
      <c r="E1572" s="3">
        <v>42738</v>
      </c>
      <c r="F1572" s="3">
        <v>41252</v>
      </c>
      <c r="G1572">
        <f t="shared" si="48"/>
        <v>1</v>
      </c>
      <c r="H1572">
        <f t="shared" si="49"/>
        <v>0</v>
      </c>
    </row>
    <row r="1573" spans="1:8" x14ac:dyDescent="0.25">
      <c r="A1573">
        <v>201</v>
      </c>
      <c r="B1573">
        <v>109</v>
      </c>
      <c r="C1573">
        <v>238759</v>
      </c>
      <c r="D1573">
        <v>5</v>
      </c>
      <c r="E1573" s="3">
        <v>42738</v>
      </c>
      <c r="F1573" s="3">
        <v>42738</v>
      </c>
      <c r="G1573">
        <f t="shared" si="48"/>
        <v>0</v>
      </c>
      <c r="H1573">
        <f t="shared" si="49"/>
        <v>1</v>
      </c>
    </row>
    <row r="1574" spans="1:8" x14ac:dyDescent="0.25">
      <c r="A1574">
        <v>201</v>
      </c>
      <c r="B1574">
        <v>19</v>
      </c>
      <c r="C1574">
        <v>238760</v>
      </c>
      <c r="D1574">
        <v>29</v>
      </c>
      <c r="E1574" s="3">
        <v>42744</v>
      </c>
      <c r="F1574" s="3">
        <v>42738</v>
      </c>
      <c r="G1574">
        <f t="shared" si="48"/>
        <v>0</v>
      </c>
      <c r="H1574">
        <f t="shared" si="49"/>
        <v>1</v>
      </c>
    </row>
    <row r="1575" spans="1:8" x14ac:dyDescent="0.25">
      <c r="A1575">
        <v>201</v>
      </c>
      <c r="B1575">
        <v>151</v>
      </c>
      <c r="C1575">
        <v>238761</v>
      </c>
      <c r="D1575">
        <v>5</v>
      </c>
      <c r="E1575" s="3">
        <v>42738</v>
      </c>
      <c r="F1575" s="3">
        <v>42738</v>
      </c>
      <c r="G1575">
        <f t="shared" si="48"/>
        <v>0</v>
      </c>
      <c r="H1575">
        <f t="shared" si="49"/>
        <v>1</v>
      </c>
    </row>
    <row r="1576" spans="1:8" x14ac:dyDescent="0.25">
      <c r="A1576">
        <v>201</v>
      </c>
      <c r="B1576">
        <v>16</v>
      </c>
      <c r="C1576">
        <v>238768</v>
      </c>
      <c r="D1576">
        <v>5</v>
      </c>
      <c r="E1576" s="3">
        <v>42738</v>
      </c>
      <c r="F1576" s="3">
        <v>42738</v>
      </c>
      <c r="G1576">
        <f t="shared" si="48"/>
        <v>0</v>
      </c>
      <c r="H1576">
        <f t="shared" si="49"/>
        <v>1</v>
      </c>
    </row>
    <row r="1577" spans="1:8" x14ac:dyDescent="0.25">
      <c r="A1577">
        <v>201</v>
      </c>
      <c r="B1577">
        <v>109</v>
      </c>
      <c r="C1577">
        <v>238769</v>
      </c>
      <c r="D1577">
        <v>5</v>
      </c>
      <c r="E1577" s="3">
        <v>42738</v>
      </c>
      <c r="F1577" s="3">
        <v>42738</v>
      </c>
      <c r="G1577">
        <f t="shared" si="48"/>
        <v>0</v>
      </c>
      <c r="H1577">
        <f t="shared" si="49"/>
        <v>1</v>
      </c>
    </row>
    <row r="1578" spans="1:8" x14ac:dyDescent="0.25">
      <c r="A1578">
        <v>201</v>
      </c>
      <c r="B1578">
        <v>851</v>
      </c>
      <c r="C1578">
        <v>238770</v>
      </c>
      <c r="D1578">
        <v>5</v>
      </c>
      <c r="E1578" s="3">
        <v>42738</v>
      </c>
      <c r="F1578" s="3">
        <v>42738</v>
      </c>
      <c r="G1578">
        <f t="shared" si="48"/>
        <v>0</v>
      </c>
      <c r="H1578">
        <f t="shared" si="49"/>
        <v>1</v>
      </c>
    </row>
    <row r="1579" spans="1:8" x14ac:dyDescent="0.25">
      <c r="A1579">
        <v>201</v>
      </c>
      <c r="B1579">
        <v>325</v>
      </c>
      <c r="C1579">
        <v>238771</v>
      </c>
      <c r="D1579">
        <v>13</v>
      </c>
      <c r="E1579" s="3">
        <v>42738</v>
      </c>
      <c r="F1579" s="3">
        <v>42738</v>
      </c>
      <c r="G1579">
        <f t="shared" si="48"/>
        <v>0</v>
      </c>
      <c r="H1579">
        <f t="shared" si="49"/>
        <v>1</v>
      </c>
    </row>
    <row r="1580" spans="1:8" x14ac:dyDescent="0.25">
      <c r="A1580">
        <v>201</v>
      </c>
      <c r="B1580">
        <v>29</v>
      </c>
      <c r="C1580">
        <v>87506</v>
      </c>
      <c r="D1580">
        <v>5</v>
      </c>
      <c r="E1580" s="3">
        <v>42738</v>
      </c>
      <c r="F1580" s="3">
        <v>40988</v>
      </c>
      <c r="G1580">
        <f t="shared" si="48"/>
        <v>1</v>
      </c>
      <c r="H1580">
        <f t="shared" si="49"/>
        <v>0</v>
      </c>
    </row>
    <row r="1581" spans="1:8" x14ac:dyDescent="0.25">
      <c r="A1581">
        <v>201</v>
      </c>
      <c r="B1581">
        <v>3</v>
      </c>
      <c r="C1581">
        <v>238776</v>
      </c>
      <c r="D1581">
        <v>5</v>
      </c>
      <c r="E1581" s="3">
        <v>42738</v>
      </c>
      <c r="F1581" s="3">
        <v>42738</v>
      </c>
      <c r="G1581">
        <f t="shared" si="48"/>
        <v>0</v>
      </c>
      <c r="H1581">
        <f t="shared" si="49"/>
        <v>1</v>
      </c>
    </row>
    <row r="1582" spans="1:8" x14ac:dyDescent="0.25">
      <c r="A1582">
        <v>201</v>
      </c>
      <c r="B1582">
        <v>851</v>
      </c>
      <c r="C1582">
        <v>238782</v>
      </c>
      <c r="D1582">
        <v>5</v>
      </c>
      <c r="E1582" s="3">
        <v>42738</v>
      </c>
      <c r="F1582" s="3">
        <v>42738</v>
      </c>
      <c r="G1582">
        <f t="shared" si="48"/>
        <v>0</v>
      </c>
      <c r="H1582">
        <f t="shared" si="49"/>
        <v>1</v>
      </c>
    </row>
    <row r="1583" spans="1:8" x14ac:dyDescent="0.25">
      <c r="A1583">
        <v>201</v>
      </c>
      <c r="B1583">
        <v>851</v>
      </c>
      <c r="C1583">
        <v>238783</v>
      </c>
      <c r="D1583">
        <v>5</v>
      </c>
      <c r="E1583" s="3">
        <v>42738</v>
      </c>
      <c r="F1583" s="3">
        <v>42738</v>
      </c>
      <c r="G1583">
        <f t="shared" si="48"/>
        <v>0</v>
      </c>
      <c r="H1583">
        <f t="shared" si="49"/>
        <v>1</v>
      </c>
    </row>
    <row r="1584" spans="1:8" x14ac:dyDescent="0.25">
      <c r="A1584">
        <v>201</v>
      </c>
      <c r="B1584">
        <v>106</v>
      </c>
      <c r="C1584">
        <v>238787</v>
      </c>
      <c r="D1584">
        <v>5</v>
      </c>
      <c r="E1584" s="3">
        <v>42739</v>
      </c>
      <c r="F1584" s="3">
        <v>42739</v>
      </c>
      <c r="G1584">
        <f t="shared" si="48"/>
        <v>0</v>
      </c>
      <c r="H1584">
        <f t="shared" si="49"/>
        <v>1</v>
      </c>
    </row>
    <row r="1585" spans="1:8" x14ac:dyDescent="0.25">
      <c r="A1585">
        <v>201</v>
      </c>
      <c r="B1585">
        <v>110</v>
      </c>
      <c r="C1585">
        <v>51989</v>
      </c>
      <c r="D1585">
        <v>5</v>
      </c>
      <c r="E1585" s="3">
        <v>42739</v>
      </c>
      <c r="F1585" s="3">
        <v>41378</v>
      </c>
      <c r="G1585">
        <f t="shared" si="48"/>
        <v>1</v>
      </c>
      <c r="H1585">
        <f t="shared" si="49"/>
        <v>0</v>
      </c>
    </row>
    <row r="1586" spans="1:8" x14ac:dyDescent="0.25">
      <c r="A1586">
        <v>201</v>
      </c>
      <c r="B1586">
        <v>106</v>
      </c>
      <c r="C1586">
        <v>238789</v>
      </c>
      <c r="D1586">
        <v>5</v>
      </c>
      <c r="E1586" s="3">
        <v>42739</v>
      </c>
      <c r="F1586" s="3">
        <v>42739</v>
      </c>
      <c r="G1586">
        <f t="shared" si="48"/>
        <v>0</v>
      </c>
      <c r="H1586">
        <f t="shared" si="49"/>
        <v>1</v>
      </c>
    </row>
    <row r="1587" spans="1:8" x14ac:dyDescent="0.25">
      <c r="A1587">
        <v>201</v>
      </c>
      <c r="B1587">
        <v>8</v>
      </c>
      <c r="C1587">
        <v>80000009199</v>
      </c>
      <c r="D1587">
        <v>15</v>
      </c>
      <c r="E1587" s="3">
        <v>42739</v>
      </c>
      <c r="F1587" s="3">
        <v>39821</v>
      </c>
      <c r="G1587">
        <f t="shared" si="48"/>
        <v>1</v>
      </c>
      <c r="H1587">
        <f t="shared" si="49"/>
        <v>0</v>
      </c>
    </row>
    <row r="1588" spans="1:8" x14ac:dyDescent="0.25">
      <c r="A1588">
        <v>201</v>
      </c>
      <c r="B1588">
        <v>301</v>
      </c>
      <c r="C1588">
        <v>238791</v>
      </c>
      <c r="D1588">
        <v>5</v>
      </c>
      <c r="E1588" s="3">
        <v>42739</v>
      </c>
      <c r="F1588" s="3">
        <v>42739</v>
      </c>
      <c r="G1588">
        <f t="shared" si="48"/>
        <v>0</v>
      </c>
      <c r="H1588">
        <f t="shared" si="49"/>
        <v>1</v>
      </c>
    </row>
    <row r="1589" spans="1:8" x14ac:dyDescent="0.25">
      <c r="A1589">
        <v>201</v>
      </c>
      <c r="B1589">
        <v>201</v>
      </c>
      <c r="C1589">
        <v>238793</v>
      </c>
      <c r="D1589">
        <v>5</v>
      </c>
      <c r="E1589" s="3">
        <v>42739</v>
      </c>
      <c r="F1589" s="3">
        <v>42739</v>
      </c>
      <c r="G1589">
        <f t="shared" si="48"/>
        <v>0</v>
      </c>
      <c r="H1589">
        <f t="shared" si="49"/>
        <v>1</v>
      </c>
    </row>
    <row r="1590" spans="1:8" x14ac:dyDescent="0.25">
      <c r="A1590">
        <v>201</v>
      </c>
      <c r="B1590">
        <v>701</v>
      </c>
      <c r="C1590">
        <v>238794</v>
      </c>
      <c r="D1590">
        <v>5</v>
      </c>
      <c r="E1590" s="3">
        <v>42739</v>
      </c>
      <c r="F1590" s="3">
        <v>42739</v>
      </c>
      <c r="G1590">
        <f t="shared" si="48"/>
        <v>0</v>
      </c>
      <c r="H1590">
        <f t="shared" si="49"/>
        <v>1</v>
      </c>
    </row>
    <row r="1591" spans="1:8" x14ac:dyDescent="0.25">
      <c r="A1591">
        <v>201</v>
      </c>
      <c r="B1591">
        <v>110</v>
      </c>
      <c r="C1591">
        <v>1010000000284</v>
      </c>
      <c r="D1591">
        <v>5</v>
      </c>
      <c r="E1591" s="3">
        <v>42739</v>
      </c>
      <c r="F1591" s="3">
        <v>40870</v>
      </c>
      <c r="G1591">
        <f t="shared" si="48"/>
        <v>1</v>
      </c>
      <c r="H1591">
        <f t="shared" si="49"/>
        <v>0</v>
      </c>
    </row>
    <row r="1592" spans="1:8" x14ac:dyDescent="0.25">
      <c r="A1592">
        <v>201</v>
      </c>
      <c r="B1592">
        <v>851</v>
      </c>
      <c r="C1592">
        <v>238796</v>
      </c>
      <c r="D1592">
        <v>5</v>
      </c>
      <c r="E1592" s="3">
        <v>42739</v>
      </c>
      <c r="F1592" s="3">
        <v>42739</v>
      </c>
      <c r="G1592">
        <f t="shared" si="48"/>
        <v>0</v>
      </c>
      <c r="H1592">
        <f t="shared" si="49"/>
        <v>1</v>
      </c>
    </row>
    <row r="1593" spans="1:8" x14ac:dyDescent="0.25">
      <c r="A1593">
        <v>201</v>
      </c>
      <c r="B1593">
        <v>325</v>
      </c>
      <c r="C1593">
        <v>238797</v>
      </c>
      <c r="D1593">
        <v>13</v>
      </c>
      <c r="E1593" s="3">
        <v>42739</v>
      </c>
      <c r="F1593" s="3">
        <v>42739</v>
      </c>
      <c r="G1593">
        <f t="shared" si="48"/>
        <v>0</v>
      </c>
      <c r="H1593">
        <f t="shared" si="49"/>
        <v>1</v>
      </c>
    </row>
    <row r="1594" spans="1:8" x14ac:dyDescent="0.25">
      <c r="A1594">
        <v>201</v>
      </c>
      <c r="B1594">
        <v>110</v>
      </c>
      <c r="C1594">
        <v>120302</v>
      </c>
      <c r="D1594">
        <v>5</v>
      </c>
      <c r="E1594" s="3">
        <v>42739</v>
      </c>
      <c r="F1594" s="3">
        <v>41374</v>
      </c>
      <c r="G1594">
        <f t="shared" si="48"/>
        <v>1</v>
      </c>
      <c r="H1594">
        <f t="shared" si="49"/>
        <v>0</v>
      </c>
    </row>
    <row r="1595" spans="1:8" x14ac:dyDescent="0.25">
      <c r="A1595">
        <v>201</v>
      </c>
      <c r="B1595">
        <v>201</v>
      </c>
      <c r="C1595">
        <v>238800</v>
      </c>
      <c r="D1595">
        <v>5</v>
      </c>
      <c r="E1595" s="3">
        <v>42739</v>
      </c>
      <c r="F1595" s="3">
        <v>42739</v>
      </c>
      <c r="G1595">
        <f t="shared" si="48"/>
        <v>0</v>
      </c>
      <c r="H1595">
        <f t="shared" si="49"/>
        <v>1</v>
      </c>
    </row>
    <row r="1596" spans="1:8" x14ac:dyDescent="0.25">
      <c r="A1596">
        <v>201</v>
      </c>
      <c r="B1596">
        <v>175</v>
      </c>
      <c r="C1596">
        <v>238801</v>
      </c>
      <c r="D1596">
        <v>5</v>
      </c>
      <c r="E1596" s="3">
        <v>42739</v>
      </c>
      <c r="F1596" s="3">
        <v>42739</v>
      </c>
      <c r="G1596">
        <f t="shared" si="48"/>
        <v>0</v>
      </c>
      <c r="H1596">
        <f t="shared" si="49"/>
        <v>1</v>
      </c>
    </row>
    <row r="1597" spans="1:8" x14ac:dyDescent="0.25">
      <c r="A1597">
        <v>201</v>
      </c>
      <c r="B1597">
        <v>109</v>
      </c>
      <c r="C1597">
        <v>238802</v>
      </c>
      <c r="D1597">
        <v>5</v>
      </c>
      <c r="E1597" s="3">
        <v>42739</v>
      </c>
      <c r="F1597" s="3">
        <v>42739</v>
      </c>
      <c r="G1597">
        <f t="shared" si="48"/>
        <v>0</v>
      </c>
      <c r="H1597">
        <f t="shared" si="49"/>
        <v>1</v>
      </c>
    </row>
    <row r="1598" spans="1:8" x14ac:dyDescent="0.25">
      <c r="A1598">
        <v>201</v>
      </c>
      <c r="B1598">
        <v>701</v>
      </c>
      <c r="C1598">
        <v>198215</v>
      </c>
      <c r="D1598">
        <v>5</v>
      </c>
      <c r="E1598" s="3">
        <v>42739</v>
      </c>
      <c r="F1598" s="3">
        <v>42739</v>
      </c>
      <c r="G1598">
        <f t="shared" si="48"/>
        <v>0</v>
      </c>
      <c r="H1598">
        <f t="shared" si="49"/>
        <v>1</v>
      </c>
    </row>
    <row r="1599" spans="1:8" x14ac:dyDescent="0.25">
      <c r="A1599">
        <v>201</v>
      </c>
      <c r="B1599">
        <v>376</v>
      </c>
      <c r="C1599">
        <v>238803</v>
      </c>
      <c r="D1599">
        <v>23</v>
      </c>
      <c r="E1599" s="3">
        <v>42751</v>
      </c>
      <c r="F1599" s="3">
        <v>42739</v>
      </c>
      <c r="G1599">
        <f t="shared" si="48"/>
        <v>0</v>
      </c>
      <c r="H1599">
        <f t="shared" si="49"/>
        <v>1</v>
      </c>
    </row>
    <row r="1600" spans="1:8" x14ac:dyDescent="0.25">
      <c r="A1600">
        <v>201</v>
      </c>
      <c r="B1600">
        <v>701</v>
      </c>
      <c r="C1600">
        <v>238805</v>
      </c>
      <c r="D1600">
        <v>5</v>
      </c>
      <c r="E1600" s="3">
        <v>42739</v>
      </c>
      <c r="F1600" s="3">
        <v>42739</v>
      </c>
      <c r="G1600">
        <f t="shared" si="48"/>
        <v>0</v>
      </c>
      <c r="H1600">
        <f t="shared" si="49"/>
        <v>1</v>
      </c>
    </row>
    <row r="1601" spans="1:8" x14ac:dyDescent="0.25">
      <c r="A1601">
        <v>201</v>
      </c>
      <c r="B1601">
        <v>502</v>
      </c>
      <c r="C1601">
        <v>238814</v>
      </c>
      <c r="D1601">
        <v>5</v>
      </c>
      <c r="E1601" s="3">
        <v>42739</v>
      </c>
      <c r="F1601" s="3">
        <v>42739</v>
      </c>
      <c r="G1601">
        <f t="shared" si="48"/>
        <v>0</v>
      </c>
      <c r="H1601">
        <f t="shared" si="49"/>
        <v>1</v>
      </c>
    </row>
    <row r="1602" spans="1:8" x14ac:dyDescent="0.25">
      <c r="A1602">
        <v>201</v>
      </c>
      <c r="B1602">
        <v>351</v>
      </c>
      <c r="C1602">
        <v>238815</v>
      </c>
      <c r="D1602">
        <v>5</v>
      </c>
      <c r="E1602" s="3">
        <v>42739</v>
      </c>
      <c r="F1602" s="3">
        <v>42739</v>
      </c>
      <c r="G1602">
        <f t="shared" ref="G1602:G1665" si="50">IF(E1602&gt;=DATE(2017,1,1),IF(F1602&lt;DATE(2017,1,1),1,0),0)</f>
        <v>0</v>
      </c>
      <c r="H1602">
        <f t="shared" ref="H1602:H1665" si="51">IF(F1602&gt;=DATE(2017,1,1),IF(D1602&lt;&gt;"",1,0),0)</f>
        <v>1</v>
      </c>
    </row>
    <row r="1603" spans="1:8" x14ac:dyDescent="0.25">
      <c r="A1603">
        <v>201</v>
      </c>
      <c r="B1603">
        <v>261</v>
      </c>
      <c r="C1603">
        <v>238817</v>
      </c>
      <c r="D1603">
        <v>5</v>
      </c>
      <c r="E1603" s="3">
        <v>42739</v>
      </c>
      <c r="F1603" s="3">
        <v>42739</v>
      </c>
      <c r="G1603">
        <f t="shared" si="50"/>
        <v>0</v>
      </c>
      <c r="H1603">
        <f t="shared" si="51"/>
        <v>1</v>
      </c>
    </row>
    <row r="1604" spans="1:8" x14ac:dyDescent="0.25">
      <c r="A1604">
        <v>201</v>
      </c>
      <c r="B1604">
        <v>9</v>
      </c>
      <c r="C1604">
        <v>238818</v>
      </c>
      <c r="D1604">
        <v>5</v>
      </c>
      <c r="E1604" s="3">
        <v>42739</v>
      </c>
      <c r="F1604" s="3">
        <v>42739</v>
      </c>
      <c r="G1604">
        <f t="shared" si="50"/>
        <v>0</v>
      </c>
      <c r="H1604">
        <f t="shared" si="51"/>
        <v>1</v>
      </c>
    </row>
    <row r="1605" spans="1:8" x14ac:dyDescent="0.25">
      <c r="A1605">
        <v>201</v>
      </c>
      <c r="B1605">
        <v>502</v>
      </c>
      <c r="C1605">
        <v>5020000006786</v>
      </c>
      <c r="D1605">
        <v>5</v>
      </c>
      <c r="E1605" s="3">
        <v>42739</v>
      </c>
      <c r="F1605" s="3">
        <v>42739</v>
      </c>
      <c r="G1605">
        <f t="shared" si="50"/>
        <v>0</v>
      </c>
      <c r="H1605">
        <f t="shared" si="51"/>
        <v>1</v>
      </c>
    </row>
    <row r="1606" spans="1:8" x14ac:dyDescent="0.25">
      <c r="A1606">
        <v>201</v>
      </c>
      <c r="B1606">
        <v>29</v>
      </c>
      <c r="C1606">
        <v>238821</v>
      </c>
      <c r="D1606">
        <v>5</v>
      </c>
      <c r="E1606" s="3">
        <v>42739</v>
      </c>
      <c r="F1606" s="3">
        <v>42739</v>
      </c>
      <c r="G1606">
        <f t="shared" si="50"/>
        <v>0</v>
      </c>
      <c r="H1606">
        <f t="shared" si="51"/>
        <v>1</v>
      </c>
    </row>
    <row r="1607" spans="1:8" x14ac:dyDescent="0.25">
      <c r="A1607">
        <v>201</v>
      </c>
      <c r="B1607">
        <v>4</v>
      </c>
      <c r="C1607">
        <v>238822</v>
      </c>
      <c r="D1607">
        <v>5</v>
      </c>
      <c r="E1607" s="3">
        <v>42739</v>
      </c>
      <c r="F1607" s="3">
        <v>42739</v>
      </c>
      <c r="G1607">
        <f t="shared" si="50"/>
        <v>0</v>
      </c>
      <c r="H1607">
        <f t="shared" si="51"/>
        <v>1</v>
      </c>
    </row>
    <row r="1608" spans="1:8" x14ac:dyDescent="0.25">
      <c r="A1608">
        <v>201</v>
      </c>
      <c r="B1608">
        <v>261</v>
      </c>
      <c r="C1608">
        <v>238826</v>
      </c>
      <c r="D1608">
        <v>5</v>
      </c>
      <c r="E1608" s="3">
        <v>42740</v>
      </c>
      <c r="F1608" s="3">
        <v>42739</v>
      </c>
      <c r="G1608">
        <f t="shared" si="50"/>
        <v>0</v>
      </c>
      <c r="H1608">
        <f t="shared" si="51"/>
        <v>1</v>
      </c>
    </row>
    <row r="1609" spans="1:8" x14ac:dyDescent="0.25">
      <c r="A1609">
        <v>201</v>
      </c>
      <c r="B1609">
        <v>851</v>
      </c>
      <c r="C1609">
        <v>238830</v>
      </c>
      <c r="D1609">
        <v>5</v>
      </c>
      <c r="E1609" s="3">
        <v>42739</v>
      </c>
      <c r="F1609" s="3">
        <v>42739</v>
      </c>
      <c r="G1609">
        <f t="shared" si="50"/>
        <v>0</v>
      </c>
      <c r="H1609">
        <f t="shared" si="51"/>
        <v>1</v>
      </c>
    </row>
    <row r="1610" spans="1:8" x14ac:dyDescent="0.25">
      <c r="A1610">
        <v>201</v>
      </c>
      <c r="B1610">
        <v>4</v>
      </c>
      <c r="C1610">
        <v>238831</v>
      </c>
      <c r="D1610">
        <v>5</v>
      </c>
      <c r="E1610" s="3">
        <v>42739</v>
      </c>
      <c r="F1610" s="3">
        <v>42739</v>
      </c>
      <c r="G1610">
        <f t="shared" si="50"/>
        <v>0</v>
      </c>
      <c r="H1610">
        <f t="shared" si="51"/>
        <v>1</v>
      </c>
    </row>
    <row r="1611" spans="1:8" x14ac:dyDescent="0.25">
      <c r="A1611">
        <v>201</v>
      </c>
      <c r="B1611">
        <v>303</v>
      </c>
      <c r="C1611">
        <v>238836</v>
      </c>
      <c r="D1611">
        <v>7</v>
      </c>
      <c r="E1611" s="3">
        <v>42739</v>
      </c>
      <c r="F1611" s="3">
        <v>42739</v>
      </c>
      <c r="G1611">
        <f t="shared" si="50"/>
        <v>0</v>
      </c>
      <c r="H1611">
        <f t="shared" si="51"/>
        <v>1</v>
      </c>
    </row>
    <row r="1612" spans="1:8" x14ac:dyDescent="0.25">
      <c r="A1612">
        <v>201</v>
      </c>
      <c r="B1612">
        <v>29</v>
      </c>
      <c r="C1612">
        <v>238839</v>
      </c>
      <c r="D1612">
        <v>5</v>
      </c>
      <c r="E1612" s="3">
        <v>42739</v>
      </c>
      <c r="F1612" s="3">
        <v>42739</v>
      </c>
      <c r="G1612">
        <f t="shared" si="50"/>
        <v>0</v>
      </c>
      <c r="H1612">
        <f t="shared" si="51"/>
        <v>1</v>
      </c>
    </row>
    <row r="1613" spans="1:8" x14ac:dyDescent="0.25">
      <c r="A1613">
        <v>201</v>
      </c>
      <c r="B1613">
        <v>601</v>
      </c>
      <c r="C1613">
        <v>238842</v>
      </c>
      <c r="D1613">
        <v>5</v>
      </c>
      <c r="E1613" s="3">
        <v>42739</v>
      </c>
      <c r="F1613" s="3">
        <v>42739</v>
      </c>
      <c r="G1613">
        <f t="shared" si="50"/>
        <v>0</v>
      </c>
      <c r="H1613">
        <f t="shared" si="51"/>
        <v>1</v>
      </c>
    </row>
    <row r="1614" spans="1:8" x14ac:dyDescent="0.25">
      <c r="A1614">
        <v>201</v>
      </c>
      <c r="B1614">
        <v>29</v>
      </c>
      <c r="C1614">
        <v>238845</v>
      </c>
      <c r="D1614">
        <v>5</v>
      </c>
      <c r="E1614" s="3">
        <v>42739</v>
      </c>
      <c r="F1614" s="3">
        <v>42739</v>
      </c>
      <c r="G1614">
        <f t="shared" si="50"/>
        <v>0</v>
      </c>
      <c r="H1614">
        <f t="shared" si="51"/>
        <v>1</v>
      </c>
    </row>
    <row r="1615" spans="1:8" x14ac:dyDescent="0.25">
      <c r="A1615">
        <v>201</v>
      </c>
      <c r="B1615">
        <v>701</v>
      </c>
      <c r="C1615">
        <v>7010000002530</v>
      </c>
      <c r="D1615">
        <v>5</v>
      </c>
      <c r="E1615" s="3">
        <v>42739</v>
      </c>
      <c r="F1615" s="3">
        <v>39215</v>
      </c>
      <c r="G1615">
        <f t="shared" si="50"/>
        <v>1</v>
      </c>
      <c r="H1615">
        <f t="shared" si="51"/>
        <v>0</v>
      </c>
    </row>
    <row r="1616" spans="1:8" x14ac:dyDescent="0.25">
      <c r="A1616">
        <v>201</v>
      </c>
      <c r="B1616">
        <v>351</v>
      </c>
      <c r="C1616">
        <v>238846</v>
      </c>
      <c r="D1616">
        <v>18</v>
      </c>
      <c r="E1616" s="3">
        <v>42739</v>
      </c>
      <c r="F1616" s="3">
        <v>42739</v>
      </c>
      <c r="G1616">
        <f t="shared" si="50"/>
        <v>0</v>
      </c>
      <c r="H1616">
        <f t="shared" si="51"/>
        <v>1</v>
      </c>
    </row>
    <row r="1617" spans="1:8" x14ac:dyDescent="0.25">
      <c r="A1617">
        <v>201</v>
      </c>
      <c r="B1617">
        <v>17</v>
      </c>
      <c r="C1617">
        <v>238848</v>
      </c>
      <c r="D1617">
        <v>5</v>
      </c>
      <c r="E1617" s="3">
        <v>42739</v>
      </c>
      <c r="F1617" s="3">
        <v>42739</v>
      </c>
      <c r="G1617">
        <f t="shared" si="50"/>
        <v>0</v>
      </c>
      <c r="H1617">
        <f t="shared" si="51"/>
        <v>1</v>
      </c>
    </row>
    <row r="1618" spans="1:8" x14ac:dyDescent="0.25">
      <c r="A1618">
        <v>201</v>
      </c>
      <c r="B1618">
        <v>12</v>
      </c>
      <c r="C1618">
        <v>238850</v>
      </c>
      <c r="D1618">
        <v>5</v>
      </c>
      <c r="E1618" s="3">
        <v>42739</v>
      </c>
      <c r="F1618" s="3">
        <v>42739</v>
      </c>
      <c r="G1618">
        <f t="shared" si="50"/>
        <v>0</v>
      </c>
      <c r="H1618">
        <f t="shared" si="51"/>
        <v>1</v>
      </c>
    </row>
    <row r="1619" spans="1:8" x14ac:dyDescent="0.25">
      <c r="A1619">
        <v>201</v>
      </c>
      <c r="B1619">
        <v>4</v>
      </c>
      <c r="C1619">
        <v>40000000808</v>
      </c>
      <c r="D1619">
        <v>14</v>
      </c>
      <c r="E1619" s="3">
        <v>42739</v>
      </c>
      <c r="F1619" s="3">
        <v>38036</v>
      </c>
      <c r="G1619">
        <f t="shared" si="50"/>
        <v>1</v>
      </c>
      <c r="H1619">
        <f t="shared" si="51"/>
        <v>0</v>
      </c>
    </row>
    <row r="1620" spans="1:8" x14ac:dyDescent="0.25">
      <c r="A1620">
        <v>201</v>
      </c>
      <c r="B1620">
        <v>29</v>
      </c>
      <c r="C1620">
        <v>238852</v>
      </c>
      <c r="D1620">
        <v>5</v>
      </c>
      <c r="E1620" s="3">
        <v>42739</v>
      </c>
      <c r="F1620" s="3">
        <v>42739</v>
      </c>
      <c r="G1620">
        <f t="shared" si="50"/>
        <v>0</v>
      </c>
      <c r="H1620">
        <f t="shared" si="51"/>
        <v>1</v>
      </c>
    </row>
    <row r="1621" spans="1:8" x14ac:dyDescent="0.25">
      <c r="A1621">
        <v>201</v>
      </c>
      <c r="B1621">
        <v>752</v>
      </c>
      <c r="C1621">
        <v>238854</v>
      </c>
      <c r="D1621">
        <v>5</v>
      </c>
      <c r="E1621" s="3">
        <v>42739</v>
      </c>
      <c r="F1621" s="3">
        <v>42739</v>
      </c>
      <c r="G1621">
        <f t="shared" si="50"/>
        <v>0</v>
      </c>
      <c r="H1621">
        <f t="shared" si="51"/>
        <v>1</v>
      </c>
    </row>
    <row r="1622" spans="1:8" x14ac:dyDescent="0.25">
      <c r="A1622">
        <v>201</v>
      </c>
      <c r="B1622">
        <v>9</v>
      </c>
      <c r="C1622">
        <v>238855</v>
      </c>
      <c r="D1622">
        <v>5</v>
      </c>
      <c r="E1622" s="3">
        <v>42739</v>
      </c>
      <c r="F1622" s="3">
        <v>42739</v>
      </c>
      <c r="G1622">
        <f t="shared" si="50"/>
        <v>0</v>
      </c>
      <c r="H1622">
        <f t="shared" si="51"/>
        <v>1</v>
      </c>
    </row>
    <row r="1623" spans="1:8" x14ac:dyDescent="0.25">
      <c r="A1623">
        <v>201</v>
      </c>
      <c r="B1623">
        <v>360</v>
      </c>
      <c r="C1623">
        <v>238856</v>
      </c>
      <c r="D1623">
        <v>5</v>
      </c>
      <c r="E1623" s="3">
        <v>42739</v>
      </c>
      <c r="F1623" s="3">
        <v>42739</v>
      </c>
      <c r="G1623">
        <f t="shared" si="50"/>
        <v>0</v>
      </c>
      <c r="H1623">
        <f t="shared" si="51"/>
        <v>1</v>
      </c>
    </row>
    <row r="1624" spans="1:8" x14ac:dyDescent="0.25">
      <c r="A1624">
        <v>201</v>
      </c>
      <c r="B1624">
        <v>109</v>
      </c>
      <c r="C1624">
        <v>1020000003109</v>
      </c>
      <c r="D1624">
        <v>23</v>
      </c>
      <c r="E1624" s="3">
        <v>42739</v>
      </c>
      <c r="F1624" s="3">
        <v>42739</v>
      </c>
      <c r="G1624">
        <f t="shared" si="50"/>
        <v>0</v>
      </c>
      <c r="H1624">
        <f t="shared" si="51"/>
        <v>1</v>
      </c>
    </row>
    <row r="1625" spans="1:8" x14ac:dyDescent="0.25">
      <c r="A1625">
        <v>201</v>
      </c>
      <c r="B1625">
        <v>17</v>
      </c>
      <c r="C1625">
        <v>238858</v>
      </c>
      <c r="D1625">
        <v>5</v>
      </c>
      <c r="E1625" s="3">
        <v>42739</v>
      </c>
      <c r="F1625" s="3">
        <v>42739</v>
      </c>
      <c r="G1625">
        <f t="shared" si="50"/>
        <v>0</v>
      </c>
      <c r="H1625">
        <f t="shared" si="51"/>
        <v>1</v>
      </c>
    </row>
    <row r="1626" spans="1:8" x14ac:dyDescent="0.25">
      <c r="A1626">
        <v>201</v>
      </c>
      <c r="B1626">
        <v>37</v>
      </c>
      <c r="C1626">
        <v>238860</v>
      </c>
      <c r="D1626">
        <v>12</v>
      </c>
      <c r="E1626" s="3">
        <v>42739</v>
      </c>
      <c r="F1626" s="3">
        <v>42739</v>
      </c>
      <c r="G1626">
        <f t="shared" si="50"/>
        <v>0</v>
      </c>
      <c r="H1626">
        <f t="shared" si="51"/>
        <v>1</v>
      </c>
    </row>
    <row r="1627" spans="1:8" x14ac:dyDescent="0.25">
      <c r="A1627">
        <v>201</v>
      </c>
      <c r="B1627">
        <v>851</v>
      </c>
      <c r="C1627">
        <v>238861</v>
      </c>
      <c r="D1627">
        <v>5</v>
      </c>
      <c r="E1627" s="3">
        <v>42739</v>
      </c>
      <c r="F1627" s="3">
        <v>42739</v>
      </c>
      <c r="G1627">
        <f t="shared" si="50"/>
        <v>0</v>
      </c>
      <c r="H1627">
        <f t="shared" si="51"/>
        <v>1</v>
      </c>
    </row>
    <row r="1628" spans="1:8" x14ac:dyDescent="0.25">
      <c r="A1628">
        <v>201</v>
      </c>
      <c r="B1628">
        <v>29</v>
      </c>
      <c r="C1628">
        <v>238864</v>
      </c>
      <c r="D1628">
        <v>5</v>
      </c>
      <c r="E1628" s="3">
        <v>42739</v>
      </c>
      <c r="F1628" s="3">
        <v>42739</v>
      </c>
      <c r="G1628">
        <f t="shared" si="50"/>
        <v>0</v>
      </c>
      <c r="H1628">
        <f t="shared" si="51"/>
        <v>1</v>
      </c>
    </row>
    <row r="1629" spans="1:8" x14ac:dyDescent="0.25">
      <c r="A1629">
        <v>201</v>
      </c>
      <c r="B1629">
        <v>10</v>
      </c>
      <c r="C1629">
        <v>43099</v>
      </c>
      <c r="D1629">
        <v>5</v>
      </c>
      <c r="E1629" s="3">
        <v>42739</v>
      </c>
      <c r="F1629" s="3">
        <v>42739</v>
      </c>
      <c r="G1629">
        <f t="shared" si="50"/>
        <v>0</v>
      </c>
      <c r="H1629">
        <f t="shared" si="51"/>
        <v>1</v>
      </c>
    </row>
    <row r="1630" spans="1:8" x14ac:dyDescent="0.25">
      <c r="A1630">
        <v>201</v>
      </c>
      <c r="B1630">
        <v>4</v>
      </c>
      <c r="C1630">
        <v>238866</v>
      </c>
      <c r="D1630">
        <v>5</v>
      </c>
      <c r="E1630" s="3">
        <v>42739</v>
      </c>
      <c r="F1630" s="3">
        <v>42739</v>
      </c>
      <c r="G1630">
        <f t="shared" si="50"/>
        <v>0</v>
      </c>
      <c r="H1630">
        <f t="shared" si="51"/>
        <v>1</v>
      </c>
    </row>
    <row r="1631" spans="1:8" x14ac:dyDescent="0.25">
      <c r="A1631">
        <v>201</v>
      </c>
      <c r="B1631">
        <v>701</v>
      </c>
      <c r="C1631">
        <v>238867</v>
      </c>
      <c r="D1631">
        <v>5</v>
      </c>
      <c r="E1631" s="3">
        <v>42739</v>
      </c>
      <c r="F1631" s="3">
        <v>42739</v>
      </c>
      <c r="G1631">
        <f t="shared" si="50"/>
        <v>0</v>
      </c>
      <c r="H1631">
        <f t="shared" si="51"/>
        <v>1</v>
      </c>
    </row>
    <row r="1632" spans="1:8" x14ac:dyDescent="0.25">
      <c r="A1632">
        <v>201</v>
      </c>
      <c r="B1632">
        <v>17</v>
      </c>
      <c r="C1632">
        <v>238869</v>
      </c>
      <c r="D1632">
        <v>5</v>
      </c>
      <c r="E1632" s="3">
        <v>42739</v>
      </c>
      <c r="F1632" s="3">
        <v>42739</v>
      </c>
      <c r="G1632">
        <f t="shared" si="50"/>
        <v>0</v>
      </c>
      <c r="H1632">
        <f t="shared" si="51"/>
        <v>1</v>
      </c>
    </row>
    <row r="1633" spans="1:8" x14ac:dyDescent="0.25">
      <c r="A1633">
        <v>201</v>
      </c>
      <c r="B1633">
        <v>109</v>
      </c>
      <c r="C1633">
        <v>238870</v>
      </c>
      <c r="D1633">
        <v>5</v>
      </c>
      <c r="E1633" s="3">
        <v>42739</v>
      </c>
      <c r="F1633" s="3">
        <v>42739</v>
      </c>
      <c r="G1633">
        <f t="shared" si="50"/>
        <v>0</v>
      </c>
      <c r="H1633">
        <f t="shared" si="51"/>
        <v>1</v>
      </c>
    </row>
    <row r="1634" spans="1:8" x14ac:dyDescent="0.25">
      <c r="A1634">
        <v>201</v>
      </c>
      <c r="B1634">
        <v>9</v>
      </c>
      <c r="C1634">
        <v>90000004261</v>
      </c>
      <c r="D1634">
        <v>18</v>
      </c>
      <c r="E1634" s="3">
        <v>42739</v>
      </c>
      <c r="F1634" s="3">
        <v>39631</v>
      </c>
      <c r="G1634">
        <f t="shared" si="50"/>
        <v>1</v>
      </c>
      <c r="H1634">
        <f t="shared" si="51"/>
        <v>0</v>
      </c>
    </row>
    <row r="1635" spans="1:8" x14ac:dyDescent="0.25">
      <c r="A1635">
        <v>201</v>
      </c>
      <c r="B1635">
        <v>29</v>
      </c>
      <c r="C1635">
        <v>238871</v>
      </c>
      <c r="D1635">
        <v>5</v>
      </c>
      <c r="E1635" s="3">
        <v>42739</v>
      </c>
      <c r="F1635" s="3">
        <v>42739</v>
      </c>
      <c r="G1635">
        <f t="shared" si="50"/>
        <v>0</v>
      </c>
      <c r="H1635">
        <f t="shared" si="51"/>
        <v>1</v>
      </c>
    </row>
    <row r="1636" spans="1:8" x14ac:dyDescent="0.25">
      <c r="A1636">
        <v>201</v>
      </c>
      <c r="B1636">
        <v>4</v>
      </c>
      <c r="C1636">
        <v>238873</v>
      </c>
      <c r="D1636">
        <v>5</v>
      </c>
      <c r="E1636" s="3">
        <v>42739</v>
      </c>
      <c r="F1636" s="3">
        <v>42739</v>
      </c>
      <c r="G1636">
        <f t="shared" si="50"/>
        <v>0</v>
      </c>
      <c r="H1636">
        <f t="shared" si="51"/>
        <v>1</v>
      </c>
    </row>
    <row r="1637" spans="1:8" x14ac:dyDescent="0.25">
      <c r="A1637">
        <v>201</v>
      </c>
      <c r="B1637">
        <v>2</v>
      </c>
      <c r="C1637">
        <v>238874</v>
      </c>
      <c r="D1637">
        <v>5</v>
      </c>
      <c r="E1637" s="3">
        <v>42739</v>
      </c>
      <c r="F1637" s="3">
        <v>42739</v>
      </c>
      <c r="G1637">
        <f t="shared" si="50"/>
        <v>0</v>
      </c>
      <c r="H1637">
        <f t="shared" si="51"/>
        <v>1</v>
      </c>
    </row>
    <row r="1638" spans="1:8" x14ac:dyDescent="0.25">
      <c r="A1638">
        <v>201</v>
      </c>
      <c r="B1638">
        <v>701</v>
      </c>
      <c r="C1638">
        <v>238875</v>
      </c>
      <c r="D1638">
        <v>5</v>
      </c>
      <c r="E1638" s="3">
        <v>42739</v>
      </c>
      <c r="F1638" s="3">
        <v>42739</v>
      </c>
      <c r="G1638">
        <f t="shared" si="50"/>
        <v>0</v>
      </c>
      <c r="H1638">
        <f t="shared" si="51"/>
        <v>1</v>
      </c>
    </row>
    <row r="1639" spans="1:8" x14ac:dyDescent="0.25">
      <c r="A1639">
        <v>201</v>
      </c>
      <c r="B1639">
        <v>4</v>
      </c>
      <c r="C1639">
        <v>238877</v>
      </c>
      <c r="D1639">
        <v>5</v>
      </c>
      <c r="E1639" s="3">
        <v>42739</v>
      </c>
      <c r="F1639" s="3">
        <v>42739</v>
      </c>
      <c r="G1639">
        <f t="shared" si="50"/>
        <v>0</v>
      </c>
      <c r="H1639">
        <f t="shared" si="51"/>
        <v>1</v>
      </c>
    </row>
    <row r="1640" spans="1:8" x14ac:dyDescent="0.25">
      <c r="A1640">
        <v>201</v>
      </c>
      <c r="B1640">
        <v>4</v>
      </c>
      <c r="C1640">
        <v>238880</v>
      </c>
      <c r="D1640">
        <v>5</v>
      </c>
      <c r="E1640" s="3">
        <v>42739</v>
      </c>
      <c r="F1640" s="3">
        <v>42739</v>
      </c>
      <c r="G1640">
        <f t="shared" si="50"/>
        <v>0</v>
      </c>
      <c r="H1640">
        <f t="shared" si="51"/>
        <v>1</v>
      </c>
    </row>
    <row r="1641" spans="1:8" x14ac:dyDescent="0.25">
      <c r="A1641">
        <v>201</v>
      </c>
      <c r="B1641">
        <v>23</v>
      </c>
      <c r="C1641">
        <v>230000000676</v>
      </c>
      <c r="D1641">
        <v>21</v>
      </c>
      <c r="E1641" s="3">
        <v>42739</v>
      </c>
      <c r="F1641" s="3">
        <v>42739</v>
      </c>
      <c r="G1641">
        <f t="shared" si="50"/>
        <v>0</v>
      </c>
      <c r="H1641">
        <f t="shared" si="51"/>
        <v>1</v>
      </c>
    </row>
    <row r="1642" spans="1:8" x14ac:dyDescent="0.25">
      <c r="A1642">
        <v>201</v>
      </c>
      <c r="B1642">
        <v>851</v>
      </c>
      <c r="C1642">
        <v>238884</v>
      </c>
      <c r="D1642">
        <v>25</v>
      </c>
      <c r="E1642" s="3">
        <v>42739</v>
      </c>
      <c r="F1642" s="3">
        <v>42739</v>
      </c>
      <c r="G1642">
        <f t="shared" si="50"/>
        <v>0</v>
      </c>
      <c r="H1642">
        <f t="shared" si="51"/>
        <v>1</v>
      </c>
    </row>
    <row r="1643" spans="1:8" x14ac:dyDescent="0.25">
      <c r="A1643">
        <v>201</v>
      </c>
      <c r="B1643">
        <v>151</v>
      </c>
      <c r="C1643">
        <v>238885</v>
      </c>
      <c r="D1643">
        <v>5</v>
      </c>
      <c r="E1643" s="3">
        <v>42739</v>
      </c>
      <c r="F1643" s="3">
        <v>42739</v>
      </c>
      <c r="G1643">
        <f t="shared" si="50"/>
        <v>0</v>
      </c>
      <c r="H1643">
        <f t="shared" si="51"/>
        <v>1</v>
      </c>
    </row>
    <row r="1644" spans="1:8" x14ac:dyDescent="0.25">
      <c r="A1644">
        <v>201</v>
      </c>
      <c r="B1644">
        <v>109</v>
      </c>
      <c r="C1644">
        <v>238888</v>
      </c>
      <c r="D1644">
        <v>5</v>
      </c>
      <c r="E1644" s="3">
        <v>42739</v>
      </c>
      <c r="F1644" s="3">
        <v>42739</v>
      </c>
      <c r="G1644">
        <f t="shared" si="50"/>
        <v>0</v>
      </c>
      <c r="H1644">
        <f t="shared" si="51"/>
        <v>1</v>
      </c>
    </row>
    <row r="1645" spans="1:8" x14ac:dyDescent="0.25">
      <c r="A1645">
        <v>201</v>
      </c>
      <c r="B1645">
        <v>802</v>
      </c>
      <c r="C1645">
        <v>149357</v>
      </c>
      <c r="D1645">
        <v>5</v>
      </c>
      <c r="E1645" s="3">
        <v>42739</v>
      </c>
      <c r="F1645" s="3">
        <v>41812</v>
      </c>
      <c r="G1645">
        <f t="shared" si="50"/>
        <v>1</v>
      </c>
      <c r="H1645">
        <f t="shared" si="51"/>
        <v>0</v>
      </c>
    </row>
    <row r="1646" spans="1:8" x14ac:dyDescent="0.25">
      <c r="A1646">
        <v>201</v>
      </c>
      <c r="B1646">
        <v>109</v>
      </c>
      <c r="C1646">
        <v>238890</v>
      </c>
      <c r="D1646">
        <v>5</v>
      </c>
      <c r="E1646" s="3">
        <v>42739</v>
      </c>
      <c r="F1646" s="3">
        <v>42739</v>
      </c>
      <c r="G1646">
        <f t="shared" si="50"/>
        <v>0</v>
      </c>
      <c r="H1646">
        <f t="shared" si="51"/>
        <v>1</v>
      </c>
    </row>
    <row r="1647" spans="1:8" x14ac:dyDescent="0.25">
      <c r="A1647">
        <v>201</v>
      </c>
      <c r="B1647">
        <v>27</v>
      </c>
      <c r="C1647">
        <v>238892</v>
      </c>
      <c r="D1647">
        <v>5</v>
      </c>
      <c r="E1647" s="3">
        <v>42739</v>
      </c>
      <c r="F1647" s="3">
        <v>42739</v>
      </c>
      <c r="G1647">
        <f t="shared" si="50"/>
        <v>0</v>
      </c>
      <c r="H1647">
        <f t="shared" si="51"/>
        <v>1</v>
      </c>
    </row>
    <row r="1648" spans="1:8" x14ac:dyDescent="0.25">
      <c r="A1648">
        <v>201</v>
      </c>
      <c r="B1648">
        <v>201</v>
      </c>
      <c r="C1648">
        <v>138923</v>
      </c>
      <c r="D1648">
        <v>5</v>
      </c>
      <c r="E1648" s="3">
        <v>42739</v>
      </c>
      <c r="F1648" s="3">
        <v>42739</v>
      </c>
      <c r="G1648">
        <f t="shared" si="50"/>
        <v>0</v>
      </c>
      <c r="H1648">
        <f t="shared" si="51"/>
        <v>1</v>
      </c>
    </row>
    <row r="1649" spans="1:8" x14ac:dyDescent="0.25">
      <c r="A1649">
        <v>201</v>
      </c>
      <c r="B1649">
        <v>851</v>
      </c>
      <c r="C1649">
        <v>238896</v>
      </c>
      <c r="D1649">
        <v>5</v>
      </c>
      <c r="E1649" s="3">
        <v>42739</v>
      </c>
      <c r="F1649" s="3">
        <v>42739</v>
      </c>
      <c r="G1649">
        <f t="shared" si="50"/>
        <v>0</v>
      </c>
      <c r="H1649">
        <f t="shared" si="51"/>
        <v>1</v>
      </c>
    </row>
    <row r="1650" spans="1:8" x14ac:dyDescent="0.25">
      <c r="A1650">
        <v>201</v>
      </c>
      <c r="B1650">
        <v>303</v>
      </c>
      <c r="C1650">
        <v>238900</v>
      </c>
      <c r="D1650">
        <v>5</v>
      </c>
      <c r="E1650" s="3">
        <v>42739</v>
      </c>
      <c r="F1650" s="3">
        <v>42739</v>
      </c>
      <c r="G1650">
        <f t="shared" si="50"/>
        <v>0</v>
      </c>
      <c r="H1650">
        <f t="shared" si="51"/>
        <v>1</v>
      </c>
    </row>
    <row r="1651" spans="1:8" x14ac:dyDescent="0.25">
      <c r="A1651">
        <v>201</v>
      </c>
      <c r="B1651">
        <v>8</v>
      </c>
      <c r="C1651">
        <v>80000001788</v>
      </c>
      <c r="D1651">
        <v>21</v>
      </c>
      <c r="E1651" s="3">
        <v>42739</v>
      </c>
      <c r="F1651" s="3">
        <v>38921</v>
      </c>
      <c r="G1651">
        <f t="shared" si="50"/>
        <v>1</v>
      </c>
      <c r="H1651">
        <f t="shared" si="51"/>
        <v>0</v>
      </c>
    </row>
    <row r="1652" spans="1:8" x14ac:dyDescent="0.25">
      <c r="A1652">
        <v>201</v>
      </c>
      <c r="B1652">
        <v>106</v>
      </c>
      <c r="C1652">
        <v>238902</v>
      </c>
      <c r="D1652">
        <v>5</v>
      </c>
      <c r="E1652" s="3">
        <v>42739</v>
      </c>
      <c r="F1652" s="3">
        <v>42739</v>
      </c>
      <c r="G1652">
        <f t="shared" si="50"/>
        <v>0</v>
      </c>
      <c r="H1652">
        <f t="shared" si="51"/>
        <v>1</v>
      </c>
    </row>
    <row r="1653" spans="1:8" x14ac:dyDescent="0.25">
      <c r="A1653">
        <v>201</v>
      </c>
      <c r="B1653">
        <v>701</v>
      </c>
      <c r="C1653">
        <v>238909</v>
      </c>
      <c r="D1653">
        <v>5</v>
      </c>
      <c r="E1653" s="3">
        <v>42739</v>
      </c>
      <c r="F1653" s="3">
        <v>42739</v>
      </c>
      <c r="G1653">
        <f t="shared" si="50"/>
        <v>0</v>
      </c>
      <c r="H1653">
        <f t="shared" si="51"/>
        <v>1</v>
      </c>
    </row>
    <row r="1654" spans="1:8" x14ac:dyDescent="0.25">
      <c r="A1654">
        <v>201</v>
      </c>
      <c r="B1654">
        <v>351</v>
      </c>
      <c r="C1654">
        <v>238913</v>
      </c>
      <c r="D1654">
        <v>5</v>
      </c>
      <c r="E1654" s="3">
        <v>42739</v>
      </c>
      <c r="F1654" s="3">
        <v>42739</v>
      </c>
      <c r="G1654">
        <f t="shared" si="50"/>
        <v>0</v>
      </c>
      <c r="H1654">
        <f t="shared" si="51"/>
        <v>1</v>
      </c>
    </row>
    <row r="1655" spans="1:8" x14ac:dyDescent="0.25">
      <c r="A1655">
        <v>201</v>
      </c>
      <c r="B1655">
        <v>451</v>
      </c>
      <c r="C1655">
        <v>238916</v>
      </c>
      <c r="D1655">
        <v>5</v>
      </c>
      <c r="E1655" s="3">
        <v>42739</v>
      </c>
      <c r="F1655" s="3">
        <v>42739</v>
      </c>
      <c r="G1655">
        <f t="shared" si="50"/>
        <v>0</v>
      </c>
      <c r="H1655">
        <f t="shared" si="51"/>
        <v>1</v>
      </c>
    </row>
    <row r="1656" spans="1:8" x14ac:dyDescent="0.25">
      <c r="A1656">
        <v>201</v>
      </c>
      <c r="B1656">
        <v>8</v>
      </c>
      <c r="C1656">
        <v>80000008231</v>
      </c>
      <c r="D1656">
        <v>21</v>
      </c>
      <c r="E1656" s="3">
        <v>42739</v>
      </c>
      <c r="F1656" s="3">
        <v>39534</v>
      </c>
      <c r="G1656">
        <f t="shared" si="50"/>
        <v>1</v>
      </c>
      <c r="H1656">
        <f t="shared" si="51"/>
        <v>0</v>
      </c>
    </row>
    <row r="1657" spans="1:8" x14ac:dyDescent="0.25">
      <c r="A1657">
        <v>201</v>
      </c>
      <c r="B1657">
        <v>101</v>
      </c>
      <c r="C1657">
        <v>238917</v>
      </c>
      <c r="D1657">
        <v>5</v>
      </c>
      <c r="E1657" s="3">
        <v>42739</v>
      </c>
      <c r="F1657" s="3">
        <v>42739</v>
      </c>
      <c r="G1657">
        <f t="shared" si="50"/>
        <v>0</v>
      </c>
      <c r="H1657">
        <f t="shared" si="51"/>
        <v>1</v>
      </c>
    </row>
    <row r="1658" spans="1:8" x14ac:dyDescent="0.25">
      <c r="A1658">
        <v>201</v>
      </c>
      <c r="B1658">
        <v>109</v>
      </c>
      <c r="C1658">
        <v>238918</v>
      </c>
      <c r="D1658">
        <v>5</v>
      </c>
      <c r="E1658" s="3">
        <v>42739</v>
      </c>
      <c r="F1658" s="3">
        <v>42739</v>
      </c>
      <c r="G1658">
        <f t="shared" si="50"/>
        <v>0</v>
      </c>
      <c r="H1658">
        <f t="shared" si="51"/>
        <v>1</v>
      </c>
    </row>
    <row r="1659" spans="1:8" x14ac:dyDescent="0.25">
      <c r="A1659">
        <v>201</v>
      </c>
      <c r="B1659">
        <v>201</v>
      </c>
      <c r="C1659">
        <v>238920</v>
      </c>
      <c r="D1659">
        <v>5</v>
      </c>
      <c r="E1659" s="3">
        <v>42739</v>
      </c>
      <c r="F1659" s="3">
        <v>42739</v>
      </c>
      <c r="G1659">
        <f t="shared" si="50"/>
        <v>0</v>
      </c>
      <c r="H1659">
        <f t="shared" si="51"/>
        <v>1</v>
      </c>
    </row>
    <row r="1660" spans="1:8" x14ac:dyDescent="0.25">
      <c r="A1660">
        <v>201</v>
      </c>
      <c r="B1660">
        <v>37</v>
      </c>
      <c r="C1660">
        <v>238923</v>
      </c>
      <c r="D1660">
        <v>12</v>
      </c>
      <c r="E1660" s="3">
        <v>42739</v>
      </c>
      <c r="F1660" s="3">
        <v>42739</v>
      </c>
      <c r="G1660">
        <f t="shared" si="50"/>
        <v>0</v>
      </c>
      <c r="H1660">
        <f t="shared" si="51"/>
        <v>1</v>
      </c>
    </row>
    <row r="1661" spans="1:8" x14ac:dyDescent="0.25">
      <c r="A1661">
        <v>201</v>
      </c>
      <c r="B1661">
        <v>18</v>
      </c>
      <c r="C1661">
        <v>238926</v>
      </c>
      <c r="D1661">
        <v>21</v>
      </c>
      <c r="E1661" s="3">
        <v>42739</v>
      </c>
      <c r="F1661" s="3">
        <v>42739</v>
      </c>
      <c r="G1661">
        <f t="shared" si="50"/>
        <v>0</v>
      </c>
      <c r="H1661">
        <f t="shared" si="51"/>
        <v>1</v>
      </c>
    </row>
    <row r="1662" spans="1:8" x14ac:dyDescent="0.25">
      <c r="A1662">
        <v>201</v>
      </c>
      <c r="B1662">
        <v>201</v>
      </c>
      <c r="C1662">
        <v>238927</v>
      </c>
      <c r="D1662">
        <v>5</v>
      </c>
      <c r="E1662" s="3">
        <v>42739</v>
      </c>
      <c r="F1662" s="3">
        <v>42739</v>
      </c>
      <c r="G1662">
        <f t="shared" si="50"/>
        <v>0</v>
      </c>
      <c r="H1662">
        <f t="shared" si="51"/>
        <v>1</v>
      </c>
    </row>
    <row r="1663" spans="1:8" x14ac:dyDescent="0.25">
      <c r="A1663">
        <v>201</v>
      </c>
      <c r="B1663">
        <v>201</v>
      </c>
      <c r="C1663">
        <v>238930</v>
      </c>
      <c r="D1663">
        <v>5</v>
      </c>
      <c r="E1663" s="3">
        <v>42739</v>
      </c>
      <c r="F1663" s="3">
        <v>42739</v>
      </c>
      <c r="G1663">
        <f t="shared" si="50"/>
        <v>0</v>
      </c>
      <c r="H1663">
        <f t="shared" si="51"/>
        <v>1</v>
      </c>
    </row>
    <row r="1664" spans="1:8" x14ac:dyDescent="0.25">
      <c r="A1664">
        <v>201</v>
      </c>
      <c r="B1664">
        <v>17</v>
      </c>
      <c r="C1664">
        <v>238933</v>
      </c>
      <c r="D1664">
        <v>5</v>
      </c>
      <c r="E1664" s="3">
        <v>42739</v>
      </c>
      <c r="F1664" s="3">
        <v>42739</v>
      </c>
      <c r="G1664">
        <f t="shared" si="50"/>
        <v>0</v>
      </c>
      <c r="H1664">
        <f t="shared" si="51"/>
        <v>1</v>
      </c>
    </row>
    <row r="1665" spans="1:8" x14ac:dyDescent="0.25">
      <c r="A1665">
        <v>201</v>
      </c>
      <c r="B1665">
        <v>201</v>
      </c>
      <c r="C1665">
        <v>238934</v>
      </c>
      <c r="D1665">
        <v>5</v>
      </c>
      <c r="E1665" s="3">
        <v>42739</v>
      </c>
      <c r="F1665" s="3">
        <v>42739</v>
      </c>
      <c r="G1665">
        <f t="shared" si="50"/>
        <v>0</v>
      </c>
      <c r="H1665">
        <f t="shared" si="51"/>
        <v>1</v>
      </c>
    </row>
    <row r="1666" spans="1:8" x14ac:dyDescent="0.25">
      <c r="A1666">
        <v>201</v>
      </c>
      <c r="B1666">
        <v>19</v>
      </c>
      <c r="C1666">
        <v>238935</v>
      </c>
      <c r="D1666">
        <v>5</v>
      </c>
      <c r="E1666" s="3">
        <v>42739</v>
      </c>
      <c r="F1666" s="3">
        <v>42739</v>
      </c>
      <c r="G1666">
        <f t="shared" ref="G1666:G1729" si="52">IF(E1666&gt;=DATE(2017,1,1),IF(F1666&lt;DATE(2017,1,1),1,0),0)</f>
        <v>0</v>
      </c>
      <c r="H1666">
        <f t="shared" ref="H1666:H1729" si="53">IF(F1666&gt;=DATE(2017,1,1),IF(D1666&lt;&gt;"",1,0),0)</f>
        <v>1</v>
      </c>
    </row>
    <row r="1667" spans="1:8" x14ac:dyDescent="0.25">
      <c r="A1667">
        <v>201</v>
      </c>
      <c r="B1667">
        <v>7</v>
      </c>
      <c r="C1667">
        <v>70000000590</v>
      </c>
      <c r="D1667">
        <v>21</v>
      </c>
      <c r="E1667" s="3">
        <v>42739</v>
      </c>
      <c r="F1667" s="3">
        <v>38763</v>
      </c>
      <c r="G1667">
        <f t="shared" si="52"/>
        <v>1</v>
      </c>
      <c r="H1667">
        <f t="shared" si="53"/>
        <v>0</v>
      </c>
    </row>
    <row r="1668" spans="1:8" x14ac:dyDescent="0.25">
      <c r="A1668">
        <v>201</v>
      </c>
      <c r="B1668">
        <v>201</v>
      </c>
      <c r="C1668">
        <v>238936</v>
      </c>
      <c r="D1668">
        <v>5</v>
      </c>
      <c r="E1668" s="3">
        <v>42739</v>
      </c>
      <c r="F1668" s="3">
        <v>42739</v>
      </c>
      <c r="G1668">
        <f t="shared" si="52"/>
        <v>0</v>
      </c>
      <c r="H1668">
        <f t="shared" si="53"/>
        <v>1</v>
      </c>
    </row>
    <row r="1669" spans="1:8" x14ac:dyDescent="0.25">
      <c r="A1669">
        <v>201</v>
      </c>
      <c r="B1669">
        <v>201</v>
      </c>
      <c r="C1669">
        <v>238937</v>
      </c>
      <c r="D1669">
        <v>5</v>
      </c>
      <c r="E1669" s="3">
        <v>42739</v>
      </c>
      <c r="F1669" s="3">
        <v>42739</v>
      </c>
      <c r="G1669">
        <f t="shared" si="52"/>
        <v>0</v>
      </c>
      <c r="H1669">
        <f t="shared" si="53"/>
        <v>1</v>
      </c>
    </row>
    <row r="1670" spans="1:8" x14ac:dyDescent="0.25">
      <c r="A1670">
        <v>201</v>
      </c>
      <c r="B1670">
        <v>29</v>
      </c>
      <c r="C1670">
        <v>290000001067</v>
      </c>
      <c r="D1670">
        <v>21</v>
      </c>
      <c r="E1670" s="3">
        <v>42739</v>
      </c>
      <c r="F1670" s="3">
        <v>40015</v>
      </c>
      <c r="G1670">
        <f t="shared" si="52"/>
        <v>1</v>
      </c>
      <c r="H1670">
        <f t="shared" si="53"/>
        <v>0</v>
      </c>
    </row>
    <row r="1671" spans="1:8" x14ac:dyDescent="0.25">
      <c r="A1671">
        <v>201</v>
      </c>
      <c r="B1671">
        <v>17</v>
      </c>
      <c r="C1671">
        <v>238939</v>
      </c>
      <c r="D1671">
        <v>5</v>
      </c>
      <c r="E1671" s="3">
        <v>42739</v>
      </c>
      <c r="F1671" s="3">
        <v>42739</v>
      </c>
      <c r="G1671">
        <f t="shared" si="52"/>
        <v>0</v>
      </c>
      <c r="H1671">
        <f t="shared" si="53"/>
        <v>1</v>
      </c>
    </row>
    <row r="1672" spans="1:8" x14ac:dyDescent="0.25">
      <c r="A1672">
        <v>201</v>
      </c>
      <c r="B1672">
        <v>201</v>
      </c>
      <c r="C1672">
        <v>238941</v>
      </c>
      <c r="D1672">
        <v>5</v>
      </c>
      <c r="E1672" s="3">
        <v>42739</v>
      </c>
      <c r="F1672" s="3">
        <v>42739</v>
      </c>
      <c r="G1672">
        <f t="shared" si="52"/>
        <v>0</v>
      </c>
      <c r="H1672">
        <f t="shared" si="53"/>
        <v>1</v>
      </c>
    </row>
    <row r="1673" spans="1:8" x14ac:dyDescent="0.25">
      <c r="A1673">
        <v>201</v>
      </c>
      <c r="B1673">
        <v>11</v>
      </c>
      <c r="C1673">
        <v>238943</v>
      </c>
      <c r="D1673">
        <v>7</v>
      </c>
      <c r="E1673" s="3">
        <v>42744</v>
      </c>
      <c r="F1673" s="3">
        <v>42739</v>
      </c>
      <c r="G1673">
        <f t="shared" si="52"/>
        <v>0</v>
      </c>
      <c r="H1673">
        <f t="shared" si="53"/>
        <v>1</v>
      </c>
    </row>
    <row r="1674" spans="1:8" x14ac:dyDescent="0.25">
      <c r="A1674">
        <v>201</v>
      </c>
      <c r="B1674">
        <v>201</v>
      </c>
      <c r="C1674">
        <v>238944</v>
      </c>
      <c r="D1674">
        <v>5</v>
      </c>
      <c r="E1674" s="3">
        <v>42739</v>
      </c>
      <c r="F1674" s="3">
        <v>42739</v>
      </c>
      <c r="G1674">
        <f t="shared" si="52"/>
        <v>0</v>
      </c>
      <c r="H1674">
        <f t="shared" si="53"/>
        <v>1</v>
      </c>
    </row>
    <row r="1675" spans="1:8" x14ac:dyDescent="0.25">
      <c r="A1675">
        <v>201</v>
      </c>
      <c r="B1675">
        <v>201</v>
      </c>
      <c r="C1675">
        <v>238947</v>
      </c>
      <c r="D1675">
        <v>5</v>
      </c>
      <c r="E1675" s="3">
        <v>42739</v>
      </c>
      <c r="F1675" s="3">
        <v>42739</v>
      </c>
      <c r="G1675">
        <f t="shared" si="52"/>
        <v>0</v>
      </c>
      <c r="H1675">
        <f t="shared" si="53"/>
        <v>1</v>
      </c>
    </row>
    <row r="1676" spans="1:8" x14ac:dyDescent="0.25">
      <c r="A1676">
        <v>201</v>
      </c>
      <c r="B1676">
        <v>11</v>
      </c>
      <c r="C1676">
        <v>238948</v>
      </c>
      <c r="D1676">
        <v>18</v>
      </c>
      <c r="E1676" s="3">
        <v>42744</v>
      </c>
      <c r="F1676" s="3">
        <v>42739</v>
      </c>
      <c r="G1676">
        <f t="shared" si="52"/>
        <v>0</v>
      </c>
      <c r="H1676">
        <f t="shared" si="53"/>
        <v>1</v>
      </c>
    </row>
    <row r="1677" spans="1:8" x14ac:dyDescent="0.25">
      <c r="A1677">
        <v>201</v>
      </c>
      <c r="B1677">
        <v>201</v>
      </c>
      <c r="C1677">
        <v>238950</v>
      </c>
      <c r="D1677">
        <v>5</v>
      </c>
      <c r="E1677" s="3">
        <v>42739</v>
      </c>
      <c r="F1677" s="3">
        <v>42739</v>
      </c>
      <c r="G1677">
        <f t="shared" si="52"/>
        <v>0</v>
      </c>
      <c r="H1677">
        <f t="shared" si="53"/>
        <v>1</v>
      </c>
    </row>
    <row r="1678" spans="1:8" x14ac:dyDescent="0.25">
      <c r="A1678">
        <v>201</v>
      </c>
      <c r="B1678">
        <v>201</v>
      </c>
      <c r="C1678">
        <v>238952</v>
      </c>
      <c r="D1678">
        <v>5</v>
      </c>
      <c r="E1678" s="3">
        <v>42739</v>
      </c>
      <c r="F1678" s="3">
        <v>42739</v>
      </c>
      <c r="G1678">
        <f t="shared" si="52"/>
        <v>0</v>
      </c>
      <c r="H1678">
        <f t="shared" si="53"/>
        <v>1</v>
      </c>
    </row>
    <row r="1679" spans="1:8" x14ac:dyDescent="0.25">
      <c r="A1679">
        <v>201</v>
      </c>
      <c r="B1679">
        <v>6</v>
      </c>
      <c r="C1679">
        <v>238955</v>
      </c>
      <c r="D1679">
        <v>5</v>
      </c>
      <c r="E1679" s="3">
        <v>42739</v>
      </c>
      <c r="F1679" s="3">
        <v>42739</v>
      </c>
      <c r="G1679">
        <f t="shared" si="52"/>
        <v>0</v>
      </c>
      <c r="H1679">
        <f t="shared" si="53"/>
        <v>1</v>
      </c>
    </row>
    <row r="1680" spans="1:8" x14ac:dyDescent="0.25">
      <c r="A1680">
        <v>201</v>
      </c>
      <c r="B1680">
        <v>20</v>
      </c>
      <c r="C1680">
        <v>104444</v>
      </c>
      <c r="D1680">
        <v>21</v>
      </c>
      <c r="E1680" s="3">
        <v>42739</v>
      </c>
      <c r="F1680" s="3">
        <v>42739</v>
      </c>
      <c r="G1680">
        <f t="shared" si="52"/>
        <v>0</v>
      </c>
      <c r="H1680">
        <f t="shared" si="53"/>
        <v>1</v>
      </c>
    </row>
    <row r="1681" spans="1:8" x14ac:dyDescent="0.25">
      <c r="A1681">
        <v>201</v>
      </c>
      <c r="B1681">
        <v>303</v>
      </c>
      <c r="C1681">
        <v>238964</v>
      </c>
      <c r="D1681">
        <v>5</v>
      </c>
      <c r="E1681" s="3">
        <v>42740</v>
      </c>
      <c r="F1681" s="3">
        <v>42740</v>
      </c>
      <c r="G1681">
        <f t="shared" si="52"/>
        <v>0</v>
      </c>
      <c r="H1681">
        <f t="shared" si="53"/>
        <v>1</v>
      </c>
    </row>
    <row r="1682" spans="1:8" x14ac:dyDescent="0.25">
      <c r="A1682">
        <v>201</v>
      </c>
      <c r="B1682">
        <v>360</v>
      </c>
      <c r="C1682">
        <v>238966</v>
      </c>
      <c r="D1682">
        <v>5</v>
      </c>
      <c r="E1682" s="3">
        <v>42740</v>
      </c>
      <c r="F1682" s="3">
        <v>42740</v>
      </c>
      <c r="G1682">
        <f t="shared" si="52"/>
        <v>0</v>
      </c>
      <c r="H1682">
        <f t="shared" si="53"/>
        <v>1</v>
      </c>
    </row>
    <row r="1683" spans="1:8" x14ac:dyDescent="0.25">
      <c r="A1683">
        <v>201</v>
      </c>
      <c r="B1683">
        <v>8</v>
      </c>
      <c r="C1683">
        <v>238970</v>
      </c>
      <c r="D1683">
        <v>12</v>
      </c>
      <c r="E1683" s="3">
        <v>42740</v>
      </c>
      <c r="F1683" s="3">
        <v>42740</v>
      </c>
      <c r="G1683">
        <f t="shared" si="52"/>
        <v>0</v>
      </c>
      <c r="H1683">
        <f t="shared" si="53"/>
        <v>1</v>
      </c>
    </row>
    <row r="1684" spans="1:8" x14ac:dyDescent="0.25">
      <c r="A1684">
        <v>201</v>
      </c>
      <c r="B1684">
        <v>851</v>
      </c>
      <c r="C1684">
        <v>238973</v>
      </c>
      <c r="D1684">
        <v>5</v>
      </c>
      <c r="E1684" s="3">
        <v>42740</v>
      </c>
      <c r="F1684" s="3">
        <v>42740</v>
      </c>
      <c r="G1684">
        <f t="shared" si="52"/>
        <v>0</v>
      </c>
      <c r="H1684">
        <f t="shared" si="53"/>
        <v>1</v>
      </c>
    </row>
    <row r="1685" spans="1:8" x14ac:dyDescent="0.25">
      <c r="A1685">
        <v>201</v>
      </c>
      <c r="B1685">
        <v>9</v>
      </c>
      <c r="C1685">
        <v>90000001800</v>
      </c>
      <c r="D1685">
        <v>5</v>
      </c>
      <c r="E1685" s="3">
        <v>42740</v>
      </c>
      <c r="F1685" s="3">
        <v>39166</v>
      </c>
      <c r="G1685">
        <f t="shared" si="52"/>
        <v>1</v>
      </c>
      <c r="H1685">
        <f t="shared" si="53"/>
        <v>0</v>
      </c>
    </row>
    <row r="1686" spans="1:8" x14ac:dyDescent="0.25">
      <c r="A1686">
        <v>201</v>
      </c>
      <c r="B1686">
        <v>27</v>
      </c>
      <c r="C1686">
        <v>71212</v>
      </c>
      <c r="D1686">
        <v>5</v>
      </c>
      <c r="E1686" s="3">
        <v>42740</v>
      </c>
      <c r="F1686" s="3">
        <v>42171</v>
      </c>
      <c r="G1686">
        <f t="shared" si="52"/>
        <v>1</v>
      </c>
      <c r="H1686">
        <f t="shared" si="53"/>
        <v>0</v>
      </c>
    </row>
    <row r="1687" spans="1:8" x14ac:dyDescent="0.25">
      <c r="A1687">
        <v>201</v>
      </c>
      <c r="B1687">
        <v>19</v>
      </c>
      <c r="C1687">
        <v>238976</v>
      </c>
      <c r="D1687">
        <v>5</v>
      </c>
      <c r="E1687" s="3">
        <v>42740</v>
      </c>
      <c r="F1687" s="3">
        <v>42740</v>
      </c>
      <c r="G1687">
        <f t="shared" si="52"/>
        <v>0</v>
      </c>
      <c r="H1687">
        <f t="shared" si="53"/>
        <v>1</v>
      </c>
    </row>
    <row r="1688" spans="1:8" x14ac:dyDescent="0.25">
      <c r="A1688">
        <v>201</v>
      </c>
      <c r="B1688">
        <v>475</v>
      </c>
      <c r="C1688">
        <v>238977</v>
      </c>
      <c r="D1688">
        <v>5</v>
      </c>
      <c r="E1688" s="3">
        <v>42740</v>
      </c>
      <c r="F1688" s="3">
        <v>42740</v>
      </c>
      <c r="G1688">
        <f t="shared" si="52"/>
        <v>0</v>
      </c>
      <c r="H1688">
        <f t="shared" si="53"/>
        <v>1</v>
      </c>
    </row>
    <row r="1689" spans="1:8" x14ac:dyDescent="0.25">
      <c r="A1689">
        <v>201</v>
      </c>
      <c r="B1689">
        <v>376</v>
      </c>
      <c r="C1689">
        <v>111091</v>
      </c>
      <c r="D1689">
        <v>7</v>
      </c>
      <c r="E1689" s="3">
        <v>42740</v>
      </c>
      <c r="F1689" s="3">
        <v>41263</v>
      </c>
      <c r="G1689">
        <f t="shared" si="52"/>
        <v>1</v>
      </c>
      <c r="H1689">
        <f t="shared" si="53"/>
        <v>0</v>
      </c>
    </row>
    <row r="1690" spans="1:8" x14ac:dyDescent="0.25">
      <c r="A1690">
        <v>201</v>
      </c>
      <c r="B1690">
        <v>375</v>
      </c>
      <c r="C1690">
        <v>145474</v>
      </c>
      <c r="D1690">
        <v>5</v>
      </c>
      <c r="E1690" s="3">
        <v>42740</v>
      </c>
      <c r="F1690" s="3">
        <v>41756</v>
      </c>
      <c r="G1690">
        <f t="shared" si="52"/>
        <v>1</v>
      </c>
      <c r="H1690">
        <f t="shared" si="53"/>
        <v>0</v>
      </c>
    </row>
    <row r="1691" spans="1:8" x14ac:dyDescent="0.25">
      <c r="A1691">
        <v>201</v>
      </c>
      <c r="B1691">
        <v>9</v>
      </c>
      <c r="C1691">
        <v>90000004406</v>
      </c>
      <c r="D1691">
        <v>18</v>
      </c>
      <c r="E1691" s="3">
        <v>42740</v>
      </c>
      <c r="F1691" s="3">
        <v>39673</v>
      </c>
      <c r="G1691">
        <f t="shared" si="52"/>
        <v>1</v>
      </c>
      <c r="H1691">
        <f t="shared" si="53"/>
        <v>0</v>
      </c>
    </row>
    <row r="1692" spans="1:8" x14ac:dyDescent="0.25">
      <c r="A1692">
        <v>201</v>
      </c>
      <c r="B1692">
        <v>701</v>
      </c>
      <c r="C1692">
        <v>238985</v>
      </c>
      <c r="D1692">
        <v>5</v>
      </c>
      <c r="E1692" s="3">
        <v>42740</v>
      </c>
      <c r="F1692" s="3">
        <v>42740</v>
      </c>
      <c r="G1692">
        <f t="shared" si="52"/>
        <v>0</v>
      </c>
      <c r="H1692">
        <f t="shared" si="53"/>
        <v>1</v>
      </c>
    </row>
    <row r="1693" spans="1:8" x14ac:dyDescent="0.25">
      <c r="A1693">
        <v>201</v>
      </c>
      <c r="B1693">
        <v>9</v>
      </c>
      <c r="C1693">
        <v>90000005273</v>
      </c>
      <c r="D1693">
        <v>5</v>
      </c>
      <c r="E1693" s="3">
        <v>42740</v>
      </c>
      <c r="F1693" s="3">
        <v>40015</v>
      </c>
      <c r="G1693">
        <f t="shared" si="52"/>
        <v>1</v>
      </c>
      <c r="H1693">
        <f t="shared" si="53"/>
        <v>0</v>
      </c>
    </row>
    <row r="1694" spans="1:8" x14ac:dyDescent="0.25">
      <c r="A1694">
        <v>201</v>
      </c>
      <c r="B1694">
        <v>201</v>
      </c>
      <c r="C1694">
        <v>238989</v>
      </c>
      <c r="D1694">
        <v>5</v>
      </c>
      <c r="E1694" s="3">
        <v>42740</v>
      </c>
      <c r="F1694" s="3">
        <v>42740</v>
      </c>
      <c r="G1694">
        <f t="shared" si="52"/>
        <v>0</v>
      </c>
      <c r="H1694">
        <f t="shared" si="53"/>
        <v>1</v>
      </c>
    </row>
    <row r="1695" spans="1:8" x14ac:dyDescent="0.25">
      <c r="A1695">
        <v>201</v>
      </c>
      <c r="B1695">
        <v>27</v>
      </c>
      <c r="C1695">
        <v>238991</v>
      </c>
      <c r="D1695">
        <v>5</v>
      </c>
      <c r="E1695" s="3">
        <v>42740</v>
      </c>
      <c r="F1695" s="3">
        <v>42740</v>
      </c>
      <c r="G1695">
        <f t="shared" si="52"/>
        <v>0</v>
      </c>
      <c r="H1695">
        <f t="shared" si="53"/>
        <v>1</v>
      </c>
    </row>
    <row r="1696" spans="1:8" x14ac:dyDescent="0.25">
      <c r="A1696">
        <v>201</v>
      </c>
      <c r="B1696">
        <v>9</v>
      </c>
      <c r="C1696">
        <v>90000002131</v>
      </c>
      <c r="D1696">
        <v>5</v>
      </c>
      <c r="E1696" s="3">
        <v>42740</v>
      </c>
      <c r="F1696" s="3">
        <v>39196</v>
      </c>
      <c r="G1696">
        <f t="shared" si="52"/>
        <v>1</v>
      </c>
      <c r="H1696">
        <f t="shared" si="53"/>
        <v>0</v>
      </c>
    </row>
    <row r="1697" spans="1:8" x14ac:dyDescent="0.25">
      <c r="A1697">
        <v>201</v>
      </c>
      <c r="B1697">
        <v>9</v>
      </c>
      <c r="C1697">
        <v>83994</v>
      </c>
      <c r="D1697">
        <v>5</v>
      </c>
      <c r="E1697" s="3">
        <v>42740</v>
      </c>
      <c r="F1697" s="3">
        <v>40954</v>
      </c>
      <c r="G1697">
        <f t="shared" si="52"/>
        <v>1</v>
      </c>
      <c r="H1697">
        <f t="shared" si="53"/>
        <v>0</v>
      </c>
    </row>
    <row r="1698" spans="1:8" x14ac:dyDescent="0.25">
      <c r="A1698">
        <v>201</v>
      </c>
      <c r="B1698">
        <v>201</v>
      </c>
      <c r="C1698">
        <v>239000</v>
      </c>
      <c r="D1698">
        <v>5</v>
      </c>
      <c r="E1698" s="3">
        <v>42740</v>
      </c>
      <c r="F1698" s="3">
        <v>42740</v>
      </c>
      <c r="G1698">
        <f t="shared" si="52"/>
        <v>0</v>
      </c>
      <c r="H1698">
        <f t="shared" si="53"/>
        <v>1</v>
      </c>
    </row>
    <row r="1699" spans="1:8" x14ac:dyDescent="0.25">
      <c r="A1699">
        <v>201</v>
      </c>
      <c r="B1699">
        <v>6</v>
      </c>
      <c r="C1699">
        <v>22177</v>
      </c>
      <c r="D1699">
        <v>29</v>
      </c>
      <c r="E1699" s="3">
        <v>42740</v>
      </c>
      <c r="F1699" s="3">
        <v>42696</v>
      </c>
      <c r="G1699">
        <f t="shared" si="52"/>
        <v>1</v>
      </c>
      <c r="H1699">
        <f t="shared" si="53"/>
        <v>0</v>
      </c>
    </row>
    <row r="1700" spans="1:8" x14ac:dyDescent="0.25">
      <c r="A1700">
        <v>201</v>
      </c>
      <c r="B1700">
        <v>502</v>
      </c>
      <c r="C1700">
        <v>239003</v>
      </c>
      <c r="D1700">
        <v>5</v>
      </c>
      <c r="E1700" s="3">
        <v>42740</v>
      </c>
      <c r="F1700" s="3">
        <v>42740</v>
      </c>
      <c r="G1700">
        <f t="shared" si="52"/>
        <v>0</v>
      </c>
      <c r="H1700">
        <f t="shared" si="53"/>
        <v>1</v>
      </c>
    </row>
    <row r="1701" spans="1:8" x14ac:dyDescent="0.25">
      <c r="A1701">
        <v>201</v>
      </c>
      <c r="B1701">
        <v>101</v>
      </c>
      <c r="C1701">
        <v>239005</v>
      </c>
      <c r="D1701">
        <v>5</v>
      </c>
      <c r="E1701" s="3">
        <v>42740</v>
      </c>
      <c r="F1701" s="3">
        <v>42740</v>
      </c>
      <c r="G1701">
        <f t="shared" si="52"/>
        <v>0</v>
      </c>
      <c r="H1701">
        <f t="shared" si="53"/>
        <v>1</v>
      </c>
    </row>
    <row r="1702" spans="1:8" x14ac:dyDescent="0.25">
      <c r="A1702">
        <v>201</v>
      </c>
      <c r="B1702">
        <v>351</v>
      </c>
      <c r="C1702">
        <v>239008</v>
      </c>
      <c r="D1702">
        <v>5</v>
      </c>
      <c r="E1702" s="3">
        <v>42740</v>
      </c>
      <c r="F1702" s="3">
        <v>42740</v>
      </c>
      <c r="G1702">
        <f t="shared" si="52"/>
        <v>0</v>
      </c>
      <c r="H1702">
        <f t="shared" si="53"/>
        <v>1</v>
      </c>
    </row>
    <row r="1703" spans="1:8" x14ac:dyDescent="0.25">
      <c r="A1703">
        <v>201</v>
      </c>
      <c r="B1703">
        <v>101</v>
      </c>
      <c r="C1703">
        <v>239009</v>
      </c>
      <c r="D1703">
        <v>5</v>
      </c>
      <c r="E1703" s="3">
        <v>42740</v>
      </c>
      <c r="F1703" s="3">
        <v>42740</v>
      </c>
      <c r="G1703">
        <f t="shared" si="52"/>
        <v>0</v>
      </c>
      <c r="H1703">
        <f t="shared" si="53"/>
        <v>1</v>
      </c>
    </row>
    <row r="1704" spans="1:8" x14ac:dyDescent="0.25">
      <c r="A1704">
        <v>201</v>
      </c>
      <c r="B1704">
        <v>19</v>
      </c>
      <c r="C1704">
        <v>239011</v>
      </c>
      <c r="D1704">
        <v>5</v>
      </c>
      <c r="E1704" s="3">
        <v>42740</v>
      </c>
      <c r="F1704" s="3">
        <v>42740</v>
      </c>
      <c r="G1704">
        <f t="shared" si="52"/>
        <v>0</v>
      </c>
      <c r="H1704">
        <f t="shared" si="53"/>
        <v>1</v>
      </c>
    </row>
    <row r="1705" spans="1:8" x14ac:dyDescent="0.25">
      <c r="A1705">
        <v>201</v>
      </c>
      <c r="B1705">
        <v>302</v>
      </c>
      <c r="C1705">
        <v>3020000000929</v>
      </c>
      <c r="D1705">
        <v>5</v>
      </c>
      <c r="E1705" s="3">
        <v>42740</v>
      </c>
      <c r="F1705" s="3">
        <v>39160</v>
      </c>
      <c r="G1705">
        <f t="shared" si="52"/>
        <v>1</v>
      </c>
      <c r="H1705">
        <f t="shared" si="53"/>
        <v>0</v>
      </c>
    </row>
    <row r="1706" spans="1:8" x14ac:dyDescent="0.25">
      <c r="A1706">
        <v>201</v>
      </c>
      <c r="B1706">
        <v>10</v>
      </c>
      <c r="C1706">
        <v>239019</v>
      </c>
      <c r="D1706">
        <v>5</v>
      </c>
      <c r="E1706" s="3">
        <v>42740</v>
      </c>
      <c r="F1706" s="3">
        <v>42740</v>
      </c>
      <c r="G1706">
        <f t="shared" si="52"/>
        <v>0</v>
      </c>
      <c r="H1706">
        <f t="shared" si="53"/>
        <v>1</v>
      </c>
    </row>
    <row r="1707" spans="1:8" x14ac:dyDescent="0.25">
      <c r="A1707">
        <v>201</v>
      </c>
      <c r="B1707">
        <v>6</v>
      </c>
      <c r="C1707">
        <v>239020</v>
      </c>
      <c r="D1707">
        <v>5</v>
      </c>
      <c r="E1707" s="3">
        <v>42740</v>
      </c>
      <c r="F1707" s="3">
        <v>42740</v>
      </c>
      <c r="G1707">
        <f t="shared" si="52"/>
        <v>0</v>
      </c>
      <c r="H1707">
        <f t="shared" si="53"/>
        <v>1</v>
      </c>
    </row>
    <row r="1708" spans="1:8" x14ac:dyDescent="0.25">
      <c r="A1708">
        <v>201</v>
      </c>
      <c r="B1708">
        <v>19</v>
      </c>
      <c r="C1708">
        <v>239024</v>
      </c>
      <c r="D1708">
        <v>5</v>
      </c>
      <c r="E1708" s="3">
        <v>42740</v>
      </c>
      <c r="F1708" s="3">
        <v>42740</v>
      </c>
      <c r="G1708">
        <f t="shared" si="52"/>
        <v>0</v>
      </c>
      <c r="H1708">
        <f t="shared" si="53"/>
        <v>1</v>
      </c>
    </row>
    <row r="1709" spans="1:8" x14ac:dyDescent="0.25">
      <c r="A1709">
        <v>201</v>
      </c>
      <c r="B1709">
        <v>31</v>
      </c>
      <c r="C1709">
        <v>239025</v>
      </c>
      <c r="D1709">
        <v>5</v>
      </c>
      <c r="E1709" s="3">
        <v>42743</v>
      </c>
      <c r="F1709" s="3">
        <v>42740</v>
      </c>
      <c r="G1709">
        <f t="shared" si="52"/>
        <v>0</v>
      </c>
      <c r="H1709">
        <f t="shared" si="53"/>
        <v>1</v>
      </c>
    </row>
    <row r="1710" spans="1:8" x14ac:dyDescent="0.25">
      <c r="A1710">
        <v>201</v>
      </c>
      <c r="B1710">
        <v>502</v>
      </c>
      <c r="C1710">
        <v>239026</v>
      </c>
      <c r="D1710">
        <v>5</v>
      </c>
      <c r="E1710" s="3">
        <v>42740</v>
      </c>
      <c r="F1710" s="3">
        <v>42740</v>
      </c>
      <c r="G1710">
        <f t="shared" si="52"/>
        <v>0</v>
      </c>
      <c r="H1710">
        <f t="shared" si="53"/>
        <v>1</v>
      </c>
    </row>
    <row r="1711" spans="1:8" x14ac:dyDescent="0.25">
      <c r="A1711">
        <v>201</v>
      </c>
      <c r="B1711">
        <v>601</v>
      </c>
      <c r="C1711">
        <v>239029</v>
      </c>
      <c r="D1711">
        <v>5</v>
      </c>
      <c r="E1711" s="3">
        <v>42740</v>
      </c>
      <c r="F1711" s="3">
        <v>42740</v>
      </c>
      <c r="G1711">
        <f t="shared" si="52"/>
        <v>0</v>
      </c>
      <c r="H1711">
        <f t="shared" si="53"/>
        <v>1</v>
      </c>
    </row>
    <row r="1712" spans="1:8" x14ac:dyDescent="0.25">
      <c r="A1712">
        <v>201</v>
      </c>
      <c r="B1712">
        <v>25</v>
      </c>
      <c r="C1712">
        <v>239034</v>
      </c>
      <c r="D1712">
        <v>5</v>
      </c>
      <c r="E1712" s="3">
        <v>42740</v>
      </c>
      <c r="F1712" s="3">
        <v>42740</v>
      </c>
      <c r="G1712">
        <f t="shared" si="52"/>
        <v>0</v>
      </c>
      <c r="H1712">
        <f t="shared" si="53"/>
        <v>1</v>
      </c>
    </row>
    <row r="1713" spans="1:8" x14ac:dyDescent="0.25">
      <c r="A1713">
        <v>201</v>
      </c>
      <c r="B1713">
        <v>303</v>
      </c>
      <c r="C1713">
        <v>239035</v>
      </c>
      <c r="D1713">
        <v>15</v>
      </c>
      <c r="E1713" s="3">
        <v>42740</v>
      </c>
      <c r="F1713" s="3">
        <v>42740</v>
      </c>
      <c r="G1713">
        <f t="shared" si="52"/>
        <v>0</v>
      </c>
      <c r="H1713">
        <f t="shared" si="53"/>
        <v>1</v>
      </c>
    </row>
    <row r="1714" spans="1:8" x14ac:dyDescent="0.25">
      <c r="A1714">
        <v>201</v>
      </c>
      <c r="B1714">
        <v>30</v>
      </c>
      <c r="C1714">
        <v>239036</v>
      </c>
      <c r="D1714">
        <v>5</v>
      </c>
      <c r="E1714" s="3">
        <v>42740</v>
      </c>
      <c r="F1714" s="3">
        <v>42740</v>
      </c>
      <c r="G1714">
        <f t="shared" si="52"/>
        <v>0</v>
      </c>
      <c r="H1714">
        <f t="shared" si="53"/>
        <v>1</v>
      </c>
    </row>
    <row r="1715" spans="1:8" x14ac:dyDescent="0.25">
      <c r="A1715">
        <v>201</v>
      </c>
      <c r="B1715">
        <v>851</v>
      </c>
      <c r="C1715">
        <v>239037</v>
      </c>
      <c r="D1715">
        <v>5</v>
      </c>
      <c r="E1715" s="3">
        <v>42740</v>
      </c>
      <c r="F1715" s="3">
        <v>42740</v>
      </c>
      <c r="G1715">
        <f t="shared" si="52"/>
        <v>0</v>
      </c>
      <c r="H1715">
        <f t="shared" si="53"/>
        <v>1</v>
      </c>
    </row>
    <row r="1716" spans="1:8" x14ac:dyDescent="0.25">
      <c r="A1716">
        <v>201</v>
      </c>
      <c r="B1716">
        <v>604</v>
      </c>
      <c r="C1716">
        <v>239039</v>
      </c>
      <c r="D1716">
        <v>12</v>
      </c>
      <c r="E1716" s="3">
        <v>42740</v>
      </c>
      <c r="F1716" s="3">
        <v>42740</v>
      </c>
      <c r="G1716">
        <f t="shared" si="52"/>
        <v>0</v>
      </c>
      <c r="H1716">
        <f t="shared" si="53"/>
        <v>1</v>
      </c>
    </row>
    <row r="1717" spans="1:8" x14ac:dyDescent="0.25">
      <c r="A1717">
        <v>201</v>
      </c>
      <c r="B1717">
        <v>4</v>
      </c>
      <c r="C1717">
        <v>40000006914</v>
      </c>
      <c r="D1717">
        <v>12</v>
      </c>
      <c r="E1717" s="3">
        <v>42740</v>
      </c>
      <c r="F1717" s="3">
        <v>39687</v>
      </c>
      <c r="G1717">
        <f t="shared" si="52"/>
        <v>1</v>
      </c>
      <c r="H1717">
        <f t="shared" si="53"/>
        <v>0</v>
      </c>
    </row>
    <row r="1718" spans="1:8" x14ac:dyDescent="0.25">
      <c r="A1718">
        <v>201</v>
      </c>
      <c r="B1718">
        <v>19</v>
      </c>
      <c r="C1718">
        <v>239046</v>
      </c>
      <c r="D1718">
        <v>5</v>
      </c>
      <c r="E1718" s="3">
        <v>42740</v>
      </c>
      <c r="F1718" s="3">
        <v>42740</v>
      </c>
      <c r="G1718">
        <f t="shared" si="52"/>
        <v>0</v>
      </c>
      <c r="H1718">
        <f t="shared" si="53"/>
        <v>1</v>
      </c>
    </row>
    <row r="1719" spans="1:8" x14ac:dyDescent="0.25">
      <c r="A1719">
        <v>201</v>
      </c>
      <c r="B1719">
        <v>201</v>
      </c>
      <c r="C1719">
        <v>239047</v>
      </c>
      <c r="D1719">
        <v>5</v>
      </c>
      <c r="E1719" s="3">
        <v>42740</v>
      </c>
      <c r="F1719" s="3">
        <v>42740</v>
      </c>
      <c r="G1719">
        <f t="shared" si="52"/>
        <v>0</v>
      </c>
      <c r="H1719">
        <f t="shared" si="53"/>
        <v>1</v>
      </c>
    </row>
    <row r="1720" spans="1:8" x14ac:dyDescent="0.25">
      <c r="A1720">
        <v>201</v>
      </c>
      <c r="B1720">
        <v>2</v>
      </c>
      <c r="C1720">
        <v>239049</v>
      </c>
      <c r="D1720">
        <v>14</v>
      </c>
      <c r="E1720" s="3">
        <v>42740</v>
      </c>
      <c r="F1720" s="3">
        <v>42740</v>
      </c>
      <c r="G1720">
        <f t="shared" si="52"/>
        <v>0</v>
      </c>
      <c r="H1720">
        <f t="shared" si="53"/>
        <v>1</v>
      </c>
    </row>
    <row r="1721" spans="1:8" x14ac:dyDescent="0.25">
      <c r="A1721">
        <v>201</v>
      </c>
      <c r="B1721">
        <v>851</v>
      </c>
      <c r="C1721">
        <v>239051</v>
      </c>
      <c r="D1721">
        <v>5</v>
      </c>
      <c r="E1721" s="3">
        <v>42740</v>
      </c>
      <c r="F1721" s="3">
        <v>42740</v>
      </c>
      <c r="G1721">
        <f t="shared" si="52"/>
        <v>0</v>
      </c>
      <c r="H1721">
        <f t="shared" si="53"/>
        <v>1</v>
      </c>
    </row>
    <row r="1722" spans="1:8" x14ac:dyDescent="0.25">
      <c r="A1722">
        <v>201</v>
      </c>
      <c r="B1722">
        <v>10</v>
      </c>
      <c r="C1722">
        <v>239054</v>
      </c>
      <c r="D1722">
        <v>5</v>
      </c>
      <c r="E1722" s="3">
        <v>42740</v>
      </c>
      <c r="F1722" s="3">
        <v>42740</v>
      </c>
      <c r="G1722">
        <f t="shared" si="52"/>
        <v>0</v>
      </c>
      <c r="H1722">
        <f t="shared" si="53"/>
        <v>1</v>
      </c>
    </row>
    <row r="1723" spans="1:8" x14ac:dyDescent="0.25">
      <c r="A1723">
        <v>201</v>
      </c>
      <c r="B1723">
        <v>101</v>
      </c>
      <c r="C1723">
        <v>239060</v>
      </c>
      <c r="D1723">
        <v>5</v>
      </c>
      <c r="E1723" s="3">
        <v>42740</v>
      </c>
      <c r="F1723" s="3">
        <v>42740</v>
      </c>
      <c r="G1723">
        <f t="shared" si="52"/>
        <v>0</v>
      </c>
      <c r="H1723">
        <f t="shared" si="53"/>
        <v>1</v>
      </c>
    </row>
    <row r="1724" spans="1:8" x14ac:dyDescent="0.25">
      <c r="A1724">
        <v>201</v>
      </c>
      <c r="B1724">
        <v>851</v>
      </c>
      <c r="C1724">
        <v>239062</v>
      </c>
      <c r="D1724">
        <v>5</v>
      </c>
      <c r="E1724" s="3">
        <v>42740</v>
      </c>
      <c r="F1724" s="3">
        <v>42740</v>
      </c>
      <c r="G1724">
        <f t="shared" si="52"/>
        <v>0</v>
      </c>
      <c r="H1724">
        <f t="shared" si="53"/>
        <v>1</v>
      </c>
    </row>
    <row r="1725" spans="1:8" x14ac:dyDescent="0.25">
      <c r="A1725">
        <v>201</v>
      </c>
      <c r="B1725">
        <v>4</v>
      </c>
      <c r="C1725">
        <v>239067</v>
      </c>
      <c r="D1725">
        <v>5</v>
      </c>
      <c r="E1725" s="3">
        <v>42740</v>
      </c>
      <c r="F1725" s="3">
        <v>42740</v>
      </c>
      <c r="G1725">
        <f t="shared" si="52"/>
        <v>0</v>
      </c>
      <c r="H1725">
        <f t="shared" si="53"/>
        <v>1</v>
      </c>
    </row>
    <row r="1726" spans="1:8" x14ac:dyDescent="0.25">
      <c r="A1726">
        <v>201</v>
      </c>
      <c r="B1726">
        <v>225</v>
      </c>
      <c r="C1726">
        <v>237120</v>
      </c>
      <c r="D1726">
        <v>5</v>
      </c>
      <c r="E1726" s="3">
        <v>42740</v>
      </c>
      <c r="F1726" s="3">
        <v>42722</v>
      </c>
      <c r="G1726">
        <f t="shared" si="52"/>
        <v>1</v>
      </c>
      <c r="H1726">
        <f t="shared" si="53"/>
        <v>0</v>
      </c>
    </row>
    <row r="1727" spans="1:8" x14ac:dyDescent="0.25">
      <c r="A1727">
        <v>201</v>
      </c>
      <c r="B1727">
        <v>13</v>
      </c>
      <c r="C1727">
        <v>135066</v>
      </c>
      <c r="D1727">
        <v>5</v>
      </c>
      <c r="E1727" s="3">
        <v>42740</v>
      </c>
      <c r="F1727" s="3">
        <v>41589</v>
      </c>
      <c r="G1727">
        <f t="shared" si="52"/>
        <v>1</v>
      </c>
      <c r="H1727">
        <f t="shared" si="53"/>
        <v>0</v>
      </c>
    </row>
    <row r="1728" spans="1:8" x14ac:dyDescent="0.25">
      <c r="A1728">
        <v>201</v>
      </c>
      <c r="B1728">
        <v>501</v>
      </c>
      <c r="C1728">
        <v>5010000001531</v>
      </c>
      <c r="D1728">
        <v>5</v>
      </c>
      <c r="E1728" s="3">
        <v>42740</v>
      </c>
      <c r="F1728" s="3">
        <v>38904</v>
      </c>
      <c r="G1728">
        <f t="shared" si="52"/>
        <v>1</v>
      </c>
      <c r="H1728">
        <f t="shared" si="53"/>
        <v>0</v>
      </c>
    </row>
    <row r="1729" spans="1:8" x14ac:dyDescent="0.25">
      <c r="A1729">
        <v>201</v>
      </c>
      <c r="B1729">
        <v>3</v>
      </c>
      <c r="C1729">
        <v>239079</v>
      </c>
      <c r="D1729">
        <v>5</v>
      </c>
      <c r="E1729" s="3">
        <v>42740</v>
      </c>
      <c r="F1729" s="3">
        <v>42740</v>
      </c>
      <c r="G1729">
        <f t="shared" si="52"/>
        <v>0</v>
      </c>
      <c r="H1729">
        <f t="shared" si="53"/>
        <v>1</v>
      </c>
    </row>
    <row r="1730" spans="1:8" x14ac:dyDescent="0.25">
      <c r="A1730">
        <v>201</v>
      </c>
      <c r="B1730">
        <v>604</v>
      </c>
      <c r="C1730">
        <v>239081</v>
      </c>
      <c r="D1730">
        <v>12</v>
      </c>
      <c r="E1730" s="3">
        <v>42740</v>
      </c>
      <c r="F1730" s="3">
        <v>42740</v>
      </c>
      <c r="G1730">
        <f t="shared" ref="G1730:G1793" si="54">IF(E1730&gt;=DATE(2017,1,1),IF(F1730&lt;DATE(2017,1,1),1,0),0)</f>
        <v>0</v>
      </c>
      <c r="H1730">
        <f t="shared" ref="H1730:H1793" si="55">IF(F1730&gt;=DATE(2017,1,1),IF(D1730&lt;&gt;"",1,0),0)</f>
        <v>1</v>
      </c>
    </row>
    <row r="1731" spans="1:8" x14ac:dyDescent="0.25">
      <c r="A1731">
        <v>201</v>
      </c>
      <c r="B1731">
        <v>13</v>
      </c>
      <c r="C1731">
        <v>94830</v>
      </c>
      <c r="D1731">
        <v>5</v>
      </c>
      <c r="E1731" s="3">
        <v>42740</v>
      </c>
      <c r="F1731" s="3">
        <v>41066</v>
      </c>
      <c r="G1731">
        <f t="shared" si="54"/>
        <v>1</v>
      </c>
      <c r="H1731">
        <f t="shared" si="55"/>
        <v>0</v>
      </c>
    </row>
    <row r="1732" spans="1:8" x14ac:dyDescent="0.25">
      <c r="A1732">
        <v>201</v>
      </c>
      <c r="B1732">
        <v>13</v>
      </c>
      <c r="C1732">
        <v>93778</v>
      </c>
      <c r="D1732">
        <v>5</v>
      </c>
      <c r="E1732" s="3">
        <v>42740</v>
      </c>
      <c r="F1732" s="3">
        <v>41053</v>
      </c>
      <c r="G1732">
        <f t="shared" si="54"/>
        <v>1</v>
      </c>
      <c r="H1732">
        <f t="shared" si="55"/>
        <v>0</v>
      </c>
    </row>
    <row r="1733" spans="1:8" x14ac:dyDescent="0.25">
      <c r="A1733">
        <v>201</v>
      </c>
      <c r="B1733">
        <v>13</v>
      </c>
      <c r="C1733">
        <v>92926</v>
      </c>
      <c r="D1733">
        <v>5</v>
      </c>
      <c r="E1733" s="3">
        <v>42740</v>
      </c>
      <c r="F1733" s="3">
        <v>41046</v>
      </c>
      <c r="G1733">
        <f t="shared" si="54"/>
        <v>1</v>
      </c>
      <c r="H1733">
        <f t="shared" si="55"/>
        <v>0</v>
      </c>
    </row>
    <row r="1734" spans="1:8" x14ac:dyDescent="0.25">
      <c r="A1734">
        <v>201</v>
      </c>
      <c r="B1734">
        <v>3</v>
      </c>
      <c r="C1734">
        <v>239085</v>
      </c>
      <c r="D1734">
        <v>5</v>
      </c>
      <c r="E1734" s="3">
        <v>42740</v>
      </c>
      <c r="F1734" s="3">
        <v>42740</v>
      </c>
      <c r="G1734">
        <f t="shared" si="54"/>
        <v>0</v>
      </c>
      <c r="H1734">
        <f t="shared" si="55"/>
        <v>1</v>
      </c>
    </row>
    <row r="1735" spans="1:8" x14ac:dyDescent="0.25">
      <c r="A1735">
        <v>201</v>
      </c>
      <c r="B1735">
        <v>13</v>
      </c>
      <c r="C1735">
        <v>88709</v>
      </c>
      <c r="D1735">
        <v>8</v>
      </c>
      <c r="E1735" s="3">
        <v>42740</v>
      </c>
      <c r="F1735" s="3">
        <v>41002</v>
      </c>
      <c r="G1735">
        <f t="shared" si="54"/>
        <v>1</v>
      </c>
      <c r="H1735">
        <f t="shared" si="55"/>
        <v>0</v>
      </c>
    </row>
    <row r="1736" spans="1:8" x14ac:dyDescent="0.25">
      <c r="A1736">
        <v>201</v>
      </c>
      <c r="B1736">
        <v>13</v>
      </c>
      <c r="C1736">
        <v>87684</v>
      </c>
      <c r="D1736">
        <v>5</v>
      </c>
      <c r="E1736" s="3">
        <v>42740</v>
      </c>
      <c r="F1736" s="3">
        <v>40990</v>
      </c>
      <c r="G1736">
        <f t="shared" si="54"/>
        <v>1</v>
      </c>
      <c r="H1736">
        <f t="shared" si="55"/>
        <v>0</v>
      </c>
    </row>
    <row r="1737" spans="1:8" x14ac:dyDescent="0.25">
      <c r="A1737">
        <v>201</v>
      </c>
      <c r="B1737">
        <v>13</v>
      </c>
      <c r="C1737">
        <v>51471</v>
      </c>
      <c r="D1737">
        <v>13</v>
      </c>
      <c r="E1737" s="3">
        <v>42740</v>
      </c>
      <c r="F1737" s="3">
        <v>41457</v>
      </c>
      <c r="G1737">
        <f t="shared" si="54"/>
        <v>1</v>
      </c>
      <c r="H1737">
        <f t="shared" si="55"/>
        <v>0</v>
      </c>
    </row>
    <row r="1738" spans="1:8" x14ac:dyDescent="0.25">
      <c r="A1738">
        <v>201</v>
      </c>
      <c r="B1738">
        <v>13</v>
      </c>
      <c r="C1738">
        <v>153614</v>
      </c>
      <c r="D1738">
        <v>5</v>
      </c>
      <c r="E1738" s="3">
        <v>42740</v>
      </c>
      <c r="F1738" s="3">
        <v>41884</v>
      </c>
      <c r="G1738">
        <f t="shared" si="54"/>
        <v>1</v>
      </c>
      <c r="H1738">
        <f t="shared" si="55"/>
        <v>0</v>
      </c>
    </row>
    <row r="1739" spans="1:8" x14ac:dyDescent="0.25">
      <c r="A1739">
        <v>201</v>
      </c>
      <c r="B1739">
        <v>13</v>
      </c>
      <c r="C1739">
        <v>25307</v>
      </c>
      <c r="D1739">
        <v>5</v>
      </c>
      <c r="E1739" s="3">
        <v>42740</v>
      </c>
      <c r="F1739" s="3">
        <v>40300</v>
      </c>
      <c r="G1739">
        <f t="shared" si="54"/>
        <v>1</v>
      </c>
      <c r="H1739">
        <f t="shared" si="55"/>
        <v>0</v>
      </c>
    </row>
    <row r="1740" spans="1:8" x14ac:dyDescent="0.25">
      <c r="A1740">
        <v>201</v>
      </c>
      <c r="B1740">
        <v>13</v>
      </c>
      <c r="C1740">
        <v>13496</v>
      </c>
      <c r="D1740">
        <v>8</v>
      </c>
      <c r="E1740" s="3">
        <v>42740</v>
      </c>
      <c r="F1740" s="3">
        <v>40148</v>
      </c>
      <c r="G1740">
        <f t="shared" si="54"/>
        <v>1</v>
      </c>
      <c r="H1740">
        <f t="shared" si="55"/>
        <v>0</v>
      </c>
    </row>
    <row r="1741" spans="1:8" x14ac:dyDescent="0.25">
      <c r="A1741">
        <v>201</v>
      </c>
      <c r="B1741">
        <v>13</v>
      </c>
      <c r="C1741">
        <v>123626</v>
      </c>
      <c r="D1741">
        <v>8</v>
      </c>
      <c r="E1741" s="3">
        <v>42740</v>
      </c>
      <c r="F1741" s="3">
        <v>41414</v>
      </c>
      <c r="G1741">
        <f t="shared" si="54"/>
        <v>1</v>
      </c>
      <c r="H1741">
        <f t="shared" si="55"/>
        <v>0</v>
      </c>
    </row>
    <row r="1742" spans="1:8" x14ac:dyDescent="0.25">
      <c r="A1742">
        <v>201</v>
      </c>
      <c r="B1742">
        <v>13</v>
      </c>
      <c r="C1742">
        <v>110781</v>
      </c>
      <c r="D1742">
        <v>5</v>
      </c>
      <c r="E1742" s="3">
        <v>42740</v>
      </c>
      <c r="F1742" s="3">
        <v>41260</v>
      </c>
      <c r="G1742">
        <f t="shared" si="54"/>
        <v>1</v>
      </c>
      <c r="H1742">
        <f t="shared" si="55"/>
        <v>0</v>
      </c>
    </row>
    <row r="1743" spans="1:8" x14ac:dyDescent="0.25">
      <c r="A1743">
        <v>201</v>
      </c>
      <c r="B1743">
        <v>13</v>
      </c>
      <c r="C1743">
        <v>110436</v>
      </c>
      <c r="D1743">
        <v>5</v>
      </c>
      <c r="E1743" s="3">
        <v>42740</v>
      </c>
      <c r="F1743" s="3">
        <v>41255</v>
      </c>
      <c r="G1743">
        <f t="shared" si="54"/>
        <v>1</v>
      </c>
      <c r="H1743">
        <f t="shared" si="55"/>
        <v>0</v>
      </c>
    </row>
    <row r="1744" spans="1:8" x14ac:dyDescent="0.25">
      <c r="A1744">
        <v>201</v>
      </c>
      <c r="B1744">
        <v>13</v>
      </c>
      <c r="C1744">
        <v>106002</v>
      </c>
      <c r="D1744">
        <v>5</v>
      </c>
      <c r="E1744" s="3">
        <v>42740</v>
      </c>
      <c r="F1744" s="3">
        <v>41204</v>
      </c>
      <c r="G1744">
        <f t="shared" si="54"/>
        <v>1</v>
      </c>
      <c r="H1744">
        <f t="shared" si="55"/>
        <v>0</v>
      </c>
    </row>
    <row r="1745" spans="1:8" x14ac:dyDescent="0.25">
      <c r="A1745">
        <v>201</v>
      </c>
      <c r="B1745">
        <v>25</v>
      </c>
      <c r="C1745">
        <v>239095</v>
      </c>
      <c r="D1745">
        <v>5</v>
      </c>
      <c r="E1745" s="3">
        <v>42740</v>
      </c>
      <c r="F1745" s="3">
        <v>42740</v>
      </c>
      <c r="G1745">
        <f t="shared" si="54"/>
        <v>0</v>
      </c>
      <c r="H1745">
        <f t="shared" si="55"/>
        <v>1</v>
      </c>
    </row>
    <row r="1746" spans="1:8" x14ac:dyDescent="0.25">
      <c r="A1746">
        <v>201</v>
      </c>
      <c r="B1746">
        <v>3</v>
      </c>
      <c r="C1746">
        <v>38285</v>
      </c>
      <c r="D1746">
        <v>5</v>
      </c>
      <c r="E1746" s="3">
        <v>42740</v>
      </c>
      <c r="F1746" s="3">
        <v>40471</v>
      </c>
      <c r="G1746">
        <f t="shared" si="54"/>
        <v>1</v>
      </c>
      <c r="H1746">
        <f t="shared" si="55"/>
        <v>0</v>
      </c>
    </row>
    <row r="1747" spans="1:8" x14ac:dyDescent="0.25">
      <c r="A1747">
        <v>201</v>
      </c>
      <c r="B1747">
        <v>13</v>
      </c>
      <c r="C1747">
        <v>103255</v>
      </c>
      <c r="D1747">
        <v>5</v>
      </c>
      <c r="E1747" s="3">
        <v>42740</v>
      </c>
      <c r="F1747" s="3">
        <v>41175</v>
      </c>
      <c r="G1747">
        <f t="shared" si="54"/>
        <v>1</v>
      </c>
      <c r="H1747">
        <f t="shared" si="55"/>
        <v>0</v>
      </c>
    </row>
    <row r="1748" spans="1:8" x14ac:dyDescent="0.25">
      <c r="A1748">
        <v>201</v>
      </c>
      <c r="B1748">
        <v>201</v>
      </c>
      <c r="C1748">
        <v>239098</v>
      </c>
      <c r="D1748">
        <v>5</v>
      </c>
      <c r="E1748" s="3">
        <v>42740</v>
      </c>
      <c r="F1748" s="3">
        <v>42740</v>
      </c>
      <c r="G1748">
        <f t="shared" si="54"/>
        <v>0</v>
      </c>
      <c r="H1748">
        <f t="shared" si="55"/>
        <v>1</v>
      </c>
    </row>
    <row r="1749" spans="1:8" x14ac:dyDescent="0.25">
      <c r="A1749">
        <v>201</v>
      </c>
      <c r="B1749">
        <v>2</v>
      </c>
      <c r="C1749">
        <v>239099</v>
      </c>
      <c r="D1749">
        <v>5</v>
      </c>
      <c r="E1749" s="3">
        <v>42740</v>
      </c>
      <c r="F1749" s="3">
        <v>42740</v>
      </c>
      <c r="G1749">
        <f t="shared" si="54"/>
        <v>0</v>
      </c>
      <c r="H1749">
        <f t="shared" si="55"/>
        <v>1</v>
      </c>
    </row>
    <row r="1750" spans="1:8" x14ac:dyDescent="0.25">
      <c r="A1750">
        <v>201</v>
      </c>
      <c r="B1750">
        <v>15</v>
      </c>
      <c r="C1750">
        <v>239102</v>
      </c>
      <c r="D1750">
        <v>5</v>
      </c>
      <c r="E1750" s="3">
        <v>42743</v>
      </c>
      <c r="F1750" s="3">
        <v>42740</v>
      </c>
      <c r="G1750">
        <f t="shared" si="54"/>
        <v>0</v>
      </c>
      <c r="H1750">
        <f t="shared" si="55"/>
        <v>1</v>
      </c>
    </row>
    <row r="1751" spans="1:8" x14ac:dyDescent="0.25">
      <c r="A1751">
        <v>201</v>
      </c>
      <c r="B1751">
        <v>13</v>
      </c>
      <c r="C1751">
        <v>100457</v>
      </c>
      <c r="D1751">
        <v>5</v>
      </c>
      <c r="E1751" s="3">
        <v>42740</v>
      </c>
      <c r="F1751" s="3">
        <v>41135</v>
      </c>
      <c r="G1751">
        <f t="shared" si="54"/>
        <v>1</v>
      </c>
      <c r="H1751">
        <f t="shared" si="55"/>
        <v>0</v>
      </c>
    </row>
    <row r="1752" spans="1:8" x14ac:dyDescent="0.25">
      <c r="A1752">
        <v>201</v>
      </c>
      <c r="B1752">
        <v>376</v>
      </c>
      <c r="C1752">
        <v>239110</v>
      </c>
      <c r="D1752">
        <v>5</v>
      </c>
      <c r="E1752" s="3">
        <v>42747</v>
      </c>
      <c r="F1752" s="3">
        <v>42740</v>
      </c>
      <c r="G1752">
        <f t="shared" si="54"/>
        <v>0</v>
      </c>
      <c r="H1752">
        <f t="shared" si="55"/>
        <v>1</v>
      </c>
    </row>
    <row r="1753" spans="1:8" x14ac:dyDescent="0.25">
      <c r="A1753">
        <v>201</v>
      </c>
      <c r="B1753">
        <v>225</v>
      </c>
      <c r="C1753">
        <v>239111</v>
      </c>
      <c r="D1753">
        <v>5</v>
      </c>
      <c r="E1753" s="3">
        <v>42740</v>
      </c>
      <c r="F1753" s="3">
        <v>42740</v>
      </c>
      <c r="G1753">
        <f t="shared" si="54"/>
        <v>0</v>
      </c>
      <c r="H1753">
        <f t="shared" si="55"/>
        <v>1</v>
      </c>
    </row>
    <row r="1754" spans="1:8" x14ac:dyDescent="0.25">
      <c r="A1754">
        <v>201</v>
      </c>
      <c r="B1754">
        <v>802</v>
      </c>
      <c r="C1754">
        <v>225050</v>
      </c>
      <c r="D1754">
        <v>18</v>
      </c>
      <c r="E1754" s="3">
        <v>42740</v>
      </c>
      <c r="F1754" s="3">
        <v>42620</v>
      </c>
      <c r="G1754">
        <f t="shared" si="54"/>
        <v>1</v>
      </c>
      <c r="H1754">
        <f t="shared" si="55"/>
        <v>0</v>
      </c>
    </row>
    <row r="1755" spans="1:8" x14ac:dyDescent="0.25">
      <c r="A1755">
        <v>201</v>
      </c>
      <c r="B1755">
        <v>201</v>
      </c>
      <c r="C1755">
        <v>146537</v>
      </c>
      <c r="D1755">
        <v>15</v>
      </c>
      <c r="E1755" s="3">
        <v>42740</v>
      </c>
      <c r="F1755" s="3">
        <v>41771</v>
      </c>
      <c r="G1755">
        <f t="shared" si="54"/>
        <v>1</v>
      </c>
      <c r="H1755">
        <f t="shared" si="55"/>
        <v>0</v>
      </c>
    </row>
    <row r="1756" spans="1:8" x14ac:dyDescent="0.25">
      <c r="A1756">
        <v>201</v>
      </c>
      <c r="B1756">
        <v>16</v>
      </c>
      <c r="C1756">
        <v>239113</v>
      </c>
      <c r="D1756">
        <v>5</v>
      </c>
      <c r="E1756" s="3">
        <v>42740</v>
      </c>
      <c r="F1756" s="3">
        <v>42740</v>
      </c>
      <c r="G1756">
        <f t="shared" si="54"/>
        <v>0</v>
      </c>
      <c r="H1756">
        <f t="shared" si="55"/>
        <v>1</v>
      </c>
    </row>
    <row r="1757" spans="1:8" x14ac:dyDescent="0.25">
      <c r="A1757">
        <v>201</v>
      </c>
      <c r="B1757">
        <v>851</v>
      </c>
      <c r="C1757">
        <v>239115</v>
      </c>
      <c r="D1757">
        <v>5</v>
      </c>
      <c r="E1757" s="3">
        <v>42740</v>
      </c>
      <c r="F1757" s="3">
        <v>42740</v>
      </c>
      <c r="G1757">
        <f t="shared" si="54"/>
        <v>0</v>
      </c>
      <c r="H1757">
        <f t="shared" si="55"/>
        <v>1</v>
      </c>
    </row>
    <row r="1758" spans="1:8" x14ac:dyDescent="0.25">
      <c r="A1758">
        <v>201</v>
      </c>
      <c r="B1758">
        <v>36</v>
      </c>
      <c r="C1758">
        <v>239117</v>
      </c>
      <c r="D1758">
        <v>21</v>
      </c>
      <c r="E1758" s="3">
        <v>42740</v>
      </c>
      <c r="F1758" s="3">
        <v>42740</v>
      </c>
      <c r="G1758">
        <f t="shared" si="54"/>
        <v>0</v>
      </c>
      <c r="H1758">
        <f t="shared" si="55"/>
        <v>1</v>
      </c>
    </row>
    <row r="1759" spans="1:8" x14ac:dyDescent="0.25">
      <c r="A1759">
        <v>201</v>
      </c>
      <c r="B1759">
        <v>18</v>
      </c>
      <c r="C1759">
        <v>239118</v>
      </c>
      <c r="D1759">
        <v>5</v>
      </c>
      <c r="E1759" s="3">
        <v>42740</v>
      </c>
      <c r="F1759" s="3">
        <v>42740</v>
      </c>
      <c r="G1759">
        <f t="shared" si="54"/>
        <v>0</v>
      </c>
      <c r="H1759">
        <f t="shared" si="55"/>
        <v>1</v>
      </c>
    </row>
    <row r="1760" spans="1:8" x14ac:dyDescent="0.25">
      <c r="A1760">
        <v>201</v>
      </c>
      <c r="B1760">
        <v>261</v>
      </c>
      <c r="C1760">
        <v>2010000008213</v>
      </c>
      <c r="D1760">
        <v>12</v>
      </c>
      <c r="E1760" s="3">
        <v>42740</v>
      </c>
      <c r="F1760" s="3">
        <v>40835</v>
      </c>
      <c r="G1760">
        <f t="shared" si="54"/>
        <v>1</v>
      </c>
      <c r="H1760">
        <f t="shared" si="55"/>
        <v>0</v>
      </c>
    </row>
    <row r="1761" spans="1:8" x14ac:dyDescent="0.25">
      <c r="A1761">
        <v>201</v>
      </c>
      <c r="B1761">
        <v>13</v>
      </c>
      <c r="C1761">
        <v>100389</v>
      </c>
      <c r="D1761">
        <v>8</v>
      </c>
      <c r="E1761" s="3">
        <v>42740</v>
      </c>
      <c r="F1761" s="3">
        <v>41135</v>
      </c>
      <c r="G1761">
        <f t="shared" si="54"/>
        <v>1</v>
      </c>
      <c r="H1761">
        <f t="shared" si="55"/>
        <v>0</v>
      </c>
    </row>
    <row r="1762" spans="1:8" x14ac:dyDescent="0.25">
      <c r="A1762">
        <v>201</v>
      </c>
      <c r="B1762">
        <v>751</v>
      </c>
      <c r="C1762">
        <v>239119</v>
      </c>
      <c r="D1762">
        <v>5</v>
      </c>
      <c r="E1762" s="3">
        <v>42740</v>
      </c>
      <c r="F1762" s="3">
        <v>42740</v>
      </c>
      <c r="G1762">
        <f t="shared" si="54"/>
        <v>0</v>
      </c>
      <c r="H1762">
        <f t="shared" si="55"/>
        <v>1</v>
      </c>
    </row>
    <row r="1763" spans="1:8" x14ac:dyDescent="0.25">
      <c r="A1763">
        <v>201</v>
      </c>
      <c r="B1763">
        <v>502</v>
      </c>
      <c r="C1763">
        <v>78144</v>
      </c>
      <c r="D1763">
        <v>21</v>
      </c>
      <c r="E1763" s="3">
        <v>42740</v>
      </c>
      <c r="F1763" s="3">
        <v>42740</v>
      </c>
      <c r="G1763">
        <f t="shared" si="54"/>
        <v>0</v>
      </c>
      <c r="H1763">
        <f t="shared" si="55"/>
        <v>1</v>
      </c>
    </row>
    <row r="1764" spans="1:8" x14ac:dyDescent="0.25">
      <c r="A1764">
        <v>201</v>
      </c>
      <c r="B1764">
        <v>261</v>
      </c>
      <c r="C1764">
        <v>2010000006478</v>
      </c>
      <c r="D1764">
        <v>12</v>
      </c>
      <c r="E1764" s="3">
        <v>42764</v>
      </c>
      <c r="F1764" s="3">
        <v>40721</v>
      </c>
      <c r="G1764">
        <f t="shared" si="54"/>
        <v>1</v>
      </c>
      <c r="H1764">
        <f t="shared" si="55"/>
        <v>0</v>
      </c>
    </row>
    <row r="1765" spans="1:8" x14ac:dyDescent="0.25">
      <c r="A1765">
        <v>201</v>
      </c>
      <c r="B1765">
        <v>13</v>
      </c>
      <c r="C1765">
        <v>100356</v>
      </c>
      <c r="D1765">
        <v>5</v>
      </c>
      <c r="E1765" s="3">
        <v>42740</v>
      </c>
      <c r="F1765" s="3">
        <v>41135</v>
      </c>
      <c r="G1765">
        <f t="shared" si="54"/>
        <v>1</v>
      </c>
      <c r="H1765">
        <f t="shared" si="55"/>
        <v>0</v>
      </c>
    </row>
    <row r="1766" spans="1:8" x14ac:dyDescent="0.25">
      <c r="A1766">
        <v>201</v>
      </c>
      <c r="B1766">
        <v>11</v>
      </c>
      <c r="C1766">
        <v>110000000593</v>
      </c>
      <c r="D1766">
        <v>29</v>
      </c>
      <c r="E1766" s="3">
        <v>42740</v>
      </c>
      <c r="F1766" s="3">
        <v>39155</v>
      </c>
      <c r="G1766">
        <f t="shared" si="54"/>
        <v>1</v>
      </c>
      <c r="H1766">
        <f t="shared" si="55"/>
        <v>0</v>
      </c>
    </row>
    <row r="1767" spans="1:8" x14ac:dyDescent="0.25">
      <c r="A1767">
        <v>201</v>
      </c>
      <c r="B1767">
        <v>13</v>
      </c>
      <c r="C1767">
        <v>99554</v>
      </c>
      <c r="D1767">
        <v>8</v>
      </c>
      <c r="E1767" s="3">
        <v>42740</v>
      </c>
      <c r="F1767" s="3">
        <v>41123</v>
      </c>
      <c r="G1767">
        <f t="shared" si="54"/>
        <v>1</v>
      </c>
      <c r="H1767">
        <f t="shared" si="55"/>
        <v>0</v>
      </c>
    </row>
    <row r="1768" spans="1:8" x14ac:dyDescent="0.25">
      <c r="A1768">
        <v>201</v>
      </c>
      <c r="B1768">
        <v>13</v>
      </c>
      <c r="C1768">
        <v>127900</v>
      </c>
      <c r="D1768">
        <v>5</v>
      </c>
      <c r="E1768" s="3">
        <v>42740</v>
      </c>
      <c r="F1768" s="3">
        <v>41470</v>
      </c>
      <c r="G1768">
        <f t="shared" si="54"/>
        <v>1</v>
      </c>
      <c r="H1768">
        <f t="shared" si="55"/>
        <v>0</v>
      </c>
    </row>
    <row r="1769" spans="1:8" x14ac:dyDescent="0.25">
      <c r="A1769">
        <v>201</v>
      </c>
      <c r="B1769">
        <v>851</v>
      </c>
      <c r="C1769">
        <v>239122</v>
      </c>
      <c r="D1769">
        <v>5</v>
      </c>
      <c r="E1769" s="3">
        <v>42740</v>
      </c>
      <c r="F1769" s="3">
        <v>42740</v>
      </c>
      <c r="G1769">
        <f t="shared" si="54"/>
        <v>0</v>
      </c>
      <c r="H1769">
        <f t="shared" si="55"/>
        <v>1</v>
      </c>
    </row>
    <row r="1770" spans="1:8" x14ac:dyDescent="0.25">
      <c r="A1770">
        <v>201</v>
      </c>
      <c r="B1770">
        <v>11</v>
      </c>
      <c r="C1770">
        <v>221235</v>
      </c>
      <c r="D1770">
        <v>21</v>
      </c>
      <c r="E1770" s="3">
        <v>42765</v>
      </c>
      <c r="F1770" s="3">
        <v>42583</v>
      </c>
      <c r="G1770">
        <f t="shared" si="54"/>
        <v>1</v>
      </c>
      <c r="H1770">
        <f t="shared" si="55"/>
        <v>0</v>
      </c>
    </row>
    <row r="1771" spans="1:8" x14ac:dyDescent="0.25">
      <c r="A1771">
        <v>201</v>
      </c>
      <c r="B1771">
        <v>261</v>
      </c>
      <c r="C1771">
        <v>2010000003512</v>
      </c>
      <c r="D1771">
        <v>5</v>
      </c>
      <c r="E1771" s="3">
        <v>42740</v>
      </c>
      <c r="F1771" s="3">
        <v>40387</v>
      </c>
      <c r="G1771">
        <f t="shared" si="54"/>
        <v>1</v>
      </c>
      <c r="H1771">
        <f t="shared" si="55"/>
        <v>0</v>
      </c>
    </row>
    <row r="1772" spans="1:8" x14ac:dyDescent="0.25">
      <c r="A1772">
        <v>201</v>
      </c>
      <c r="B1772">
        <v>261</v>
      </c>
      <c r="C1772">
        <v>2010000002763</v>
      </c>
      <c r="D1772">
        <v>5</v>
      </c>
      <c r="E1772" s="3">
        <v>42740</v>
      </c>
      <c r="F1772" s="3">
        <v>40380</v>
      </c>
      <c r="G1772">
        <f t="shared" si="54"/>
        <v>1</v>
      </c>
      <c r="H1772">
        <f t="shared" si="55"/>
        <v>0</v>
      </c>
    </row>
    <row r="1773" spans="1:8" x14ac:dyDescent="0.25">
      <c r="A1773">
        <v>201</v>
      </c>
      <c r="B1773">
        <v>201</v>
      </c>
      <c r="C1773">
        <v>2010000008366</v>
      </c>
      <c r="D1773">
        <v>23</v>
      </c>
      <c r="E1773" s="3">
        <v>42740</v>
      </c>
      <c r="F1773" s="3">
        <v>39989</v>
      </c>
      <c r="G1773">
        <f t="shared" si="54"/>
        <v>1</v>
      </c>
      <c r="H1773">
        <f t="shared" si="55"/>
        <v>0</v>
      </c>
    </row>
    <row r="1774" spans="1:8" x14ac:dyDescent="0.25">
      <c r="A1774">
        <v>201</v>
      </c>
      <c r="B1774">
        <v>2</v>
      </c>
      <c r="C1774">
        <v>86058</v>
      </c>
      <c r="D1774">
        <v>14</v>
      </c>
      <c r="E1774" s="3">
        <v>42740</v>
      </c>
      <c r="F1774" s="3">
        <v>40973</v>
      </c>
      <c r="G1774">
        <f t="shared" si="54"/>
        <v>1</v>
      </c>
      <c r="H1774">
        <f t="shared" si="55"/>
        <v>0</v>
      </c>
    </row>
    <row r="1775" spans="1:8" x14ac:dyDescent="0.25">
      <c r="A1775">
        <v>201</v>
      </c>
      <c r="B1775">
        <v>261</v>
      </c>
      <c r="C1775">
        <v>135941</v>
      </c>
      <c r="D1775">
        <v>5</v>
      </c>
      <c r="E1775" s="3">
        <v>42740</v>
      </c>
      <c r="F1775" s="3">
        <v>41605</v>
      </c>
      <c r="G1775">
        <f t="shared" si="54"/>
        <v>1</v>
      </c>
      <c r="H1775">
        <f t="shared" si="55"/>
        <v>0</v>
      </c>
    </row>
    <row r="1776" spans="1:8" x14ac:dyDescent="0.25">
      <c r="A1776">
        <v>201</v>
      </c>
      <c r="B1776">
        <v>261</v>
      </c>
      <c r="C1776">
        <v>111447</v>
      </c>
      <c r="D1776">
        <v>5</v>
      </c>
      <c r="E1776" s="3">
        <v>42740</v>
      </c>
      <c r="F1776" s="3">
        <v>41268</v>
      </c>
      <c r="G1776">
        <f t="shared" si="54"/>
        <v>1</v>
      </c>
      <c r="H1776">
        <f t="shared" si="55"/>
        <v>0</v>
      </c>
    </row>
    <row r="1777" spans="1:8" x14ac:dyDescent="0.25">
      <c r="A1777">
        <v>201</v>
      </c>
      <c r="B1777">
        <v>175</v>
      </c>
      <c r="C1777">
        <v>235803</v>
      </c>
      <c r="D1777">
        <v>5</v>
      </c>
      <c r="E1777" s="3">
        <v>42740</v>
      </c>
      <c r="F1777" s="3">
        <v>42737</v>
      </c>
      <c r="G1777">
        <f t="shared" si="54"/>
        <v>0</v>
      </c>
      <c r="H1777">
        <f t="shared" si="55"/>
        <v>1</v>
      </c>
    </row>
    <row r="1778" spans="1:8" x14ac:dyDescent="0.25">
      <c r="A1778">
        <v>201</v>
      </c>
      <c r="B1778">
        <v>261</v>
      </c>
      <c r="C1778">
        <v>76615</v>
      </c>
      <c r="D1778">
        <v>12</v>
      </c>
      <c r="E1778" s="3">
        <v>42740</v>
      </c>
      <c r="F1778" s="3">
        <v>40871</v>
      </c>
      <c r="G1778">
        <f t="shared" si="54"/>
        <v>1</v>
      </c>
      <c r="H1778">
        <f t="shared" si="55"/>
        <v>0</v>
      </c>
    </row>
    <row r="1779" spans="1:8" x14ac:dyDescent="0.25">
      <c r="A1779">
        <v>201</v>
      </c>
      <c r="B1779">
        <v>18</v>
      </c>
      <c r="C1779">
        <v>239131</v>
      </c>
      <c r="D1779">
        <v>5</v>
      </c>
      <c r="E1779" s="3">
        <v>42740</v>
      </c>
      <c r="F1779" s="3">
        <v>42740</v>
      </c>
      <c r="G1779">
        <f t="shared" si="54"/>
        <v>0</v>
      </c>
      <c r="H1779">
        <f t="shared" si="55"/>
        <v>1</v>
      </c>
    </row>
    <row r="1780" spans="1:8" x14ac:dyDescent="0.25">
      <c r="A1780">
        <v>201</v>
      </c>
      <c r="B1780">
        <v>261</v>
      </c>
      <c r="C1780">
        <v>66249</v>
      </c>
      <c r="D1780">
        <v>5</v>
      </c>
      <c r="E1780" s="3">
        <v>42740</v>
      </c>
      <c r="F1780" s="3">
        <v>41073</v>
      </c>
      <c r="G1780">
        <f t="shared" si="54"/>
        <v>1</v>
      </c>
      <c r="H1780">
        <f t="shared" si="55"/>
        <v>0</v>
      </c>
    </row>
    <row r="1781" spans="1:8" x14ac:dyDescent="0.25">
      <c r="A1781">
        <v>201</v>
      </c>
      <c r="B1781">
        <v>261</v>
      </c>
      <c r="C1781">
        <v>53308</v>
      </c>
      <c r="D1781">
        <v>12</v>
      </c>
      <c r="E1781" s="3">
        <v>42740</v>
      </c>
      <c r="F1781" s="3">
        <v>40645</v>
      </c>
      <c r="G1781">
        <f t="shared" si="54"/>
        <v>1</v>
      </c>
      <c r="H1781">
        <f t="shared" si="55"/>
        <v>0</v>
      </c>
    </row>
    <row r="1782" spans="1:8" x14ac:dyDescent="0.25">
      <c r="A1782">
        <v>201</v>
      </c>
      <c r="B1782">
        <v>261</v>
      </c>
      <c r="C1782">
        <v>44569</v>
      </c>
      <c r="D1782">
        <v>5</v>
      </c>
      <c r="E1782" s="3">
        <v>42740</v>
      </c>
      <c r="F1782" s="3">
        <v>40639</v>
      </c>
      <c r="G1782">
        <f t="shared" si="54"/>
        <v>1</v>
      </c>
      <c r="H1782">
        <f t="shared" si="55"/>
        <v>0</v>
      </c>
    </row>
    <row r="1783" spans="1:8" x14ac:dyDescent="0.25">
      <c r="A1783">
        <v>201</v>
      </c>
      <c r="B1783">
        <v>18</v>
      </c>
      <c r="C1783">
        <v>239133</v>
      </c>
      <c r="D1783">
        <v>5</v>
      </c>
      <c r="E1783" s="3">
        <v>42740</v>
      </c>
      <c r="F1783" s="3">
        <v>42740</v>
      </c>
      <c r="G1783">
        <f t="shared" si="54"/>
        <v>0</v>
      </c>
      <c r="H1783">
        <f t="shared" si="55"/>
        <v>1</v>
      </c>
    </row>
    <row r="1784" spans="1:8" x14ac:dyDescent="0.25">
      <c r="A1784">
        <v>201</v>
      </c>
      <c r="B1784">
        <v>11</v>
      </c>
      <c r="C1784">
        <v>110000002549</v>
      </c>
      <c r="D1784">
        <v>5</v>
      </c>
      <c r="E1784" s="3">
        <v>42740</v>
      </c>
      <c r="F1784" s="3">
        <v>39502</v>
      </c>
      <c r="G1784">
        <f t="shared" si="54"/>
        <v>1</v>
      </c>
      <c r="H1784">
        <f t="shared" si="55"/>
        <v>0</v>
      </c>
    </row>
    <row r="1785" spans="1:8" x14ac:dyDescent="0.25">
      <c r="A1785">
        <v>201</v>
      </c>
      <c r="B1785">
        <v>11</v>
      </c>
      <c r="C1785">
        <v>110000004049</v>
      </c>
      <c r="D1785">
        <v>5</v>
      </c>
      <c r="E1785" s="3">
        <v>42740</v>
      </c>
      <c r="F1785" s="3">
        <v>39877</v>
      </c>
      <c r="G1785">
        <f t="shared" si="54"/>
        <v>1</v>
      </c>
      <c r="H1785">
        <f t="shared" si="55"/>
        <v>0</v>
      </c>
    </row>
    <row r="1786" spans="1:8" x14ac:dyDescent="0.25">
      <c r="A1786">
        <v>201</v>
      </c>
      <c r="B1786">
        <v>13</v>
      </c>
      <c r="C1786">
        <v>239135</v>
      </c>
      <c r="D1786">
        <v>5</v>
      </c>
      <c r="E1786" s="3">
        <v>42740</v>
      </c>
      <c r="F1786" s="3">
        <v>42740</v>
      </c>
      <c r="G1786">
        <f t="shared" si="54"/>
        <v>0</v>
      </c>
      <c r="H1786">
        <f t="shared" si="55"/>
        <v>1</v>
      </c>
    </row>
    <row r="1787" spans="1:8" x14ac:dyDescent="0.25">
      <c r="A1787">
        <v>201</v>
      </c>
      <c r="B1787">
        <v>20</v>
      </c>
      <c r="C1787">
        <v>239138</v>
      </c>
      <c r="D1787">
        <v>5</v>
      </c>
      <c r="E1787" s="3">
        <v>42740</v>
      </c>
      <c r="F1787" s="3">
        <v>42740</v>
      </c>
      <c r="G1787">
        <f t="shared" si="54"/>
        <v>0</v>
      </c>
      <c r="H1787">
        <f t="shared" si="55"/>
        <v>1</v>
      </c>
    </row>
    <row r="1788" spans="1:8" x14ac:dyDescent="0.25">
      <c r="A1788">
        <v>201</v>
      </c>
      <c r="B1788">
        <v>11</v>
      </c>
      <c r="C1788">
        <v>110000003018</v>
      </c>
      <c r="D1788">
        <v>5</v>
      </c>
      <c r="E1788" s="3">
        <v>42740</v>
      </c>
      <c r="F1788" s="3">
        <v>39572</v>
      </c>
      <c r="G1788">
        <f t="shared" si="54"/>
        <v>1</v>
      </c>
      <c r="H1788">
        <f t="shared" si="55"/>
        <v>0</v>
      </c>
    </row>
    <row r="1789" spans="1:8" x14ac:dyDescent="0.25">
      <c r="A1789">
        <v>201</v>
      </c>
      <c r="B1789">
        <v>11</v>
      </c>
      <c r="C1789">
        <v>110000001384</v>
      </c>
      <c r="D1789">
        <v>12</v>
      </c>
      <c r="E1789" s="3">
        <v>42740</v>
      </c>
      <c r="F1789" s="3">
        <v>39251</v>
      </c>
      <c r="G1789">
        <f t="shared" si="54"/>
        <v>1</v>
      </c>
      <c r="H1789">
        <f t="shared" si="55"/>
        <v>0</v>
      </c>
    </row>
    <row r="1790" spans="1:8" x14ac:dyDescent="0.25">
      <c r="A1790">
        <v>201</v>
      </c>
      <c r="B1790">
        <v>203</v>
      </c>
      <c r="C1790">
        <v>129037</v>
      </c>
      <c r="D1790">
        <v>5</v>
      </c>
      <c r="E1790" s="3">
        <v>42740</v>
      </c>
      <c r="F1790" s="3">
        <v>41486</v>
      </c>
      <c r="G1790">
        <f t="shared" si="54"/>
        <v>1</v>
      </c>
      <c r="H1790">
        <f t="shared" si="55"/>
        <v>0</v>
      </c>
    </row>
    <row r="1791" spans="1:8" x14ac:dyDescent="0.25">
      <c r="A1791">
        <v>201</v>
      </c>
      <c r="B1791">
        <v>170</v>
      </c>
      <c r="C1791">
        <v>142537</v>
      </c>
      <c r="D1791">
        <v>5</v>
      </c>
      <c r="E1791" s="3">
        <v>42740</v>
      </c>
      <c r="F1791" s="3">
        <v>42740</v>
      </c>
      <c r="G1791">
        <f t="shared" si="54"/>
        <v>0</v>
      </c>
      <c r="H1791">
        <f t="shared" si="55"/>
        <v>1</v>
      </c>
    </row>
    <row r="1792" spans="1:8" x14ac:dyDescent="0.25">
      <c r="A1792">
        <v>201</v>
      </c>
      <c r="B1792">
        <v>351</v>
      </c>
      <c r="C1792">
        <v>49571</v>
      </c>
      <c r="D1792">
        <v>5</v>
      </c>
      <c r="E1792" s="3">
        <v>42743</v>
      </c>
      <c r="F1792" s="3">
        <v>42711</v>
      </c>
      <c r="G1792">
        <f t="shared" si="54"/>
        <v>1</v>
      </c>
      <c r="H1792">
        <f t="shared" si="55"/>
        <v>0</v>
      </c>
    </row>
    <row r="1793" spans="1:8" x14ac:dyDescent="0.25">
      <c r="A1793">
        <v>201</v>
      </c>
      <c r="B1793">
        <v>751</v>
      </c>
      <c r="C1793">
        <v>13676</v>
      </c>
      <c r="D1793">
        <v>12</v>
      </c>
      <c r="E1793" s="3">
        <v>42743</v>
      </c>
      <c r="F1793" s="3">
        <v>40149</v>
      </c>
      <c r="G1793">
        <f t="shared" si="54"/>
        <v>1</v>
      </c>
      <c r="H1793">
        <f t="shared" si="55"/>
        <v>0</v>
      </c>
    </row>
    <row r="1794" spans="1:8" x14ac:dyDescent="0.25">
      <c r="A1794">
        <v>201</v>
      </c>
      <c r="B1794">
        <v>751</v>
      </c>
      <c r="C1794">
        <v>35946</v>
      </c>
      <c r="D1794">
        <v>5</v>
      </c>
      <c r="E1794" s="3">
        <v>42743</v>
      </c>
      <c r="F1794" s="3">
        <v>40443</v>
      </c>
      <c r="G1794">
        <f t="shared" ref="G1794:G1857" si="56">IF(E1794&gt;=DATE(2017,1,1),IF(F1794&lt;DATE(2017,1,1),1,0),0)</f>
        <v>1</v>
      </c>
      <c r="H1794">
        <f t="shared" ref="H1794:H1857" si="57">IF(F1794&gt;=DATE(2017,1,1),IF(D1794&lt;&gt;"",1,0),0)</f>
        <v>0</v>
      </c>
    </row>
    <row r="1795" spans="1:8" x14ac:dyDescent="0.25">
      <c r="A1795">
        <v>201</v>
      </c>
      <c r="B1795">
        <v>3</v>
      </c>
      <c r="C1795">
        <v>239156</v>
      </c>
      <c r="D1795">
        <v>5</v>
      </c>
      <c r="E1795" s="3">
        <v>42743</v>
      </c>
      <c r="F1795" s="3">
        <v>42743</v>
      </c>
      <c r="G1795">
        <f t="shared" si="56"/>
        <v>0</v>
      </c>
      <c r="H1795">
        <f t="shared" si="57"/>
        <v>1</v>
      </c>
    </row>
    <row r="1796" spans="1:8" x14ac:dyDescent="0.25">
      <c r="A1796">
        <v>201</v>
      </c>
      <c r="B1796">
        <v>751</v>
      </c>
      <c r="C1796">
        <v>52839</v>
      </c>
      <c r="D1796">
        <v>5</v>
      </c>
      <c r="E1796" s="3">
        <v>42743</v>
      </c>
      <c r="F1796" s="3">
        <v>40640</v>
      </c>
      <c r="G1796">
        <f t="shared" si="56"/>
        <v>1</v>
      </c>
      <c r="H1796">
        <f t="shared" si="57"/>
        <v>0</v>
      </c>
    </row>
    <row r="1797" spans="1:8" x14ac:dyDescent="0.25">
      <c r="A1797">
        <v>201</v>
      </c>
      <c r="B1797">
        <v>751</v>
      </c>
      <c r="C1797">
        <v>79636</v>
      </c>
      <c r="D1797">
        <v>5</v>
      </c>
      <c r="E1797" s="3">
        <v>42743</v>
      </c>
      <c r="F1797" s="3">
        <v>42542</v>
      </c>
      <c r="G1797">
        <f t="shared" si="56"/>
        <v>1</v>
      </c>
      <c r="H1797">
        <f t="shared" si="57"/>
        <v>0</v>
      </c>
    </row>
    <row r="1798" spans="1:8" x14ac:dyDescent="0.25">
      <c r="A1798">
        <v>201</v>
      </c>
      <c r="B1798">
        <v>751</v>
      </c>
      <c r="C1798">
        <v>101085</v>
      </c>
      <c r="D1798">
        <v>5</v>
      </c>
      <c r="E1798" s="3">
        <v>42743</v>
      </c>
      <c r="F1798" s="3">
        <v>41147</v>
      </c>
      <c r="G1798">
        <f t="shared" si="56"/>
        <v>1</v>
      </c>
      <c r="H1798">
        <f t="shared" si="57"/>
        <v>0</v>
      </c>
    </row>
    <row r="1799" spans="1:8" x14ac:dyDescent="0.25">
      <c r="A1799">
        <v>201</v>
      </c>
      <c r="B1799">
        <v>9</v>
      </c>
      <c r="C1799">
        <v>85340</v>
      </c>
      <c r="D1799">
        <v>5</v>
      </c>
      <c r="E1799" s="3">
        <v>42743</v>
      </c>
      <c r="F1799" s="3">
        <v>40966</v>
      </c>
      <c r="G1799">
        <f t="shared" si="56"/>
        <v>1</v>
      </c>
      <c r="H1799">
        <f t="shared" si="57"/>
        <v>0</v>
      </c>
    </row>
    <row r="1800" spans="1:8" x14ac:dyDescent="0.25">
      <c r="A1800">
        <v>201</v>
      </c>
      <c r="B1800">
        <v>751</v>
      </c>
      <c r="C1800">
        <v>129525</v>
      </c>
      <c r="D1800">
        <v>5</v>
      </c>
      <c r="E1800" s="3">
        <v>42743</v>
      </c>
      <c r="F1800" s="3">
        <v>41493</v>
      </c>
      <c r="G1800">
        <f t="shared" si="56"/>
        <v>1</v>
      </c>
      <c r="H1800">
        <f t="shared" si="57"/>
        <v>0</v>
      </c>
    </row>
    <row r="1801" spans="1:8" x14ac:dyDescent="0.25">
      <c r="A1801">
        <v>201</v>
      </c>
      <c r="B1801">
        <v>303</v>
      </c>
      <c r="C1801">
        <v>239160</v>
      </c>
      <c r="D1801">
        <v>5</v>
      </c>
      <c r="E1801" s="3">
        <v>42743</v>
      </c>
      <c r="F1801" s="3">
        <v>42743</v>
      </c>
      <c r="G1801">
        <f t="shared" si="56"/>
        <v>0</v>
      </c>
      <c r="H1801">
        <f t="shared" si="57"/>
        <v>1</v>
      </c>
    </row>
    <row r="1802" spans="1:8" x14ac:dyDescent="0.25">
      <c r="A1802">
        <v>201</v>
      </c>
      <c r="B1802">
        <v>751</v>
      </c>
      <c r="C1802">
        <v>139312</v>
      </c>
      <c r="D1802">
        <v>12</v>
      </c>
      <c r="E1802" s="3">
        <v>42743</v>
      </c>
      <c r="F1802" s="3">
        <v>42662</v>
      </c>
      <c r="G1802">
        <f t="shared" si="56"/>
        <v>1</v>
      </c>
      <c r="H1802">
        <f t="shared" si="57"/>
        <v>0</v>
      </c>
    </row>
    <row r="1803" spans="1:8" x14ac:dyDescent="0.25">
      <c r="A1803">
        <v>201</v>
      </c>
      <c r="B1803">
        <v>751</v>
      </c>
      <c r="C1803">
        <v>193435</v>
      </c>
      <c r="D1803">
        <v>5</v>
      </c>
      <c r="E1803" s="3">
        <v>42743</v>
      </c>
      <c r="F1803" s="3">
        <v>42347</v>
      </c>
      <c r="G1803">
        <f t="shared" si="56"/>
        <v>1</v>
      </c>
      <c r="H1803">
        <f t="shared" si="57"/>
        <v>0</v>
      </c>
    </row>
    <row r="1804" spans="1:8" x14ac:dyDescent="0.25">
      <c r="A1804">
        <v>201</v>
      </c>
      <c r="B1804">
        <v>751</v>
      </c>
      <c r="C1804">
        <v>197573</v>
      </c>
      <c r="D1804">
        <v>5</v>
      </c>
      <c r="E1804" s="3">
        <v>42743</v>
      </c>
      <c r="F1804" s="3">
        <v>42395</v>
      </c>
      <c r="G1804">
        <f t="shared" si="56"/>
        <v>1</v>
      </c>
      <c r="H1804">
        <f t="shared" si="57"/>
        <v>0</v>
      </c>
    </row>
    <row r="1805" spans="1:8" x14ac:dyDescent="0.25">
      <c r="A1805">
        <v>201</v>
      </c>
      <c r="B1805">
        <v>751</v>
      </c>
      <c r="C1805">
        <v>198891</v>
      </c>
      <c r="D1805">
        <v>5</v>
      </c>
      <c r="E1805" s="3">
        <v>42743</v>
      </c>
      <c r="F1805" s="3">
        <v>42404</v>
      </c>
      <c r="G1805">
        <f t="shared" si="56"/>
        <v>1</v>
      </c>
      <c r="H1805">
        <f t="shared" si="57"/>
        <v>0</v>
      </c>
    </row>
    <row r="1806" spans="1:8" x14ac:dyDescent="0.25">
      <c r="A1806">
        <v>201</v>
      </c>
      <c r="B1806">
        <v>751</v>
      </c>
      <c r="C1806">
        <v>219489</v>
      </c>
      <c r="D1806">
        <v>5</v>
      </c>
      <c r="E1806" s="3">
        <v>42743</v>
      </c>
      <c r="F1806" s="3">
        <v>42564</v>
      </c>
      <c r="G1806">
        <f t="shared" si="56"/>
        <v>1</v>
      </c>
      <c r="H1806">
        <f t="shared" si="57"/>
        <v>0</v>
      </c>
    </row>
    <row r="1807" spans="1:8" x14ac:dyDescent="0.25">
      <c r="A1807">
        <v>201</v>
      </c>
      <c r="B1807">
        <v>751</v>
      </c>
      <c r="C1807">
        <v>219492</v>
      </c>
      <c r="D1807">
        <v>5</v>
      </c>
      <c r="E1807" s="3">
        <v>42743</v>
      </c>
      <c r="F1807" s="3">
        <v>42564</v>
      </c>
      <c r="G1807">
        <f t="shared" si="56"/>
        <v>1</v>
      </c>
      <c r="H1807">
        <f t="shared" si="57"/>
        <v>0</v>
      </c>
    </row>
    <row r="1808" spans="1:8" x14ac:dyDescent="0.25">
      <c r="A1808">
        <v>201</v>
      </c>
      <c r="B1808">
        <v>751</v>
      </c>
      <c r="C1808">
        <v>223597</v>
      </c>
      <c r="D1808">
        <v>5</v>
      </c>
      <c r="E1808" s="3">
        <v>42743</v>
      </c>
      <c r="F1808" s="3">
        <v>42605</v>
      </c>
      <c r="G1808">
        <f t="shared" si="56"/>
        <v>1</v>
      </c>
      <c r="H1808">
        <f t="shared" si="57"/>
        <v>0</v>
      </c>
    </row>
    <row r="1809" spans="1:8" x14ac:dyDescent="0.25">
      <c r="A1809">
        <v>201</v>
      </c>
      <c r="B1809">
        <v>701</v>
      </c>
      <c r="C1809">
        <v>239173</v>
      </c>
      <c r="D1809">
        <v>5</v>
      </c>
      <c r="E1809" s="3">
        <v>42743</v>
      </c>
      <c r="F1809" s="3">
        <v>42743</v>
      </c>
      <c r="G1809">
        <f t="shared" si="56"/>
        <v>0</v>
      </c>
      <c r="H1809">
        <f t="shared" si="57"/>
        <v>1</v>
      </c>
    </row>
    <row r="1810" spans="1:8" x14ac:dyDescent="0.25">
      <c r="A1810">
        <v>201</v>
      </c>
      <c r="B1810">
        <v>37</v>
      </c>
      <c r="C1810">
        <v>239176</v>
      </c>
      <c r="D1810">
        <v>5</v>
      </c>
      <c r="E1810" s="3">
        <v>42743</v>
      </c>
      <c r="F1810" s="3">
        <v>42743</v>
      </c>
      <c r="G1810">
        <f t="shared" si="56"/>
        <v>0</v>
      </c>
      <c r="H1810">
        <f t="shared" si="57"/>
        <v>1</v>
      </c>
    </row>
    <row r="1811" spans="1:8" x14ac:dyDescent="0.25">
      <c r="A1811">
        <v>201</v>
      </c>
      <c r="B1811">
        <v>701</v>
      </c>
      <c r="C1811">
        <v>239177</v>
      </c>
      <c r="D1811">
        <v>5</v>
      </c>
      <c r="E1811" s="3">
        <v>42743</v>
      </c>
      <c r="F1811" s="3">
        <v>42743</v>
      </c>
      <c r="G1811">
        <f t="shared" si="56"/>
        <v>0</v>
      </c>
      <c r="H1811">
        <f t="shared" si="57"/>
        <v>1</v>
      </c>
    </row>
    <row r="1812" spans="1:8" x14ac:dyDescent="0.25">
      <c r="A1812">
        <v>201</v>
      </c>
      <c r="B1812">
        <v>402</v>
      </c>
      <c r="C1812">
        <v>239178</v>
      </c>
      <c r="D1812">
        <v>8</v>
      </c>
      <c r="E1812" s="3">
        <v>42743</v>
      </c>
      <c r="F1812" s="3">
        <v>42743</v>
      </c>
      <c r="G1812">
        <f t="shared" si="56"/>
        <v>0</v>
      </c>
      <c r="H1812">
        <f t="shared" si="57"/>
        <v>1</v>
      </c>
    </row>
    <row r="1813" spans="1:8" x14ac:dyDescent="0.25">
      <c r="A1813">
        <v>201</v>
      </c>
      <c r="B1813">
        <v>301</v>
      </c>
      <c r="C1813">
        <v>239180</v>
      </c>
      <c r="D1813">
        <v>5</v>
      </c>
      <c r="E1813" s="3">
        <v>42743</v>
      </c>
      <c r="F1813" s="3">
        <v>42743</v>
      </c>
      <c r="G1813">
        <f t="shared" si="56"/>
        <v>0</v>
      </c>
      <c r="H1813">
        <f t="shared" si="57"/>
        <v>1</v>
      </c>
    </row>
    <row r="1814" spans="1:8" x14ac:dyDescent="0.25">
      <c r="A1814">
        <v>201</v>
      </c>
      <c r="B1814">
        <v>20</v>
      </c>
      <c r="C1814">
        <v>239181</v>
      </c>
      <c r="D1814">
        <v>29</v>
      </c>
      <c r="E1814" s="3">
        <v>42752</v>
      </c>
      <c r="F1814" s="3">
        <v>42743</v>
      </c>
      <c r="G1814">
        <f t="shared" si="56"/>
        <v>0</v>
      </c>
      <c r="H1814">
        <f t="shared" si="57"/>
        <v>1</v>
      </c>
    </row>
    <row r="1815" spans="1:8" x14ac:dyDescent="0.25">
      <c r="A1815">
        <v>201</v>
      </c>
      <c r="B1815">
        <v>503</v>
      </c>
      <c r="C1815">
        <v>239182</v>
      </c>
      <c r="D1815">
        <v>21</v>
      </c>
      <c r="E1815" s="3">
        <v>42743</v>
      </c>
      <c r="F1815" s="3">
        <v>42743</v>
      </c>
      <c r="G1815">
        <f t="shared" si="56"/>
        <v>0</v>
      </c>
      <c r="H1815">
        <f t="shared" si="57"/>
        <v>1</v>
      </c>
    </row>
    <row r="1816" spans="1:8" x14ac:dyDescent="0.25">
      <c r="A1816">
        <v>201</v>
      </c>
      <c r="B1816">
        <v>451</v>
      </c>
      <c r="C1816">
        <v>239185</v>
      </c>
      <c r="D1816">
        <v>5</v>
      </c>
      <c r="E1816" s="3">
        <v>42743</v>
      </c>
      <c r="F1816" s="3">
        <v>42743</v>
      </c>
      <c r="G1816">
        <f t="shared" si="56"/>
        <v>0</v>
      </c>
      <c r="H1816">
        <f t="shared" si="57"/>
        <v>1</v>
      </c>
    </row>
    <row r="1817" spans="1:8" x14ac:dyDescent="0.25">
      <c r="A1817">
        <v>201</v>
      </c>
      <c r="B1817">
        <v>175</v>
      </c>
      <c r="C1817">
        <v>239186</v>
      </c>
      <c r="D1817">
        <v>5</v>
      </c>
      <c r="E1817" s="3">
        <v>42743</v>
      </c>
      <c r="F1817" s="3">
        <v>42743</v>
      </c>
      <c r="G1817">
        <f t="shared" si="56"/>
        <v>0</v>
      </c>
      <c r="H1817">
        <f t="shared" si="57"/>
        <v>1</v>
      </c>
    </row>
    <row r="1818" spans="1:8" x14ac:dyDescent="0.25">
      <c r="A1818">
        <v>201</v>
      </c>
      <c r="B1818">
        <v>852</v>
      </c>
      <c r="C1818">
        <v>239188</v>
      </c>
      <c r="D1818">
        <v>5</v>
      </c>
      <c r="E1818" s="3">
        <v>42743</v>
      </c>
      <c r="F1818" s="3">
        <v>42743</v>
      </c>
      <c r="G1818">
        <f t="shared" si="56"/>
        <v>0</v>
      </c>
      <c r="H1818">
        <f t="shared" si="57"/>
        <v>1</v>
      </c>
    </row>
    <row r="1819" spans="1:8" x14ac:dyDescent="0.25">
      <c r="A1819">
        <v>201</v>
      </c>
      <c r="B1819">
        <v>303</v>
      </c>
      <c r="C1819">
        <v>3030000000305</v>
      </c>
      <c r="D1819">
        <v>5</v>
      </c>
      <c r="E1819" s="3">
        <v>42743</v>
      </c>
      <c r="F1819" s="3">
        <v>39068</v>
      </c>
      <c r="G1819">
        <f t="shared" si="56"/>
        <v>1</v>
      </c>
      <c r="H1819">
        <f t="shared" si="57"/>
        <v>0</v>
      </c>
    </row>
    <row r="1820" spans="1:8" x14ac:dyDescent="0.25">
      <c r="A1820">
        <v>201</v>
      </c>
      <c r="B1820">
        <v>751</v>
      </c>
      <c r="C1820">
        <v>235841</v>
      </c>
      <c r="D1820">
        <v>5</v>
      </c>
      <c r="E1820" s="3">
        <v>42743</v>
      </c>
      <c r="F1820" s="3">
        <v>42710</v>
      </c>
      <c r="G1820">
        <f t="shared" si="56"/>
        <v>1</v>
      </c>
      <c r="H1820">
        <f t="shared" si="57"/>
        <v>0</v>
      </c>
    </row>
    <row r="1821" spans="1:8" x14ac:dyDescent="0.25">
      <c r="A1821">
        <v>201</v>
      </c>
      <c r="B1821">
        <v>751</v>
      </c>
      <c r="C1821">
        <v>238051</v>
      </c>
      <c r="D1821">
        <v>5</v>
      </c>
      <c r="E1821" s="3">
        <v>42743</v>
      </c>
      <c r="F1821" s="3">
        <v>42731</v>
      </c>
      <c r="G1821">
        <f t="shared" si="56"/>
        <v>1</v>
      </c>
      <c r="H1821">
        <f t="shared" si="57"/>
        <v>0</v>
      </c>
    </row>
    <row r="1822" spans="1:8" x14ac:dyDescent="0.25">
      <c r="A1822">
        <v>201</v>
      </c>
      <c r="B1822">
        <v>105</v>
      </c>
      <c r="C1822">
        <v>239196</v>
      </c>
      <c r="D1822">
        <v>5</v>
      </c>
      <c r="E1822" s="3">
        <v>42743</v>
      </c>
      <c r="F1822" s="3">
        <v>42743</v>
      </c>
      <c r="G1822">
        <f t="shared" si="56"/>
        <v>0</v>
      </c>
      <c r="H1822">
        <f t="shared" si="57"/>
        <v>1</v>
      </c>
    </row>
    <row r="1823" spans="1:8" x14ac:dyDescent="0.25">
      <c r="A1823">
        <v>201</v>
      </c>
      <c r="B1823">
        <v>501</v>
      </c>
      <c r="C1823">
        <v>239197</v>
      </c>
      <c r="D1823">
        <v>5</v>
      </c>
      <c r="E1823" s="3">
        <v>42743</v>
      </c>
      <c r="F1823" s="3">
        <v>42743</v>
      </c>
      <c r="G1823">
        <f t="shared" si="56"/>
        <v>0</v>
      </c>
      <c r="H1823">
        <f t="shared" si="57"/>
        <v>1</v>
      </c>
    </row>
    <row r="1824" spans="1:8" x14ac:dyDescent="0.25">
      <c r="A1824">
        <v>201</v>
      </c>
      <c r="B1824">
        <v>751</v>
      </c>
      <c r="C1824">
        <v>7510000000012</v>
      </c>
      <c r="D1824">
        <v>5</v>
      </c>
      <c r="E1824" s="3">
        <v>42743</v>
      </c>
      <c r="F1824" s="3">
        <v>41550</v>
      </c>
      <c r="G1824">
        <f t="shared" si="56"/>
        <v>1</v>
      </c>
      <c r="H1824">
        <f t="shared" si="57"/>
        <v>0</v>
      </c>
    </row>
    <row r="1825" spans="1:8" x14ac:dyDescent="0.25">
      <c r="A1825">
        <v>201</v>
      </c>
      <c r="B1825">
        <v>19</v>
      </c>
      <c r="C1825">
        <v>239198</v>
      </c>
      <c r="D1825">
        <v>5</v>
      </c>
      <c r="E1825" s="3">
        <v>42743</v>
      </c>
      <c r="F1825" s="3">
        <v>42743</v>
      </c>
      <c r="G1825">
        <f t="shared" si="56"/>
        <v>0</v>
      </c>
      <c r="H1825">
        <f t="shared" si="57"/>
        <v>1</v>
      </c>
    </row>
    <row r="1826" spans="1:8" x14ac:dyDescent="0.25">
      <c r="A1826">
        <v>201</v>
      </c>
      <c r="B1826">
        <v>20</v>
      </c>
      <c r="C1826">
        <v>239199</v>
      </c>
      <c r="D1826">
        <v>5</v>
      </c>
      <c r="E1826" s="3">
        <v>42747</v>
      </c>
      <c r="F1826" s="3">
        <v>42743</v>
      </c>
      <c r="G1826">
        <f t="shared" si="56"/>
        <v>0</v>
      </c>
      <c r="H1826">
        <f t="shared" si="57"/>
        <v>1</v>
      </c>
    </row>
    <row r="1827" spans="1:8" x14ac:dyDescent="0.25">
      <c r="A1827">
        <v>201</v>
      </c>
      <c r="B1827">
        <v>12</v>
      </c>
      <c r="C1827">
        <v>117053</v>
      </c>
      <c r="D1827">
        <v>5</v>
      </c>
      <c r="E1827" s="3">
        <v>42743</v>
      </c>
      <c r="F1827" s="3">
        <v>41333</v>
      </c>
      <c r="G1827">
        <f t="shared" si="56"/>
        <v>1</v>
      </c>
      <c r="H1827">
        <f t="shared" si="57"/>
        <v>0</v>
      </c>
    </row>
    <row r="1828" spans="1:8" x14ac:dyDescent="0.25">
      <c r="A1828">
        <v>201</v>
      </c>
      <c r="B1828">
        <v>503</v>
      </c>
      <c r="C1828">
        <v>239211</v>
      </c>
      <c r="D1828">
        <v>5</v>
      </c>
      <c r="E1828" s="3">
        <v>42743</v>
      </c>
      <c r="F1828" s="3">
        <v>42743</v>
      </c>
      <c r="G1828">
        <f t="shared" si="56"/>
        <v>0</v>
      </c>
      <c r="H1828">
        <f t="shared" si="57"/>
        <v>1</v>
      </c>
    </row>
    <row r="1829" spans="1:8" x14ac:dyDescent="0.25">
      <c r="A1829">
        <v>201</v>
      </c>
      <c r="B1829">
        <v>751</v>
      </c>
      <c r="C1829">
        <v>239212</v>
      </c>
      <c r="D1829">
        <v>5</v>
      </c>
      <c r="E1829" s="3">
        <v>42743</v>
      </c>
      <c r="F1829" s="3">
        <v>42743</v>
      </c>
      <c r="G1829">
        <f t="shared" si="56"/>
        <v>0</v>
      </c>
      <c r="H1829">
        <f t="shared" si="57"/>
        <v>1</v>
      </c>
    </row>
    <row r="1830" spans="1:8" x14ac:dyDescent="0.25">
      <c r="A1830">
        <v>201</v>
      </c>
      <c r="B1830">
        <v>110</v>
      </c>
      <c r="C1830">
        <v>239215</v>
      </c>
      <c r="D1830">
        <v>5</v>
      </c>
      <c r="E1830" s="3">
        <v>42743</v>
      </c>
      <c r="F1830" s="3">
        <v>42743</v>
      </c>
      <c r="G1830">
        <f t="shared" si="56"/>
        <v>0</v>
      </c>
      <c r="H1830">
        <f t="shared" si="57"/>
        <v>1</v>
      </c>
    </row>
    <row r="1831" spans="1:8" x14ac:dyDescent="0.25">
      <c r="A1831">
        <v>201</v>
      </c>
      <c r="B1831">
        <v>106</v>
      </c>
      <c r="C1831">
        <v>239217</v>
      </c>
      <c r="D1831">
        <v>5</v>
      </c>
      <c r="E1831" s="3">
        <v>42743</v>
      </c>
      <c r="F1831" s="3">
        <v>42743</v>
      </c>
      <c r="G1831">
        <f t="shared" si="56"/>
        <v>0</v>
      </c>
      <c r="H1831">
        <f t="shared" si="57"/>
        <v>1</v>
      </c>
    </row>
    <row r="1832" spans="1:8" x14ac:dyDescent="0.25">
      <c r="A1832">
        <v>201</v>
      </c>
      <c r="B1832">
        <v>351</v>
      </c>
      <c r="C1832">
        <v>239220</v>
      </c>
      <c r="D1832">
        <v>5</v>
      </c>
      <c r="E1832" s="3">
        <v>42743</v>
      </c>
      <c r="F1832" s="3">
        <v>42743</v>
      </c>
      <c r="G1832">
        <f t="shared" si="56"/>
        <v>0</v>
      </c>
      <c r="H1832">
        <f t="shared" si="57"/>
        <v>1</v>
      </c>
    </row>
    <row r="1833" spans="1:8" x14ac:dyDescent="0.25">
      <c r="A1833">
        <v>201</v>
      </c>
      <c r="B1833">
        <v>451</v>
      </c>
      <c r="C1833">
        <v>239222</v>
      </c>
      <c r="D1833">
        <v>9</v>
      </c>
      <c r="E1833" s="3">
        <v>42743</v>
      </c>
      <c r="F1833" s="3">
        <v>42743</v>
      </c>
      <c r="G1833">
        <f t="shared" si="56"/>
        <v>0</v>
      </c>
      <c r="H1833">
        <f t="shared" si="57"/>
        <v>1</v>
      </c>
    </row>
    <row r="1834" spans="1:8" x14ac:dyDescent="0.25">
      <c r="A1834">
        <v>201</v>
      </c>
      <c r="B1834">
        <v>151</v>
      </c>
      <c r="C1834">
        <v>239225</v>
      </c>
      <c r="D1834">
        <v>5</v>
      </c>
      <c r="E1834" s="3">
        <v>42743</v>
      </c>
      <c r="F1834" s="3">
        <v>42743</v>
      </c>
      <c r="G1834">
        <f t="shared" si="56"/>
        <v>0</v>
      </c>
      <c r="H1834">
        <f t="shared" si="57"/>
        <v>1</v>
      </c>
    </row>
    <row r="1835" spans="1:8" x14ac:dyDescent="0.25">
      <c r="A1835">
        <v>201</v>
      </c>
      <c r="B1835">
        <v>401</v>
      </c>
      <c r="C1835">
        <v>239226</v>
      </c>
      <c r="D1835">
        <v>5</v>
      </c>
      <c r="E1835" s="3">
        <v>42743</v>
      </c>
      <c r="F1835" s="3">
        <v>42743</v>
      </c>
      <c r="G1835">
        <f t="shared" si="56"/>
        <v>0</v>
      </c>
      <c r="H1835">
        <f t="shared" si="57"/>
        <v>1</v>
      </c>
    </row>
    <row r="1836" spans="1:8" x14ac:dyDescent="0.25">
      <c r="A1836">
        <v>201</v>
      </c>
      <c r="B1836">
        <v>701</v>
      </c>
      <c r="C1836">
        <v>239227</v>
      </c>
      <c r="D1836">
        <v>5</v>
      </c>
      <c r="E1836" s="3">
        <v>42743</v>
      </c>
      <c r="F1836" s="3">
        <v>42743</v>
      </c>
      <c r="G1836">
        <f t="shared" si="56"/>
        <v>0</v>
      </c>
      <c r="H1836">
        <f t="shared" si="57"/>
        <v>1</v>
      </c>
    </row>
    <row r="1837" spans="1:8" x14ac:dyDescent="0.25">
      <c r="A1837">
        <v>201</v>
      </c>
      <c r="B1837">
        <v>303</v>
      </c>
      <c r="C1837">
        <v>239229</v>
      </c>
      <c r="D1837">
        <v>21</v>
      </c>
      <c r="E1837" s="3">
        <v>42743</v>
      </c>
      <c r="F1837" s="3">
        <v>42743</v>
      </c>
      <c r="G1837">
        <f t="shared" si="56"/>
        <v>0</v>
      </c>
      <c r="H1837">
        <f t="shared" si="57"/>
        <v>1</v>
      </c>
    </row>
    <row r="1838" spans="1:8" x14ac:dyDescent="0.25">
      <c r="A1838">
        <v>201</v>
      </c>
      <c r="B1838">
        <v>301</v>
      </c>
      <c r="C1838">
        <v>3010000008633</v>
      </c>
      <c r="D1838">
        <v>5</v>
      </c>
      <c r="E1838" s="3">
        <v>42743</v>
      </c>
      <c r="F1838" s="3">
        <v>39621</v>
      </c>
      <c r="G1838">
        <f t="shared" si="56"/>
        <v>1</v>
      </c>
      <c r="H1838">
        <f t="shared" si="57"/>
        <v>0</v>
      </c>
    </row>
    <row r="1839" spans="1:8" x14ac:dyDescent="0.25">
      <c r="A1839">
        <v>201</v>
      </c>
      <c r="B1839">
        <v>11</v>
      </c>
      <c r="C1839">
        <v>239233</v>
      </c>
      <c r="D1839">
        <v>12</v>
      </c>
      <c r="E1839" s="3">
        <v>42743</v>
      </c>
      <c r="F1839" s="3">
        <v>42743</v>
      </c>
      <c r="G1839">
        <f t="shared" si="56"/>
        <v>0</v>
      </c>
      <c r="H1839">
        <f t="shared" si="57"/>
        <v>1</v>
      </c>
    </row>
    <row r="1840" spans="1:8" x14ac:dyDescent="0.25">
      <c r="A1840">
        <v>201</v>
      </c>
      <c r="B1840">
        <v>109</v>
      </c>
      <c r="C1840">
        <v>239235</v>
      </c>
      <c r="D1840">
        <v>5</v>
      </c>
      <c r="E1840" s="3">
        <v>42743</v>
      </c>
      <c r="F1840" s="3">
        <v>42743</v>
      </c>
      <c r="G1840">
        <f t="shared" si="56"/>
        <v>0</v>
      </c>
      <c r="H1840">
        <f t="shared" si="57"/>
        <v>1</v>
      </c>
    </row>
    <row r="1841" spans="1:8" x14ac:dyDescent="0.25">
      <c r="A1841">
        <v>201</v>
      </c>
      <c r="B1841">
        <v>23</v>
      </c>
      <c r="C1841">
        <v>76751</v>
      </c>
      <c r="D1841">
        <v>12</v>
      </c>
      <c r="E1841" s="3">
        <v>42743</v>
      </c>
      <c r="F1841" s="3">
        <v>40874</v>
      </c>
      <c r="G1841">
        <f t="shared" si="56"/>
        <v>1</v>
      </c>
      <c r="H1841">
        <f t="shared" si="57"/>
        <v>0</v>
      </c>
    </row>
    <row r="1842" spans="1:8" x14ac:dyDescent="0.25">
      <c r="A1842">
        <v>201</v>
      </c>
      <c r="B1842">
        <v>29</v>
      </c>
      <c r="C1842">
        <v>239242</v>
      </c>
      <c r="D1842">
        <v>5</v>
      </c>
      <c r="E1842" s="3">
        <v>42743</v>
      </c>
      <c r="F1842" s="3">
        <v>42743</v>
      </c>
      <c r="G1842">
        <f t="shared" si="56"/>
        <v>0</v>
      </c>
      <c r="H1842">
        <f t="shared" si="57"/>
        <v>1</v>
      </c>
    </row>
    <row r="1843" spans="1:8" x14ac:dyDescent="0.25">
      <c r="A1843">
        <v>201</v>
      </c>
      <c r="B1843">
        <v>501</v>
      </c>
      <c r="C1843">
        <v>239244</v>
      </c>
      <c r="D1843">
        <v>5</v>
      </c>
      <c r="E1843" s="3">
        <v>42743</v>
      </c>
      <c r="F1843" s="3">
        <v>42743</v>
      </c>
      <c r="G1843">
        <f t="shared" si="56"/>
        <v>0</v>
      </c>
      <c r="H1843">
        <f t="shared" si="57"/>
        <v>1</v>
      </c>
    </row>
    <row r="1844" spans="1:8" x14ac:dyDescent="0.25">
      <c r="A1844">
        <v>201</v>
      </c>
      <c r="B1844">
        <v>251</v>
      </c>
      <c r="C1844">
        <v>239245</v>
      </c>
      <c r="D1844">
        <v>29</v>
      </c>
      <c r="E1844" s="3">
        <v>42743</v>
      </c>
      <c r="F1844" s="3">
        <v>42743</v>
      </c>
      <c r="G1844">
        <f t="shared" si="56"/>
        <v>0</v>
      </c>
      <c r="H1844">
        <f t="shared" si="57"/>
        <v>1</v>
      </c>
    </row>
    <row r="1845" spans="1:8" x14ac:dyDescent="0.25">
      <c r="A1845">
        <v>201</v>
      </c>
      <c r="B1845">
        <v>23</v>
      </c>
      <c r="C1845">
        <v>239246</v>
      </c>
      <c r="D1845">
        <v>5</v>
      </c>
      <c r="E1845" s="3">
        <v>42743</v>
      </c>
      <c r="F1845" s="3">
        <v>42743</v>
      </c>
      <c r="G1845">
        <f t="shared" si="56"/>
        <v>0</v>
      </c>
      <c r="H1845">
        <f t="shared" si="57"/>
        <v>1</v>
      </c>
    </row>
    <row r="1846" spans="1:8" x14ac:dyDescent="0.25">
      <c r="A1846">
        <v>201</v>
      </c>
      <c r="B1846">
        <v>301</v>
      </c>
      <c r="C1846">
        <v>239247</v>
      </c>
      <c r="D1846">
        <v>5</v>
      </c>
      <c r="E1846" s="3">
        <v>42743</v>
      </c>
      <c r="F1846" s="3">
        <v>42743</v>
      </c>
      <c r="G1846">
        <f t="shared" si="56"/>
        <v>0</v>
      </c>
      <c r="H1846">
        <f t="shared" si="57"/>
        <v>1</v>
      </c>
    </row>
    <row r="1847" spans="1:8" x14ac:dyDescent="0.25">
      <c r="A1847">
        <v>201</v>
      </c>
      <c r="B1847">
        <v>15</v>
      </c>
      <c r="C1847">
        <v>239248</v>
      </c>
      <c r="D1847">
        <v>5</v>
      </c>
      <c r="E1847" s="3">
        <v>42743</v>
      </c>
      <c r="F1847" s="3">
        <v>42743</v>
      </c>
      <c r="G1847">
        <f t="shared" si="56"/>
        <v>0</v>
      </c>
      <c r="H1847">
        <f t="shared" si="57"/>
        <v>1</v>
      </c>
    </row>
    <row r="1848" spans="1:8" x14ac:dyDescent="0.25">
      <c r="A1848">
        <v>201</v>
      </c>
      <c r="B1848">
        <v>151</v>
      </c>
      <c r="C1848">
        <v>239250</v>
      </c>
      <c r="D1848">
        <v>5</v>
      </c>
      <c r="E1848" s="3">
        <v>42743</v>
      </c>
      <c r="F1848" s="3">
        <v>42743</v>
      </c>
      <c r="G1848">
        <f t="shared" si="56"/>
        <v>0</v>
      </c>
      <c r="H1848">
        <f t="shared" si="57"/>
        <v>1</v>
      </c>
    </row>
    <row r="1849" spans="1:8" x14ac:dyDescent="0.25">
      <c r="A1849">
        <v>201</v>
      </c>
      <c r="B1849">
        <v>20</v>
      </c>
      <c r="C1849">
        <v>239253</v>
      </c>
      <c r="D1849">
        <v>21</v>
      </c>
      <c r="E1849" s="3">
        <v>42745</v>
      </c>
      <c r="F1849" s="3">
        <v>42743</v>
      </c>
      <c r="G1849">
        <f t="shared" si="56"/>
        <v>0</v>
      </c>
      <c r="H1849">
        <f t="shared" si="57"/>
        <v>1</v>
      </c>
    </row>
    <row r="1850" spans="1:8" x14ac:dyDescent="0.25">
      <c r="A1850">
        <v>201</v>
      </c>
      <c r="B1850">
        <v>851</v>
      </c>
      <c r="C1850">
        <v>239255</v>
      </c>
      <c r="D1850">
        <v>5</v>
      </c>
      <c r="E1850" s="3">
        <v>42743</v>
      </c>
      <c r="F1850" s="3">
        <v>42743</v>
      </c>
      <c r="G1850">
        <f t="shared" si="56"/>
        <v>0</v>
      </c>
      <c r="H1850">
        <f t="shared" si="57"/>
        <v>1</v>
      </c>
    </row>
    <row r="1851" spans="1:8" x14ac:dyDescent="0.25">
      <c r="A1851">
        <v>201</v>
      </c>
      <c r="B1851">
        <v>601</v>
      </c>
      <c r="C1851">
        <v>139321</v>
      </c>
      <c r="D1851">
        <v>12</v>
      </c>
      <c r="E1851" s="3">
        <v>42743</v>
      </c>
      <c r="F1851" s="3">
        <v>41661</v>
      </c>
      <c r="G1851">
        <f t="shared" si="56"/>
        <v>1</v>
      </c>
      <c r="H1851">
        <f t="shared" si="57"/>
        <v>0</v>
      </c>
    </row>
    <row r="1852" spans="1:8" x14ac:dyDescent="0.25">
      <c r="A1852">
        <v>201</v>
      </c>
      <c r="B1852">
        <v>25</v>
      </c>
      <c r="C1852">
        <v>250000000711</v>
      </c>
      <c r="D1852">
        <v>21</v>
      </c>
      <c r="E1852" s="3">
        <v>42743</v>
      </c>
      <c r="F1852" s="3">
        <v>39709</v>
      </c>
      <c r="G1852">
        <f t="shared" si="56"/>
        <v>1</v>
      </c>
      <c r="H1852">
        <f t="shared" si="57"/>
        <v>0</v>
      </c>
    </row>
    <row r="1853" spans="1:8" x14ac:dyDescent="0.25">
      <c r="A1853">
        <v>201</v>
      </c>
      <c r="B1853">
        <v>602</v>
      </c>
      <c r="C1853">
        <v>239260</v>
      </c>
      <c r="D1853">
        <v>12</v>
      </c>
      <c r="E1853" s="3">
        <v>42743</v>
      </c>
      <c r="F1853" s="3">
        <v>42743</v>
      </c>
      <c r="G1853">
        <f t="shared" si="56"/>
        <v>0</v>
      </c>
      <c r="H1853">
        <f t="shared" si="57"/>
        <v>1</v>
      </c>
    </row>
    <row r="1854" spans="1:8" x14ac:dyDescent="0.25">
      <c r="A1854">
        <v>201</v>
      </c>
      <c r="B1854">
        <v>6</v>
      </c>
      <c r="C1854">
        <v>239262</v>
      </c>
      <c r="D1854">
        <v>5</v>
      </c>
      <c r="E1854" s="3">
        <v>42743</v>
      </c>
      <c r="F1854" s="3">
        <v>42743</v>
      </c>
      <c r="G1854">
        <f t="shared" si="56"/>
        <v>0</v>
      </c>
      <c r="H1854">
        <f t="shared" si="57"/>
        <v>1</v>
      </c>
    </row>
    <row r="1855" spans="1:8" x14ac:dyDescent="0.25">
      <c r="A1855">
        <v>201</v>
      </c>
      <c r="B1855">
        <v>23</v>
      </c>
      <c r="C1855">
        <v>239264</v>
      </c>
      <c r="D1855">
        <v>5</v>
      </c>
      <c r="E1855" s="3">
        <v>42743</v>
      </c>
      <c r="F1855" s="3">
        <v>42743</v>
      </c>
      <c r="G1855">
        <f t="shared" si="56"/>
        <v>0</v>
      </c>
      <c r="H1855">
        <f t="shared" si="57"/>
        <v>1</v>
      </c>
    </row>
    <row r="1856" spans="1:8" x14ac:dyDescent="0.25">
      <c r="A1856">
        <v>201</v>
      </c>
      <c r="B1856">
        <v>701</v>
      </c>
      <c r="C1856">
        <v>239266</v>
      </c>
      <c r="D1856">
        <v>5</v>
      </c>
      <c r="E1856" s="3">
        <v>42743</v>
      </c>
      <c r="F1856" s="3">
        <v>42743</v>
      </c>
      <c r="G1856">
        <f t="shared" si="56"/>
        <v>0</v>
      </c>
      <c r="H1856">
        <f t="shared" si="57"/>
        <v>1</v>
      </c>
    </row>
    <row r="1857" spans="1:8" x14ac:dyDescent="0.25">
      <c r="A1857">
        <v>201</v>
      </c>
      <c r="B1857">
        <v>110</v>
      </c>
      <c r="C1857">
        <v>239270</v>
      </c>
      <c r="D1857">
        <v>18</v>
      </c>
      <c r="E1857" s="3">
        <v>42743</v>
      </c>
      <c r="F1857" s="3">
        <v>42743</v>
      </c>
      <c r="G1857">
        <f t="shared" si="56"/>
        <v>0</v>
      </c>
      <c r="H1857">
        <f t="shared" si="57"/>
        <v>1</v>
      </c>
    </row>
    <row r="1858" spans="1:8" x14ac:dyDescent="0.25">
      <c r="A1858">
        <v>201</v>
      </c>
      <c r="B1858">
        <v>9</v>
      </c>
      <c r="C1858">
        <v>239272</v>
      </c>
      <c r="D1858">
        <v>5</v>
      </c>
      <c r="E1858" s="3">
        <v>42743</v>
      </c>
      <c r="F1858" s="3">
        <v>42743</v>
      </c>
      <c r="G1858">
        <f t="shared" ref="G1858:G1921" si="58">IF(E1858&gt;=DATE(2017,1,1),IF(F1858&lt;DATE(2017,1,1),1,0),0)</f>
        <v>0</v>
      </c>
      <c r="H1858">
        <f t="shared" ref="H1858:H1921" si="59">IF(F1858&gt;=DATE(2017,1,1),IF(D1858&lt;&gt;"",1,0),0)</f>
        <v>1</v>
      </c>
    </row>
    <row r="1859" spans="1:8" x14ac:dyDescent="0.25">
      <c r="A1859">
        <v>201</v>
      </c>
      <c r="B1859">
        <v>201</v>
      </c>
      <c r="C1859">
        <v>2010000002403</v>
      </c>
      <c r="D1859">
        <v>5</v>
      </c>
      <c r="E1859" s="3">
        <v>42743</v>
      </c>
      <c r="F1859" s="3">
        <v>38890</v>
      </c>
      <c r="G1859">
        <f t="shared" si="58"/>
        <v>1</v>
      </c>
      <c r="H1859">
        <f t="shared" si="59"/>
        <v>0</v>
      </c>
    </row>
    <row r="1860" spans="1:8" x14ac:dyDescent="0.25">
      <c r="A1860">
        <v>201</v>
      </c>
      <c r="B1860">
        <v>251</v>
      </c>
      <c r="C1860">
        <v>239274</v>
      </c>
      <c r="D1860">
        <v>5</v>
      </c>
      <c r="E1860" s="3">
        <v>42743</v>
      </c>
      <c r="F1860" s="3">
        <v>42743</v>
      </c>
      <c r="G1860">
        <f t="shared" si="58"/>
        <v>0</v>
      </c>
      <c r="H1860">
        <f t="shared" si="59"/>
        <v>1</v>
      </c>
    </row>
    <row r="1861" spans="1:8" x14ac:dyDescent="0.25">
      <c r="A1861">
        <v>201</v>
      </c>
      <c r="B1861">
        <v>201</v>
      </c>
      <c r="C1861">
        <v>2010000005549</v>
      </c>
      <c r="D1861">
        <v>5</v>
      </c>
      <c r="E1861" s="3">
        <v>42743</v>
      </c>
      <c r="F1861" s="3">
        <v>39303</v>
      </c>
      <c r="G1861">
        <f t="shared" si="58"/>
        <v>1</v>
      </c>
      <c r="H1861">
        <f t="shared" si="59"/>
        <v>0</v>
      </c>
    </row>
    <row r="1862" spans="1:8" x14ac:dyDescent="0.25">
      <c r="A1862">
        <v>201</v>
      </c>
      <c r="B1862">
        <v>502</v>
      </c>
      <c r="C1862">
        <v>239278</v>
      </c>
      <c r="D1862">
        <v>5</v>
      </c>
      <c r="E1862" s="3">
        <v>42743</v>
      </c>
      <c r="F1862" s="3">
        <v>42743</v>
      </c>
      <c r="G1862">
        <f t="shared" si="58"/>
        <v>0</v>
      </c>
      <c r="H1862">
        <f t="shared" si="59"/>
        <v>1</v>
      </c>
    </row>
    <row r="1863" spans="1:8" x14ac:dyDescent="0.25">
      <c r="A1863">
        <v>201</v>
      </c>
      <c r="B1863">
        <v>201</v>
      </c>
      <c r="C1863">
        <v>2010000005964</v>
      </c>
      <c r="D1863">
        <v>5</v>
      </c>
      <c r="E1863" s="3">
        <v>42743</v>
      </c>
      <c r="F1863" s="3">
        <v>39427</v>
      </c>
      <c r="G1863">
        <f t="shared" si="58"/>
        <v>1</v>
      </c>
      <c r="H1863">
        <f t="shared" si="59"/>
        <v>0</v>
      </c>
    </row>
    <row r="1864" spans="1:8" x14ac:dyDescent="0.25">
      <c r="A1864">
        <v>201</v>
      </c>
      <c r="B1864">
        <v>175</v>
      </c>
      <c r="C1864">
        <v>239280</v>
      </c>
      <c r="D1864">
        <v>5</v>
      </c>
      <c r="E1864" s="3">
        <v>42743</v>
      </c>
      <c r="F1864" s="3">
        <v>42743</v>
      </c>
      <c r="G1864">
        <f t="shared" si="58"/>
        <v>0</v>
      </c>
      <c r="H1864">
        <f t="shared" si="59"/>
        <v>1</v>
      </c>
    </row>
    <row r="1865" spans="1:8" x14ac:dyDescent="0.25">
      <c r="A1865">
        <v>201</v>
      </c>
      <c r="B1865">
        <v>201</v>
      </c>
      <c r="C1865">
        <v>2010000002412</v>
      </c>
      <c r="D1865">
        <v>5</v>
      </c>
      <c r="E1865" s="3">
        <v>42743</v>
      </c>
      <c r="F1865" s="3">
        <v>38893</v>
      </c>
      <c r="G1865">
        <f t="shared" si="58"/>
        <v>1</v>
      </c>
      <c r="H1865">
        <f t="shared" si="59"/>
        <v>0</v>
      </c>
    </row>
    <row r="1866" spans="1:8" x14ac:dyDescent="0.25">
      <c r="A1866">
        <v>201</v>
      </c>
      <c r="B1866">
        <v>201</v>
      </c>
      <c r="C1866">
        <v>2010000007989</v>
      </c>
      <c r="D1866">
        <v>5</v>
      </c>
      <c r="E1866" s="3">
        <v>42743</v>
      </c>
      <c r="F1866" s="3">
        <v>39863</v>
      </c>
      <c r="G1866">
        <f t="shared" si="58"/>
        <v>1</v>
      </c>
      <c r="H1866">
        <f t="shared" si="59"/>
        <v>0</v>
      </c>
    </row>
    <row r="1867" spans="1:8" x14ac:dyDescent="0.25">
      <c r="A1867">
        <v>201</v>
      </c>
      <c r="B1867">
        <v>201</v>
      </c>
      <c r="C1867">
        <v>2010000007095</v>
      </c>
      <c r="D1867">
        <v>5</v>
      </c>
      <c r="E1867" s="3">
        <v>42743</v>
      </c>
      <c r="F1867" s="3">
        <v>39656</v>
      </c>
      <c r="G1867">
        <f t="shared" si="58"/>
        <v>1</v>
      </c>
      <c r="H1867">
        <f t="shared" si="59"/>
        <v>0</v>
      </c>
    </row>
    <row r="1868" spans="1:8" x14ac:dyDescent="0.25">
      <c r="A1868">
        <v>201</v>
      </c>
      <c r="B1868">
        <v>9</v>
      </c>
      <c r="C1868">
        <v>239288</v>
      </c>
      <c r="D1868">
        <v>5</v>
      </c>
      <c r="E1868" s="3">
        <v>42744</v>
      </c>
      <c r="F1868" s="3">
        <v>42743</v>
      </c>
      <c r="G1868">
        <f t="shared" si="58"/>
        <v>0</v>
      </c>
      <c r="H1868">
        <f t="shared" si="59"/>
        <v>1</v>
      </c>
    </row>
    <row r="1869" spans="1:8" x14ac:dyDescent="0.25">
      <c r="A1869">
        <v>201</v>
      </c>
      <c r="B1869">
        <v>201</v>
      </c>
      <c r="C1869">
        <v>2010000007422</v>
      </c>
      <c r="D1869">
        <v>5</v>
      </c>
      <c r="E1869" s="3">
        <v>42743</v>
      </c>
      <c r="F1869" s="3">
        <v>39705</v>
      </c>
      <c r="G1869">
        <f t="shared" si="58"/>
        <v>1</v>
      </c>
      <c r="H1869">
        <f t="shared" si="59"/>
        <v>0</v>
      </c>
    </row>
    <row r="1870" spans="1:8" x14ac:dyDescent="0.25">
      <c r="A1870">
        <v>201</v>
      </c>
      <c r="B1870">
        <v>301</v>
      </c>
      <c r="C1870">
        <v>239292</v>
      </c>
      <c r="D1870">
        <v>5</v>
      </c>
      <c r="E1870" s="3">
        <v>42743</v>
      </c>
      <c r="F1870" s="3">
        <v>42743</v>
      </c>
      <c r="G1870">
        <f t="shared" si="58"/>
        <v>0</v>
      </c>
      <c r="H1870">
        <f t="shared" si="59"/>
        <v>1</v>
      </c>
    </row>
    <row r="1871" spans="1:8" x14ac:dyDescent="0.25">
      <c r="A1871">
        <v>201</v>
      </c>
      <c r="B1871">
        <v>2</v>
      </c>
      <c r="C1871">
        <v>239293</v>
      </c>
      <c r="D1871">
        <v>29</v>
      </c>
      <c r="E1871" s="3">
        <v>42743</v>
      </c>
      <c r="F1871" s="3">
        <v>42743</v>
      </c>
      <c r="G1871">
        <f t="shared" si="58"/>
        <v>0</v>
      </c>
      <c r="H1871">
        <f t="shared" si="59"/>
        <v>1</v>
      </c>
    </row>
    <row r="1872" spans="1:8" x14ac:dyDescent="0.25">
      <c r="A1872">
        <v>201</v>
      </c>
      <c r="B1872">
        <v>701</v>
      </c>
      <c r="C1872">
        <v>239294</v>
      </c>
      <c r="D1872">
        <v>5</v>
      </c>
      <c r="E1872" s="3">
        <v>42743</v>
      </c>
      <c r="F1872" s="3">
        <v>42743</v>
      </c>
      <c r="G1872">
        <f t="shared" si="58"/>
        <v>0</v>
      </c>
      <c r="H1872">
        <f t="shared" si="59"/>
        <v>1</v>
      </c>
    </row>
    <row r="1873" spans="1:8" x14ac:dyDescent="0.25">
      <c r="A1873">
        <v>201</v>
      </c>
      <c r="B1873">
        <v>17</v>
      </c>
      <c r="C1873">
        <v>239298</v>
      </c>
      <c r="D1873">
        <v>5</v>
      </c>
      <c r="E1873" s="3">
        <v>42743</v>
      </c>
      <c r="F1873" s="3">
        <v>42743</v>
      </c>
      <c r="G1873">
        <f t="shared" si="58"/>
        <v>0</v>
      </c>
      <c r="H1873">
        <f t="shared" si="59"/>
        <v>1</v>
      </c>
    </row>
    <row r="1874" spans="1:8" x14ac:dyDescent="0.25">
      <c r="A1874">
        <v>201</v>
      </c>
      <c r="B1874">
        <v>18</v>
      </c>
      <c r="C1874">
        <v>60000002754</v>
      </c>
      <c r="D1874">
        <v>5</v>
      </c>
      <c r="E1874" s="3">
        <v>42743</v>
      </c>
      <c r="F1874" s="3">
        <v>42666</v>
      </c>
      <c r="G1874">
        <f t="shared" si="58"/>
        <v>1</v>
      </c>
      <c r="H1874">
        <f t="shared" si="59"/>
        <v>0</v>
      </c>
    </row>
    <row r="1875" spans="1:8" x14ac:dyDescent="0.25">
      <c r="A1875">
        <v>201</v>
      </c>
      <c r="B1875">
        <v>109</v>
      </c>
      <c r="C1875">
        <v>239300</v>
      </c>
      <c r="D1875">
        <v>5</v>
      </c>
      <c r="E1875" s="3">
        <v>42743</v>
      </c>
      <c r="F1875" s="3">
        <v>42743</v>
      </c>
      <c r="G1875">
        <f t="shared" si="58"/>
        <v>0</v>
      </c>
      <c r="H1875">
        <f t="shared" si="59"/>
        <v>1</v>
      </c>
    </row>
    <row r="1876" spans="1:8" x14ac:dyDescent="0.25">
      <c r="A1876">
        <v>201</v>
      </c>
      <c r="B1876">
        <v>201</v>
      </c>
      <c r="C1876">
        <v>28698</v>
      </c>
      <c r="D1876">
        <v>5</v>
      </c>
      <c r="E1876" s="3">
        <v>42743</v>
      </c>
      <c r="F1876" s="3">
        <v>40345</v>
      </c>
      <c r="G1876">
        <f t="shared" si="58"/>
        <v>1</v>
      </c>
      <c r="H1876">
        <f t="shared" si="59"/>
        <v>0</v>
      </c>
    </row>
    <row r="1877" spans="1:8" x14ac:dyDescent="0.25">
      <c r="A1877">
        <v>201</v>
      </c>
      <c r="B1877">
        <v>201</v>
      </c>
      <c r="C1877">
        <v>2010000008450</v>
      </c>
      <c r="D1877">
        <v>5</v>
      </c>
      <c r="E1877" s="3">
        <v>42743</v>
      </c>
      <c r="F1877" s="3">
        <v>40030</v>
      </c>
      <c r="G1877">
        <f t="shared" si="58"/>
        <v>1</v>
      </c>
      <c r="H1877">
        <f t="shared" si="59"/>
        <v>0</v>
      </c>
    </row>
    <row r="1878" spans="1:8" x14ac:dyDescent="0.25">
      <c r="A1878">
        <v>201</v>
      </c>
      <c r="B1878">
        <v>201</v>
      </c>
      <c r="C1878">
        <v>2010000008202</v>
      </c>
      <c r="D1878">
        <v>5</v>
      </c>
      <c r="E1878" s="3">
        <v>42743</v>
      </c>
      <c r="F1878" s="3">
        <v>39916</v>
      </c>
      <c r="G1878">
        <f t="shared" si="58"/>
        <v>1</v>
      </c>
      <c r="H1878">
        <f t="shared" si="59"/>
        <v>0</v>
      </c>
    </row>
    <row r="1879" spans="1:8" x14ac:dyDescent="0.25">
      <c r="A1879">
        <v>201</v>
      </c>
      <c r="B1879">
        <v>201</v>
      </c>
      <c r="C1879">
        <v>133981</v>
      </c>
      <c r="D1879">
        <v>5</v>
      </c>
      <c r="E1879" s="3">
        <v>42743</v>
      </c>
      <c r="F1879" s="3">
        <v>41570</v>
      </c>
      <c r="G1879">
        <f t="shared" si="58"/>
        <v>1</v>
      </c>
      <c r="H1879">
        <f t="shared" si="59"/>
        <v>0</v>
      </c>
    </row>
    <row r="1880" spans="1:8" x14ac:dyDescent="0.25">
      <c r="A1880">
        <v>201</v>
      </c>
      <c r="B1880">
        <v>201</v>
      </c>
      <c r="C1880">
        <v>2010000008599</v>
      </c>
      <c r="D1880">
        <v>8</v>
      </c>
      <c r="E1880" s="3">
        <v>42743</v>
      </c>
      <c r="F1880" s="3">
        <v>40099</v>
      </c>
      <c r="G1880">
        <f t="shared" si="58"/>
        <v>1</v>
      </c>
      <c r="H1880">
        <f t="shared" si="59"/>
        <v>0</v>
      </c>
    </row>
    <row r="1881" spans="1:8" x14ac:dyDescent="0.25">
      <c r="A1881">
        <v>201</v>
      </c>
      <c r="B1881">
        <v>201</v>
      </c>
      <c r="C1881">
        <v>2010000002903</v>
      </c>
      <c r="D1881">
        <v>5</v>
      </c>
      <c r="E1881" s="3">
        <v>42743</v>
      </c>
      <c r="F1881" s="3">
        <v>38986</v>
      </c>
      <c r="G1881">
        <f t="shared" si="58"/>
        <v>1</v>
      </c>
      <c r="H1881">
        <f t="shared" si="59"/>
        <v>0</v>
      </c>
    </row>
    <row r="1882" spans="1:8" x14ac:dyDescent="0.25">
      <c r="A1882">
        <v>201</v>
      </c>
      <c r="B1882">
        <v>201</v>
      </c>
      <c r="C1882">
        <v>2010000003384</v>
      </c>
      <c r="D1882">
        <v>5</v>
      </c>
      <c r="E1882" s="3">
        <v>42743</v>
      </c>
      <c r="F1882" s="3">
        <v>39043</v>
      </c>
      <c r="G1882">
        <f t="shared" si="58"/>
        <v>1</v>
      </c>
      <c r="H1882">
        <f t="shared" si="59"/>
        <v>0</v>
      </c>
    </row>
    <row r="1883" spans="1:8" x14ac:dyDescent="0.25">
      <c r="A1883">
        <v>201</v>
      </c>
      <c r="B1883">
        <v>201</v>
      </c>
      <c r="C1883">
        <v>2010000004531</v>
      </c>
      <c r="D1883">
        <v>5</v>
      </c>
      <c r="E1883" s="3">
        <v>42743</v>
      </c>
      <c r="F1883" s="3">
        <v>39176</v>
      </c>
      <c r="G1883">
        <f t="shared" si="58"/>
        <v>1</v>
      </c>
      <c r="H1883">
        <f t="shared" si="59"/>
        <v>0</v>
      </c>
    </row>
    <row r="1884" spans="1:8" x14ac:dyDescent="0.25">
      <c r="A1884">
        <v>201</v>
      </c>
      <c r="B1884">
        <v>201</v>
      </c>
      <c r="C1884">
        <v>210000001513</v>
      </c>
      <c r="D1884">
        <v>5</v>
      </c>
      <c r="E1884" s="3">
        <v>42743</v>
      </c>
      <c r="F1884" s="3">
        <v>41781</v>
      </c>
      <c r="G1884">
        <f t="shared" si="58"/>
        <v>1</v>
      </c>
      <c r="H1884">
        <f t="shared" si="59"/>
        <v>0</v>
      </c>
    </row>
    <row r="1885" spans="1:8" x14ac:dyDescent="0.25">
      <c r="A1885">
        <v>201</v>
      </c>
      <c r="B1885">
        <v>201</v>
      </c>
      <c r="C1885">
        <v>2010000005898</v>
      </c>
      <c r="D1885">
        <v>5</v>
      </c>
      <c r="E1885" s="3">
        <v>42743</v>
      </c>
      <c r="F1885" s="3">
        <v>39413</v>
      </c>
      <c r="G1885">
        <f t="shared" si="58"/>
        <v>1</v>
      </c>
      <c r="H1885">
        <f t="shared" si="59"/>
        <v>0</v>
      </c>
    </row>
    <row r="1886" spans="1:8" x14ac:dyDescent="0.25">
      <c r="A1886">
        <v>201</v>
      </c>
      <c r="B1886">
        <v>201</v>
      </c>
      <c r="C1886">
        <v>2010000001266</v>
      </c>
      <c r="D1886">
        <v>5</v>
      </c>
      <c r="E1886" s="3">
        <v>42743</v>
      </c>
      <c r="F1886" s="3">
        <v>38610</v>
      </c>
      <c r="G1886">
        <f t="shared" si="58"/>
        <v>1</v>
      </c>
      <c r="H1886">
        <f t="shared" si="59"/>
        <v>0</v>
      </c>
    </row>
    <row r="1887" spans="1:8" x14ac:dyDescent="0.25">
      <c r="A1887">
        <v>201</v>
      </c>
      <c r="B1887">
        <v>201</v>
      </c>
      <c r="C1887">
        <v>2010000008070</v>
      </c>
      <c r="D1887">
        <v>5</v>
      </c>
      <c r="E1887" s="3">
        <v>42743</v>
      </c>
      <c r="F1887" s="3">
        <v>39894</v>
      </c>
      <c r="G1887">
        <f t="shared" si="58"/>
        <v>1</v>
      </c>
      <c r="H1887">
        <f t="shared" si="59"/>
        <v>0</v>
      </c>
    </row>
    <row r="1888" spans="1:8" x14ac:dyDescent="0.25">
      <c r="A1888">
        <v>201</v>
      </c>
      <c r="B1888">
        <v>201</v>
      </c>
      <c r="C1888">
        <v>55091</v>
      </c>
      <c r="D1888">
        <v>8</v>
      </c>
      <c r="E1888" s="3">
        <v>42743</v>
      </c>
      <c r="F1888" s="3">
        <v>40660</v>
      </c>
      <c r="G1888">
        <f t="shared" si="58"/>
        <v>1</v>
      </c>
      <c r="H1888">
        <f t="shared" si="59"/>
        <v>0</v>
      </c>
    </row>
    <row r="1889" spans="1:8" x14ac:dyDescent="0.25">
      <c r="A1889">
        <v>201</v>
      </c>
      <c r="B1889">
        <v>201</v>
      </c>
      <c r="C1889">
        <v>50167</v>
      </c>
      <c r="D1889">
        <v>5</v>
      </c>
      <c r="E1889" s="3">
        <v>42743</v>
      </c>
      <c r="F1889" s="3">
        <v>40612</v>
      </c>
      <c r="G1889">
        <f t="shared" si="58"/>
        <v>1</v>
      </c>
      <c r="H1889">
        <f t="shared" si="59"/>
        <v>0</v>
      </c>
    </row>
    <row r="1890" spans="1:8" x14ac:dyDescent="0.25">
      <c r="A1890">
        <v>201</v>
      </c>
      <c r="B1890">
        <v>504</v>
      </c>
      <c r="C1890">
        <v>40000005158</v>
      </c>
      <c r="D1890">
        <v>5</v>
      </c>
      <c r="E1890" s="3">
        <v>42743</v>
      </c>
      <c r="F1890" s="3">
        <v>42737</v>
      </c>
      <c r="G1890">
        <f t="shared" si="58"/>
        <v>0</v>
      </c>
      <c r="H1890">
        <f t="shared" si="59"/>
        <v>1</v>
      </c>
    </row>
    <row r="1891" spans="1:8" x14ac:dyDescent="0.25">
      <c r="A1891">
        <v>201</v>
      </c>
      <c r="B1891">
        <v>201</v>
      </c>
      <c r="C1891">
        <v>104896</v>
      </c>
      <c r="D1891">
        <v>5</v>
      </c>
      <c r="E1891" s="3">
        <v>42743</v>
      </c>
      <c r="F1891" s="3">
        <v>41191</v>
      </c>
      <c r="G1891">
        <f t="shared" si="58"/>
        <v>1</v>
      </c>
      <c r="H1891">
        <f t="shared" si="59"/>
        <v>0</v>
      </c>
    </row>
    <row r="1892" spans="1:8" x14ac:dyDescent="0.25">
      <c r="A1892">
        <v>201</v>
      </c>
      <c r="B1892">
        <v>201</v>
      </c>
      <c r="C1892">
        <v>2010000008141</v>
      </c>
      <c r="D1892">
        <v>5</v>
      </c>
      <c r="E1892" s="3">
        <v>42743</v>
      </c>
      <c r="F1892" s="3">
        <v>39905</v>
      </c>
      <c r="G1892">
        <f t="shared" si="58"/>
        <v>1</v>
      </c>
      <c r="H1892">
        <f t="shared" si="59"/>
        <v>0</v>
      </c>
    </row>
    <row r="1893" spans="1:8" x14ac:dyDescent="0.25">
      <c r="A1893">
        <v>201</v>
      </c>
      <c r="B1893">
        <v>110</v>
      </c>
      <c r="C1893">
        <v>239312</v>
      </c>
      <c r="D1893">
        <v>12</v>
      </c>
      <c r="E1893" s="3">
        <v>42743</v>
      </c>
      <c r="F1893" s="3">
        <v>42743</v>
      </c>
      <c r="G1893">
        <f t="shared" si="58"/>
        <v>0</v>
      </c>
      <c r="H1893">
        <f t="shared" si="59"/>
        <v>1</v>
      </c>
    </row>
    <row r="1894" spans="1:8" x14ac:dyDescent="0.25">
      <c r="A1894">
        <v>201</v>
      </c>
      <c r="B1894">
        <v>201</v>
      </c>
      <c r="C1894">
        <v>6020000002379</v>
      </c>
      <c r="D1894">
        <v>5</v>
      </c>
      <c r="E1894" s="3">
        <v>42743</v>
      </c>
      <c r="F1894" s="3">
        <v>41392</v>
      </c>
      <c r="G1894">
        <f t="shared" si="58"/>
        <v>1</v>
      </c>
      <c r="H1894">
        <f t="shared" si="59"/>
        <v>0</v>
      </c>
    </row>
    <row r="1895" spans="1:8" x14ac:dyDescent="0.25">
      <c r="A1895">
        <v>201</v>
      </c>
      <c r="B1895">
        <v>201</v>
      </c>
      <c r="C1895">
        <v>2010000002877</v>
      </c>
      <c r="D1895">
        <v>5</v>
      </c>
      <c r="E1895" s="3">
        <v>42743</v>
      </c>
      <c r="F1895" s="3">
        <v>38984</v>
      </c>
      <c r="G1895">
        <f t="shared" si="58"/>
        <v>1</v>
      </c>
      <c r="H1895">
        <f t="shared" si="59"/>
        <v>0</v>
      </c>
    </row>
    <row r="1896" spans="1:8" x14ac:dyDescent="0.25">
      <c r="A1896">
        <v>201</v>
      </c>
      <c r="B1896">
        <v>201</v>
      </c>
      <c r="C1896">
        <v>99825</v>
      </c>
      <c r="D1896">
        <v>5</v>
      </c>
      <c r="E1896" s="3">
        <v>42743</v>
      </c>
      <c r="F1896" s="3">
        <v>41128</v>
      </c>
      <c r="G1896">
        <f t="shared" si="58"/>
        <v>1</v>
      </c>
      <c r="H1896">
        <f t="shared" si="59"/>
        <v>0</v>
      </c>
    </row>
    <row r="1897" spans="1:8" x14ac:dyDescent="0.25">
      <c r="A1897">
        <v>201</v>
      </c>
      <c r="B1897">
        <v>201</v>
      </c>
      <c r="C1897">
        <v>65870</v>
      </c>
      <c r="D1897">
        <v>5</v>
      </c>
      <c r="E1897" s="3">
        <v>42743</v>
      </c>
      <c r="F1897" s="3">
        <v>40770</v>
      </c>
      <c r="G1897">
        <f t="shared" si="58"/>
        <v>1</v>
      </c>
      <c r="H1897">
        <f t="shared" si="59"/>
        <v>0</v>
      </c>
    </row>
    <row r="1898" spans="1:8" x14ac:dyDescent="0.25">
      <c r="A1898">
        <v>201</v>
      </c>
      <c r="B1898">
        <v>110</v>
      </c>
      <c r="C1898">
        <v>239320</v>
      </c>
      <c r="D1898">
        <v>12</v>
      </c>
      <c r="E1898" s="3">
        <v>42744</v>
      </c>
      <c r="F1898" s="3">
        <v>42744</v>
      </c>
      <c r="G1898">
        <f t="shared" si="58"/>
        <v>0</v>
      </c>
      <c r="H1898">
        <f t="shared" si="59"/>
        <v>1</v>
      </c>
    </row>
    <row r="1899" spans="1:8" x14ac:dyDescent="0.25">
      <c r="A1899">
        <v>201</v>
      </c>
      <c r="B1899">
        <v>701</v>
      </c>
      <c r="C1899">
        <v>239324</v>
      </c>
      <c r="D1899">
        <v>5</v>
      </c>
      <c r="E1899" s="3">
        <v>42744</v>
      </c>
      <c r="F1899" s="3">
        <v>42744</v>
      </c>
      <c r="G1899">
        <f t="shared" si="58"/>
        <v>0</v>
      </c>
      <c r="H1899">
        <f t="shared" si="59"/>
        <v>1</v>
      </c>
    </row>
    <row r="1900" spans="1:8" x14ac:dyDescent="0.25">
      <c r="A1900">
        <v>201</v>
      </c>
      <c r="B1900">
        <v>303</v>
      </c>
      <c r="C1900">
        <v>239328</v>
      </c>
      <c r="D1900">
        <v>5</v>
      </c>
      <c r="E1900" s="3">
        <v>42744</v>
      </c>
      <c r="F1900" s="3">
        <v>42744</v>
      </c>
      <c r="G1900">
        <f t="shared" si="58"/>
        <v>0</v>
      </c>
      <c r="H1900">
        <f t="shared" si="59"/>
        <v>1</v>
      </c>
    </row>
    <row r="1901" spans="1:8" x14ac:dyDescent="0.25">
      <c r="A1901">
        <v>201</v>
      </c>
      <c r="B1901">
        <v>17</v>
      </c>
      <c r="C1901">
        <v>239339</v>
      </c>
      <c r="D1901">
        <v>5</v>
      </c>
      <c r="E1901" s="3">
        <v>42744</v>
      </c>
      <c r="F1901" s="3">
        <v>42744</v>
      </c>
      <c r="G1901">
        <f t="shared" si="58"/>
        <v>0</v>
      </c>
      <c r="H1901">
        <f t="shared" si="59"/>
        <v>1</v>
      </c>
    </row>
    <row r="1902" spans="1:8" x14ac:dyDescent="0.25">
      <c r="A1902">
        <v>201</v>
      </c>
      <c r="B1902">
        <v>5</v>
      </c>
      <c r="C1902">
        <v>239340</v>
      </c>
      <c r="D1902">
        <v>5</v>
      </c>
      <c r="E1902" s="3">
        <v>42744</v>
      </c>
      <c r="F1902" s="3">
        <v>42744</v>
      </c>
      <c r="G1902">
        <f t="shared" si="58"/>
        <v>0</v>
      </c>
      <c r="H1902">
        <f t="shared" si="59"/>
        <v>1</v>
      </c>
    </row>
    <row r="1903" spans="1:8" x14ac:dyDescent="0.25">
      <c r="A1903">
        <v>201</v>
      </c>
      <c r="B1903">
        <v>451</v>
      </c>
      <c r="C1903">
        <v>239343</v>
      </c>
      <c r="D1903">
        <v>5</v>
      </c>
      <c r="E1903" s="3">
        <v>42744</v>
      </c>
      <c r="F1903" s="3">
        <v>42744</v>
      </c>
      <c r="G1903">
        <f t="shared" si="58"/>
        <v>0</v>
      </c>
      <c r="H1903">
        <f t="shared" si="59"/>
        <v>1</v>
      </c>
    </row>
    <row r="1904" spans="1:8" x14ac:dyDescent="0.25">
      <c r="A1904">
        <v>201</v>
      </c>
      <c r="B1904">
        <v>19</v>
      </c>
      <c r="C1904">
        <v>239344</v>
      </c>
      <c r="D1904">
        <v>29</v>
      </c>
      <c r="E1904" s="3">
        <v>42744</v>
      </c>
      <c r="F1904" s="3">
        <v>42744</v>
      </c>
      <c r="G1904">
        <f t="shared" si="58"/>
        <v>0</v>
      </c>
      <c r="H1904">
        <f t="shared" si="59"/>
        <v>1</v>
      </c>
    </row>
    <row r="1905" spans="1:8" x14ac:dyDescent="0.25">
      <c r="A1905">
        <v>201</v>
      </c>
      <c r="B1905">
        <v>5</v>
      </c>
      <c r="C1905">
        <v>239345</v>
      </c>
      <c r="D1905">
        <v>5</v>
      </c>
      <c r="E1905" s="3">
        <v>42744</v>
      </c>
      <c r="F1905" s="3">
        <v>42744</v>
      </c>
      <c r="G1905">
        <f t="shared" si="58"/>
        <v>0</v>
      </c>
      <c r="H1905">
        <f t="shared" si="59"/>
        <v>1</v>
      </c>
    </row>
    <row r="1906" spans="1:8" x14ac:dyDescent="0.25">
      <c r="A1906">
        <v>201</v>
      </c>
      <c r="B1906">
        <v>503</v>
      </c>
      <c r="C1906">
        <v>5010000004352</v>
      </c>
      <c r="D1906">
        <v>5</v>
      </c>
      <c r="E1906" s="3">
        <v>42744</v>
      </c>
      <c r="F1906" s="3">
        <v>42744</v>
      </c>
      <c r="G1906">
        <f t="shared" si="58"/>
        <v>0</v>
      </c>
      <c r="H1906">
        <f t="shared" si="59"/>
        <v>1</v>
      </c>
    </row>
    <row r="1907" spans="1:8" x14ac:dyDescent="0.25">
      <c r="A1907">
        <v>201</v>
      </c>
      <c r="B1907">
        <v>351</v>
      </c>
      <c r="C1907">
        <v>239349</v>
      </c>
      <c r="D1907">
        <v>5</v>
      </c>
      <c r="E1907" s="3">
        <v>42744</v>
      </c>
      <c r="F1907" s="3">
        <v>42744</v>
      </c>
      <c r="G1907">
        <f t="shared" si="58"/>
        <v>0</v>
      </c>
      <c r="H1907">
        <f t="shared" si="59"/>
        <v>1</v>
      </c>
    </row>
    <row r="1908" spans="1:8" x14ac:dyDescent="0.25">
      <c r="A1908">
        <v>201</v>
      </c>
      <c r="B1908">
        <v>804</v>
      </c>
      <c r="C1908">
        <v>239350</v>
      </c>
      <c r="D1908">
        <v>5</v>
      </c>
      <c r="E1908" s="3">
        <v>42744</v>
      </c>
      <c r="F1908" s="3">
        <v>42744</v>
      </c>
      <c r="G1908">
        <f t="shared" si="58"/>
        <v>0</v>
      </c>
      <c r="H1908">
        <f t="shared" si="59"/>
        <v>1</v>
      </c>
    </row>
    <row r="1909" spans="1:8" x14ac:dyDescent="0.25">
      <c r="A1909">
        <v>201</v>
      </c>
      <c r="B1909">
        <v>27</v>
      </c>
      <c r="C1909">
        <v>239353</v>
      </c>
      <c r="D1909">
        <v>5</v>
      </c>
      <c r="E1909" s="3">
        <v>42744</v>
      </c>
      <c r="F1909" s="3">
        <v>42744</v>
      </c>
      <c r="G1909">
        <f t="shared" si="58"/>
        <v>0</v>
      </c>
      <c r="H1909">
        <f t="shared" si="59"/>
        <v>1</v>
      </c>
    </row>
    <row r="1910" spans="1:8" x14ac:dyDescent="0.25">
      <c r="A1910">
        <v>201</v>
      </c>
      <c r="B1910">
        <v>151</v>
      </c>
      <c r="C1910">
        <v>239354</v>
      </c>
      <c r="D1910">
        <v>5</v>
      </c>
      <c r="E1910" s="3">
        <v>42744</v>
      </c>
      <c r="F1910" s="3">
        <v>42744</v>
      </c>
      <c r="G1910">
        <f t="shared" si="58"/>
        <v>0</v>
      </c>
      <c r="H1910">
        <f t="shared" si="59"/>
        <v>1</v>
      </c>
    </row>
    <row r="1911" spans="1:8" x14ac:dyDescent="0.25">
      <c r="A1911">
        <v>201</v>
      </c>
      <c r="B1911">
        <v>109</v>
      </c>
      <c r="C1911">
        <v>239355</v>
      </c>
      <c r="D1911">
        <v>5</v>
      </c>
      <c r="E1911" s="3">
        <v>42744</v>
      </c>
      <c r="F1911" s="3">
        <v>42744</v>
      </c>
      <c r="G1911">
        <f t="shared" si="58"/>
        <v>0</v>
      </c>
      <c r="H1911">
        <f t="shared" si="59"/>
        <v>1</v>
      </c>
    </row>
    <row r="1912" spans="1:8" x14ac:dyDescent="0.25">
      <c r="A1912">
        <v>201</v>
      </c>
      <c r="B1912">
        <v>4</v>
      </c>
      <c r="C1912">
        <v>239357</v>
      </c>
      <c r="D1912">
        <v>5</v>
      </c>
      <c r="E1912" s="3">
        <v>42744</v>
      </c>
      <c r="F1912" s="3">
        <v>42744</v>
      </c>
      <c r="G1912">
        <f t="shared" si="58"/>
        <v>0</v>
      </c>
      <c r="H1912">
        <f t="shared" si="59"/>
        <v>1</v>
      </c>
    </row>
    <row r="1913" spans="1:8" x14ac:dyDescent="0.25">
      <c r="A1913">
        <v>201</v>
      </c>
      <c r="B1913">
        <v>251</v>
      </c>
      <c r="C1913">
        <v>239359</v>
      </c>
      <c r="D1913">
        <v>5</v>
      </c>
      <c r="E1913" s="3">
        <v>42744</v>
      </c>
      <c r="F1913" s="3">
        <v>42744</v>
      </c>
      <c r="G1913">
        <f t="shared" si="58"/>
        <v>0</v>
      </c>
      <c r="H1913">
        <f t="shared" si="59"/>
        <v>1</v>
      </c>
    </row>
    <row r="1914" spans="1:8" x14ac:dyDescent="0.25">
      <c r="A1914">
        <v>201</v>
      </c>
      <c r="B1914">
        <v>402</v>
      </c>
      <c r="C1914">
        <v>239364</v>
      </c>
      <c r="D1914">
        <v>29</v>
      </c>
      <c r="E1914" s="3">
        <v>42744</v>
      </c>
      <c r="F1914" s="3">
        <v>42744</v>
      </c>
      <c r="G1914">
        <f t="shared" si="58"/>
        <v>0</v>
      </c>
      <c r="H1914">
        <f t="shared" si="59"/>
        <v>1</v>
      </c>
    </row>
    <row r="1915" spans="1:8" x14ac:dyDescent="0.25">
      <c r="A1915">
        <v>201</v>
      </c>
      <c r="B1915">
        <v>16</v>
      </c>
      <c r="C1915">
        <v>239365</v>
      </c>
      <c r="D1915">
        <v>15</v>
      </c>
      <c r="E1915" s="3">
        <v>42744</v>
      </c>
      <c r="F1915" s="3">
        <v>42744</v>
      </c>
      <c r="G1915">
        <f t="shared" si="58"/>
        <v>0</v>
      </c>
      <c r="H1915">
        <f t="shared" si="59"/>
        <v>1</v>
      </c>
    </row>
    <row r="1916" spans="1:8" x14ac:dyDescent="0.25">
      <c r="A1916">
        <v>201</v>
      </c>
      <c r="B1916">
        <v>27</v>
      </c>
      <c r="C1916">
        <v>239370</v>
      </c>
      <c r="D1916">
        <v>5</v>
      </c>
      <c r="E1916" s="3">
        <v>42744</v>
      </c>
      <c r="F1916" s="3">
        <v>42744</v>
      </c>
      <c r="G1916">
        <f t="shared" si="58"/>
        <v>0</v>
      </c>
      <c r="H1916">
        <f t="shared" si="59"/>
        <v>1</v>
      </c>
    </row>
    <row r="1917" spans="1:8" x14ac:dyDescent="0.25">
      <c r="A1917">
        <v>201</v>
      </c>
      <c r="B1917">
        <v>175</v>
      </c>
      <c r="C1917">
        <v>239373</v>
      </c>
      <c r="D1917">
        <v>5</v>
      </c>
      <c r="E1917" s="3">
        <v>42744</v>
      </c>
      <c r="F1917" s="3">
        <v>42744</v>
      </c>
      <c r="G1917">
        <f t="shared" si="58"/>
        <v>0</v>
      </c>
      <c r="H1917">
        <f t="shared" si="59"/>
        <v>1</v>
      </c>
    </row>
    <row r="1918" spans="1:8" x14ac:dyDescent="0.25">
      <c r="A1918">
        <v>201</v>
      </c>
      <c r="B1918">
        <v>701</v>
      </c>
      <c r="C1918">
        <v>106693</v>
      </c>
      <c r="D1918">
        <v>5</v>
      </c>
      <c r="E1918" s="3">
        <v>42744</v>
      </c>
      <c r="F1918" s="3">
        <v>42744</v>
      </c>
      <c r="G1918">
        <f t="shared" si="58"/>
        <v>0</v>
      </c>
      <c r="H1918">
        <f t="shared" si="59"/>
        <v>1</v>
      </c>
    </row>
    <row r="1919" spans="1:8" x14ac:dyDescent="0.25">
      <c r="A1919">
        <v>201</v>
      </c>
      <c r="B1919">
        <v>103</v>
      </c>
      <c r="C1919">
        <v>239375</v>
      </c>
      <c r="D1919">
        <v>5</v>
      </c>
      <c r="E1919" s="3">
        <v>42744</v>
      </c>
      <c r="F1919" s="3">
        <v>42744</v>
      </c>
      <c r="G1919">
        <f t="shared" si="58"/>
        <v>0</v>
      </c>
      <c r="H1919">
        <f t="shared" si="59"/>
        <v>1</v>
      </c>
    </row>
    <row r="1920" spans="1:8" x14ac:dyDescent="0.25">
      <c r="A1920">
        <v>201</v>
      </c>
      <c r="B1920">
        <v>151</v>
      </c>
      <c r="C1920">
        <v>104780</v>
      </c>
      <c r="D1920">
        <v>5</v>
      </c>
      <c r="E1920" s="3">
        <v>42744</v>
      </c>
      <c r="F1920" s="3">
        <v>41190</v>
      </c>
      <c r="G1920">
        <f t="shared" si="58"/>
        <v>1</v>
      </c>
      <c r="H1920">
        <f t="shared" si="59"/>
        <v>0</v>
      </c>
    </row>
    <row r="1921" spans="1:8" x14ac:dyDescent="0.25">
      <c r="A1921">
        <v>201</v>
      </c>
      <c r="B1921">
        <v>601</v>
      </c>
      <c r="C1921">
        <v>113014</v>
      </c>
      <c r="D1921">
        <v>5</v>
      </c>
      <c r="E1921" s="3">
        <v>42744</v>
      </c>
      <c r="F1921" s="3">
        <v>41290</v>
      </c>
      <c r="G1921">
        <f t="shared" si="58"/>
        <v>1</v>
      </c>
      <c r="H1921">
        <f t="shared" si="59"/>
        <v>0</v>
      </c>
    </row>
    <row r="1922" spans="1:8" x14ac:dyDescent="0.25">
      <c r="A1922">
        <v>201</v>
      </c>
      <c r="B1922">
        <v>21</v>
      </c>
      <c r="C1922">
        <v>239380</v>
      </c>
      <c r="D1922">
        <v>5</v>
      </c>
      <c r="E1922" s="3">
        <v>42744</v>
      </c>
      <c r="F1922" s="3">
        <v>42744</v>
      </c>
      <c r="G1922">
        <f t="shared" ref="G1922:G1985" si="60">IF(E1922&gt;=DATE(2017,1,1),IF(F1922&lt;DATE(2017,1,1),1,0),0)</f>
        <v>0</v>
      </c>
      <c r="H1922">
        <f t="shared" ref="H1922:H1985" si="61">IF(F1922&gt;=DATE(2017,1,1),IF(D1922&lt;&gt;"",1,0),0)</f>
        <v>1</v>
      </c>
    </row>
    <row r="1923" spans="1:8" x14ac:dyDescent="0.25">
      <c r="A1923">
        <v>201</v>
      </c>
      <c r="B1923">
        <v>503</v>
      </c>
      <c r="C1923">
        <v>239381</v>
      </c>
      <c r="D1923">
        <v>5</v>
      </c>
      <c r="E1923" s="3">
        <v>42744</v>
      </c>
      <c r="F1923" s="3">
        <v>42744</v>
      </c>
      <c r="G1923">
        <f t="shared" si="60"/>
        <v>0</v>
      </c>
      <c r="H1923">
        <f t="shared" si="61"/>
        <v>1</v>
      </c>
    </row>
    <row r="1924" spans="1:8" x14ac:dyDescent="0.25">
      <c r="A1924">
        <v>201</v>
      </c>
      <c r="B1924">
        <v>103</v>
      </c>
      <c r="C1924">
        <v>239384</v>
      </c>
      <c r="D1924">
        <v>15</v>
      </c>
      <c r="E1924" s="3">
        <v>42744</v>
      </c>
      <c r="F1924" s="3">
        <v>42744</v>
      </c>
      <c r="G1924">
        <f t="shared" si="60"/>
        <v>0</v>
      </c>
      <c r="H1924">
        <f t="shared" si="61"/>
        <v>1</v>
      </c>
    </row>
    <row r="1925" spans="1:8" x14ac:dyDescent="0.25">
      <c r="A1925">
        <v>201</v>
      </c>
      <c r="B1925">
        <v>36</v>
      </c>
      <c r="C1925">
        <v>239385</v>
      </c>
      <c r="D1925">
        <v>5</v>
      </c>
      <c r="E1925" s="3">
        <v>42744</v>
      </c>
      <c r="F1925" s="3">
        <v>42744</v>
      </c>
      <c r="G1925">
        <f t="shared" si="60"/>
        <v>0</v>
      </c>
      <c r="H1925">
        <f t="shared" si="61"/>
        <v>1</v>
      </c>
    </row>
    <row r="1926" spans="1:8" x14ac:dyDescent="0.25">
      <c r="A1926">
        <v>201</v>
      </c>
      <c r="B1926">
        <v>504</v>
      </c>
      <c r="C1926">
        <v>239386</v>
      </c>
      <c r="D1926">
        <v>5</v>
      </c>
      <c r="E1926" s="3">
        <v>42744</v>
      </c>
      <c r="F1926" s="3">
        <v>42744</v>
      </c>
      <c r="G1926">
        <f t="shared" si="60"/>
        <v>0</v>
      </c>
      <c r="H1926">
        <f t="shared" si="61"/>
        <v>1</v>
      </c>
    </row>
    <row r="1927" spans="1:8" x14ac:dyDescent="0.25">
      <c r="A1927">
        <v>201</v>
      </c>
      <c r="B1927">
        <v>6</v>
      </c>
      <c r="C1927">
        <v>239388</v>
      </c>
      <c r="D1927">
        <v>18</v>
      </c>
      <c r="E1927" s="3">
        <v>42744</v>
      </c>
      <c r="F1927" s="3">
        <v>42744</v>
      </c>
      <c r="G1927">
        <f t="shared" si="60"/>
        <v>0</v>
      </c>
      <c r="H1927">
        <f t="shared" si="61"/>
        <v>1</v>
      </c>
    </row>
    <row r="1928" spans="1:8" x14ac:dyDescent="0.25">
      <c r="A1928">
        <v>201</v>
      </c>
      <c r="B1928">
        <v>21</v>
      </c>
      <c r="C1928">
        <v>239389</v>
      </c>
      <c r="D1928">
        <v>5</v>
      </c>
      <c r="E1928" s="3">
        <v>42744</v>
      </c>
      <c r="F1928" s="3">
        <v>42744</v>
      </c>
      <c r="G1928">
        <f t="shared" si="60"/>
        <v>0</v>
      </c>
      <c r="H1928">
        <f t="shared" si="61"/>
        <v>1</v>
      </c>
    </row>
    <row r="1929" spans="1:8" x14ac:dyDescent="0.25">
      <c r="A1929">
        <v>201</v>
      </c>
      <c r="B1929">
        <v>11</v>
      </c>
      <c r="C1929">
        <v>239390</v>
      </c>
      <c r="D1929">
        <v>5</v>
      </c>
      <c r="E1929" s="3">
        <v>42744</v>
      </c>
      <c r="F1929" s="3">
        <v>42744</v>
      </c>
      <c r="G1929">
        <f t="shared" si="60"/>
        <v>0</v>
      </c>
      <c r="H1929">
        <f t="shared" si="61"/>
        <v>1</v>
      </c>
    </row>
    <row r="1930" spans="1:8" x14ac:dyDescent="0.25">
      <c r="A1930">
        <v>201</v>
      </c>
      <c r="B1930">
        <v>4</v>
      </c>
      <c r="C1930">
        <v>239391</v>
      </c>
      <c r="D1930">
        <v>5</v>
      </c>
      <c r="E1930" s="3">
        <v>42744</v>
      </c>
      <c r="F1930" s="3">
        <v>42744</v>
      </c>
      <c r="G1930">
        <f t="shared" si="60"/>
        <v>0</v>
      </c>
      <c r="H1930">
        <f t="shared" si="61"/>
        <v>1</v>
      </c>
    </row>
    <row r="1931" spans="1:8" x14ac:dyDescent="0.25">
      <c r="A1931">
        <v>201</v>
      </c>
      <c r="B1931">
        <v>9</v>
      </c>
      <c r="C1931">
        <v>90000003541</v>
      </c>
      <c r="D1931">
        <v>5</v>
      </c>
      <c r="E1931" s="3">
        <v>42744</v>
      </c>
      <c r="F1931" s="3">
        <v>39489</v>
      </c>
      <c r="G1931">
        <f t="shared" si="60"/>
        <v>1</v>
      </c>
      <c r="H1931">
        <f t="shared" si="61"/>
        <v>0</v>
      </c>
    </row>
    <row r="1932" spans="1:8" x14ac:dyDescent="0.25">
      <c r="A1932">
        <v>201</v>
      </c>
      <c r="B1932">
        <v>151</v>
      </c>
      <c r="C1932">
        <v>159884</v>
      </c>
      <c r="D1932">
        <v>5</v>
      </c>
      <c r="E1932" s="3">
        <v>42744</v>
      </c>
      <c r="F1932" s="3">
        <v>41967</v>
      </c>
      <c r="G1932">
        <f t="shared" si="60"/>
        <v>1</v>
      </c>
      <c r="H1932">
        <f t="shared" si="61"/>
        <v>0</v>
      </c>
    </row>
    <row r="1933" spans="1:8" x14ac:dyDescent="0.25">
      <c r="A1933">
        <v>201</v>
      </c>
      <c r="B1933">
        <v>675</v>
      </c>
      <c r="C1933">
        <v>239393</v>
      </c>
      <c r="D1933">
        <v>5</v>
      </c>
      <c r="E1933" s="3">
        <v>42744</v>
      </c>
      <c r="F1933" s="3">
        <v>42744</v>
      </c>
      <c r="G1933">
        <f t="shared" si="60"/>
        <v>0</v>
      </c>
      <c r="H1933">
        <f t="shared" si="61"/>
        <v>1</v>
      </c>
    </row>
    <row r="1934" spans="1:8" x14ac:dyDescent="0.25">
      <c r="A1934">
        <v>201</v>
      </c>
      <c r="B1934">
        <v>5</v>
      </c>
      <c r="C1934">
        <v>239394</v>
      </c>
      <c r="D1934">
        <v>5</v>
      </c>
      <c r="E1934" s="3">
        <v>42744</v>
      </c>
      <c r="F1934" s="3">
        <v>42744</v>
      </c>
      <c r="G1934">
        <f t="shared" si="60"/>
        <v>0</v>
      </c>
      <c r="H1934">
        <f t="shared" si="61"/>
        <v>1</v>
      </c>
    </row>
    <row r="1935" spans="1:8" x14ac:dyDescent="0.25">
      <c r="A1935">
        <v>201</v>
      </c>
      <c r="B1935">
        <v>9</v>
      </c>
      <c r="C1935">
        <v>239396</v>
      </c>
      <c r="D1935">
        <v>5</v>
      </c>
      <c r="E1935" s="3">
        <v>42744</v>
      </c>
      <c r="F1935" s="3">
        <v>42744</v>
      </c>
      <c r="G1935">
        <f t="shared" si="60"/>
        <v>0</v>
      </c>
      <c r="H1935">
        <f t="shared" si="61"/>
        <v>1</v>
      </c>
    </row>
    <row r="1936" spans="1:8" x14ac:dyDescent="0.25">
      <c r="A1936">
        <v>201</v>
      </c>
      <c r="B1936">
        <v>151</v>
      </c>
      <c r="C1936">
        <v>80000000271</v>
      </c>
      <c r="D1936">
        <v>5</v>
      </c>
      <c r="E1936" s="3">
        <v>42744</v>
      </c>
      <c r="F1936" s="3">
        <v>40415</v>
      </c>
      <c r="G1936">
        <f t="shared" si="60"/>
        <v>1</v>
      </c>
      <c r="H1936">
        <f t="shared" si="61"/>
        <v>0</v>
      </c>
    </row>
    <row r="1937" spans="1:8" x14ac:dyDescent="0.25">
      <c r="A1937">
        <v>201</v>
      </c>
      <c r="B1937">
        <v>601</v>
      </c>
      <c r="C1937">
        <v>239398</v>
      </c>
      <c r="D1937">
        <v>18</v>
      </c>
      <c r="E1937" s="3">
        <v>42744</v>
      </c>
      <c r="F1937" s="3">
        <v>42744</v>
      </c>
      <c r="G1937">
        <f t="shared" si="60"/>
        <v>0</v>
      </c>
      <c r="H1937">
        <f t="shared" si="61"/>
        <v>1</v>
      </c>
    </row>
    <row r="1938" spans="1:8" x14ac:dyDescent="0.25">
      <c r="A1938">
        <v>201</v>
      </c>
      <c r="B1938">
        <v>451</v>
      </c>
      <c r="C1938">
        <v>239399</v>
      </c>
      <c r="D1938">
        <v>5</v>
      </c>
      <c r="E1938" s="3">
        <v>42744</v>
      </c>
      <c r="F1938" s="3">
        <v>42744</v>
      </c>
      <c r="G1938">
        <f t="shared" si="60"/>
        <v>0</v>
      </c>
      <c r="H1938">
        <f t="shared" si="61"/>
        <v>1</v>
      </c>
    </row>
    <row r="1939" spans="1:8" x14ac:dyDescent="0.25">
      <c r="A1939">
        <v>201</v>
      </c>
      <c r="B1939">
        <v>110</v>
      </c>
      <c r="C1939">
        <v>239400</v>
      </c>
      <c r="D1939">
        <v>5</v>
      </c>
      <c r="E1939" s="3">
        <v>42744</v>
      </c>
      <c r="F1939" s="3">
        <v>42744</v>
      </c>
      <c r="G1939">
        <f t="shared" si="60"/>
        <v>0</v>
      </c>
      <c r="H1939">
        <f t="shared" si="61"/>
        <v>1</v>
      </c>
    </row>
    <row r="1940" spans="1:8" x14ac:dyDescent="0.25">
      <c r="A1940">
        <v>201</v>
      </c>
      <c r="B1940">
        <v>9</v>
      </c>
      <c r="C1940">
        <v>239404</v>
      </c>
      <c r="D1940">
        <v>15</v>
      </c>
      <c r="E1940" s="3">
        <v>42744</v>
      </c>
      <c r="F1940" s="3">
        <v>42744</v>
      </c>
      <c r="G1940">
        <f t="shared" si="60"/>
        <v>0</v>
      </c>
      <c r="H1940">
        <f t="shared" si="61"/>
        <v>1</v>
      </c>
    </row>
    <row r="1941" spans="1:8" x14ac:dyDescent="0.25">
      <c r="A1941">
        <v>201</v>
      </c>
      <c r="B1941">
        <v>151</v>
      </c>
      <c r="C1941">
        <v>1010000012244</v>
      </c>
      <c r="D1941">
        <v>5</v>
      </c>
      <c r="E1941" s="3">
        <v>42744</v>
      </c>
      <c r="F1941" s="3">
        <v>41071</v>
      </c>
      <c r="G1941">
        <f t="shared" si="60"/>
        <v>1</v>
      </c>
      <c r="H1941">
        <f t="shared" si="61"/>
        <v>0</v>
      </c>
    </row>
    <row r="1942" spans="1:8" x14ac:dyDescent="0.25">
      <c r="A1942">
        <v>201</v>
      </c>
      <c r="B1942">
        <v>203</v>
      </c>
      <c r="C1942">
        <v>111082</v>
      </c>
      <c r="D1942">
        <v>5</v>
      </c>
      <c r="E1942" s="3">
        <v>42744</v>
      </c>
      <c r="F1942" s="3">
        <v>41263</v>
      </c>
      <c r="G1942">
        <f t="shared" si="60"/>
        <v>1</v>
      </c>
      <c r="H1942">
        <f t="shared" si="61"/>
        <v>0</v>
      </c>
    </row>
    <row r="1943" spans="1:8" x14ac:dyDescent="0.25">
      <c r="A1943">
        <v>201</v>
      </c>
      <c r="B1943">
        <v>105</v>
      </c>
      <c r="C1943">
        <v>239409</v>
      </c>
      <c r="D1943">
        <v>5</v>
      </c>
      <c r="E1943" s="3">
        <v>42744</v>
      </c>
      <c r="F1943" s="3">
        <v>42744</v>
      </c>
      <c r="G1943">
        <f t="shared" si="60"/>
        <v>0</v>
      </c>
      <c r="H1943">
        <f t="shared" si="61"/>
        <v>1</v>
      </c>
    </row>
    <row r="1944" spans="1:8" x14ac:dyDescent="0.25">
      <c r="A1944">
        <v>201</v>
      </c>
      <c r="B1944">
        <v>151</v>
      </c>
      <c r="C1944">
        <v>1020000003325</v>
      </c>
      <c r="D1944">
        <v>5</v>
      </c>
      <c r="E1944" s="3">
        <v>42744</v>
      </c>
      <c r="F1944" s="3">
        <v>40864</v>
      </c>
      <c r="G1944">
        <f t="shared" si="60"/>
        <v>1</v>
      </c>
      <c r="H1944">
        <f t="shared" si="61"/>
        <v>0</v>
      </c>
    </row>
    <row r="1945" spans="1:8" x14ac:dyDescent="0.25">
      <c r="A1945">
        <v>201</v>
      </c>
      <c r="B1945">
        <v>5</v>
      </c>
      <c r="C1945">
        <v>239411</v>
      </c>
      <c r="D1945">
        <v>5</v>
      </c>
      <c r="E1945" s="3">
        <v>42744</v>
      </c>
      <c r="F1945" s="3">
        <v>42744</v>
      </c>
      <c r="G1945">
        <f t="shared" si="60"/>
        <v>0</v>
      </c>
      <c r="H1945">
        <f t="shared" si="61"/>
        <v>1</v>
      </c>
    </row>
    <row r="1946" spans="1:8" x14ac:dyDescent="0.25">
      <c r="A1946">
        <v>201</v>
      </c>
      <c r="B1946">
        <v>225</v>
      </c>
      <c r="C1946">
        <v>239414</v>
      </c>
      <c r="D1946">
        <v>5</v>
      </c>
      <c r="E1946" s="3">
        <v>42744</v>
      </c>
      <c r="F1946" s="3">
        <v>42744</v>
      </c>
      <c r="G1946">
        <f t="shared" si="60"/>
        <v>0</v>
      </c>
      <c r="H1946">
        <f t="shared" si="61"/>
        <v>1</v>
      </c>
    </row>
    <row r="1947" spans="1:8" x14ac:dyDescent="0.25">
      <c r="A1947">
        <v>201</v>
      </c>
      <c r="B1947">
        <v>751</v>
      </c>
      <c r="C1947">
        <v>226589</v>
      </c>
      <c r="D1947">
        <v>5</v>
      </c>
      <c r="E1947" s="3">
        <v>42744</v>
      </c>
      <c r="F1947" s="3">
        <v>42642</v>
      </c>
      <c r="G1947">
        <f t="shared" si="60"/>
        <v>1</v>
      </c>
      <c r="H1947">
        <f t="shared" si="61"/>
        <v>0</v>
      </c>
    </row>
    <row r="1948" spans="1:8" x14ac:dyDescent="0.25">
      <c r="A1948">
        <v>201</v>
      </c>
      <c r="B1948">
        <v>19</v>
      </c>
      <c r="C1948">
        <v>239415</v>
      </c>
      <c r="D1948">
        <v>5</v>
      </c>
      <c r="E1948" s="3">
        <v>42744</v>
      </c>
      <c r="F1948" s="3">
        <v>42744</v>
      </c>
      <c r="G1948">
        <f t="shared" si="60"/>
        <v>0</v>
      </c>
      <c r="H1948">
        <f t="shared" si="61"/>
        <v>1</v>
      </c>
    </row>
    <row r="1949" spans="1:8" x14ac:dyDescent="0.25">
      <c r="A1949">
        <v>201</v>
      </c>
      <c r="B1949">
        <v>5</v>
      </c>
      <c r="C1949">
        <v>239420</v>
      </c>
      <c r="D1949">
        <v>5</v>
      </c>
      <c r="E1949" s="3">
        <v>42744</v>
      </c>
      <c r="F1949" s="3">
        <v>42744</v>
      </c>
      <c r="G1949">
        <f t="shared" si="60"/>
        <v>0</v>
      </c>
      <c r="H1949">
        <f t="shared" si="61"/>
        <v>1</v>
      </c>
    </row>
    <row r="1950" spans="1:8" x14ac:dyDescent="0.25">
      <c r="A1950">
        <v>201</v>
      </c>
      <c r="B1950">
        <v>752</v>
      </c>
      <c r="C1950">
        <v>239423</v>
      </c>
      <c r="D1950">
        <v>5</v>
      </c>
      <c r="E1950" s="3">
        <v>42744</v>
      </c>
      <c r="F1950" s="3">
        <v>42744</v>
      </c>
      <c r="G1950">
        <f t="shared" si="60"/>
        <v>0</v>
      </c>
      <c r="H1950">
        <f t="shared" si="61"/>
        <v>1</v>
      </c>
    </row>
    <row r="1951" spans="1:8" x14ac:dyDescent="0.25">
      <c r="A1951">
        <v>201</v>
      </c>
      <c r="B1951">
        <v>851</v>
      </c>
      <c r="C1951">
        <v>239432</v>
      </c>
      <c r="D1951">
        <v>5</v>
      </c>
      <c r="E1951" s="3">
        <v>42744</v>
      </c>
      <c r="F1951" s="3">
        <v>42744</v>
      </c>
      <c r="G1951">
        <f t="shared" si="60"/>
        <v>0</v>
      </c>
      <c r="H1951">
        <f t="shared" si="61"/>
        <v>1</v>
      </c>
    </row>
    <row r="1952" spans="1:8" x14ac:dyDescent="0.25">
      <c r="A1952">
        <v>201</v>
      </c>
      <c r="B1952">
        <v>109</v>
      </c>
      <c r="C1952">
        <v>239438</v>
      </c>
      <c r="D1952">
        <v>5</v>
      </c>
      <c r="E1952" s="3">
        <v>42744</v>
      </c>
      <c r="F1952" s="3">
        <v>42744</v>
      </c>
      <c r="G1952">
        <f t="shared" si="60"/>
        <v>0</v>
      </c>
      <c r="H1952">
        <f t="shared" si="61"/>
        <v>1</v>
      </c>
    </row>
    <row r="1953" spans="1:8" x14ac:dyDescent="0.25">
      <c r="A1953">
        <v>201</v>
      </c>
      <c r="B1953">
        <v>110</v>
      </c>
      <c r="C1953">
        <v>184040</v>
      </c>
      <c r="D1953">
        <v>5</v>
      </c>
      <c r="E1953" s="3">
        <v>42744</v>
      </c>
      <c r="F1953" s="3">
        <v>42743</v>
      </c>
      <c r="G1953">
        <f t="shared" si="60"/>
        <v>0</v>
      </c>
      <c r="H1953">
        <f t="shared" si="61"/>
        <v>1</v>
      </c>
    </row>
    <row r="1954" spans="1:8" x14ac:dyDescent="0.25">
      <c r="A1954">
        <v>201</v>
      </c>
      <c r="B1954">
        <v>501</v>
      </c>
      <c r="C1954">
        <v>5010000009137</v>
      </c>
      <c r="D1954">
        <v>5</v>
      </c>
      <c r="E1954" s="3">
        <v>42744</v>
      </c>
      <c r="F1954" s="3">
        <v>42744</v>
      </c>
      <c r="G1954">
        <f t="shared" si="60"/>
        <v>0</v>
      </c>
      <c r="H1954">
        <f t="shared" si="61"/>
        <v>1</v>
      </c>
    </row>
    <row r="1955" spans="1:8" x14ac:dyDescent="0.25">
      <c r="A1955">
        <v>201</v>
      </c>
      <c r="B1955">
        <v>16</v>
      </c>
      <c r="C1955">
        <v>40000004912</v>
      </c>
      <c r="D1955">
        <v>5</v>
      </c>
      <c r="E1955" s="3">
        <v>42744</v>
      </c>
      <c r="F1955" s="3">
        <v>42744</v>
      </c>
      <c r="G1955">
        <f t="shared" si="60"/>
        <v>0</v>
      </c>
      <c r="H1955">
        <f t="shared" si="61"/>
        <v>1</v>
      </c>
    </row>
    <row r="1956" spans="1:8" x14ac:dyDescent="0.25">
      <c r="A1956">
        <v>201</v>
      </c>
      <c r="B1956">
        <v>8</v>
      </c>
      <c r="C1956">
        <v>239441</v>
      </c>
      <c r="D1956">
        <v>5</v>
      </c>
      <c r="E1956" s="3">
        <v>42746</v>
      </c>
      <c r="F1956" s="3">
        <v>42744</v>
      </c>
      <c r="G1956">
        <f t="shared" si="60"/>
        <v>0</v>
      </c>
      <c r="H1956">
        <f t="shared" si="61"/>
        <v>1</v>
      </c>
    </row>
    <row r="1957" spans="1:8" x14ac:dyDescent="0.25">
      <c r="A1957">
        <v>201</v>
      </c>
      <c r="B1957">
        <v>851</v>
      </c>
      <c r="C1957">
        <v>239442</v>
      </c>
      <c r="D1957">
        <v>5</v>
      </c>
      <c r="E1957" s="3">
        <v>42744</v>
      </c>
      <c r="F1957" s="3">
        <v>42744</v>
      </c>
      <c r="G1957">
        <f t="shared" si="60"/>
        <v>0</v>
      </c>
      <c r="H1957">
        <f t="shared" si="61"/>
        <v>1</v>
      </c>
    </row>
    <row r="1958" spans="1:8" x14ac:dyDescent="0.25">
      <c r="A1958">
        <v>201</v>
      </c>
      <c r="B1958">
        <v>2</v>
      </c>
      <c r="C1958">
        <v>4783</v>
      </c>
      <c r="D1958">
        <v>15</v>
      </c>
      <c r="E1958" s="3">
        <v>42744</v>
      </c>
      <c r="F1958" s="3">
        <v>42744</v>
      </c>
      <c r="G1958">
        <f t="shared" si="60"/>
        <v>0</v>
      </c>
      <c r="H1958">
        <f t="shared" si="61"/>
        <v>1</v>
      </c>
    </row>
    <row r="1959" spans="1:8" x14ac:dyDescent="0.25">
      <c r="A1959">
        <v>201</v>
      </c>
      <c r="B1959">
        <v>9</v>
      </c>
      <c r="C1959">
        <v>239444</v>
      </c>
      <c r="D1959">
        <v>5</v>
      </c>
      <c r="E1959" s="3">
        <v>42744</v>
      </c>
      <c r="F1959" s="3">
        <v>42744</v>
      </c>
      <c r="G1959">
        <f t="shared" si="60"/>
        <v>0</v>
      </c>
      <c r="H1959">
        <f t="shared" si="61"/>
        <v>1</v>
      </c>
    </row>
    <row r="1960" spans="1:8" x14ac:dyDescent="0.25">
      <c r="A1960">
        <v>201</v>
      </c>
      <c r="B1960">
        <v>151</v>
      </c>
      <c r="C1960">
        <v>239445</v>
      </c>
      <c r="D1960">
        <v>5</v>
      </c>
      <c r="E1960" s="3">
        <v>42744</v>
      </c>
      <c r="F1960" s="3">
        <v>42744</v>
      </c>
      <c r="G1960">
        <f t="shared" si="60"/>
        <v>0</v>
      </c>
      <c r="H1960">
        <f t="shared" si="61"/>
        <v>1</v>
      </c>
    </row>
    <row r="1961" spans="1:8" x14ac:dyDescent="0.25">
      <c r="A1961">
        <v>201</v>
      </c>
      <c r="B1961">
        <v>201</v>
      </c>
      <c r="C1961">
        <v>239449</v>
      </c>
      <c r="D1961">
        <v>5</v>
      </c>
      <c r="E1961" s="3">
        <v>42744</v>
      </c>
      <c r="F1961" s="3">
        <v>42744</v>
      </c>
      <c r="G1961">
        <f t="shared" si="60"/>
        <v>0</v>
      </c>
      <c r="H1961">
        <f t="shared" si="61"/>
        <v>1</v>
      </c>
    </row>
    <row r="1962" spans="1:8" x14ac:dyDescent="0.25">
      <c r="A1962">
        <v>201</v>
      </c>
      <c r="B1962">
        <v>11</v>
      </c>
      <c r="C1962">
        <v>239455</v>
      </c>
      <c r="D1962">
        <v>5</v>
      </c>
      <c r="E1962" s="3">
        <v>42744</v>
      </c>
      <c r="F1962" s="3">
        <v>42744</v>
      </c>
      <c r="G1962">
        <f t="shared" si="60"/>
        <v>0</v>
      </c>
      <c r="H1962">
        <f t="shared" si="61"/>
        <v>1</v>
      </c>
    </row>
    <row r="1963" spans="1:8" x14ac:dyDescent="0.25">
      <c r="A1963">
        <v>201</v>
      </c>
      <c r="B1963">
        <v>151</v>
      </c>
      <c r="C1963">
        <v>1510000000061</v>
      </c>
      <c r="D1963">
        <v>5</v>
      </c>
      <c r="E1963" s="3">
        <v>42744</v>
      </c>
      <c r="F1963" s="3">
        <v>39784</v>
      </c>
      <c r="G1963">
        <f t="shared" si="60"/>
        <v>1</v>
      </c>
      <c r="H1963">
        <f t="shared" si="61"/>
        <v>0</v>
      </c>
    </row>
    <row r="1964" spans="1:8" x14ac:dyDescent="0.25">
      <c r="A1964">
        <v>201</v>
      </c>
      <c r="B1964">
        <v>4</v>
      </c>
      <c r="C1964">
        <v>40000007112</v>
      </c>
      <c r="D1964">
        <v>15</v>
      </c>
      <c r="E1964" s="3">
        <v>42744</v>
      </c>
      <c r="F1964" s="3">
        <v>39756</v>
      </c>
      <c r="G1964">
        <f t="shared" si="60"/>
        <v>1</v>
      </c>
      <c r="H1964">
        <f t="shared" si="61"/>
        <v>0</v>
      </c>
    </row>
    <row r="1965" spans="1:8" x14ac:dyDescent="0.25">
      <c r="A1965">
        <v>201</v>
      </c>
      <c r="B1965">
        <v>16</v>
      </c>
      <c r="C1965">
        <v>239459</v>
      </c>
      <c r="D1965">
        <v>5</v>
      </c>
      <c r="E1965" s="3">
        <v>42744</v>
      </c>
      <c r="F1965" s="3">
        <v>42744</v>
      </c>
      <c r="G1965">
        <f t="shared" si="60"/>
        <v>0</v>
      </c>
      <c r="H1965">
        <f t="shared" si="61"/>
        <v>1</v>
      </c>
    </row>
    <row r="1966" spans="1:8" x14ac:dyDescent="0.25">
      <c r="A1966">
        <v>201</v>
      </c>
      <c r="B1966">
        <v>151</v>
      </c>
      <c r="C1966">
        <v>1510000000446</v>
      </c>
      <c r="D1966">
        <v>5</v>
      </c>
      <c r="E1966" s="3">
        <v>42744</v>
      </c>
      <c r="F1966" s="3">
        <v>39867</v>
      </c>
      <c r="G1966">
        <f t="shared" si="60"/>
        <v>1</v>
      </c>
      <c r="H1966">
        <f t="shared" si="61"/>
        <v>0</v>
      </c>
    </row>
    <row r="1967" spans="1:8" x14ac:dyDescent="0.25">
      <c r="A1967">
        <v>201</v>
      </c>
      <c r="B1967">
        <v>151</v>
      </c>
      <c r="C1967">
        <v>239464</v>
      </c>
      <c r="D1967">
        <v>5</v>
      </c>
      <c r="E1967" s="3">
        <v>42744</v>
      </c>
      <c r="F1967" s="3">
        <v>42744</v>
      </c>
      <c r="G1967">
        <f t="shared" si="60"/>
        <v>0</v>
      </c>
      <c r="H1967">
        <f t="shared" si="61"/>
        <v>1</v>
      </c>
    </row>
    <row r="1968" spans="1:8" x14ac:dyDescent="0.25">
      <c r="A1968">
        <v>201</v>
      </c>
      <c r="B1968">
        <v>16</v>
      </c>
      <c r="C1968">
        <v>239465</v>
      </c>
      <c r="D1968">
        <v>5</v>
      </c>
      <c r="E1968" s="3">
        <v>42744</v>
      </c>
      <c r="F1968" s="3">
        <v>42744</v>
      </c>
      <c r="G1968">
        <f t="shared" si="60"/>
        <v>0</v>
      </c>
      <c r="H1968">
        <f t="shared" si="61"/>
        <v>1</v>
      </c>
    </row>
    <row r="1969" spans="1:8" x14ac:dyDescent="0.25">
      <c r="A1969">
        <v>201</v>
      </c>
      <c r="B1969">
        <v>18</v>
      </c>
      <c r="C1969">
        <v>104218</v>
      </c>
      <c r="D1969">
        <v>5</v>
      </c>
      <c r="E1969" s="3">
        <v>42744</v>
      </c>
      <c r="F1969" s="3">
        <v>41183</v>
      </c>
      <c r="G1969">
        <f t="shared" si="60"/>
        <v>1</v>
      </c>
      <c r="H1969">
        <f t="shared" si="61"/>
        <v>0</v>
      </c>
    </row>
    <row r="1970" spans="1:8" x14ac:dyDescent="0.25">
      <c r="A1970">
        <v>201</v>
      </c>
      <c r="B1970">
        <v>151</v>
      </c>
      <c r="C1970">
        <v>1510000000633</v>
      </c>
      <c r="D1970">
        <v>5</v>
      </c>
      <c r="E1970" s="3">
        <v>42744</v>
      </c>
      <c r="F1970" s="3">
        <v>39904</v>
      </c>
      <c r="G1970">
        <f t="shared" si="60"/>
        <v>1</v>
      </c>
      <c r="H1970">
        <f t="shared" si="61"/>
        <v>0</v>
      </c>
    </row>
    <row r="1971" spans="1:8" x14ac:dyDescent="0.25">
      <c r="A1971">
        <v>201</v>
      </c>
      <c r="B1971">
        <v>602</v>
      </c>
      <c r="C1971">
        <v>239469</v>
      </c>
      <c r="D1971">
        <v>12</v>
      </c>
      <c r="E1971" s="3">
        <v>42744</v>
      </c>
      <c r="F1971" s="3">
        <v>42744</v>
      </c>
      <c r="G1971">
        <f t="shared" si="60"/>
        <v>0</v>
      </c>
      <c r="H1971">
        <f t="shared" si="61"/>
        <v>1</v>
      </c>
    </row>
    <row r="1972" spans="1:8" x14ac:dyDescent="0.25">
      <c r="A1972">
        <v>201</v>
      </c>
      <c r="B1972">
        <v>108</v>
      </c>
      <c r="C1972">
        <v>239471</v>
      </c>
      <c r="D1972">
        <v>5</v>
      </c>
      <c r="E1972" s="3">
        <v>42744</v>
      </c>
      <c r="F1972" s="3">
        <v>42744</v>
      </c>
      <c r="G1972">
        <f t="shared" si="60"/>
        <v>0</v>
      </c>
      <c r="H1972">
        <f t="shared" si="61"/>
        <v>1</v>
      </c>
    </row>
    <row r="1973" spans="1:8" x14ac:dyDescent="0.25">
      <c r="A1973">
        <v>201</v>
      </c>
      <c r="B1973">
        <v>151</v>
      </c>
      <c r="C1973">
        <v>239472</v>
      </c>
      <c r="D1973">
        <v>5</v>
      </c>
      <c r="E1973" s="3">
        <v>42744</v>
      </c>
      <c r="F1973" s="3">
        <v>42744</v>
      </c>
      <c r="G1973">
        <f t="shared" si="60"/>
        <v>0</v>
      </c>
      <c r="H1973">
        <f t="shared" si="61"/>
        <v>1</v>
      </c>
    </row>
    <row r="1974" spans="1:8" x14ac:dyDescent="0.25">
      <c r="A1974">
        <v>201</v>
      </c>
      <c r="B1974">
        <v>106</v>
      </c>
      <c r="C1974">
        <v>239475</v>
      </c>
      <c r="D1974">
        <v>5</v>
      </c>
      <c r="E1974" s="3">
        <v>42744</v>
      </c>
      <c r="F1974" s="3">
        <v>42744</v>
      </c>
      <c r="G1974">
        <f t="shared" si="60"/>
        <v>0</v>
      </c>
      <c r="H1974">
        <f t="shared" si="61"/>
        <v>1</v>
      </c>
    </row>
    <row r="1975" spans="1:8" x14ac:dyDescent="0.25">
      <c r="A1975">
        <v>201</v>
      </c>
      <c r="B1975">
        <v>601</v>
      </c>
      <c r="C1975">
        <v>151098</v>
      </c>
      <c r="D1975">
        <v>5</v>
      </c>
      <c r="E1975" s="3">
        <v>42744</v>
      </c>
      <c r="F1975" s="3">
        <v>41898</v>
      </c>
      <c r="G1975">
        <f t="shared" si="60"/>
        <v>1</v>
      </c>
      <c r="H1975">
        <f t="shared" si="61"/>
        <v>0</v>
      </c>
    </row>
    <row r="1976" spans="1:8" x14ac:dyDescent="0.25">
      <c r="A1976">
        <v>201</v>
      </c>
      <c r="B1976">
        <v>376</v>
      </c>
      <c r="C1976">
        <v>239482</v>
      </c>
      <c r="D1976">
        <v>7</v>
      </c>
      <c r="E1976" s="3">
        <v>42745</v>
      </c>
      <c r="F1976" s="3">
        <v>42744</v>
      </c>
      <c r="G1976">
        <f t="shared" si="60"/>
        <v>0</v>
      </c>
      <c r="H1976">
        <f t="shared" si="61"/>
        <v>1</v>
      </c>
    </row>
    <row r="1977" spans="1:8" x14ac:dyDescent="0.25">
      <c r="A1977">
        <v>201</v>
      </c>
      <c r="B1977">
        <v>29</v>
      </c>
      <c r="C1977">
        <v>239486</v>
      </c>
      <c r="D1977">
        <v>5</v>
      </c>
      <c r="E1977" s="3">
        <v>42744</v>
      </c>
      <c r="F1977" s="3">
        <v>42744</v>
      </c>
      <c r="G1977">
        <f t="shared" si="60"/>
        <v>0</v>
      </c>
      <c r="H1977">
        <f t="shared" si="61"/>
        <v>1</v>
      </c>
    </row>
    <row r="1978" spans="1:8" x14ac:dyDescent="0.25">
      <c r="A1978">
        <v>201</v>
      </c>
      <c r="B1978">
        <v>751</v>
      </c>
      <c r="C1978">
        <v>239487</v>
      </c>
      <c r="D1978">
        <v>5</v>
      </c>
      <c r="E1978" s="3">
        <v>42744</v>
      </c>
      <c r="F1978" s="3">
        <v>42744</v>
      </c>
      <c r="G1978">
        <f t="shared" si="60"/>
        <v>0</v>
      </c>
      <c r="H1978">
        <f t="shared" si="61"/>
        <v>1</v>
      </c>
    </row>
    <row r="1979" spans="1:8" x14ac:dyDescent="0.25">
      <c r="A1979">
        <v>201</v>
      </c>
      <c r="B1979">
        <v>25</v>
      </c>
      <c r="C1979">
        <v>239490</v>
      </c>
      <c r="D1979">
        <v>5</v>
      </c>
      <c r="E1979" s="3">
        <v>42744</v>
      </c>
      <c r="F1979" s="3">
        <v>42744</v>
      </c>
      <c r="G1979">
        <f t="shared" si="60"/>
        <v>0</v>
      </c>
      <c r="H1979">
        <f t="shared" si="61"/>
        <v>1</v>
      </c>
    </row>
    <row r="1980" spans="1:8" x14ac:dyDescent="0.25">
      <c r="A1980">
        <v>201</v>
      </c>
      <c r="B1980">
        <v>302</v>
      </c>
      <c r="C1980">
        <v>15687</v>
      </c>
      <c r="D1980">
        <v>8</v>
      </c>
      <c r="E1980" s="3">
        <v>42744</v>
      </c>
      <c r="F1980" s="3">
        <v>42715</v>
      </c>
      <c r="G1980">
        <f t="shared" si="60"/>
        <v>1</v>
      </c>
      <c r="H1980">
        <f t="shared" si="61"/>
        <v>0</v>
      </c>
    </row>
    <row r="1981" spans="1:8" x14ac:dyDescent="0.25">
      <c r="A1981">
        <v>201</v>
      </c>
      <c r="B1981">
        <v>301</v>
      </c>
      <c r="C1981">
        <v>239493</v>
      </c>
      <c r="D1981">
        <v>5</v>
      </c>
      <c r="E1981" s="3">
        <v>42744</v>
      </c>
      <c r="F1981" s="3">
        <v>42744</v>
      </c>
      <c r="G1981">
        <f t="shared" si="60"/>
        <v>0</v>
      </c>
      <c r="H1981">
        <f t="shared" si="61"/>
        <v>1</v>
      </c>
    </row>
    <row r="1982" spans="1:8" x14ac:dyDescent="0.25">
      <c r="A1982">
        <v>201</v>
      </c>
      <c r="B1982">
        <v>3</v>
      </c>
      <c r="C1982">
        <v>30000006586</v>
      </c>
      <c r="D1982">
        <v>21</v>
      </c>
      <c r="E1982" s="3">
        <v>42744</v>
      </c>
      <c r="F1982" s="3">
        <v>39835</v>
      </c>
      <c r="G1982">
        <f t="shared" si="60"/>
        <v>1</v>
      </c>
      <c r="H1982">
        <f t="shared" si="61"/>
        <v>0</v>
      </c>
    </row>
    <row r="1983" spans="1:8" x14ac:dyDescent="0.25">
      <c r="A1983">
        <v>201</v>
      </c>
      <c r="B1983">
        <v>502</v>
      </c>
      <c r="C1983">
        <v>239502</v>
      </c>
      <c r="D1983">
        <v>5</v>
      </c>
      <c r="E1983" s="3">
        <v>42744</v>
      </c>
      <c r="F1983" s="3">
        <v>42744</v>
      </c>
      <c r="G1983">
        <f t="shared" si="60"/>
        <v>0</v>
      </c>
      <c r="H1983">
        <f t="shared" si="61"/>
        <v>1</v>
      </c>
    </row>
    <row r="1984" spans="1:8" x14ac:dyDescent="0.25">
      <c r="A1984">
        <v>201</v>
      </c>
      <c r="B1984">
        <v>25</v>
      </c>
      <c r="C1984">
        <v>239507</v>
      </c>
      <c r="D1984">
        <v>5</v>
      </c>
      <c r="E1984" s="3">
        <v>42744</v>
      </c>
      <c r="F1984" s="3">
        <v>42744</v>
      </c>
      <c r="G1984">
        <f t="shared" si="60"/>
        <v>0</v>
      </c>
      <c r="H1984">
        <f t="shared" si="61"/>
        <v>1</v>
      </c>
    </row>
    <row r="1985" spans="1:8" x14ac:dyDescent="0.25">
      <c r="A1985">
        <v>201</v>
      </c>
      <c r="B1985">
        <v>302</v>
      </c>
      <c r="C1985">
        <v>239512</v>
      </c>
      <c r="D1985">
        <v>5</v>
      </c>
      <c r="E1985" s="3">
        <v>42744</v>
      </c>
      <c r="F1985" s="3">
        <v>42744</v>
      </c>
      <c r="G1985">
        <f t="shared" si="60"/>
        <v>0</v>
      </c>
      <c r="H1985">
        <f t="shared" si="61"/>
        <v>1</v>
      </c>
    </row>
    <row r="1986" spans="1:8" x14ac:dyDescent="0.25">
      <c r="A1986">
        <v>201</v>
      </c>
      <c r="B1986">
        <v>261</v>
      </c>
      <c r="C1986">
        <v>43721</v>
      </c>
      <c r="D1986">
        <v>5</v>
      </c>
      <c r="E1986" s="3">
        <v>42744</v>
      </c>
      <c r="F1986" s="3">
        <v>40539</v>
      </c>
      <c r="G1986">
        <f t="shared" ref="G1986:G2049" si="62">IF(E1986&gt;=DATE(2017,1,1),IF(F1986&lt;DATE(2017,1,1),1,0),0)</f>
        <v>1</v>
      </c>
      <c r="H1986">
        <f t="shared" ref="H1986:H2049" si="63">IF(F1986&gt;=DATE(2017,1,1),IF(D1986&lt;&gt;"",1,0),0)</f>
        <v>0</v>
      </c>
    </row>
    <row r="1987" spans="1:8" x14ac:dyDescent="0.25">
      <c r="A1987">
        <v>201</v>
      </c>
      <c r="B1987">
        <v>504</v>
      </c>
      <c r="C1987">
        <v>239520</v>
      </c>
      <c r="D1987">
        <v>5</v>
      </c>
      <c r="E1987" s="3">
        <v>42744</v>
      </c>
      <c r="F1987" s="3">
        <v>42744</v>
      </c>
      <c r="G1987">
        <f t="shared" si="62"/>
        <v>0</v>
      </c>
      <c r="H1987">
        <f t="shared" si="63"/>
        <v>1</v>
      </c>
    </row>
    <row r="1988" spans="1:8" x14ac:dyDescent="0.25">
      <c r="A1988">
        <v>201</v>
      </c>
      <c r="B1988">
        <v>502</v>
      </c>
      <c r="C1988">
        <v>239522</v>
      </c>
      <c r="D1988">
        <v>5</v>
      </c>
      <c r="E1988" s="3">
        <v>42744</v>
      </c>
      <c r="F1988" s="3">
        <v>42744</v>
      </c>
      <c r="G1988">
        <f t="shared" si="62"/>
        <v>0</v>
      </c>
      <c r="H1988">
        <f t="shared" si="63"/>
        <v>1</v>
      </c>
    </row>
    <row r="1989" spans="1:8" x14ac:dyDescent="0.25">
      <c r="A1989">
        <v>201</v>
      </c>
      <c r="B1989">
        <v>3</v>
      </c>
      <c r="C1989">
        <v>239525</v>
      </c>
      <c r="D1989">
        <v>5</v>
      </c>
      <c r="E1989" s="3">
        <v>42744</v>
      </c>
      <c r="F1989" s="3">
        <v>42744</v>
      </c>
      <c r="G1989">
        <f t="shared" si="62"/>
        <v>0</v>
      </c>
      <c r="H1989">
        <f t="shared" si="63"/>
        <v>1</v>
      </c>
    </row>
    <row r="1990" spans="1:8" x14ac:dyDescent="0.25">
      <c r="A1990">
        <v>201</v>
      </c>
      <c r="B1990">
        <v>16</v>
      </c>
      <c r="C1990">
        <v>239527</v>
      </c>
      <c r="D1990">
        <v>5</v>
      </c>
      <c r="E1990" s="3">
        <v>42751</v>
      </c>
      <c r="F1990" s="3">
        <v>42744</v>
      </c>
      <c r="G1990">
        <f t="shared" si="62"/>
        <v>0</v>
      </c>
      <c r="H1990">
        <f t="shared" si="63"/>
        <v>1</v>
      </c>
    </row>
    <row r="1991" spans="1:8" x14ac:dyDescent="0.25">
      <c r="A1991">
        <v>201</v>
      </c>
      <c r="B1991">
        <v>16</v>
      </c>
      <c r="C1991">
        <v>239528</v>
      </c>
      <c r="D1991">
        <v>5</v>
      </c>
      <c r="E1991" s="3">
        <v>42744</v>
      </c>
      <c r="F1991" s="3">
        <v>42744</v>
      </c>
      <c r="G1991">
        <f t="shared" si="62"/>
        <v>0</v>
      </c>
      <c r="H1991">
        <f t="shared" si="63"/>
        <v>1</v>
      </c>
    </row>
    <row r="1992" spans="1:8" x14ac:dyDescent="0.25">
      <c r="A1992">
        <v>201</v>
      </c>
      <c r="B1992">
        <v>151</v>
      </c>
      <c r="C1992">
        <v>1510000000648</v>
      </c>
      <c r="D1992">
        <v>5</v>
      </c>
      <c r="E1992" s="3">
        <v>42744</v>
      </c>
      <c r="F1992" s="3">
        <v>39909</v>
      </c>
      <c r="G1992">
        <f t="shared" si="62"/>
        <v>1</v>
      </c>
      <c r="H1992">
        <f t="shared" si="63"/>
        <v>0</v>
      </c>
    </row>
    <row r="1993" spans="1:8" x14ac:dyDescent="0.25">
      <c r="A1993">
        <v>201</v>
      </c>
      <c r="B1993">
        <v>170</v>
      </c>
      <c r="C1993">
        <v>239529</v>
      </c>
      <c r="D1993">
        <v>5</v>
      </c>
      <c r="E1993" s="3">
        <v>42744</v>
      </c>
      <c r="F1993" s="3">
        <v>42744</v>
      </c>
      <c r="G1993">
        <f t="shared" si="62"/>
        <v>0</v>
      </c>
      <c r="H1993">
        <f t="shared" si="63"/>
        <v>1</v>
      </c>
    </row>
    <row r="1994" spans="1:8" x14ac:dyDescent="0.25">
      <c r="A1994">
        <v>201</v>
      </c>
      <c r="B1994">
        <v>15</v>
      </c>
      <c r="C1994">
        <v>239530</v>
      </c>
      <c r="D1994">
        <v>5</v>
      </c>
      <c r="E1994" s="3">
        <v>42744</v>
      </c>
      <c r="F1994" s="3">
        <v>42744</v>
      </c>
      <c r="G1994">
        <f t="shared" si="62"/>
        <v>0</v>
      </c>
      <c r="H1994">
        <f t="shared" si="63"/>
        <v>1</v>
      </c>
    </row>
    <row r="1995" spans="1:8" x14ac:dyDescent="0.25">
      <c r="A1995">
        <v>201</v>
      </c>
      <c r="B1995">
        <v>151</v>
      </c>
      <c r="C1995">
        <v>1510000000689</v>
      </c>
      <c r="D1995">
        <v>5</v>
      </c>
      <c r="E1995" s="3">
        <v>42744</v>
      </c>
      <c r="F1995" s="3">
        <v>39916</v>
      </c>
      <c r="G1995">
        <f t="shared" si="62"/>
        <v>1</v>
      </c>
      <c r="H1995">
        <f t="shared" si="63"/>
        <v>0</v>
      </c>
    </row>
    <row r="1996" spans="1:8" x14ac:dyDescent="0.25">
      <c r="A1996">
        <v>201</v>
      </c>
      <c r="B1996">
        <v>25</v>
      </c>
      <c r="C1996">
        <v>239532</v>
      </c>
      <c r="D1996">
        <v>5</v>
      </c>
      <c r="E1996" s="3">
        <v>42744</v>
      </c>
      <c r="F1996" s="3">
        <v>42744</v>
      </c>
      <c r="G1996">
        <f t="shared" si="62"/>
        <v>0</v>
      </c>
      <c r="H1996">
        <f t="shared" si="63"/>
        <v>1</v>
      </c>
    </row>
    <row r="1997" spans="1:8" x14ac:dyDescent="0.25">
      <c r="A1997">
        <v>201</v>
      </c>
      <c r="B1997">
        <v>151</v>
      </c>
      <c r="C1997">
        <v>1510000001084</v>
      </c>
      <c r="D1997">
        <v>5</v>
      </c>
      <c r="E1997" s="3">
        <v>42744</v>
      </c>
      <c r="F1997" s="3">
        <v>39979</v>
      </c>
      <c r="G1997">
        <f t="shared" si="62"/>
        <v>1</v>
      </c>
      <c r="H1997">
        <f t="shared" si="63"/>
        <v>0</v>
      </c>
    </row>
    <row r="1998" spans="1:8" x14ac:dyDescent="0.25">
      <c r="A1998">
        <v>201</v>
      </c>
      <c r="B1998">
        <v>19</v>
      </c>
      <c r="C1998">
        <v>239538</v>
      </c>
      <c r="D1998">
        <v>5</v>
      </c>
      <c r="E1998" s="3">
        <v>42744</v>
      </c>
      <c r="F1998" s="3">
        <v>42744</v>
      </c>
      <c r="G1998">
        <f t="shared" si="62"/>
        <v>0</v>
      </c>
      <c r="H1998">
        <f t="shared" si="63"/>
        <v>1</v>
      </c>
    </row>
    <row r="1999" spans="1:8" x14ac:dyDescent="0.25">
      <c r="A1999">
        <v>201</v>
      </c>
      <c r="B1999">
        <v>106</v>
      </c>
      <c r="C1999">
        <v>239539</v>
      </c>
      <c r="D1999">
        <v>5</v>
      </c>
      <c r="E1999" s="3">
        <v>42744</v>
      </c>
      <c r="F1999" s="3">
        <v>42744</v>
      </c>
      <c r="G1999">
        <f t="shared" si="62"/>
        <v>0</v>
      </c>
      <c r="H1999">
        <f t="shared" si="63"/>
        <v>1</v>
      </c>
    </row>
    <row r="2000" spans="1:8" x14ac:dyDescent="0.25">
      <c r="A2000">
        <v>201</v>
      </c>
      <c r="B2000">
        <v>109</v>
      </c>
      <c r="C2000">
        <v>239542</v>
      </c>
      <c r="D2000">
        <v>5</v>
      </c>
      <c r="E2000" s="3">
        <v>42744</v>
      </c>
      <c r="F2000" s="3">
        <v>42744</v>
      </c>
      <c r="G2000">
        <f t="shared" si="62"/>
        <v>0</v>
      </c>
      <c r="H2000">
        <f t="shared" si="63"/>
        <v>1</v>
      </c>
    </row>
    <row r="2001" spans="1:8" x14ac:dyDescent="0.25">
      <c r="A2001">
        <v>201</v>
      </c>
      <c r="B2001">
        <v>8</v>
      </c>
      <c r="C2001">
        <v>80000000679</v>
      </c>
      <c r="D2001">
        <v>21</v>
      </c>
      <c r="E2001" s="3">
        <v>42745</v>
      </c>
      <c r="F2001" s="3">
        <v>38830</v>
      </c>
      <c r="G2001">
        <f t="shared" si="62"/>
        <v>1</v>
      </c>
      <c r="H2001">
        <f t="shared" si="63"/>
        <v>0</v>
      </c>
    </row>
    <row r="2002" spans="1:8" x14ac:dyDescent="0.25">
      <c r="A2002">
        <v>201</v>
      </c>
      <c r="B2002">
        <v>175</v>
      </c>
      <c r="C2002">
        <v>239546</v>
      </c>
      <c r="D2002">
        <v>5</v>
      </c>
      <c r="E2002" s="3">
        <v>42745</v>
      </c>
      <c r="F2002" s="3">
        <v>42745</v>
      </c>
      <c r="G2002">
        <f t="shared" si="62"/>
        <v>0</v>
      </c>
      <c r="H2002">
        <f t="shared" si="63"/>
        <v>1</v>
      </c>
    </row>
    <row r="2003" spans="1:8" x14ac:dyDescent="0.25">
      <c r="A2003">
        <v>201</v>
      </c>
      <c r="B2003">
        <v>675</v>
      </c>
      <c r="C2003">
        <v>239548</v>
      </c>
      <c r="D2003">
        <v>5</v>
      </c>
      <c r="E2003" s="3">
        <v>42744</v>
      </c>
      <c r="F2003" s="3">
        <v>42744</v>
      </c>
      <c r="G2003">
        <f t="shared" si="62"/>
        <v>0</v>
      </c>
      <c r="H2003">
        <f t="shared" si="63"/>
        <v>1</v>
      </c>
    </row>
    <row r="2004" spans="1:8" x14ac:dyDescent="0.25">
      <c r="A2004">
        <v>201</v>
      </c>
      <c r="B2004">
        <v>107</v>
      </c>
      <c r="C2004">
        <v>239551</v>
      </c>
      <c r="D2004">
        <v>5</v>
      </c>
      <c r="E2004" s="3">
        <v>42745</v>
      </c>
      <c r="F2004" s="3">
        <v>42745</v>
      </c>
      <c r="G2004">
        <f t="shared" si="62"/>
        <v>0</v>
      </c>
      <c r="H2004">
        <f t="shared" si="63"/>
        <v>1</v>
      </c>
    </row>
    <row r="2005" spans="1:8" x14ac:dyDescent="0.25">
      <c r="A2005">
        <v>201</v>
      </c>
      <c r="B2005">
        <v>36</v>
      </c>
      <c r="C2005">
        <v>239201</v>
      </c>
      <c r="D2005">
        <v>5</v>
      </c>
      <c r="E2005" s="3">
        <v>42745</v>
      </c>
      <c r="F2005" s="3">
        <v>42743</v>
      </c>
      <c r="G2005">
        <f t="shared" si="62"/>
        <v>0</v>
      </c>
      <c r="H2005">
        <f t="shared" si="63"/>
        <v>1</v>
      </c>
    </row>
    <row r="2006" spans="1:8" x14ac:dyDescent="0.25">
      <c r="A2006">
        <v>201</v>
      </c>
      <c r="B2006">
        <v>301</v>
      </c>
      <c r="C2006">
        <v>239556</v>
      </c>
      <c r="D2006">
        <v>5</v>
      </c>
      <c r="E2006" s="3">
        <v>42745</v>
      </c>
      <c r="F2006" s="3">
        <v>42745</v>
      </c>
      <c r="G2006">
        <f t="shared" si="62"/>
        <v>0</v>
      </c>
      <c r="H2006">
        <f t="shared" si="63"/>
        <v>1</v>
      </c>
    </row>
    <row r="2007" spans="1:8" x14ac:dyDescent="0.25">
      <c r="A2007">
        <v>201</v>
      </c>
      <c r="B2007">
        <v>110</v>
      </c>
      <c r="C2007">
        <v>67931</v>
      </c>
      <c r="D2007">
        <v>5</v>
      </c>
      <c r="E2007" s="3">
        <v>42745</v>
      </c>
      <c r="F2007" s="3">
        <v>40793</v>
      </c>
      <c r="G2007">
        <f t="shared" si="62"/>
        <v>1</v>
      </c>
      <c r="H2007">
        <f t="shared" si="63"/>
        <v>0</v>
      </c>
    </row>
    <row r="2008" spans="1:8" x14ac:dyDescent="0.25">
      <c r="A2008">
        <v>201</v>
      </c>
      <c r="B2008">
        <v>601</v>
      </c>
      <c r="C2008">
        <v>6010000001239</v>
      </c>
      <c r="D2008">
        <v>5</v>
      </c>
      <c r="E2008" s="3">
        <v>42745</v>
      </c>
      <c r="F2008" s="3">
        <v>38943</v>
      </c>
      <c r="G2008">
        <f t="shared" si="62"/>
        <v>1</v>
      </c>
      <c r="H2008">
        <f t="shared" si="63"/>
        <v>0</v>
      </c>
    </row>
    <row r="2009" spans="1:8" x14ac:dyDescent="0.25">
      <c r="A2009">
        <v>201</v>
      </c>
      <c r="B2009">
        <v>5</v>
      </c>
      <c r="C2009">
        <v>50000000399</v>
      </c>
      <c r="D2009">
        <v>15</v>
      </c>
      <c r="E2009" s="3">
        <v>42745</v>
      </c>
      <c r="F2009" s="3">
        <v>38540</v>
      </c>
      <c r="G2009">
        <f t="shared" si="62"/>
        <v>1</v>
      </c>
      <c r="H2009">
        <f t="shared" si="63"/>
        <v>0</v>
      </c>
    </row>
    <row r="2010" spans="1:8" x14ac:dyDescent="0.25">
      <c r="A2010">
        <v>201</v>
      </c>
      <c r="B2010">
        <v>303</v>
      </c>
      <c r="C2010">
        <v>239558</v>
      </c>
      <c r="D2010">
        <v>5</v>
      </c>
      <c r="E2010" s="3">
        <v>42745</v>
      </c>
      <c r="F2010" s="3">
        <v>42745</v>
      </c>
      <c r="G2010">
        <f t="shared" si="62"/>
        <v>0</v>
      </c>
      <c r="H2010">
        <f t="shared" si="63"/>
        <v>1</v>
      </c>
    </row>
    <row r="2011" spans="1:8" x14ac:dyDescent="0.25">
      <c r="A2011">
        <v>201</v>
      </c>
      <c r="B2011">
        <v>27</v>
      </c>
      <c r="C2011">
        <v>239564</v>
      </c>
      <c r="D2011">
        <v>5</v>
      </c>
      <c r="E2011" s="3">
        <v>42745</v>
      </c>
      <c r="F2011" s="3">
        <v>42745</v>
      </c>
      <c r="G2011">
        <f t="shared" si="62"/>
        <v>0</v>
      </c>
      <c r="H2011">
        <f t="shared" si="63"/>
        <v>1</v>
      </c>
    </row>
    <row r="2012" spans="1:8" x14ac:dyDescent="0.25">
      <c r="A2012">
        <v>201</v>
      </c>
      <c r="B2012">
        <v>701</v>
      </c>
      <c r="C2012">
        <v>239568</v>
      </c>
      <c r="D2012">
        <v>5</v>
      </c>
      <c r="E2012" s="3">
        <v>42745</v>
      </c>
      <c r="F2012" s="3">
        <v>42745</v>
      </c>
      <c r="G2012">
        <f t="shared" si="62"/>
        <v>0</v>
      </c>
      <c r="H2012">
        <f t="shared" si="63"/>
        <v>1</v>
      </c>
    </row>
    <row r="2013" spans="1:8" x14ac:dyDescent="0.25">
      <c r="A2013">
        <v>201</v>
      </c>
      <c r="B2013">
        <v>23</v>
      </c>
      <c r="C2013">
        <v>2566</v>
      </c>
      <c r="D2013">
        <v>21</v>
      </c>
      <c r="E2013" s="3">
        <v>42745</v>
      </c>
      <c r="F2013" s="3">
        <v>41932</v>
      </c>
      <c r="G2013">
        <f t="shared" si="62"/>
        <v>1</v>
      </c>
      <c r="H2013">
        <f t="shared" si="63"/>
        <v>0</v>
      </c>
    </row>
    <row r="2014" spans="1:8" x14ac:dyDescent="0.25">
      <c r="A2014">
        <v>201</v>
      </c>
      <c r="B2014">
        <v>16</v>
      </c>
      <c r="C2014">
        <v>239576</v>
      </c>
      <c r="D2014">
        <v>5</v>
      </c>
      <c r="E2014" s="3">
        <v>42745</v>
      </c>
      <c r="F2014" s="3">
        <v>42745</v>
      </c>
      <c r="G2014">
        <f t="shared" si="62"/>
        <v>0</v>
      </c>
      <c r="H2014">
        <f t="shared" si="63"/>
        <v>1</v>
      </c>
    </row>
    <row r="2015" spans="1:8" x14ac:dyDescent="0.25">
      <c r="A2015">
        <v>201</v>
      </c>
      <c r="B2015">
        <v>23</v>
      </c>
      <c r="C2015">
        <v>204291</v>
      </c>
      <c r="D2015">
        <v>14</v>
      </c>
      <c r="E2015" s="3">
        <v>42745</v>
      </c>
      <c r="F2015" s="3">
        <v>42682</v>
      </c>
      <c r="G2015">
        <f t="shared" si="62"/>
        <v>1</v>
      </c>
      <c r="H2015">
        <f t="shared" si="63"/>
        <v>0</v>
      </c>
    </row>
    <row r="2016" spans="1:8" x14ac:dyDescent="0.25">
      <c r="A2016">
        <v>201</v>
      </c>
      <c r="B2016">
        <v>601</v>
      </c>
      <c r="C2016">
        <v>239583</v>
      </c>
      <c r="D2016">
        <v>12</v>
      </c>
      <c r="E2016" s="3">
        <v>42745</v>
      </c>
      <c r="F2016" s="3">
        <v>42745</v>
      </c>
      <c r="G2016">
        <f t="shared" si="62"/>
        <v>0</v>
      </c>
      <c r="H2016">
        <f t="shared" si="63"/>
        <v>1</v>
      </c>
    </row>
    <row r="2017" spans="1:8" x14ac:dyDescent="0.25">
      <c r="A2017">
        <v>201</v>
      </c>
      <c r="B2017">
        <v>12</v>
      </c>
      <c r="C2017">
        <v>239588</v>
      </c>
      <c r="D2017">
        <v>5</v>
      </c>
      <c r="E2017" s="3">
        <v>42745</v>
      </c>
      <c r="F2017" s="3">
        <v>42745</v>
      </c>
      <c r="G2017">
        <f t="shared" si="62"/>
        <v>0</v>
      </c>
      <c r="H2017">
        <f t="shared" si="63"/>
        <v>1</v>
      </c>
    </row>
    <row r="2018" spans="1:8" x14ac:dyDescent="0.25">
      <c r="A2018">
        <v>201</v>
      </c>
      <c r="B2018">
        <v>25</v>
      </c>
      <c r="C2018">
        <v>239594</v>
      </c>
      <c r="D2018">
        <v>5</v>
      </c>
      <c r="E2018" s="3">
        <v>42745</v>
      </c>
      <c r="F2018" s="3">
        <v>42745</v>
      </c>
      <c r="G2018">
        <f t="shared" si="62"/>
        <v>0</v>
      </c>
      <c r="H2018">
        <f t="shared" si="63"/>
        <v>1</v>
      </c>
    </row>
    <row r="2019" spans="1:8" x14ac:dyDescent="0.25">
      <c r="A2019">
        <v>201</v>
      </c>
      <c r="B2019">
        <v>175</v>
      </c>
      <c r="C2019">
        <v>239595</v>
      </c>
      <c r="D2019">
        <v>5</v>
      </c>
      <c r="E2019" s="3">
        <v>42745</v>
      </c>
      <c r="F2019" s="3">
        <v>42745</v>
      </c>
      <c r="G2019">
        <f t="shared" si="62"/>
        <v>0</v>
      </c>
      <c r="H2019">
        <f t="shared" si="63"/>
        <v>1</v>
      </c>
    </row>
    <row r="2020" spans="1:8" x14ac:dyDescent="0.25">
      <c r="A2020">
        <v>201</v>
      </c>
      <c r="B2020">
        <v>6</v>
      </c>
      <c r="C2020">
        <v>239598</v>
      </c>
      <c r="D2020">
        <v>5</v>
      </c>
      <c r="E2020" s="3">
        <v>42745</v>
      </c>
      <c r="F2020" s="3">
        <v>42745</v>
      </c>
      <c r="G2020">
        <f t="shared" si="62"/>
        <v>0</v>
      </c>
      <c r="H2020">
        <f t="shared" si="63"/>
        <v>1</v>
      </c>
    </row>
    <row r="2021" spans="1:8" x14ac:dyDescent="0.25">
      <c r="A2021">
        <v>201</v>
      </c>
      <c r="B2021">
        <v>7</v>
      </c>
      <c r="C2021">
        <v>239602</v>
      </c>
      <c r="D2021">
        <v>18</v>
      </c>
      <c r="E2021" s="3">
        <v>42745</v>
      </c>
      <c r="F2021" s="3">
        <v>42745</v>
      </c>
      <c r="G2021">
        <f t="shared" si="62"/>
        <v>0</v>
      </c>
      <c r="H2021">
        <f t="shared" si="63"/>
        <v>1</v>
      </c>
    </row>
    <row r="2022" spans="1:8" x14ac:dyDescent="0.25">
      <c r="A2022">
        <v>201</v>
      </c>
      <c r="B2022">
        <v>302</v>
      </c>
      <c r="C2022">
        <v>3020000000855</v>
      </c>
      <c r="D2022">
        <v>5</v>
      </c>
      <c r="E2022" s="3">
        <v>42745</v>
      </c>
      <c r="F2022" s="3">
        <v>39152</v>
      </c>
      <c r="G2022">
        <f t="shared" si="62"/>
        <v>1</v>
      </c>
      <c r="H2022">
        <f t="shared" si="63"/>
        <v>0</v>
      </c>
    </row>
    <row r="2023" spans="1:8" x14ac:dyDescent="0.25">
      <c r="A2023">
        <v>201</v>
      </c>
      <c r="B2023">
        <v>851</v>
      </c>
      <c r="C2023">
        <v>239605</v>
      </c>
      <c r="D2023">
        <v>5</v>
      </c>
      <c r="E2023" s="3">
        <v>42745</v>
      </c>
      <c r="F2023" s="3">
        <v>42745</v>
      </c>
      <c r="G2023">
        <f t="shared" si="62"/>
        <v>0</v>
      </c>
      <c r="H2023">
        <f t="shared" si="63"/>
        <v>1</v>
      </c>
    </row>
    <row r="2024" spans="1:8" x14ac:dyDescent="0.25">
      <c r="A2024">
        <v>201</v>
      </c>
      <c r="B2024">
        <v>302</v>
      </c>
      <c r="C2024">
        <v>3020000001089</v>
      </c>
      <c r="D2024">
        <v>5</v>
      </c>
      <c r="E2024" s="3">
        <v>42745</v>
      </c>
      <c r="F2024" s="3">
        <v>39183</v>
      </c>
      <c r="G2024">
        <f t="shared" si="62"/>
        <v>1</v>
      </c>
      <c r="H2024">
        <f t="shared" si="63"/>
        <v>0</v>
      </c>
    </row>
    <row r="2025" spans="1:8" x14ac:dyDescent="0.25">
      <c r="A2025">
        <v>201</v>
      </c>
      <c r="B2025">
        <v>303</v>
      </c>
      <c r="C2025">
        <v>239608</v>
      </c>
      <c r="D2025">
        <v>12</v>
      </c>
      <c r="E2025" s="3">
        <v>42745</v>
      </c>
      <c r="F2025" s="3">
        <v>42745</v>
      </c>
      <c r="G2025">
        <f t="shared" si="62"/>
        <v>0</v>
      </c>
      <c r="H2025">
        <f t="shared" si="63"/>
        <v>1</v>
      </c>
    </row>
    <row r="2026" spans="1:8" x14ac:dyDescent="0.25">
      <c r="A2026">
        <v>201</v>
      </c>
      <c r="B2026">
        <v>701</v>
      </c>
      <c r="C2026">
        <v>7010000002632</v>
      </c>
      <c r="D2026">
        <v>5</v>
      </c>
      <c r="E2026" s="3">
        <v>42745</v>
      </c>
      <c r="F2026" s="3">
        <v>39222</v>
      </c>
      <c r="G2026">
        <f t="shared" si="62"/>
        <v>1</v>
      </c>
      <c r="H2026">
        <f t="shared" si="63"/>
        <v>0</v>
      </c>
    </row>
    <row r="2027" spans="1:8" x14ac:dyDescent="0.25">
      <c r="A2027">
        <v>201</v>
      </c>
      <c r="B2027">
        <v>108</v>
      </c>
      <c r="C2027">
        <v>239615</v>
      </c>
      <c r="D2027">
        <v>5</v>
      </c>
      <c r="E2027" s="3">
        <v>42745</v>
      </c>
      <c r="F2027" s="3">
        <v>42745</v>
      </c>
      <c r="G2027">
        <f t="shared" si="62"/>
        <v>0</v>
      </c>
      <c r="H2027">
        <f t="shared" si="63"/>
        <v>1</v>
      </c>
    </row>
    <row r="2028" spans="1:8" x14ac:dyDescent="0.25">
      <c r="A2028">
        <v>201</v>
      </c>
      <c r="B2028">
        <v>5</v>
      </c>
      <c r="C2028">
        <v>239618</v>
      </c>
      <c r="D2028">
        <v>5</v>
      </c>
      <c r="E2028" s="3">
        <v>42745</v>
      </c>
      <c r="F2028" s="3">
        <v>42745</v>
      </c>
      <c r="G2028">
        <f t="shared" si="62"/>
        <v>0</v>
      </c>
      <c r="H2028">
        <f t="shared" si="63"/>
        <v>1</v>
      </c>
    </row>
    <row r="2029" spans="1:8" x14ac:dyDescent="0.25">
      <c r="A2029">
        <v>201</v>
      </c>
      <c r="B2029">
        <v>27</v>
      </c>
      <c r="C2029">
        <v>239622</v>
      </c>
      <c r="D2029">
        <v>5</v>
      </c>
      <c r="E2029" s="3">
        <v>42745</v>
      </c>
      <c r="F2029" s="3">
        <v>42745</v>
      </c>
      <c r="G2029">
        <f t="shared" si="62"/>
        <v>0</v>
      </c>
      <c r="H2029">
        <f t="shared" si="63"/>
        <v>1</v>
      </c>
    </row>
    <row r="2030" spans="1:8" x14ac:dyDescent="0.25">
      <c r="A2030">
        <v>201</v>
      </c>
      <c r="B2030">
        <v>12</v>
      </c>
      <c r="C2030">
        <v>239625</v>
      </c>
      <c r="D2030">
        <v>5</v>
      </c>
      <c r="E2030" s="3">
        <v>42745</v>
      </c>
      <c r="F2030" s="3">
        <v>42745</v>
      </c>
      <c r="G2030">
        <f t="shared" si="62"/>
        <v>0</v>
      </c>
      <c r="H2030">
        <f t="shared" si="63"/>
        <v>1</v>
      </c>
    </row>
    <row r="2031" spans="1:8" x14ac:dyDescent="0.25">
      <c r="A2031">
        <v>201</v>
      </c>
      <c r="B2031">
        <v>20</v>
      </c>
      <c r="C2031">
        <v>239630</v>
      </c>
      <c r="D2031">
        <v>21</v>
      </c>
      <c r="E2031" s="3">
        <v>42747</v>
      </c>
      <c r="F2031" s="3">
        <v>42745</v>
      </c>
      <c r="G2031">
        <f t="shared" si="62"/>
        <v>0</v>
      </c>
      <c r="H2031">
        <f t="shared" si="63"/>
        <v>1</v>
      </c>
    </row>
    <row r="2032" spans="1:8" x14ac:dyDescent="0.25">
      <c r="A2032">
        <v>201</v>
      </c>
      <c r="B2032">
        <v>151</v>
      </c>
      <c r="C2032">
        <v>239632</v>
      </c>
      <c r="D2032">
        <v>5</v>
      </c>
      <c r="E2032" s="3">
        <v>42745</v>
      </c>
      <c r="F2032" s="3">
        <v>42745</v>
      </c>
      <c r="G2032">
        <f t="shared" si="62"/>
        <v>0</v>
      </c>
      <c r="H2032">
        <f t="shared" si="63"/>
        <v>1</v>
      </c>
    </row>
    <row r="2033" spans="1:8" x14ac:dyDescent="0.25">
      <c r="A2033">
        <v>201</v>
      </c>
      <c r="B2033">
        <v>105</v>
      </c>
      <c r="C2033">
        <v>239634</v>
      </c>
      <c r="D2033">
        <v>5</v>
      </c>
      <c r="E2033" s="3">
        <v>42745</v>
      </c>
      <c r="F2033" s="3">
        <v>42745</v>
      </c>
      <c r="G2033">
        <f t="shared" si="62"/>
        <v>0</v>
      </c>
      <c r="H2033">
        <f t="shared" si="63"/>
        <v>1</v>
      </c>
    </row>
    <row r="2034" spans="1:8" x14ac:dyDescent="0.25">
      <c r="A2034">
        <v>201</v>
      </c>
      <c r="B2034">
        <v>151</v>
      </c>
      <c r="C2034">
        <v>239647</v>
      </c>
      <c r="D2034">
        <v>5</v>
      </c>
      <c r="E2034" s="3">
        <v>42745</v>
      </c>
      <c r="F2034" s="3">
        <v>42745</v>
      </c>
      <c r="G2034">
        <f t="shared" si="62"/>
        <v>0</v>
      </c>
      <c r="H2034">
        <f t="shared" si="63"/>
        <v>1</v>
      </c>
    </row>
    <row r="2035" spans="1:8" x14ac:dyDescent="0.25">
      <c r="A2035">
        <v>201</v>
      </c>
      <c r="B2035">
        <v>20</v>
      </c>
      <c r="C2035">
        <v>239652</v>
      </c>
      <c r="D2035">
        <v>29</v>
      </c>
      <c r="E2035" s="3">
        <v>42747</v>
      </c>
      <c r="F2035" s="3">
        <v>42745</v>
      </c>
      <c r="G2035">
        <f t="shared" si="62"/>
        <v>0</v>
      </c>
      <c r="H2035">
        <f t="shared" si="63"/>
        <v>1</v>
      </c>
    </row>
    <row r="2036" spans="1:8" x14ac:dyDescent="0.25">
      <c r="A2036">
        <v>201</v>
      </c>
      <c r="B2036">
        <v>851</v>
      </c>
      <c r="C2036">
        <v>239654</v>
      </c>
      <c r="D2036">
        <v>5</v>
      </c>
      <c r="E2036" s="3">
        <v>42745</v>
      </c>
      <c r="F2036" s="3">
        <v>42745</v>
      </c>
      <c r="G2036">
        <f t="shared" si="62"/>
        <v>0</v>
      </c>
      <c r="H2036">
        <f t="shared" si="63"/>
        <v>1</v>
      </c>
    </row>
    <row r="2037" spans="1:8" x14ac:dyDescent="0.25">
      <c r="A2037">
        <v>201</v>
      </c>
      <c r="B2037">
        <v>107</v>
      </c>
      <c r="C2037">
        <v>239655</v>
      </c>
      <c r="D2037">
        <v>5</v>
      </c>
      <c r="E2037" s="3">
        <v>42745</v>
      </c>
      <c r="F2037" s="3">
        <v>42745</v>
      </c>
      <c r="G2037">
        <f t="shared" si="62"/>
        <v>0</v>
      </c>
      <c r="H2037">
        <f t="shared" si="63"/>
        <v>1</v>
      </c>
    </row>
    <row r="2038" spans="1:8" x14ac:dyDescent="0.25">
      <c r="A2038">
        <v>201</v>
      </c>
      <c r="B2038">
        <v>16</v>
      </c>
      <c r="C2038">
        <v>239661</v>
      </c>
      <c r="D2038">
        <v>5</v>
      </c>
      <c r="E2038" s="3">
        <v>42745</v>
      </c>
      <c r="F2038" s="3">
        <v>42745</v>
      </c>
      <c r="G2038">
        <f t="shared" si="62"/>
        <v>0</v>
      </c>
      <c r="H2038">
        <f t="shared" si="63"/>
        <v>1</v>
      </c>
    </row>
    <row r="2039" spans="1:8" x14ac:dyDescent="0.25">
      <c r="A2039">
        <v>201</v>
      </c>
      <c r="B2039">
        <v>6</v>
      </c>
      <c r="C2039">
        <v>239662</v>
      </c>
      <c r="D2039">
        <v>5</v>
      </c>
      <c r="E2039" s="3">
        <v>42745</v>
      </c>
      <c r="F2039" s="3">
        <v>42745</v>
      </c>
      <c r="G2039">
        <f t="shared" si="62"/>
        <v>0</v>
      </c>
      <c r="H2039">
        <f t="shared" si="63"/>
        <v>1</v>
      </c>
    </row>
    <row r="2040" spans="1:8" x14ac:dyDescent="0.25">
      <c r="A2040">
        <v>201</v>
      </c>
      <c r="B2040">
        <v>27</v>
      </c>
      <c r="C2040">
        <v>239664</v>
      </c>
      <c r="D2040">
        <v>5</v>
      </c>
      <c r="E2040" s="3">
        <v>42745</v>
      </c>
      <c r="F2040" s="3">
        <v>42745</v>
      </c>
      <c r="G2040">
        <f t="shared" si="62"/>
        <v>0</v>
      </c>
      <c r="H2040">
        <f t="shared" si="63"/>
        <v>1</v>
      </c>
    </row>
    <row r="2041" spans="1:8" x14ac:dyDescent="0.25">
      <c r="A2041">
        <v>201</v>
      </c>
      <c r="B2041">
        <v>110</v>
      </c>
      <c r="C2041">
        <v>102173</v>
      </c>
      <c r="D2041">
        <v>5</v>
      </c>
      <c r="E2041" s="3">
        <v>42745</v>
      </c>
      <c r="F2041" s="3">
        <v>41162</v>
      </c>
      <c r="G2041">
        <f t="shared" si="62"/>
        <v>1</v>
      </c>
      <c r="H2041">
        <f t="shared" si="63"/>
        <v>0</v>
      </c>
    </row>
    <row r="2042" spans="1:8" x14ac:dyDescent="0.25">
      <c r="A2042">
        <v>201</v>
      </c>
      <c r="B2042">
        <v>109</v>
      </c>
      <c r="C2042">
        <v>239666</v>
      </c>
      <c r="D2042">
        <v>5</v>
      </c>
      <c r="E2042" s="3">
        <v>42745</v>
      </c>
      <c r="F2042" s="3">
        <v>42745</v>
      </c>
      <c r="G2042">
        <f t="shared" si="62"/>
        <v>0</v>
      </c>
      <c r="H2042">
        <f t="shared" si="63"/>
        <v>1</v>
      </c>
    </row>
    <row r="2043" spans="1:8" x14ac:dyDescent="0.25">
      <c r="A2043">
        <v>201</v>
      </c>
      <c r="B2043">
        <v>701</v>
      </c>
      <c r="C2043">
        <v>239668</v>
      </c>
      <c r="D2043">
        <v>5</v>
      </c>
      <c r="E2043" s="3">
        <v>42745</v>
      </c>
      <c r="F2043" s="3">
        <v>42745</v>
      </c>
      <c r="G2043">
        <f t="shared" si="62"/>
        <v>0</v>
      </c>
      <c r="H2043">
        <f t="shared" si="63"/>
        <v>1</v>
      </c>
    </row>
    <row r="2044" spans="1:8" x14ac:dyDescent="0.25">
      <c r="A2044">
        <v>201</v>
      </c>
      <c r="B2044">
        <v>36</v>
      </c>
      <c r="C2044">
        <v>239676</v>
      </c>
      <c r="D2044">
        <v>5</v>
      </c>
      <c r="E2044" s="3">
        <v>42745</v>
      </c>
      <c r="F2044" s="3">
        <v>42745</v>
      </c>
      <c r="G2044">
        <f t="shared" si="62"/>
        <v>0</v>
      </c>
      <c r="H2044">
        <f t="shared" si="63"/>
        <v>1</v>
      </c>
    </row>
    <row r="2045" spans="1:8" x14ac:dyDescent="0.25">
      <c r="A2045">
        <v>201</v>
      </c>
      <c r="B2045">
        <v>6</v>
      </c>
      <c r="C2045">
        <v>239681</v>
      </c>
      <c r="D2045">
        <v>5</v>
      </c>
      <c r="E2045" s="3">
        <v>42745</v>
      </c>
      <c r="F2045" s="3">
        <v>42745</v>
      </c>
      <c r="G2045">
        <f t="shared" si="62"/>
        <v>0</v>
      </c>
      <c r="H2045">
        <f t="shared" si="63"/>
        <v>1</v>
      </c>
    </row>
    <row r="2046" spans="1:8" x14ac:dyDescent="0.25">
      <c r="A2046">
        <v>201</v>
      </c>
      <c r="B2046">
        <v>675</v>
      </c>
      <c r="C2046">
        <v>239686</v>
      </c>
      <c r="D2046">
        <v>5</v>
      </c>
      <c r="E2046" s="3">
        <v>42745</v>
      </c>
      <c r="F2046" s="3">
        <v>42745</v>
      </c>
      <c r="G2046">
        <f t="shared" si="62"/>
        <v>0</v>
      </c>
      <c r="H2046">
        <f t="shared" si="63"/>
        <v>1</v>
      </c>
    </row>
    <row r="2047" spans="1:8" x14ac:dyDescent="0.25">
      <c r="A2047">
        <v>201</v>
      </c>
      <c r="B2047">
        <v>3</v>
      </c>
      <c r="C2047">
        <v>239692</v>
      </c>
      <c r="D2047">
        <v>21</v>
      </c>
      <c r="E2047" s="3">
        <v>42745</v>
      </c>
      <c r="F2047" s="3">
        <v>42745</v>
      </c>
      <c r="G2047">
        <f t="shared" si="62"/>
        <v>0</v>
      </c>
      <c r="H2047">
        <f t="shared" si="63"/>
        <v>1</v>
      </c>
    </row>
    <row r="2048" spans="1:8" x14ac:dyDescent="0.25">
      <c r="A2048">
        <v>201</v>
      </c>
      <c r="B2048">
        <v>4</v>
      </c>
      <c r="C2048">
        <v>40000000987</v>
      </c>
      <c r="D2048">
        <v>5</v>
      </c>
      <c r="E2048" s="3">
        <v>42745</v>
      </c>
      <c r="F2048" s="3">
        <v>38194</v>
      </c>
      <c r="G2048">
        <f t="shared" si="62"/>
        <v>1</v>
      </c>
      <c r="H2048">
        <f t="shared" si="63"/>
        <v>0</v>
      </c>
    </row>
    <row r="2049" spans="1:8" x14ac:dyDescent="0.25">
      <c r="A2049">
        <v>201</v>
      </c>
      <c r="B2049">
        <v>225</v>
      </c>
      <c r="C2049">
        <v>239696</v>
      </c>
      <c r="D2049">
        <v>5</v>
      </c>
      <c r="E2049" s="3">
        <v>42745</v>
      </c>
      <c r="F2049" s="3">
        <v>42745</v>
      </c>
      <c r="G2049">
        <f t="shared" si="62"/>
        <v>0</v>
      </c>
      <c r="H2049">
        <f t="shared" si="63"/>
        <v>1</v>
      </c>
    </row>
    <row r="2050" spans="1:8" x14ac:dyDescent="0.25">
      <c r="A2050">
        <v>201</v>
      </c>
      <c r="B2050">
        <v>3</v>
      </c>
      <c r="C2050">
        <v>239698</v>
      </c>
      <c r="D2050">
        <v>21</v>
      </c>
      <c r="E2050" s="3">
        <v>42745</v>
      </c>
      <c r="F2050" s="3">
        <v>42745</v>
      </c>
      <c r="G2050">
        <f t="shared" ref="G2050:G2113" si="64">IF(E2050&gt;=DATE(2017,1,1),IF(F2050&lt;DATE(2017,1,1),1,0),0)</f>
        <v>0</v>
      </c>
      <c r="H2050">
        <f t="shared" ref="H2050:H2113" si="65">IF(F2050&gt;=DATE(2017,1,1),IF(D2050&lt;&gt;"",1,0),0)</f>
        <v>1</v>
      </c>
    </row>
    <row r="2051" spans="1:8" x14ac:dyDescent="0.25">
      <c r="A2051">
        <v>201</v>
      </c>
      <c r="B2051">
        <v>25</v>
      </c>
      <c r="C2051">
        <v>239699</v>
      </c>
      <c r="D2051">
        <v>5</v>
      </c>
      <c r="E2051" s="3">
        <v>42745</v>
      </c>
      <c r="F2051" s="3">
        <v>42745</v>
      </c>
      <c r="G2051">
        <f t="shared" si="64"/>
        <v>0</v>
      </c>
      <c r="H2051">
        <f t="shared" si="65"/>
        <v>1</v>
      </c>
    </row>
    <row r="2052" spans="1:8" x14ac:dyDescent="0.25">
      <c r="A2052">
        <v>201</v>
      </c>
      <c r="B2052">
        <v>201</v>
      </c>
      <c r="C2052">
        <v>239701</v>
      </c>
      <c r="D2052">
        <v>21</v>
      </c>
      <c r="E2052" s="3">
        <v>42745</v>
      </c>
      <c r="F2052" s="3">
        <v>42745</v>
      </c>
      <c r="G2052">
        <f t="shared" si="64"/>
        <v>0</v>
      </c>
      <c r="H2052">
        <f t="shared" si="65"/>
        <v>1</v>
      </c>
    </row>
    <row r="2053" spans="1:8" x14ac:dyDescent="0.25">
      <c r="A2053">
        <v>201</v>
      </c>
      <c r="B2053">
        <v>451</v>
      </c>
      <c r="C2053">
        <v>239708</v>
      </c>
      <c r="D2053">
        <v>5</v>
      </c>
      <c r="E2053" s="3">
        <v>42745</v>
      </c>
      <c r="F2053" s="3">
        <v>42745</v>
      </c>
      <c r="G2053">
        <f t="shared" si="64"/>
        <v>0</v>
      </c>
      <c r="H2053">
        <f t="shared" si="65"/>
        <v>1</v>
      </c>
    </row>
    <row r="2054" spans="1:8" x14ac:dyDescent="0.25">
      <c r="A2054">
        <v>201</v>
      </c>
      <c r="B2054">
        <v>175</v>
      </c>
      <c r="C2054">
        <v>239714</v>
      </c>
      <c r="D2054">
        <v>5</v>
      </c>
      <c r="E2054" s="3">
        <v>42745</v>
      </c>
      <c r="F2054" s="3">
        <v>42745</v>
      </c>
      <c r="G2054">
        <f t="shared" si="64"/>
        <v>0</v>
      </c>
      <c r="H2054">
        <f t="shared" si="65"/>
        <v>1</v>
      </c>
    </row>
    <row r="2055" spans="1:8" x14ac:dyDescent="0.25">
      <c r="A2055">
        <v>201</v>
      </c>
      <c r="B2055">
        <v>376</v>
      </c>
      <c r="C2055">
        <v>239719</v>
      </c>
      <c r="D2055">
        <v>7</v>
      </c>
      <c r="E2055" s="3">
        <v>42747</v>
      </c>
      <c r="F2055" s="3">
        <v>42745</v>
      </c>
      <c r="G2055">
        <f t="shared" si="64"/>
        <v>0</v>
      </c>
      <c r="H2055">
        <f t="shared" si="65"/>
        <v>1</v>
      </c>
    </row>
    <row r="2056" spans="1:8" x14ac:dyDescent="0.25">
      <c r="A2056">
        <v>201</v>
      </c>
      <c r="B2056">
        <v>29</v>
      </c>
      <c r="C2056">
        <v>239722</v>
      </c>
      <c r="D2056">
        <v>5</v>
      </c>
      <c r="E2056" s="3">
        <v>42745</v>
      </c>
      <c r="F2056" s="3">
        <v>42745</v>
      </c>
      <c r="G2056">
        <f t="shared" si="64"/>
        <v>0</v>
      </c>
      <c r="H2056">
        <f t="shared" si="65"/>
        <v>1</v>
      </c>
    </row>
    <row r="2057" spans="1:8" x14ac:dyDescent="0.25">
      <c r="A2057">
        <v>201</v>
      </c>
      <c r="B2057">
        <v>20</v>
      </c>
      <c r="C2057">
        <v>200000000569</v>
      </c>
      <c r="D2057">
        <v>21</v>
      </c>
      <c r="E2057" s="3">
        <v>42761</v>
      </c>
      <c r="F2057" s="3">
        <v>39568</v>
      </c>
      <c r="G2057">
        <f t="shared" si="64"/>
        <v>1</v>
      </c>
      <c r="H2057">
        <f t="shared" si="65"/>
        <v>0</v>
      </c>
    </row>
    <row r="2058" spans="1:8" x14ac:dyDescent="0.25">
      <c r="A2058">
        <v>201</v>
      </c>
      <c r="B2058">
        <v>376</v>
      </c>
      <c r="C2058">
        <v>239728</v>
      </c>
      <c r="D2058">
        <v>14</v>
      </c>
      <c r="E2058" s="3">
        <v>42747</v>
      </c>
      <c r="F2058" s="3">
        <v>42745</v>
      </c>
      <c r="G2058">
        <f t="shared" si="64"/>
        <v>0</v>
      </c>
      <c r="H2058">
        <f t="shared" si="65"/>
        <v>1</v>
      </c>
    </row>
    <row r="2059" spans="1:8" x14ac:dyDescent="0.25">
      <c r="A2059">
        <v>201</v>
      </c>
      <c r="B2059">
        <v>16</v>
      </c>
      <c r="C2059">
        <v>239730</v>
      </c>
      <c r="D2059">
        <v>5</v>
      </c>
      <c r="E2059" s="3">
        <v>42745</v>
      </c>
      <c r="F2059" s="3">
        <v>42745</v>
      </c>
      <c r="G2059">
        <f t="shared" si="64"/>
        <v>0</v>
      </c>
      <c r="H2059">
        <f t="shared" si="65"/>
        <v>1</v>
      </c>
    </row>
    <row r="2060" spans="1:8" x14ac:dyDescent="0.25">
      <c r="A2060">
        <v>201</v>
      </c>
      <c r="B2060">
        <v>851</v>
      </c>
      <c r="C2060">
        <v>239732</v>
      </c>
      <c r="D2060">
        <v>5</v>
      </c>
      <c r="E2060" s="3">
        <v>42745</v>
      </c>
      <c r="F2060" s="3">
        <v>42745</v>
      </c>
      <c r="G2060">
        <f t="shared" si="64"/>
        <v>0</v>
      </c>
      <c r="H2060">
        <f t="shared" si="65"/>
        <v>1</v>
      </c>
    </row>
    <row r="2061" spans="1:8" x14ac:dyDescent="0.25">
      <c r="A2061">
        <v>201</v>
      </c>
      <c r="B2061">
        <v>109</v>
      </c>
      <c r="C2061">
        <v>239734</v>
      </c>
      <c r="D2061">
        <v>5</v>
      </c>
      <c r="E2061" s="3">
        <v>42745</v>
      </c>
      <c r="F2061" s="3">
        <v>42745</v>
      </c>
      <c r="G2061">
        <f t="shared" si="64"/>
        <v>0</v>
      </c>
      <c r="H2061">
        <f t="shared" si="65"/>
        <v>1</v>
      </c>
    </row>
    <row r="2062" spans="1:8" x14ac:dyDescent="0.25">
      <c r="A2062">
        <v>201</v>
      </c>
      <c r="B2062">
        <v>16</v>
      </c>
      <c r="C2062">
        <v>239735</v>
      </c>
      <c r="D2062">
        <v>5</v>
      </c>
      <c r="E2062" s="3">
        <v>42745</v>
      </c>
      <c r="F2062" s="3">
        <v>42745</v>
      </c>
      <c r="G2062">
        <f t="shared" si="64"/>
        <v>0</v>
      </c>
      <c r="H2062">
        <f t="shared" si="65"/>
        <v>1</v>
      </c>
    </row>
    <row r="2063" spans="1:8" x14ac:dyDescent="0.25">
      <c r="A2063">
        <v>201</v>
      </c>
      <c r="B2063">
        <v>802</v>
      </c>
      <c r="C2063">
        <v>161697</v>
      </c>
      <c r="D2063">
        <v>5</v>
      </c>
      <c r="E2063" s="3">
        <v>42745</v>
      </c>
      <c r="F2063" s="3">
        <v>42745</v>
      </c>
      <c r="G2063">
        <f t="shared" si="64"/>
        <v>0</v>
      </c>
      <c r="H2063">
        <f t="shared" si="65"/>
        <v>1</v>
      </c>
    </row>
    <row r="2064" spans="1:8" x14ac:dyDescent="0.25">
      <c r="A2064">
        <v>201</v>
      </c>
      <c r="B2064">
        <v>601</v>
      </c>
      <c r="C2064">
        <v>6010000003886</v>
      </c>
      <c r="D2064">
        <v>12</v>
      </c>
      <c r="E2064" s="3">
        <v>42745</v>
      </c>
      <c r="F2064" s="3">
        <v>39190</v>
      </c>
      <c r="G2064">
        <f t="shared" si="64"/>
        <v>1</v>
      </c>
      <c r="H2064">
        <f t="shared" si="65"/>
        <v>0</v>
      </c>
    </row>
    <row r="2065" spans="1:8" x14ac:dyDescent="0.25">
      <c r="A2065">
        <v>201</v>
      </c>
      <c r="B2065">
        <v>19</v>
      </c>
      <c r="C2065">
        <v>239745</v>
      </c>
      <c r="D2065">
        <v>5</v>
      </c>
      <c r="E2065" s="3">
        <v>42746</v>
      </c>
      <c r="F2065" s="3">
        <v>42746</v>
      </c>
      <c r="G2065">
        <f t="shared" si="64"/>
        <v>0</v>
      </c>
      <c r="H2065">
        <f t="shared" si="65"/>
        <v>1</v>
      </c>
    </row>
    <row r="2066" spans="1:8" x14ac:dyDescent="0.25">
      <c r="A2066">
        <v>201</v>
      </c>
      <c r="B2066">
        <v>360</v>
      </c>
      <c r="C2066">
        <v>239748</v>
      </c>
      <c r="D2066">
        <v>5</v>
      </c>
      <c r="E2066" s="3">
        <v>42746</v>
      </c>
      <c r="F2066" s="3">
        <v>42746</v>
      </c>
      <c r="G2066">
        <f t="shared" si="64"/>
        <v>0</v>
      </c>
      <c r="H2066">
        <f t="shared" si="65"/>
        <v>1</v>
      </c>
    </row>
    <row r="2067" spans="1:8" x14ac:dyDescent="0.25">
      <c r="A2067">
        <v>201</v>
      </c>
      <c r="B2067">
        <v>503</v>
      </c>
      <c r="C2067">
        <v>239750</v>
      </c>
      <c r="D2067">
        <v>14</v>
      </c>
      <c r="E2067" s="3">
        <v>42746</v>
      </c>
      <c r="F2067" s="3">
        <v>42746</v>
      </c>
      <c r="G2067">
        <f t="shared" si="64"/>
        <v>0</v>
      </c>
      <c r="H2067">
        <f t="shared" si="65"/>
        <v>1</v>
      </c>
    </row>
    <row r="2068" spans="1:8" x14ac:dyDescent="0.25">
      <c r="A2068">
        <v>201</v>
      </c>
      <c r="B2068">
        <v>601</v>
      </c>
      <c r="C2068">
        <v>6010000002787</v>
      </c>
      <c r="D2068">
        <v>5</v>
      </c>
      <c r="E2068" s="3">
        <v>42746</v>
      </c>
      <c r="F2068" s="3">
        <v>39091</v>
      </c>
      <c r="G2068">
        <f t="shared" si="64"/>
        <v>1</v>
      </c>
      <c r="H2068">
        <f t="shared" si="65"/>
        <v>0</v>
      </c>
    </row>
    <row r="2069" spans="1:8" x14ac:dyDescent="0.25">
      <c r="A2069">
        <v>201</v>
      </c>
      <c r="B2069">
        <v>11</v>
      </c>
      <c r="C2069">
        <v>239751</v>
      </c>
      <c r="D2069">
        <v>5</v>
      </c>
      <c r="E2069" s="3">
        <v>42746</v>
      </c>
      <c r="F2069" s="3">
        <v>42746</v>
      </c>
      <c r="G2069">
        <f t="shared" si="64"/>
        <v>0</v>
      </c>
      <c r="H2069">
        <f t="shared" si="65"/>
        <v>1</v>
      </c>
    </row>
    <row r="2070" spans="1:8" x14ac:dyDescent="0.25">
      <c r="A2070">
        <v>201</v>
      </c>
      <c r="B2070">
        <v>175</v>
      </c>
      <c r="C2070">
        <v>239753</v>
      </c>
      <c r="D2070">
        <v>5</v>
      </c>
      <c r="E2070" s="3">
        <v>42746</v>
      </c>
      <c r="F2070" s="3">
        <v>42746</v>
      </c>
      <c r="G2070">
        <f t="shared" si="64"/>
        <v>0</v>
      </c>
      <c r="H2070">
        <f t="shared" si="65"/>
        <v>1</v>
      </c>
    </row>
    <row r="2071" spans="1:8" x14ac:dyDescent="0.25">
      <c r="A2071">
        <v>201</v>
      </c>
      <c r="B2071">
        <v>110</v>
      </c>
      <c r="C2071">
        <v>239754</v>
      </c>
      <c r="D2071">
        <v>5</v>
      </c>
      <c r="E2071" s="3">
        <v>42746</v>
      </c>
      <c r="F2071" s="3">
        <v>42746</v>
      </c>
      <c r="G2071">
        <f t="shared" si="64"/>
        <v>0</v>
      </c>
      <c r="H2071">
        <f t="shared" si="65"/>
        <v>1</v>
      </c>
    </row>
    <row r="2072" spans="1:8" x14ac:dyDescent="0.25">
      <c r="A2072">
        <v>201</v>
      </c>
      <c r="B2072">
        <v>601</v>
      </c>
      <c r="C2072">
        <v>6010000005140</v>
      </c>
      <c r="D2072">
        <v>5</v>
      </c>
      <c r="E2072" s="3">
        <v>42746</v>
      </c>
      <c r="F2072" s="3">
        <v>39324</v>
      </c>
      <c r="G2072">
        <f t="shared" si="64"/>
        <v>1</v>
      </c>
      <c r="H2072">
        <f t="shared" si="65"/>
        <v>0</v>
      </c>
    </row>
    <row r="2073" spans="1:8" x14ac:dyDescent="0.25">
      <c r="A2073">
        <v>201</v>
      </c>
      <c r="B2073">
        <v>351</v>
      </c>
      <c r="C2073">
        <v>239757</v>
      </c>
      <c r="D2073">
        <v>5</v>
      </c>
      <c r="E2073" s="3">
        <v>42746</v>
      </c>
      <c r="F2073" s="3">
        <v>42746</v>
      </c>
      <c r="G2073">
        <f t="shared" si="64"/>
        <v>0</v>
      </c>
      <c r="H2073">
        <f t="shared" si="65"/>
        <v>1</v>
      </c>
    </row>
    <row r="2074" spans="1:8" x14ac:dyDescent="0.25">
      <c r="A2074">
        <v>201</v>
      </c>
      <c r="B2074">
        <v>503</v>
      </c>
      <c r="C2074">
        <v>239758</v>
      </c>
      <c r="D2074">
        <v>14</v>
      </c>
      <c r="E2074" s="3">
        <v>42746</v>
      </c>
      <c r="F2074" s="3">
        <v>42746</v>
      </c>
      <c r="G2074">
        <f t="shared" si="64"/>
        <v>0</v>
      </c>
      <c r="H2074">
        <f t="shared" si="65"/>
        <v>1</v>
      </c>
    </row>
    <row r="2075" spans="1:8" x14ac:dyDescent="0.25">
      <c r="A2075">
        <v>201</v>
      </c>
      <c r="B2075">
        <v>201</v>
      </c>
      <c r="C2075">
        <v>239759</v>
      </c>
      <c r="D2075">
        <v>5</v>
      </c>
      <c r="E2075" s="3">
        <v>42746</v>
      </c>
      <c r="F2075" s="3">
        <v>42746</v>
      </c>
      <c r="G2075">
        <f t="shared" si="64"/>
        <v>0</v>
      </c>
      <c r="H2075">
        <f t="shared" si="65"/>
        <v>1</v>
      </c>
    </row>
    <row r="2076" spans="1:8" x14ac:dyDescent="0.25">
      <c r="A2076">
        <v>201</v>
      </c>
      <c r="B2076">
        <v>601</v>
      </c>
      <c r="C2076">
        <v>239760</v>
      </c>
      <c r="D2076">
        <v>7</v>
      </c>
      <c r="E2076" s="3">
        <v>42746</v>
      </c>
      <c r="F2076" s="3">
        <v>42746</v>
      </c>
      <c r="G2076">
        <f t="shared" si="64"/>
        <v>0</v>
      </c>
      <c r="H2076">
        <f t="shared" si="65"/>
        <v>1</v>
      </c>
    </row>
    <row r="2077" spans="1:8" x14ac:dyDescent="0.25">
      <c r="A2077">
        <v>201</v>
      </c>
      <c r="B2077">
        <v>302</v>
      </c>
      <c r="C2077">
        <v>3020000000318</v>
      </c>
      <c r="D2077">
        <v>5</v>
      </c>
      <c r="E2077" s="3">
        <v>42746</v>
      </c>
      <c r="F2077" s="3">
        <v>39091</v>
      </c>
      <c r="G2077">
        <f t="shared" si="64"/>
        <v>1</v>
      </c>
      <c r="H2077">
        <f t="shared" si="65"/>
        <v>0</v>
      </c>
    </row>
    <row r="2078" spans="1:8" x14ac:dyDescent="0.25">
      <c r="A2078">
        <v>201</v>
      </c>
      <c r="B2078">
        <v>19</v>
      </c>
      <c r="C2078">
        <v>239761</v>
      </c>
      <c r="D2078">
        <v>5</v>
      </c>
      <c r="E2078" s="3">
        <v>42746</v>
      </c>
      <c r="F2078" s="3">
        <v>42746</v>
      </c>
      <c r="G2078">
        <f t="shared" si="64"/>
        <v>0</v>
      </c>
      <c r="H2078">
        <f t="shared" si="65"/>
        <v>1</v>
      </c>
    </row>
    <row r="2079" spans="1:8" x14ac:dyDescent="0.25">
      <c r="A2079">
        <v>201</v>
      </c>
      <c r="B2079">
        <v>9</v>
      </c>
      <c r="C2079">
        <v>239766</v>
      </c>
      <c r="D2079">
        <v>5</v>
      </c>
      <c r="E2079" s="3">
        <v>42746</v>
      </c>
      <c r="F2079" s="3">
        <v>42746</v>
      </c>
      <c r="G2079">
        <f t="shared" si="64"/>
        <v>0</v>
      </c>
      <c r="H2079">
        <f t="shared" si="65"/>
        <v>1</v>
      </c>
    </row>
    <row r="2080" spans="1:8" x14ac:dyDescent="0.25">
      <c r="A2080">
        <v>201</v>
      </c>
      <c r="B2080">
        <v>351</v>
      </c>
      <c r="C2080">
        <v>239769</v>
      </c>
      <c r="D2080">
        <v>5</v>
      </c>
      <c r="E2080" s="3">
        <v>42746</v>
      </c>
      <c r="F2080" s="3">
        <v>42746</v>
      </c>
      <c r="G2080">
        <f t="shared" si="64"/>
        <v>0</v>
      </c>
      <c r="H2080">
        <f t="shared" si="65"/>
        <v>1</v>
      </c>
    </row>
    <row r="2081" spans="1:8" x14ac:dyDescent="0.25">
      <c r="A2081">
        <v>201</v>
      </c>
      <c r="B2081">
        <v>651</v>
      </c>
      <c r="C2081">
        <v>239770</v>
      </c>
      <c r="D2081">
        <v>12</v>
      </c>
      <c r="E2081" s="3">
        <v>42752</v>
      </c>
      <c r="F2081" s="3">
        <v>42746</v>
      </c>
      <c r="G2081">
        <f t="shared" si="64"/>
        <v>0</v>
      </c>
      <c r="H2081">
        <f t="shared" si="65"/>
        <v>1</v>
      </c>
    </row>
    <row r="2082" spans="1:8" x14ac:dyDescent="0.25">
      <c r="A2082">
        <v>201</v>
      </c>
      <c r="B2082">
        <v>19</v>
      </c>
      <c r="C2082">
        <v>239771</v>
      </c>
      <c r="D2082">
        <v>5</v>
      </c>
      <c r="E2082" s="3">
        <v>42746</v>
      </c>
      <c r="F2082" s="3">
        <v>42746</v>
      </c>
      <c r="G2082">
        <f t="shared" si="64"/>
        <v>0</v>
      </c>
      <c r="H2082">
        <f t="shared" si="65"/>
        <v>1</v>
      </c>
    </row>
    <row r="2083" spans="1:8" x14ac:dyDescent="0.25">
      <c r="A2083">
        <v>201</v>
      </c>
      <c r="B2083">
        <v>9</v>
      </c>
      <c r="C2083">
        <v>239772</v>
      </c>
      <c r="D2083">
        <v>5</v>
      </c>
      <c r="E2083" s="3">
        <v>42746</v>
      </c>
      <c r="F2083" s="3">
        <v>42746</v>
      </c>
      <c r="G2083">
        <f t="shared" si="64"/>
        <v>0</v>
      </c>
      <c r="H2083">
        <f t="shared" si="65"/>
        <v>1</v>
      </c>
    </row>
    <row r="2084" spans="1:8" x14ac:dyDescent="0.25">
      <c r="A2084">
        <v>201</v>
      </c>
      <c r="B2084">
        <v>351</v>
      </c>
      <c r="C2084">
        <v>159878</v>
      </c>
      <c r="D2084">
        <v>5</v>
      </c>
      <c r="E2084" s="3">
        <v>42746</v>
      </c>
      <c r="F2084" s="3">
        <v>42746</v>
      </c>
      <c r="G2084">
        <f t="shared" si="64"/>
        <v>0</v>
      </c>
      <c r="H2084">
        <f t="shared" si="65"/>
        <v>1</v>
      </c>
    </row>
    <row r="2085" spans="1:8" x14ac:dyDescent="0.25">
      <c r="A2085">
        <v>201</v>
      </c>
      <c r="B2085">
        <v>302</v>
      </c>
      <c r="C2085">
        <v>239774</v>
      </c>
      <c r="D2085">
        <v>5</v>
      </c>
      <c r="E2085" s="3">
        <v>42764</v>
      </c>
      <c r="F2085" s="3">
        <v>42746</v>
      </c>
      <c r="G2085">
        <f t="shared" si="64"/>
        <v>0</v>
      </c>
      <c r="H2085">
        <f t="shared" si="65"/>
        <v>1</v>
      </c>
    </row>
    <row r="2086" spans="1:8" x14ac:dyDescent="0.25">
      <c r="A2086">
        <v>201</v>
      </c>
      <c r="B2086">
        <v>23</v>
      </c>
      <c r="C2086">
        <v>239778</v>
      </c>
      <c r="D2086">
        <v>18</v>
      </c>
      <c r="E2086" s="3">
        <v>42746</v>
      </c>
      <c r="F2086" s="3">
        <v>42746</v>
      </c>
      <c r="G2086">
        <f t="shared" si="64"/>
        <v>0</v>
      </c>
      <c r="H2086">
        <f t="shared" si="65"/>
        <v>1</v>
      </c>
    </row>
    <row r="2087" spans="1:8" x14ac:dyDescent="0.25">
      <c r="A2087">
        <v>201</v>
      </c>
      <c r="B2087">
        <v>27</v>
      </c>
      <c r="C2087">
        <v>239779</v>
      </c>
      <c r="D2087">
        <v>5</v>
      </c>
      <c r="E2087" s="3">
        <v>42746</v>
      </c>
      <c r="F2087" s="3">
        <v>42746</v>
      </c>
      <c r="G2087">
        <f t="shared" si="64"/>
        <v>0</v>
      </c>
      <c r="H2087">
        <f t="shared" si="65"/>
        <v>1</v>
      </c>
    </row>
    <row r="2088" spans="1:8" x14ac:dyDescent="0.25">
      <c r="A2088">
        <v>201</v>
      </c>
      <c r="B2088">
        <v>19</v>
      </c>
      <c r="C2088">
        <v>239783</v>
      </c>
      <c r="D2088">
        <v>5</v>
      </c>
      <c r="E2088" s="3">
        <v>42746</v>
      </c>
      <c r="F2088" s="3">
        <v>42746</v>
      </c>
      <c r="G2088">
        <f t="shared" si="64"/>
        <v>0</v>
      </c>
      <c r="H2088">
        <f t="shared" si="65"/>
        <v>1</v>
      </c>
    </row>
    <row r="2089" spans="1:8" x14ac:dyDescent="0.25">
      <c r="A2089">
        <v>201</v>
      </c>
      <c r="B2089">
        <v>804</v>
      </c>
      <c r="C2089">
        <v>239786</v>
      </c>
      <c r="D2089">
        <v>5</v>
      </c>
      <c r="E2089" s="3">
        <v>42746</v>
      </c>
      <c r="F2089" s="3">
        <v>42746</v>
      </c>
      <c r="G2089">
        <f t="shared" si="64"/>
        <v>0</v>
      </c>
      <c r="H2089">
        <f t="shared" si="65"/>
        <v>1</v>
      </c>
    </row>
    <row r="2090" spans="1:8" x14ac:dyDescent="0.25">
      <c r="A2090">
        <v>201</v>
      </c>
      <c r="B2090">
        <v>3</v>
      </c>
      <c r="C2090">
        <v>239788</v>
      </c>
      <c r="D2090">
        <v>5</v>
      </c>
      <c r="E2090" s="3">
        <v>42746</v>
      </c>
      <c r="F2090" s="3">
        <v>42746</v>
      </c>
      <c r="G2090">
        <f t="shared" si="64"/>
        <v>0</v>
      </c>
      <c r="H2090">
        <f t="shared" si="65"/>
        <v>1</v>
      </c>
    </row>
    <row r="2091" spans="1:8" x14ac:dyDescent="0.25">
      <c r="A2091">
        <v>201</v>
      </c>
      <c r="B2091">
        <v>8</v>
      </c>
      <c r="C2091">
        <v>80000008233</v>
      </c>
      <c r="D2091">
        <v>5</v>
      </c>
      <c r="E2091" s="3">
        <v>42746</v>
      </c>
      <c r="F2091" s="3">
        <v>39534</v>
      </c>
      <c r="G2091">
        <f t="shared" si="64"/>
        <v>1</v>
      </c>
      <c r="H2091">
        <f t="shared" si="65"/>
        <v>0</v>
      </c>
    </row>
    <row r="2092" spans="1:8" x14ac:dyDescent="0.25">
      <c r="A2092">
        <v>201</v>
      </c>
      <c r="B2092">
        <v>351</v>
      </c>
      <c r="C2092">
        <v>239791</v>
      </c>
      <c r="D2092">
        <v>5</v>
      </c>
      <c r="E2092" s="3">
        <v>42746</v>
      </c>
      <c r="F2092" s="3">
        <v>42746</v>
      </c>
      <c r="G2092">
        <f t="shared" si="64"/>
        <v>0</v>
      </c>
      <c r="H2092">
        <f t="shared" si="65"/>
        <v>1</v>
      </c>
    </row>
    <row r="2093" spans="1:8" x14ac:dyDescent="0.25">
      <c r="A2093">
        <v>201</v>
      </c>
      <c r="B2093">
        <v>103</v>
      </c>
      <c r="C2093">
        <v>74796</v>
      </c>
      <c r="D2093">
        <v>5</v>
      </c>
      <c r="E2093" s="3">
        <v>42746</v>
      </c>
      <c r="F2093" s="3">
        <v>42743</v>
      </c>
      <c r="G2093">
        <f t="shared" si="64"/>
        <v>0</v>
      </c>
      <c r="H2093">
        <f t="shared" si="65"/>
        <v>1</v>
      </c>
    </row>
    <row r="2094" spans="1:8" x14ac:dyDescent="0.25">
      <c r="A2094">
        <v>201</v>
      </c>
      <c r="B2094">
        <v>301</v>
      </c>
      <c r="C2094">
        <v>239792</v>
      </c>
      <c r="D2094">
        <v>5</v>
      </c>
      <c r="E2094" s="3">
        <v>42746</v>
      </c>
      <c r="F2094" s="3">
        <v>42746</v>
      </c>
      <c r="G2094">
        <f t="shared" si="64"/>
        <v>0</v>
      </c>
      <c r="H2094">
        <f t="shared" si="65"/>
        <v>1</v>
      </c>
    </row>
    <row r="2095" spans="1:8" x14ac:dyDescent="0.25">
      <c r="A2095">
        <v>201</v>
      </c>
      <c r="B2095">
        <v>802</v>
      </c>
      <c r="C2095">
        <v>239793</v>
      </c>
      <c r="D2095">
        <v>5</v>
      </c>
      <c r="E2095" s="3">
        <v>42746</v>
      </c>
      <c r="F2095" s="3">
        <v>42746</v>
      </c>
      <c r="G2095">
        <f t="shared" si="64"/>
        <v>0</v>
      </c>
      <c r="H2095">
        <f t="shared" si="65"/>
        <v>1</v>
      </c>
    </row>
    <row r="2096" spans="1:8" x14ac:dyDescent="0.25">
      <c r="A2096">
        <v>201</v>
      </c>
      <c r="B2096">
        <v>15</v>
      </c>
      <c r="C2096">
        <v>239796</v>
      </c>
      <c r="D2096">
        <v>5</v>
      </c>
      <c r="E2096" s="3">
        <v>42746</v>
      </c>
      <c r="F2096" s="3">
        <v>42746</v>
      </c>
      <c r="G2096">
        <f t="shared" si="64"/>
        <v>0</v>
      </c>
      <c r="H2096">
        <f t="shared" si="65"/>
        <v>1</v>
      </c>
    </row>
    <row r="2097" spans="1:8" x14ac:dyDescent="0.25">
      <c r="A2097">
        <v>201</v>
      </c>
      <c r="B2097">
        <v>851</v>
      </c>
      <c r="C2097">
        <v>239802</v>
      </c>
      <c r="D2097">
        <v>5</v>
      </c>
      <c r="E2097" s="3">
        <v>42746</v>
      </c>
      <c r="F2097" s="3">
        <v>42746</v>
      </c>
      <c r="G2097">
        <f t="shared" si="64"/>
        <v>0</v>
      </c>
      <c r="H2097">
        <f t="shared" si="65"/>
        <v>1</v>
      </c>
    </row>
    <row r="2098" spans="1:8" x14ac:dyDescent="0.25">
      <c r="A2098">
        <v>201</v>
      </c>
      <c r="B2098">
        <v>110</v>
      </c>
      <c r="C2098">
        <v>111412</v>
      </c>
      <c r="D2098">
        <v>5</v>
      </c>
      <c r="E2098" s="3">
        <v>42746</v>
      </c>
      <c r="F2098" s="3">
        <v>41267</v>
      </c>
      <c r="G2098">
        <f t="shared" si="64"/>
        <v>1</v>
      </c>
      <c r="H2098">
        <f t="shared" si="65"/>
        <v>0</v>
      </c>
    </row>
    <row r="2099" spans="1:8" x14ac:dyDescent="0.25">
      <c r="A2099">
        <v>201</v>
      </c>
      <c r="B2099">
        <v>107</v>
      </c>
      <c r="C2099">
        <v>239807</v>
      </c>
      <c r="D2099">
        <v>5</v>
      </c>
      <c r="E2099" s="3">
        <v>42746</v>
      </c>
      <c r="F2099" s="3">
        <v>42746</v>
      </c>
      <c r="G2099">
        <f t="shared" si="64"/>
        <v>0</v>
      </c>
      <c r="H2099">
        <f t="shared" si="65"/>
        <v>1</v>
      </c>
    </row>
    <row r="2100" spans="1:8" x14ac:dyDescent="0.25">
      <c r="A2100">
        <v>201</v>
      </c>
      <c r="B2100">
        <v>110</v>
      </c>
      <c r="C2100">
        <v>1020000004959</v>
      </c>
      <c r="D2100">
        <v>23</v>
      </c>
      <c r="E2100" s="3">
        <v>42746</v>
      </c>
      <c r="F2100" s="3">
        <v>40937</v>
      </c>
      <c r="G2100">
        <f t="shared" si="64"/>
        <v>1</v>
      </c>
      <c r="H2100">
        <f t="shared" si="65"/>
        <v>0</v>
      </c>
    </row>
    <row r="2101" spans="1:8" x14ac:dyDescent="0.25">
      <c r="A2101">
        <v>201</v>
      </c>
      <c r="B2101">
        <v>13</v>
      </c>
      <c r="C2101">
        <v>239812</v>
      </c>
      <c r="D2101">
        <v>5</v>
      </c>
      <c r="E2101" s="3">
        <v>42746</v>
      </c>
      <c r="F2101" s="3">
        <v>42746</v>
      </c>
      <c r="G2101">
        <f t="shared" si="64"/>
        <v>0</v>
      </c>
      <c r="H2101">
        <f t="shared" si="65"/>
        <v>1</v>
      </c>
    </row>
    <row r="2102" spans="1:8" x14ac:dyDescent="0.25">
      <c r="A2102">
        <v>201</v>
      </c>
      <c r="B2102">
        <v>110</v>
      </c>
      <c r="C2102">
        <v>138009</v>
      </c>
      <c r="D2102">
        <v>5</v>
      </c>
      <c r="E2102" s="3">
        <v>42746</v>
      </c>
      <c r="F2102" s="3">
        <v>41638</v>
      </c>
      <c r="G2102">
        <f t="shared" si="64"/>
        <v>1</v>
      </c>
      <c r="H2102">
        <f t="shared" si="65"/>
        <v>0</v>
      </c>
    </row>
    <row r="2103" spans="1:8" x14ac:dyDescent="0.25">
      <c r="A2103">
        <v>201</v>
      </c>
      <c r="B2103">
        <v>802</v>
      </c>
      <c r="C2103">
        <v>239815</v>
      </c>
      <c r="D2103">
        <v>5</v>
      </c>
      <c r="E2103" s="3">
        <v>42746</v>
      </c>
      <c r="F2103" s="3">
        <v>42746</v>
      </c>
      <c r="G2103">
        <f t="shared" si="64"/>
        <v>0</v>
      </c>
      <c r="H2103">
        <f t="shared" si="65"/>
        <v>1</v>
      </c>
    </row>
    <row r="2104" spans="1:8" x14ac:dyDescent="0.25">
      <c r="A2104">
        <v>201</v>
      </c>
      <c r="B2104">
        <v>110</v>
      </c>
      <c r="C2104">
        <v>133001</v>
      </c>
      <c r="D2104">
        <v>5</v>
      </c>
      <c r="E2104" s="3">
        <v>42746</v>
      </c>
      <c r="F2104" s="3">
        <v>41550</v>
      </c>
      <c r="G2104">
        <f t="shared" si="64"/>
        <v>1</v>
      </c>
      <c r="H2104">
        <f t="shared" si="65"/>
        <v>0</v>
      </c>
    </row>
    <row r="2105" spans="1:8" x14ac:dyDescent="0.25">
      <c r="A2105">
        <v>201</v>
      </c>
      <c r="B2105">
        <v>351</v>
      </c>
      <c r="C2105">
        <v>239818</v>
      </c>
      <c r="D2105">
        <v>5</v>
      </c>
      <c r="E2105" s="3">
        <v>42746</v>
      </c>
      <c r="F2105" s="3">
        <v>42746</v>
      </c>
      <c r="G2105">
        <f t="shared" si="64"/>
        <v>0</v>
      </c>
      <c r="H2105">
        <f t="shared" si="65"/>
        <v>1</v>
      </c>
    </row>
    <row r="2106" spans="1:8" x14ac:dyDescent="0.25">
      <c r="A2106">
        <v>201</v>
      </c>
      <c r="B2106">
        <v>261</v>
      </c>
      <c r="C2106">
        <v>194134</v>
      </c>
      <c r="D2106">
        <v>5</v>
      </c>
      <c r="E2106" s="3">
        <v>42746</v>
      </c>
      <c r="F2106" s="3">
        <v>42355</v>
      </c>
      <c r="G2106">
        <f t="shared" si="64"/>
        <v>1</v>
      </c>
      <c r="H2106">
        <f t="shared" si="65"/>
        <v>0</v>
      </c>
    </row>
    <row r="2107" spans="1:8" x14ac:dyDescent="0.25">
      <c r="A2107">
        <v>201</v>
      </c>
      <c r="B2107">
        <v>503</v>
      </c>
      <c r="C2107">
        <v>239821</v>
      </c>
      <c r="D2107">
        <v>5</v>
      </c>
      <c r="E2107" s="3">
        <v>42746</v>
      </c>
      <c r="F2107" s="3">
        <v>42746</v>
      </c>
      <c r="G2107">
        <f t="shared" si="64"/>
        <v>0</v>
      </c>
      <c r="H2107">
        <f t="shared" si="65"/>
        <v>1</v>
      </c>
    </row>
    <row r="2108" spans="1:8" x14ac:dyDescent="0.25">
      <c r="A2108">
        <v>201</v>
      </c>
      <c r="B2108">
        <v>19</v>
      </c>
      <c r="C2108">
        <v>239822</v>
      </c>
      <c r="D2108">
        <v>5</v>
      </c>
      <c r="E2108" s="3">
        <v>42746</v>
      </c>
      <c r="F2108" s="3">
        <v>42746</v>
      </c>
      <c r="G2108">
        <f t="shared" si="64"/>
        <v>0</v>
      </c>
      <c r="H2108">
        <f t="shared" si="65"/>
        <v>1</v>
      </c>
    </row>
    <row r="2109" spans="1:8" x14ac:dyDescent="0.25">
      <c r="A2109">
        <v>201</v>
      </c>
      <c r="B2109">
        <v>8</v>
      </c>
      <c r="C2109">
        <v>80000009175</v>
      </c>
      <c r="D2109">
        <v>15</v>
      </c>
      <c r="E2109" s="3">
        <v>42746</v>
      </c>
      <c r="F2109" s="3">
        <v>39803</v>
      </c>
      <c r="G2109">
        <f t="shared" si="64"/>
        <v>1</v>
      </c>
      <c r="H2109">
        <f t="shared" si="65"/>
        <v>0</v>
      </c>
    </row>
    <row r="2110" spans="1:8" x14ac:dyDescent="0.25">
      <c r="A2110">
        <v>201</v>
      </c>
      <c r="B2110">
        <v>15</v>
      </c>
      <c r="C2110">
        <v>147067</v>
      </c>
      <c r="D2110">
        <v>5</v>
      </c>
      <c r="E2110" s="3">
        <v>42746</v>
      </c>
      <c r="F2110" s="3">
        <v>42746</v>
      </c>
      <c r="G2110">
        <f t="shared" si="64"/>
        <v>0</v>
      </c>
      <c r="H2110">
        <f t="shared" si="65"/>
        <v>1</v>
      </c>
    </row>
    <row r="2111" spans="1:8" x14ac:dyDescent="0.25">
      <c r="A2111">
        <v>201</v>
      </c>
      <c r="B2111">
        <v>503</v>
      </c>
      <c r="C2111">
        <v>239825</v>
      </c>
      <c r="D2111">
        <v>5</v>
      </c>
      <c r="E2111" s="3">
        <v>42746</v>
      </c>
      <c r="F2111" s="3">
        <v>42746</v>
      </c>
      <c r="G2111">
        <f t="shared" si="64"/>
        <v>0</v>
      </c>
      <c r="H2111">
        <f t="shared" si="65"/>
        <v>1</v>
      </c>
    </row>
    <row r="2112" spans="1:8" x14ac:dyDescent="0.25">
      <c r="A2112">
        <v>201</v>
      </c>
      <c r="B2112">
        <v>108</v>
      </c>
      <c r="C2112">
        <v>239828</v>
      </c>
      <c r="D2112">
        <v>5</v>
      </c>
      <c r="E2112" s="3">
        <v>42746</v>
      </c>
      <c r="F2112" s="3">
        <v>42746</v>
      </c>
      <c r="G2112">
        <f t="shared" si="64"/>
        <v>0</v>
      </c>
      <c r="H2112">
        <f t="shared" si="65"/>
        <v>1</v>
      </c>
    </row>
    <row r="2113" spans="1:8" x14ac:dyDescent="0.25">
      <c r="A2113">
        <v>201</v>
      </c>
      <c r="B2113">
        <v>225</v>
      </c>
      <c r="C2113">
        <v>64366</v>
      </c>
      <c r="D2113">
        <v>5</v>
      </c>
      <c r="E2113" s="3">
        <v>42746</v>
      </c>
      <c r="F2113" s="3">
        <v>40752</v>
      </c>
      <c r="G2113">
        <f t="shared" si="64"/>
        <v>1</v>
      </c>
      <c r="H2113">
        <f t="shared" si="65"/>
        <v>0</v>
      </c>
    </row>
    <row r="2114" spans="1:8" x14ac:dyDescent="0.25">
      <c r="A2114">
        <v>201</v>
      </c>
      <c r="B2114">
        <v>351</v>
      </c>
      <c r="C2114">
        <v>239833</v>
      </c>
      <c r="D2114">
        <v>5</v>
      </c>
      <c r="E2114" s="3">
        <v>42746</v>
      </c>
      <c r="F2114" s="3">
        <v>42746</v>
      </c>
      <c r="G2114">
        <f t="shared" ref="G2114:G2177" si="66">IF(E2114&gt;=DATE(2017,1,1),IF(F2114&lt;DATE(2017,1,1),1,0),0)</f>
        <v>0</v>
      </c>
      <c r="H2114">
        <f t="shared" ref="H2114:H2177" si="67">IF(F2114&gt;=DATE(2017,1,1),IF(D2114&lt;&gt;"",1,0),0)</f>
        <v>1</v>
      </c>
    </row>
    <row r="2115" spans="1:8" x14ac:dyDescent="0.25">
      <c r="A2115">
        <v>201</v>
      </c>
      <c r="B2115">
        <v>701</v>
      </c>
      <c r="C2115">
        <v>239835</v>
      </c>
      <c r="D2115">
        <v>5</v>
      </c>
      <c r="E2115" s="3">
        <v>42746</v>
      </c>
      <c r="F2115" s="3">
        <v>42746</v>
      </c>
      <c r="G2115">
        <f t="shared" si="66"/>
        <v>0</v>
      </c>
      <c r="H2115">
        <f t="shared" si="67"/>
        <v>1</v>
      </c>
    </row>
    <row r="2116" spans="1:8" x14ac:dyDescent="0.25">
      <c r="A2116">
        <v>201</v>
      </c>
      <c r="B2116">
        <v>10</v>
      </c>
      <c r="C2116">
        <v>100000001081</v>
      </c>
      <c r="D2116">
        <v>21</v>
      </c>
      <c r="E2116" s="3">
        <v>42746</v>
      </c>
      <c r="F2116" s="3">
        <v>39621</v>
      </c>
      <c r="G2116">
        <f t="shared" si="66"/>
        <v>1</v>
      </c>
      <c r="H2116">
        <f t="shared" si="67"/>
        <v>0</v>
      </c>
    </row>
    <row r="2117" spans="1:8" x14ac:dyDescent="0.25">
      <c r="A2117">
        <v>201</v>
      </c>
      <c r="B2117">
        <v>19</v>
      </c>
      <c r="C2117">
        <v>239836</v>
      </c>
      <c r="D2117">
        <v>29</v>
      </c>
      <c r="E2117" s="3">
        <v>42746</v>
      </c>
      <c r="F2117" s="3">
        <v>42746</v>
      </c>
      <c r="G2117">
        <f t="shared" si="66"/>
        <v>0</v>
      </c>
      <c r="H2117">
        <f t="shared" si="67"/>
        <v>1</v>
      </c>
    </row>
    <row r="2118" spans="1:8" x14ac:dyDescent="0.25">
      <c r="A2118">
        <v>201</v>
      </c>
      <c r="B2118">
        <v>25</v>
      </c>
      <c r="C2118">
        <v>52038</v>
      </c>
      <c r="D2118">
        <v>5</v>
      </c>
      <c r="E2118" s="3">
        <v>42746</v>
      </c>
      <c r="F2118" s="3">
        <v>40632</v>
      </c>
      <c r="G2118">
        <f t="shared" si="66"/>
        <v>1</v>
      </c>
      <c r="H2118">
        <f t="shared" si="67"/>
        <v>0</v>
      </c>
    </row>
    <row r="2119" spans="1:8" x14ac:dyDescent="0.25">
      <c r="A2119">
        <v>201</v>
      </c>
      <c r="B2119">
        <v>701</v>
      </c>
      <c r="C2119">
        <v>239837</v>
      </c>
      <c r="D2119">
        <v>5</v>
      </c>
      <c r="E2119" s="3">
        <v>42746</v>
      </c>
      <c r="F2119" s="3">
        <v>42746</v>
      </c>
      <c r="G2119">
        <f t="shared" si="66"/>
        <v>0</v>
      </c>
      <c r="H2119">
        <f t="shared" si="67"/>
        <v>1</v>
      </c>
    </row>
    <row r="2120" spans="1:8" x14ac:dyDescent="0.25">
      <c r="A2120">
        <v>201</v>
      </c>
      <c r="B2120">
        <v>25</v>
      </c>
      <c r="C2120">
        <v>239838</v>
      </c>
      <c r="D2120">
        <v>5</v>
      </c>
      <c r="E2120" s="3">
        <v>42746</v>
      </c>
      <c r="F2120" s="3">
        <v>42746</v>
      </c>
      <c r="G2120">
        <f t="shared" si="66"/>
        <v>0</v>
      </c>
      <c r="H2120">
        <f t="shared" si="67"/>
        <v>1</v>
      </c>
    </row>
    <row r="2121" spans="1:8" x14ac:dyDescent="0.25">
      <c r="A2121">
        <v>201</v>
      </c>
      <c r="B2121">
        <v>3</v>
      </c>
      <c r="C2121">
        <v>239839</v>
      </c>
      <c r="D2121">
        <v>15</v>
      </c>
      <c r="E2121" s="3">
        <v>42746</v>
      </c>
      <c r="F2121" s="3">
        <v>42746</v>
      </c>
      <c r="G2121">
        <f t="shared" si="66"/>
        <v>0</v>
      </c>
      <c r="H2121">
        <f t="shared" si="67"/>
        <v>1</v>
      </c>
    </row>
    <row r="2122" spans="1:8" x14ac:dyDescent="0.25">
      <c r="A2122">
        <v>201</v>
      </c>
      <c r="B2122">
        <v>301</v>
      </c>
      <c r="C2122">
        <v>239840</v>
      </c>
      <c r="D2122">
        <v>18</v>
      </c>
      <c r="E2122" s="3">
        <v>42746</v>
      </c>
      <c r="F2122" s="3">
        <v>42746</v>
      </c>
      <c r="G2122">
        <f t="shared" si="66"/>
        <v>0</v>
      </c>
      <c r="H2122">
        <f t="shared" si="67"/>
        <v>1</v>
      </c>
    </row>
    <row r="2123" spans="1:8" x14ac:dyDescent="0.25">
      <c r="A2123">
        <v>201</v>
      </c>
      <c r="B2123">
        <v>16</v>
      </c>
      <c r="C2123">
        <v>239841</v>
      </c>
      <c r="D2123">
        <v>5</v>
      </c>
      <c r="E2123" s="3">
        <v>42746</v>
      </c>
      <c r="F2123" s="3">
        <v>42746</v>
      </c>
      <c r="G2123">
        <f t="shared" si="66"/>
        <v>0</v>
      </c>
      <c r="H2123">
        <f t="shared" si="67"/>
        <v>1</v>
      </c>
    </row>
    <row r="2124" spans="1:8" x14ac:dyDescent="0.25">
      <c r="A2124">
        <v>201</v>
      </c>
      <c r="B2124">
        <v>201</v>
      </c>
      <c r="C2124">
        <v>239844</v>
      </c>
      <c r="D2124">
        <v>5</v>
      </c>
      <c r="E2124" s="3">
        <v>42746</v>
      </c>
      <c r="F2124" s="3">
        <v>42746</v>
      </c>
      <c r="G2124">
        <f t="shared" si="66"/>
        <v>0</v>
      </c>
      <c r="H2124">
        <f t="shared" si="67"/>
        <v>1</v>
      </c>
    </row>
    <row r="2125" spans="1:8" x14ac:dyDescent="0.25">
      <c r="A2125">
        <v>201</v>
      </c>
      <c r="B2125">
        <v>851</v>
      </c>
      <c r="C2125">
        <v>239846</v>
      </c>
      <c r="D2125">
        <v>5</v>
      </c>
      <c r="E2125" s="3">
        <v>42746</v>
      </c>
      <c r="F2125" s="3">
        <v>42746</v>
      </c>
      <c r="G2125">
        <f t="shared" si="66"/>
        <v>0</v>
      </c>
      <c r="H2125">
        <f t="shared" si="67"/>
        <v>1</v>
      </c>
    </row>
    <row r="2126" spans="1:8" x14ac:dyDescent="0.25">
      <c r="A2126">
        <v>201</v>
      </c>
      <c r="B2126">
        <v>203</v>
      </c>
      <c r="C2126">
        <v>91229</v>
      </c>
      <c r="D2126">
        <v>5</v>
      </c>
      <c r="E2126" s="3">
        <v>42746</v>
      </c>
      <c r="F2126" s="3">
        <v>41028</v>
      </c>
      <c r="G2126">
        <f t="shared" si="66"/>
        <v>1</v>
      </c>
      <c r="H2126">
        <f t="shared" si="67"/>
        <v>0</v>
      </c>
    </row>
    <row r="2127" spans="1:8" x14ac:dyDescent="0.25">
      <c r="A2127">
        <v>201</v>
      </c>
      <c r="B2127">
        <v>20</v>
      </c>
      <c r="C2127">
        <v>239847</v>
      </c>
      <c r="D2127">
        <v>5</v>
      </c>
      <c r="E2127" s="3">
        <v>42747</v>
      </c>
      <c r="F2127" s="3">
        <v>42746</v>
      </c>
      <c r="G2127">
        <f t="shared" si="66"/>
        <v>0</v>
      </c>
      <c r="H2127">
        <f t="shared" si="67"/>
        <v>1</v>
      </c>
    </row>
    <row r="2128" spans="1:8" x14ac:dyDescent="0.25">
      <c r="A2128">
        <v>201</v>
      </c>
      <c r="B2128">
        <v>501</v>
      </c>
      <c r="C2128">
        <v>239850</v>
      </c>
      <c r="D2128">
        <v>5</v>
      </c>
      <c r="E2128" s="3">
        <v>42746</v>
      </c>
      <c r="F2128" s="3">
        <v>42746</v>
      </c>
      <c r="G2128">
        <f t="shared" si="66"/>
        <v>0</v>
      </c>
      <c r="H2128">
        <f t="shared" si="67"/>
        <v>1</v>
      </c>
    </row>
    <row r="2129" spans="1:8" x14ac:dyDescent="0.25">
      <c r="A2129">
        <v>201</v>
      </c>
      <c r="B2129">
        <v>501</v>
      </c>
      <c r="C2129">
        <v>239855</v>
      </c>
      <c r="D2129">
        <v>5</v>
      </c>
      <c r="E2129" s="3">
        <v>42746</v>
      </c>
      <c r="F2129" s="3">
        <v>42746</v>
      </c>
      <c r="G2129">
        <f t="shared" si="66"/>
        <v>0</v>
      </c>
      <c r="H2129">
        <f t="shared" si="67"/>
        <v>1</v>
      </c>
    </row>
    <row r="2130" spans="1:8" x14ac:dyDescent="0.25">
      <c r="A2130">
        <v>201</v>
      </c>
      <c r="B2130">
        <v>12</v>
      </c>
      <c r="C2130">
        <v>239856</v>
      </c>
      <c r="D2130">
        <v>5</v>
      </c>
      <c r="E2130" s="3">
        <v>42746</v>
      </c>
      <c r="F2130" s="3">
        <v>42746</v>
      </c>
      <c r="G2130">
        <f t="shared" si="66"/>
        <v>0</v>
      </c>
      <c r="H2130">
        <f t="shared" si="67"/>
        <v>1</v>
      </c>
    </row>
    <row r="2131" spans="1:8" x14ac:dyDescent="0.25">
      <c r="A2131">
        <v>201</v>
      </c>
      <c r="B2131">
        <v>701</v>
      </c>
      <c r="C2131">
        <v>239857</v>
      </c>
      <c r="D2131">
        <v>5</v>
      </c>
      <c r="E2131" s="3">
        <v>42746</v>
      </c>
      <c r="F2131" s="3">
        <v>42746</v>
      </c>
      <c r="G2131">
        <f t="shared" si="66"/>
        <v>0</v>
      </c>
      <c r="H2131">
        <f t="shared" si="67"/>
        <v>1</v>
      </c>
    </row>
    <row r="2132" spans="1:8" x14ac:dyDescent="0.25">
      <c r="A2132">
        <v>201</v>
      </c>
      <c r="B2132">
        <v>19</v>
      </c>
      <c r="C2132">
        <v>239858</v>
      </c>
      <c r="D2132">
        <v>5</v>
      </c>
      <c r="E2132" s="3">
        <v>42746</v>
      </c>
      <c r="F2132" s="3">
        <v>42746</v>
      </c>
      <c r="G2132">
        <f t="shared" si="66"/>
        <v>0</v>
      </c>
      <c r="H2132">
        <f t="shared" si="67"/>
        <v>1</v>
      </c>
    </row>
    <row r="2133" spans="1:8" x14ac:dyDescent="0.25">
      <c r="A2133">
        <v>201</v>
      </c>
      <c r="B2133">
        <v>19</v>
      </c>
      <c r="C2133">
        <v>239862</v>
      </c>
      <c r="D2133">
        <v>5</v>
      </c>
      <c r="E2133" s="3">
        <v>42746</v>
      </c>
      <c r="F2133" s="3">
        <v>42746</v>
      </c>
      <c r="G2133">
        <f t="shared" si="66"/>
        <v>0</v>
      </c>
      <c r="H2133">
        <f t="shared" si="67"/>
        <v>1</v>
      </c>
    </row>
    <row r="2134" spans="1:8" x14ac:dyDescent="0.25">
      <c r="A2134">
        <v>201</v>
      </c>
      <c r="B2134">
        <v>303</v>
      </c>
      <c r="C2134">
        <v>239863</v>
      </c>
      <c r="D2134">
        <v>29</v>
      </c>
      <c r="E2134" s="3">
        <v>42746</v>
      </c>
      <c r="F2134" s="3">
        <v>42746</v>
      </c>
      <c r="G2134">
        <f t="shared" si="66"/>
        <v>0</v>
      </c>
      <c r="H2134">
        <f t="shared" si="67"/>
        <v>1</v>
      </c>
    </row>
    <row r="2135" spans="1:8" x14ac:dyDescent="0.25">
      <c r="A2135">
        <v>201</v>
      </c>
      <c r="B2135">
        <v>110</v>
      </c>
      <c r="C2135">
        <v>113219</v>
      </c>
      <c r="D2135">
        <v>5</v>
      </c>
      <c r="E2135" s="3">
        <v>42746</v>
      </c>
      <c r="F2135" s="3">
        <v>41291</v>
      </c>
      <c r="G2135">
        <f t="shared" si="66"/>
        <v>1</v>
      </c>
      <c r="H2135">
        <f t="shared" si="67"/>
        <v>0</v>
      </c>
    </row>
    <row r="2136" spans="1:8" x14ac:dyDescent="0.25">
      <c r="A2136">
        <v>201</v>
      </c>
      <c r="B2136">
        <v>203</v>
      </c>
      <c r="C2136">
        <v>40000002509</v>
      </c>
      <c r="D2136">
        <v>5</v>
      </c>
      <c r="E2136" s="3">
        <v>42746</v>
      </c>
      <c r="F2136" s="3">
        <v>41220</v>
      </c>
      <c r="G2136">
        <f t="shared" si="66"/>
        <v>1</v>
      </c>
      <c r="H2136">
        <f t="shared" si="67"/>
        <v>0</v>
      </c>
    </row>
    <row r="2137" spans="1:8" x14ac:dyDescent="0.25">
      <c r="A2137">
        <v>201</v>
      </c>
      <c r="B2137">
        <v>27</v>
      </c>
      <c r="C2137">
        <v>239866</v>
      </c>
      <c r="D2137">
        <v>5</v>
      </c>
      <c r="E2137" s="3">
        <v>42746</v>
      </c>
      <c r="F2137" s="3">
        <v>42746</v>
      </c>
      <c r="G2137">
        <f t="shared" si="66"/>
        <v>0</v>
      </c>
      <c r="H2137">
        <f t="shared" si="67"/>
        <v>1</v>
      </c>
    </row>
    <row r="2138" spans="1:8" x14ac:dyDescent="0.25">
      <c r="A2138">
        <v>201</v>
      </c>
      <c r="B2138">
        <v>10</v>
      </c>
      <c r="C2138">
        <v>239868</v>
      </c>
      <c r="D2138">
        <v>23</v>
      </c>
      <c r="E2138" s="3">
        <v>42746</v>
      </c>
      <c r="F2138" s="3">
        <v>42746</v>
      </c>
      <c r="G2138">
        <f t="shared" si="66"/>
        <v>0</v>
      </c>
      <c r="H2138">
        <f t="shared" si="67"/>
        <v>1</v>
      </c>
    </row>
    <row r="2139" spans="1:8" x14ac:dyDescent="0.25">
      <c r="A2139">
        <v>201</v>
      </c>
      <c r="B2139">
        <v>3</v>
      </c>
      <c r="C2139">
        <v>239869</v>
      </c>
      <c r="D2139">
        <v>7</v>
      </c>
      <c r="E2139" s="3">
        <v>42746</v>
      </c>
      <c r="F2139" s="3">
        <v>42746</v>
      </c>
      <c r="G2139">
        <f t="shared" si="66"/>
        <v>0</v>
      </c>
      <c r="H2139">
        <f t="shared" si="67"/>
        <v>1</v>
      </c>
    </row>
    <row r="2140" spans="1:8" x14ac:dyDescent="0.25">
      <c r="A2140">
        <v>201</v>
      </c>
      <c r="B2140">
        <v>303</v>
      </c>
      <c r="C2140">
        <v>3030000002326</v>
      </c>
      <c r="D2140">
        <v>5</v>
      </c>
      <c r="E2140" s="3">
        <v>42746</v>
      </c>
      <c r="F2140" s="3">
        <v>39266</v>
      </c>
      <c r="G2140">
        <f t="shared" si="66"/>
        <v>1</v>
      </c>
      <c r="H2140">
        <f t="shared" si="67"/>
        <v>0</v>
      </c>
    </row>
    <row r="2141" spans="1:8" x14ac:dyDescent="0.25">
      <c r="A2141">
        <v>201</v>
      </c>
      <c r="B2141">
        <v>16</v>
      </c>
      <c r="C2141">
        <v>239875</v>
      </c>
      <c r="D2141">
        <v>5</v>
      </c>
      <c r="E2141" s="3">
        <v>42746</v>
      </c>
      <c r="F2141" s="3">
        <v>42746</v>
      </c>
      <c r="G2141">
        <f t="shared" si="66"/>
        <v>0</v>
      </c>
      <c r="H2141">
        <f t="shared" si="67"/>
        <v>1</v>
      </c>
    </row>
    <row r="2142" spans="1:8" x14ac:dyDescent="0.25">
      <c r="A2142">
        <v>201</v>
      </c>
      <c r="B2142">
        <v>8</v>
      </c>
      <c r="C2142">
        <v>80000005008</v>
      </c>
      <c r="D2142">
        <v>15</v>
      </c>
      <c r="E2142" s="3">
        <v>42746</v>
      </c>
      <c r="F2142" s="3">
        <v>39098</v>
      </c>
      <c r="G2142">
        <f t="shared" si="66"/>
        <v>1</v>
      </c>
      <c r="H2142">
        <f t="shared" si="67"/>
        <v>0</v>
      </c>
    </row>
    <row r="2143" spans="1:8" x14ac:dyDescent="0.25">
      <c r="A2143">
        <v>201</v>
      </c>
      <c r="B2143">
        <v>8</v>
      </c>
      <c r="C2143">
        <v>80000005087</v>
      </c>
      <c r="D2143">
        <v>15</v>
      </c>
      <c r="E2143" s="3">
        <v>42746</v>
      </c>
      <c r="F2143" s="3">
        <v>39107</v>
      </c>
      <c r="G2143">
        <f t="shared" si="66"/>
        <v>1</v>
      </c>
      <c r="H2143">
        <f t="shared" si="67"/>
        <v>0</v>
      </c>
    </row>
    <row r="2144" spans="1:8" x14ac:dyDescent="0.25">
      <c r="A2144">
        <v>201</v>
      </c>
      <c r="B2144">
        <v>23</v>
      </c>
      <c r="C2144">
        <v>146696</v>
      </c>
      <c r="D2144">
        <v>13</v>
      </c>
      <c r="E2144" s="3">
        <v>42746</v>
      </c>
      <c r="F2144" s="3">
        <v>42709</v>
      </c>
      <c r="G2144">
        <f t="shared" si="66"/>
        <v>1</v>
      </c>
      <c r="H2144">
        <f t="shared" si="67"/>
        <v>0</v>
      </c>
    </row>
    <row r="2145" spans="1:8" x14ac:dyDescent="0.25">
      <c r="A2145">
        <v>201</v>
      </c>
      <c r="B2145">
        <v>19</v>
      </c>
      <c r="C2145">
        <v>239878</v>
      </c>
      <c r="D2145">
        <v>5</v>
      </c>
      <c r="E2145" s="3">
        <v>42746</v>
      </c>
      <c r="F2145" s="3">
        <v>42746</v>
      </c>
      <c r="G2145">
        <f t="shared" si="66"/>
        <v>0</v>
      </c>
      <c r="H2145">
        <f t="shared" si="67"/>
        <v>1</v>
      </c>
    </row>
    <row r="2146" spans="1:8" x14ac:dyDescent="0.25">
      <c r="A2146">
        <v>201</v>
      </c>
      <c r="B2146">
        <v>203</v>
      </c>
      <c r="C2146">
        <v>94269</v>
      </c>
      <c r="D2146">
        <v>5</v>
      </c>
      <c r="E2146" s="3">
        <v>42746</v>
      </c>
      <c r="F2146" s="3">
        <v>41059</v>
      </c>
      <c r="G2146">
        <f t="shared" si="66"/>
        <v>1</v>
      </c>
      <c r="H2146">
        <f t="shared" si="67"/>
        <v>0</v>
      </c>
    </row>
    <row r="2147" spans="1:8" x14ac:dyDescent="0.25">
      <c r="A2147">
        <v>201</v>
      </c>
      <c r="B2147">
        <v>7</v>
      </c>
      <c r="C2147">
        <v>239882</v>
      </c>
      <c r="D2147">
        <v>5</v>
      </c>
      <c r="E2147" s="3">
        <v>42746</v>
      </c>
      <c r="F2147" s="3">
        <v>42746</v>
      </c>
      <c r="G2147">
        <f t="shared" si="66"/>
        <v>0</v>
      </c>
      <c r="H2147">
        <f t="shared" si="67"/>
        <v>1</v>
      </c>
    </row>
    <row r="2148" spans="1:8" x14ac:dyDescent="0.25">
      <c r="A2148">
        <v>201</v>
      </c>
      <c r="B2148">
        <v>804</v>
      </c>
      <c r="C2148">
        <v>239886</v>
      </c>
      <c r="D2148">
        <v>5</v>
      </c>
      <c r="E2148" s="3">
        <v>42746</v>
      </c>
      <c r="F2148" s="3">
        <v>42746</v>
      </c>
      <c r="G2148">
        <f t="shared" si="66"/>
        <v>0</v>
      </c>
      <c r="H2148">
        <f t="shared" si="67"/>
        <v>1</v>
      </c>
    </row>
    <row r="2149" spans="1:8" x14ac:dyDescent="0.25">
      <c r="A2149">
        <v>201</v>
      </c>
      <c r="B2149">
        <v>25</v>
      </c>
      <c r="C2149">
        <v>239903</v>
      </c>
      <c r="D2149">
        <v>5</v>
      </c>
      <c r="E2149" s="3">
        <v>42746</v>
      </c>
      <c r="F2149" s="3">
        <v>42746</v>
      </c>
      <c r="G2149">
        <f t="shared" si="66"/>
        <v>0</v>
      </c>
      <c r="H2149">
        <f t="shared" si="67"/>
        <v>1</v>
      </c>
    </row>
    <row r="2150" spans="1:8" x14ac:dyDescent="0.25">
      <c r="A2150">
        <v>201</v>
      </c>
      <c r="B2150">
        <v>804</v>
      </c>
      <c r="C2150">
        <v>239904</v>
      </c>
      <c r="D2150">
        <v>5</v>
      </c>
      <c r="E2150" s="3">
        <v>42746</v>
      </c>
      <c r="F2150" s="3">
        <v>42746</v>
      </c>
      <c r="G2150">
        <f t="shared" si="66"/>
        <v>0</v>
      </c>
      <c r="H2150">
        <f t="shared" si="67"/>
        <v>1</v>
      </c>
    </row>
    <row r="2151" spans="1:8" x14ac:dyDescent="0.25">
      <c r="A2151">
        <v>201</v>
      </c>
      <c r="B2151">
        <v>25</v>
      </c>
      <c r="C2151">
        <v>239907</v>
      </c>
      <c r="D2151">
        <v>5</v>
      </c>
      <c r="E2151" s="3">
        <v>42746</v>
      </c>
      <c r="F2151" s="3">
        <v>42746</v>
      </c>
      <c r="G2151">
        <f t="shared" si="66"/>
        <v>0</v>
      </c>
      <c r="H2151">
        <f t="shared" si="67"/>
        <v>1</v>
      </c>
    </row>
    <row r="2152" spans="1:8" x14ac:dyDescent="0.25">
      <c r="A2152">
        <v>201</v>
      </c>
      <c r="B2152">
        <v>701</v>
      </c>
      <c r="C2152">
        <v>239908</v>
      </c>
      <c r="D2152">
        <v>5</v>
      </c>
      <c r="E2152" s="3">
        <v>42746</v>
      </c>
      <c r="F2152" s="3">
        <v>42746</v>
      </c>
      <c r="G2152">
        <f t="shared" si="66"/>
        <v>0</v>
      </c>
      <c r="H2152">
        <f t="shared" si="67"/>
        <v>1</v>
      </c>
    </row>
    <row r="2153" spans="1:8" x14ac:dyDescent="0.25">
      <c r="A2153">
        <v>201</v>
      </c>
      <c r="B2153">
        <v>105</v>
      </c>
      <c r="C2153">
        <v>239914</v>
      </c>
      <c r="D2153">
        <v>5</v>
      </c>
      <c r="E2153" s="3">
        <v>42746</v>
      </c>
      <c r="F2153" s="3">
        <v>42746</v>
      </c>
      <c r="G2153">
        <f t="shared" si="66"/>
        <v>0</v>
      </c>
      <c r="H2153">
        <f t="shared" si="67"/>
        <v>1</v>
      </c>
    </row>
    <row r="2154" spans="1:8" x14ac:dyDescent="0.25">
      <c r="A2154">
        <v>201</v>
      </c>
      <c r="B2154">
        <v>17</v>
      </c>
      <c r="C2154">
        <v>239919</v>
      </c>
      <c r="D2154">
        <v>5</v>
      </c>
      <c r="E2154" s="3">
        <v>42746</v>
      </c>
      <c r="F2154" s="3">
        <v>42746</v>
      </c>
      <c r="G2154">
        <f t="shared" si="66"/>
        <v>0</v>
      </c>
      <c r="H2154">
        <f t="shared" si="67"/>
        <v>1</v>
      </c>
    </row>
    <row r="2155" spans="1:8" x14ac:dyDescent="0.25">
      <c r="A2155">
        <v>201</v>
      </c>
      <c r="B2155">
        <v>203</v>
      </c>
      <c r="C2155">
        <v>91222</v>
      </c>
      <c r="D2155">
        <v>5</v>
      </c>
      <c r="E2155" s="3">
        <v>42746</v>
      </c>
      <c r="F2155" s="3">
        <v>41028</v>
      </c>
      <c r="G2155">
        <f t="shared" si="66"/>
        <v>1</v>
      </c>
      <c r="H2155">
        <f t="shared" si="67"/>
        <v>0</v>
      </c>
    </row>
    <row r="2156" spans="1:8" x14ac:dyDescent="0.25">
      <c r="A2156">
        <v>201</v>
      </c>
      <c r="B2156">
        <v>504</v>
      </c>
      <c r="C2156">
        <v>239927</v>
      </c>
      <c r="D2156">
        <v>5</v>
      </c>
      <c r="E2156" s="3">
        <v>42746</v>
      </c>
      <c r="F2156" s="3">
        <v>42746</v>
      </c>
      <c r="G2156">
        <f t="shared" si="66"/>
        <v>0</v>
      </c>
      <c r="H2156">
        <f t="shared" si="67"/>
        <v>1</v>
      </c>
    </row>
    <row r="2157" spans="1:8" x14ac:dyDescent="0.25">
      <c r="A2157">
        <v>201</v>
      </c>
      <c r="B2157">
        <v>203</v>
      </c>
      <c r="C2157">
        <v>111954</v>
      </c>
      <c r="D2157">
        <v>5</v>
      </c>
      <c r="E2157" s="3">
        <v>42746</v>
      </c>
      <c r="F2157" s="3">
        <v>41276</v>
      </c>
      <c r="G2157">
        <f t="shared" si="66"/>
        <v>1</v>
      </c>
      <c r="H2157">
        <f t="shared" si="67"/>
        <v>0</v>
      </c>
    </row>
    <row r="2158" spans="1:8" x14ac:dyDescent="0.25">
      <c r="A2158">
        <v>201</v>
      </c>
      <c r="B2158">
        <v>301</v>
      </c>
      <c r="C2158">
        <v>3010000004723</v>
      </c>
      <c r="D2158">
        <v>5</v>
      </c>
      <c r="E2158" s="3">
        <v>42746</v>
      </c>
      <c r="F2158" s="3">
        <v>38932</v>
      </c>
      <c r="G2158">
        <f t="shared" si="66"/>
        <v>1</v>
      </c>
      <c r="H2158">
        <f t="shared" si="67"/>
        <v>0</v>
      </c>
    </row>
    <row r="2159" spans="1:8" x14ac:dyDescent="0.25">
      <c r="A2159">
        <v>201</v>
      </c>
      <c r="B2159">
        <v>108</v>
      </c>
      <c r="C2159">
        <v>239930</v>
      </c>
      <c r="D2159">
        <v>5</v>
      </c>
      <c r="E2159" s="3">
        <v>42746</v>
      </c>
      <c r="F2159" s="3">
        <v>42746</v>
      </c>
      <c r="G2159">
        <f t="shared" si="66"/>
        <v>0</v>
      </c>
      <c r="H2159">
        <f t="shared" si="67"/>
        <v>1</v>
      </c>
    </row>
    <row r="2160" spans="1:8" x14ac:dyDescent="0.25">
      <c r="A2160">
        <v>201</v>
      </c>
      <c r="B2160">
        <v>3</v>
      </c>
      <c r="C2160">
        <v>239933</v>
      </c>
      <c r="D2160">
        <v>5</v>
      </c>
      <c r="E2160" s="3">
        <v>42746</v>
      </c>
      <c r="F2160" s="3">
        <v>42746</v>
      </c>
      <c r="G2160">
        <f t="shared" si="66"/>
        <v>0</v>
      </c>
      <c r="H2160">
        <f t="shared" si="67"/>
        <v>1</v>
      </c>
    </row>
    <row r="2161" spans="1:8" x14ac:dyDescent="0.25">
      <c r="A2161">
        <v>201</v>
      </c>
      <c r="B2161">
        <v>203</v>
      </c>
      <c r="C2161">
        <v>101981</v>
      </c>
      <c r="D2161">
        <v>5</v>
      </c>
      <c r="E2161" s="3">
        <v>42746</v>
      </c>
      <c r="F2161" s="3">
        <v>41158</v>
      </c>
      <c r="G2161">
        <f t="shared" si="66"/>
        <v>1</v>
      </c>
      <c r="H2161">
        <f t="shared" si="67"/>
        <v>0</v>
      </c>
    </row>
    <row r="2162" spans="1:8" x14ac:dyDescent="0.25">
      <c r="A2162">
        <v>201</v>
      </c>
      <c r="B2162">
        <v>10</v>
      </c>
      <c r="C2162">
        <v>239943</v>
      </c>
      <c r="D2162">
        <v>21</v>
      </c>
      <c r="E2162" s="3">
        <v>42746</v>
      </c>
      <c r="F2162" s="3">
        <v>42746</v>
      </c>
      <c r="G2162">
        <f t="shared" si="66"/>
        <v>0</v>
      </c>
      <c r="H2162">
        <f t="shared" si="67"/>
        <v>1</v>
      </c>
    </row>
    <row r="2163" spans="1:8" x14ac:dyDescent="0.25">
      <c r="A2163">
        <v>201</v>
      </c>
      <c r="B2163">
        <v>502</v>
      </c>
      <c r="C2163">
        <v>239948</v>
      </c>
      <c r="D2163">
        <v>5</v>
      </c>
      <c r="E2163" s="3">
        <v>42746</v>
      </c>
      <c r="F2163" s="3">
        <v>42746</v>
      </c>
      <c r="G2163">
        <f t="shared" si="66"/>
        <v>0</v>
      </c>
      <c r="H2163">
        <f t="shared" si="67"/>
        <v>1</v>
      </c>
    </row>
    <row r="2164" spans="1:8" x14ac:dyDescent="0.25">
      <c r="A2164">
        <v>201</v>
      </c>
      <c r="B2164">
        <v>203</v>
      </c>
      <c r="C2164">
        <v>136983</v>
      </c>
      <c r="D2164">
        <v>5</v>
      </c>
      <c r="E2164" s="3">
        <v>42746</v>
      </c>
      <c r="F2164" s="3">
        <v>41623</v>
      </c>
      <c r="G2164">
        <f t="shared" si="66"/>
        <v>1</v>
      </c>
      <c r="H2164">
        <f t="shared" si="67"/>
        <v>0</v>
      </c>
    </row>
    <row r="2165" spans="1:8" x14ac:dyDescent="0.25">
      <c r="A2165">
        <v>201</v>
      </c>
      <c r="B2165">
        <v>301</v>
      </c>
      <c r="C2165">
        <v>239953</v>
      </c>
      <c r="D2165">
        <v>5</v>
      </c>
      <c r="E2165" s="3">
        <v>42746</v>
      </c>
      <c r="F2165" s="3">
        <v>42746</v>
      </c>
      <c r="G2165">
        <f t="shared" si="66"/>
        <v>0</v>
      </c>
      <c r="H2165">
        <f t="shared" si="67"/>
        <v>1</v>
      </c>
    </row>
    <row r="2166" spans="1:8" x14ac:dyDescent="0.25">
      <c r="A2166">
        <v>201</v>
      </c>
      <c r="B2166">
        <v>27</v>
      </c>
      <c r="C2166">
        <v>239954</v>
      </c>
      <c r="D2166">
        <v>5</v>
      </c>
      <c r="E2166" s="3">
        <v>42746</v>
      </c>
      <c r="F2166" s="3">
        <v>42746</v>
      </c>
      <c r="G2166">
        <f t="shared" si="66"/>
        <v>0</v>
      </c>
      <c r="H2166">
        <f t="shared" si="67"/>
        <v>1</v>
      </c>
    </row>
    <row r="2167" spans="1:8" x14ac:dyDescent="0.25">
      <c r="A2167">
        <v>201</v>
      </c>
      <c r="B2167">
        <v>501</v>
      </c>
      <c r="C2167">
        <v>239955</v>
      </c>
      <c r="D2167">
        <v>5</v>
      </c>
      <c r="E2167" s="3">
        <v>42746</v>
      </c>
      <c r="F2167" s="3">
        <v>42746</v>
      </c>
      <c r="G2167">
        <f t="shared" si="66"/>
        <v>0</v>
      </c>
      <c r="H2167">
        <f t="shared" si="67"/>
        <v>1</v>
      </c>
    </row>
    <row r="2168" spans="1:8" x14ac:dyDescent="0.25">
      <c r="A2168">
        <v>201</v>
      </c>
      <c r="B2168">
        <v>203</v>
      </c>
      <c r="C2168">
        <v>157684</v>
      </c>
      <c r="D2168">
        <v>5</v>
      </c>
      <c r="E2168" s="3">
        <v>42746</v>
      </c>
      <c r="F2168" s="3">
        <v>41945</v>
      </c>
      <c r="G2168">
        <f t="shared" si="66"/>
        <v>1</v>
      </c>
      <c r="H2168">
        <f t="shared" si="67"/>
        <v>0</v>
      </c>
    </row>
    <row r="2169" spans="1:8" x14ac:dyDescent="0.25">
      <c r="A2169">
        <v>201</v>
      </c>
      <c r="B2169">
        <v>203</v>
      </c>
      <c r="C2169">
        <v>129052</v>
      </c>
      <c r="D2169">
        <v>5</v>
      </c>
      <c r="E2169" s="3">
        <v>42746</v>
      </c>
      <c r="F2169" s="3">
        <v>41486</v>
      </c>
      <c r="G2169">
        <f t="shared" si="66"/>
        <v>1</v>
      </c>
      <c r="H2169">
        <f t="shared" si="67"/>
        <v>0</v>
      </c>
    </row>
    <row r="2170" spans="1:8" x14ac:dyDescent="0.25">
      <c r="A2170">
        <v>201</v>
      </c>
      <c r="B2170">
        <v>203</v>
      </c>
      <c r="C2170">
        <v>505550</v>
      </c>
      <c r="D2170">
        <v>5</v>
      </c>
      <c r="E2170" s="3">
        <v>42746</v>
      </c>
      <c r="F2170" s="3">
        <v>41060</v>
      </c>
      <c r="G2170">
        <f t="shared" si="66"/>
        <v>1</v>
      </c>
      <c r="H2170">
        <f t="shared" si="67"/>
        <v>0</v>
      </c>
    </row>
    <row r="2171" spans="1:8" x14ac:dyDescent="0.25">
      <c r="A2171">
        <v>201</v>
      </c>
      <c r="B2171">
        <v>203</v>
      </c>
      <c r="C2171">
        <v>113365</v>
      </c>
      <c r="D2171">
        <v>5</v>
      </c>
      <c r="E2171" s="3">
        <v>42746</v>
      </c>
      <c r="F2171" s="3">
        <v>41294</v>
      </c>
      <c r="G2171">
        <f t="shared" si="66"/>
        <v>1</v>
      </c>
      <c r="H2171">
        <f t="shared" si="67"/>
        <v>0</v>
      </c>
    </row>
    <row r="2172" spans="1:8" x14ac:dyDescent="0.25">
      <c r="A2172">
        <v>201</v>
      </c>
      <c r="B2172">
        <v>15</v>
      </c>
      <c r="C2172">
        <v>239969</v>
      </c>
      <c r="D2172">
        <v>5</v>
      </c>
      <c r="E2172" s="3">
        <v>42746</v>
      </c>
      <c r="F2172" s="3">
        <v>42746</v>
      </c>
      <c r="G2172">
        <f t="shared" si="66"/>
        <v>0</v>
      </c>
      <c r="H2172">
        <f t="shared" si="67"/>
        <v>1</v>
      </c>
    </row>
    <row r="2173" spans="1:8" x14ac:dyDescent="0.25">
      <c r="A2173">
        <v>201</v>
      </c>
      <c r="B2173">
        <v>7</v>
      </c>
      <c r="C2173">
        <v>239972</v>
      </c>
      <c r="D2173">
        <v>5</v>
      </c>
      <c r="E2173" s="3">
        <v>42746</v>
      </c>
      <c r="F2173" s="3">
        <v>42746</v>
      </c>
      <c r="G2173">
        <f t="shared" si="66"/>
        <v>0</v>
      </c>
      <c r="H2173">
        <f t="shared" si="67"/>
        <v>1</v>
      </c>
    </row>
    <row r="2174" spans="1:8" x14ac:dyDescent="0.25">
      <c r="A2174">
        <v>201</v>
      </c>
      <c r="B2174">
        <v>203</v>
      </c>
      <c r="C2174">
        <v>129029</v>
      </c>
      <c r="D2174">
        <v>5</v>
      </c>
      <c r="E2174" s="3">
        <v>42746</v>
      </c>
      <c r="F2174" s="3">
        <v>41485</v>
      </c>
      <c r="G2174">
        <f t="shared" si="66"/>
        <v>1</v>
      </c>
      <c r="H2174">
        <f t="shared" si="67"/>
        <v>0</v>
      </c>
    </row>
    <row r="2175" spans="1:8" x14ac:dyDescent="0.25">
      <c r="A2175">
        <v>201</v>
      </c>
      <c r="B2175">
        <v>7</v>
      </c>
      <c r="C2175">
        <v>239980</v>
      </c>
      <c r="D2175">
        <v>5</v>
      </c>
      <c r="E2175" s="3">
        <v>42746</v>
      </c>
      <c r="F2175" s="3">
        <v>42746</v>
      </c>
      <c r="G2175">
        <f t="shared" si="66"/>
        <v>0</v>
      </c>
      <c r="H2175">
        <f t="shared" si="67"/>
        <v>1</v>
      </c>
    </row>
    <row r="2176" spans="1:8" x14ac:dyDescent="0.25">
      <c r="A2176">
        <v>201</v>
      </c>
      <c r="B2176">
        <v>675</v>
      </c>
      <c r="C2176">
        <v>239983</v>
      </c>
      <c r="D2176">
        <v>5</v>
      </c>
      <c r="E2176" s="3">
        <v>42746</v>
      </c>
      <c r="F2176" s="3">
        <v>42746</v>
      </c>
      <c r="G2176">
        <f t="shared" si="66"/>
        <v>0</v>
      </c>
      <c r="H2176">
        <f t="shared" si="67"/>
        <v>1</v>
      </c>
    </row>
    <row r="2177" spans="1:8" x14ac:dyDescent="0.25">
      <c r="A2177">
        <v>201</v>
      </c>
      <c r="B2177">
        <v>203</v>
      </c>
      <c r="C2177">
        <v>2010000005420</v>
      </c>
      <c r="D2177">
        <v>5</v>
      </c>
      <c r="E2177" s="3">
        <v>42746</v>
      </c>
      <c r="F2177" s="3">
        <v>41568</v>
      </c>
      <c r="G2177">
        <f t="shared" si="66"/>
        <v>1</v>
      </c>
      <c r="H2177">
        <f t="shared" si="67"/>
        <v>0</v>
      </c>
    </row>
    <row r="2178" spans="1:8" x14ac:dyDescent="0.25">
      <c r="A2178">
        <v>201</v>
      </c>
      <c r="B2178">
        <v>502</v>
      </c>
      <c r="C2178">
        <v>35514</v>
      </c>
      <c r="D2178">
        <v>21</v>
      </c>
      <c r="E2178" s="3">
        <v>42747</v>
      </c>
      <c r="F2178" s="3">
        <v>40440</v>
      </c>
      <c r="G2178">
        <f t="shared" ref="G2178:G2241" si="68">IF(E2178&gt;=DATE(2017,1,1),IF(F2178&lt;DATE(2017,1,1),1,0),0)</f>
        <v>1</v>
      </c>
      <c r="H2178">
        <f t="shared" ref="H2178:H2241" si="69">IF(F2178&gt;=DATE(2017,1,1),IF(D2178&lt;&gt;"",1,0),0)</f>
        <v>0</v>
      </c>
    </row>
    <row r="2179" spans="1:8" x14ac:dyDescent="0.25">
      <c r="A2179">
        <v>201</v>
      </c>
      <c r="B2179">
        <v>7</v>
      </c>
      <c r="C2179">
        <v>239985</v>
      </c>
      <c r="D2179">
        <v>5</v>
      </c>
      <c r="E2179" s="3">
        <v>42746</v>
      </c>
      <c r="F2179" s="3">
        <v>42746</v>
      </c>
      <c r="G2179">
        <f t="shared" si="68"/>
        <v>0</v>
      </c>
      <c r="H2179">
        <f t="shared" si="69"/>
        <v>1</v>
      </c>
    </row>
    <row r="2180" spans="1:8" x14ac:dyDescent="0.25">
      <c r="A2180">
        <v>201</v>
      </c>
      <c r="B2180">
        <v>802</v>
      </c>
      <c r="C2180">
        <v>9980000007014</v>
      </c>
      <c r="D2180">
        <v>18</v>
      </c>
      <c r="E2180" s="3">
        <v>42746</v>
      </c>
      <c r="F2180" s="3">
        <v>42744</v>
      </c>
      <c r="G2180">
        <f t="shared" si="68"/>
        <v>0</v>
      </c>
      <c r="H2180">
        <f t="shared" si="69"/>
        <v>1</v>
      </c>
    </row>
    <row r="2181" spans="1:8" x14ac:dyDescent="0.25">
      <c r="A2181">
        <v>201</v>
      </c>
      <c r="B2181">
        <v>8</v>
      </c>
      <c r="C2181">
        <v>17573</v>
      </c>
      <c r="D2181">
        <v>5</v>
      </c>
      <c r="E2181" s="3">
        <v>42746</v>
      </c>
      <c r="F2181" s="3">
        <v>42326</v>
      </c>
      <c r="G2181">
        <f t="shared" si="68"/>
        <v>1</v>
      </c>
      <c r="H2181">
        <f t="shared" si="69"/>
        <v>0</v>
      </c>
    </row>
    <row r="2182" spans="1:8" x14ac:dyDescent="0.25">
      <c r="A2182">
        <v>201</v>
      </c>
      <c r="B2182">
        <v>109</v>
      </c>
      <c r="C2182">
        <v>239991</v>
      </c>
      <c r="D2182">
        <v>5</v>
      </c>
      <c r="E2182" s="3">
        <v>42746</v>
      </c>
      <c r="F2182" s="3">
        <v>42746</v>
      </c>
      <c r="G2182">
        <f t="shared" si="68"/>
        <v>0</v>
      </c>
      <c r="H2182">
        <f t="shared" si="69"/>
        <v>1</v>
      </c>
    </row>
    <row r="2183" spans="1:8" x14ac:dyDescent="0.25">
      <c r="A2183">
        <v>201</v>
      </c>
      <c r="B2183">
        <v>110</v>
      </c>
      <c r="C2183">
        <v>1020000002102</v>
      </c>
      <c r="D2183">
        <v>5</v>
      </c>
      <c r="E2183" s="3">
        <v>42746</v>
      </c>
      <c r="F2183" s="3">
        <v>40766</v>
      </c>
      <c r="G2183">
        <f t="shared" si="68"/>
        <v>1</v>
      </c>
      <c r="H2183">
        <f t="shared" si="69"/>
        <v>0</v>
      </c>
    </row>
    <row r="2184" spans="1:8" x14ac:dyDescent="0.25">
      <c r="A2184">
        <v>201</v>
      </c>
      <c r="B2184">
        <v>27</v>
      </c>
      <c r="C2184">
        <v>141109</v>
      </c>
      <c r="D2184">
        <v>5</v>
      </c>
      <c r="E2184" s="3">
        <v>42746</v>
      </c>
      <c r="F2184" s="3">
        <v>41693</v>
      </c>
      <c r="G2184">
        <f t="shared" si="68"/>
        <v>1</v>
      </c>
      <c r="H2184">
        <f t="shared" si="69"/>
        <v>0</v>
      </c>
    </row>
    <row r="2185" spans="1:8" x14ac:dyDescent="0.25">
      <c r="A2185">
        <v>201</v>
      </c>
      <c r="B2185">
        <v>203</v>
      </c>
      <c r="C2185">
        <v>153889</v>
      </c>
      <c r="D2185">
        <v>5</v>
      </c>
      <c r="E2185" s="3">
        <v>42747</v>
      </c>
      <c r="F2185" s="3">
        <v>41891</v>
      </c>
      <c r="G2185">
        <f t="shared" si="68"/>
        <v>1</v>
      </c>
      <c r="H2185">
        <f t="shared" si="69"/>
        <v>0</v>
      </c>
    </row>
    <row r="2186" spans="1:8" x14ac:dyDescent="0.25">
      <c r="A2186">
        <v>201</v>
      </c>
      <c r="B2186">
        <v>203</v>
      </c>
      <c r="C2186">
        <v>2010000004216</v>
      </c>
      <c r="D2186">
        <v>5</v>
      </c>
      <c r="E2186" s="3">
        <v>42747</v>
      </c>
      <c r="F2186" s="3">
        <v>41661</v>
      </c>
      <c r="G2186">
        <f t="shared" si="68"/>
        <v>1</v>
      </c>
      <c r="H2186">
        <f t="shared" si="69"/>
        <v>0</v>
      </c>
    </row>
    <row r="2187" spans="1:8" x14ac:dyDescent="0.25">
      <c r="A2187">
        <v>201</v>
      </c>
      <c r="B2187">
        <v>203</v>
      </c>
      <c r="C2187">
        <v>129017</v>
      </c>
      <c r="D2187">
        <v>5</v>
      </c>
      <c r="E2187" s="3">
        <v>42747</v>
      </c>
      <c r="F2187" s="3">
        <v>41485</v>
      </c>
      <c r="G2187">
        <f t="shared" si="68"/>
        <v>1</v>
      </c>
      <c r="H2187">
        <f t="shared" si="69"/>
        <v>0</v>
      </c>
    </row>
    <row r="2188" spans="1:8" x14ac:dyDescent="0.25">
      <c r="A2188">
        <v>201</v>
      </c>
      <c r="B2188">
        <v>203</v>
      </c>
      <c r="C2188">
        <v>136411</v>
      </c>
      <c r="D2188">
        <v>5</v>
      </c>
      <c r="E2188" s="3">
        <v>42747</v>
      </c>
      <c r="F2188" s="3">
        <v>41612</v>
      </c>
      <c r="G2188">
        <f t="shared" si="68"/>
        <v>1</v>
      </c>
      <c r="H2188">
        <f t="shared" si="69"/>
        <v>0</v>
      </c>
    </row>
    <row r="2189" spans="1:8" x14ac:dyDescent="0.25">
      <c r="A2189">
        <v>201</v>
      </c>
      <c r="B2189">
        <v>501</v>
      </c>
      <c r="C2189">
        <v>175012</v>
      </c>
      <c r="D2189">
        <v>5</v>
      </c>
      <c r="E2189" s="3">
        <v>42747</v>
      </c>
      <c r="F2189" s="3">
        <v>42137</v>
      </c>
      <c r="G2189">
        <f t="shared" si="68"/>
        <v>1</v>
      </c>
      <c r="H2189">
        <f t="shared" si="69"/>
        <v>0</v>
      </c>
    </row>
    <row r="2190" spans="1:8" x14ac:dyDescent="0.25">
      <c r="A2190">
        <v>201</v>
      </c>
      <c r="B2190">
        <v>251</v>
      </c>
      <c r="C2190">
        <v>240023</v>
      </c>
      <c r="D2190">
        <v>29</v>
      </c>
      <c r="E2190" s="3">
        <v>42747</v>
      </c>
      <c r="F2190" s="3">
        <v>42747</v>
      </c>
      <c r="G2190">
        <f t="shared" si="68"/>
        <v>0</v>
      </c>
      <c r="H2190">
        <f t="shared" si="69"/>
        <v>1</v>
      </c>
    </row>
    <row r="2191" spans="1:8" x14ac:dyDescent="0.25">
      <c r="A2191">
        <v>201</v>
      </c>
      <c r="B2191">
        <v>360</v>
      </c>
      <c r="C2191">
        <v>240027</v>
      </c>
      <c r="D2191">
        <v>5</v>
      </c>
      <c r="E2191" s="3">
        <v>42747</v>
      </c>
      <c r="F2191" s="3">
        <v>42747</v>
      </c>
      <c r="G2191">
        <f t="shared" si="68"/>
        <v>0</v>
      </c>
      <c r="H2191">
        <f t="shared" si="69"/>
        <v>1</v>
      </c>
    </row>
    <row r="2192" spans="1:8" x14ac:dyDescent="0.25">
      <c r="A2192">
        <v>201</v>
      </c>
      <c r="B2192">
        <v>551</v>
      </c>
      <c r="C2192">
        <v>240028</v>
      </c>
      <c r="D2192">
        <v>5</v>
      </c>
      <c r="E2192" s="3">
        <v>42747</v>
      </c>
      <c r="F2192" s="3">
        <v>42747</v>
      </c>
      <c r="G2192">
        <f t="shared" si="68"/>
        <v>0</v>
      </c>
      <c r="H2192">
        <f t="shared" si="69"/>
        <v>1</v>
      </c>
    </row>
    <row r="2193" spans="1:8" x14ac:dyDescent="0.25">
      <c r="A2193">
        <v>201</v>
      </c>
      <c r="B2193">
        <v>6</v>
      </c>
      <c r="C2193">
        <v>240032</v>
      </c>
      <c r="D2193">
        <v>5</v>
      </c>
      <c r="E2193" s="3">
        <v>42747</v>
      </c>
      <c r="F2193" s="3">
        <v>42747</v>
      </c>
      <c r="G2193">
        <f t="shared" si="68"/>
        <v>0</v>
      </c>
      <c r="H2193">
        <f t="shared" si="69"/>
        <v>1</v>
      </c>
    </row>
    <row r="2194" spans="1:8" x14ac:dyDescent="0.25">
      <c r="A2194">
        <v>201</v>
      </c>
      <c r="B2194">
        <v>851</v>
      </c>
      <c r="C2194">
        <v>240036</v>
      </c>
      <c r="D2194">
        <v>5</v>
      </c>
      <c r="E2194" s="3">
        <v>42747</v>
      </c>
      <c r="F2194" s="3">
        <v>42747</v>
      </c>
      <c r="G2194">
        <f t="shared" si="68"/>
        <v>0</v>
      </c>
      <c r="H2194">
        <f t="shared" si="69"/>
        <v>1</v>
      </c>
    </row>
    <row r="2195" spans="1:8" x14ac:dyDescent="0.25">
      <c r="A2195">
        <v>201</v>
      </c>
      <c r="B2195">
        <v>601</v>
      </c>
      <c r="C2195">
        <v>6010000004473</v>
      </c>
      <c r="D2195">
        <v>23</v>
      </c>
      <c r="E2195" s="3">
        <v>42747</v>
      </c>
      <c r="F2195" s="3">
        <v>39246</v>
      </c>
      <c r="G2195">
        <f t="shared" si="68"/>
        <v>1</v>
      </c>
      <c r="H2195">
        <f t="shared" si="69"/>
        <v>0</v>
      </c>
    </row>
    <row r="2196" spans="1:8" x14ac:dyDescent="0.25">
      <c r="A2196">
        <v>201</v>
      </c>
      <c r="B2196">
        <v>303</v>
      </c>
      <c r="C2196">
        <v>240039</v>
      </c>
      <c r="D2196">
        <v>5</v>
      </c>
      <c r="E2196" s="3">
        <v>42747</v>
      </c>
      <c r="F2196" s="3">
        <v>42747</v>
      </c>
      <c r="G2196">
        <f t="shared" si="68"/>
        <v>0</v>
      </c>
      <c r="H2196">
        <f t="shared" si="69"/>
        <v>1</v>
      </c>
    </row>
    <row r="2197" spans="1:8" x14ac:dyDescent="0.25">
      <c r="A2197">
        <v>201</v>
      </c>
      <c r="B2197">
        <v>36</v>
      </c>
      <c r="C2197">
        <v>240052</v>
      </c>
      <c r="D2197">
        <v>5</v>
      </c>
      <c r="E2197" s="3">
        <v>42747</v>
      </c>
      <c r="F2197" s="3">
        <v>42747</v>
      </c>
      <c r="G2197">
        <f t="shared" si="68"/>
        <v>0</v>
      </c>
      <c r="H2197">
        <f t="shared" si="69"/>
        <v>1</v>
      </c>
    </row>
    <row r="2198" spans="1:8" x14ac:dyDescent="0.25">
      <c r="A2198">
        <v>201</v>
      </c>
      <c r="B2198">
        <v>110</v>
      </c>
      <c r="C2198">
        <v>240056</v>
      </c>
      <c r="D2198">
        <v>18</v>
      </c>
      <c r="E2198" s="3">
        <v>42747</v>
      </c>
      <c r="F2198" s="3">
        <v>42747</v>
      </c>
      <c r="G2198">
        <f t="shared" si="68"/>
        <v>0</v>
      </c>
      <c r="H2198">
        <f t="shared" si="69"/>
        <v>1</v>
      </c>
    </row>
    <row r="2199" spans="1:8" x14ac:dyDescent="0.25">
      <c r="A2199">
        <v>201</v>
      </c>
      <c r="B2199">
        <v>503</v>
      </c>
      <c r="C2199">
        <v>240061</v>
      </c>
      <c r="D2199">
        <v>5</v>
      </c>
      <c r="E2199" s="3">
        <v>42747</v>
      </c>
      <c r="F2199" s="3">
        <v>42747</v>
      </c>
      <c r="G2199">
        <f t="shared" si="68"/>
        <v>0</v>
      </c>
      <c r="H2199">
        <f t="shared" si="69"/>
        <v>1</v>
      </c>
    </row>
    <row r="2200" spans="1:8" x14ac:dyDescent="0.25">
      <c r="A2200">
        <v>201</v>
      </c>
      <c r="B2200">
        <v>501</v>
      </c>
      <c r="C2200">
        <v>240062</v>
      </c>
      <c r="D2200">
        <v>5</v>
      </c>
      <c r="E2200" s="3">
        <v>42747</v>
      </c>
      <c r="F2200" s="3">
        <v>42747</v>
      </c>
      <c r="G2200">
        <f t="shared" si="68"/>
        <v>0</v>
      </c>
      <c r="H2200">
        <f t="shared" si="69"/>
        <v>1</v>
      </c>
    </row>
    <row r="2201" spans="1:8" x14ac:dyDescent="0.25">
      <c r="A2201">
        <v>201</v>
      </c>
      <c r="B2201">
        <v>9</v>
      </c>
      <c r="C2201">
        <v>90000000295</v>
      </c>
      <c r="D2201">
        <v>5</v>
      </c>
      <c r="E2201" s="3">
        <v>42747</v>
      </c>
      <c r="F2201" s="3">
        <v>38907</v>
      </c>
      <c r="G2201">
        <f t="shared" si="68"/>
        <v>1</v>
      </c>
      <c r="H2201">
        <f t="shared" si="69"/>
        <v>0</v>
      </c>
    </row>
    <row r="2202" spans="1:8" x14ac:dyDescent="0.25">
      <c r="A2202">
        <v>201</v>
      </c>
      <c r="B2202">
        <v>9</v>
      </c>
      <c r="C2202">
        <v>21027</v>
      </c>
      <c r="D2202">
        <v>5</v>
      </c>
      <c r="E2202" s="3">
        <v>42747</v>
      </c>
      <c r="F2202" s="3">
        <v>40240</v>
      </c>
      <c r="G2202">
        <f t="shared" si="68"/>
        <v>1</v>
      </c>
      <c r="H2202">
        <f t="shared" si="69"/>
        <v>0</v>
      </c>
    </row>
    <row r="2203" spans="1:8" x14ac:dyDescent="0.25">
      <c r="A2203">
        <v>201</v>
      </c>
      <c r="B2203">
        <v>601</v>
      </c>
      <c r="C2203">
        <v>6010000008354</v>
      </c>
      <c r="D2203">
        <v>5</v>
      </c>
      <c r="E2203" s="3">
        <v>42747</v>
      </c>
      <c r="F2203" s="3">
        <v>39673</v>
      </c>
      <c r="G2203">
        <f t="shared" si="68"/>
        <v>1</v>
      </c>
      <c r="H2203">
        <f t="shared" si="69"/>
        <v>0</v>
      </c>
    </row>
    <row r="2204" spans="1:8" x14ac:dyDescent="0.25">
      <c r="A2204">
        <v>201</v>
      </c>
      <c r="B2204">
        <v>851</v>
      </c>
      <c r="C2204">
        <v>240069</v>
      </c>
      <c r="D2204">
        <v>5</v>
      </c>
      <c r="E2204" s="3">
        <v>42747</v>
      </c>
      <c r="F2204" s="3">
        <v>42747</v>
      </c>
      <c r="G2204">
        <f t="shared" si="68"/>
        <v>0</v>
      </c>
      <c r="H2204">
        <f t="shared" si="69"/>
        <v>1</v>
      </c>
    </row>
    <row r="2205" spans="1:8" x14ac:dyDescent="0.25">
      <c r="A2205">
        <v>201</v>
      </c>
      <c r="B2205">
        <v>752</v>
      </c>
      <c r="C2205">
        <v>240074</v>
      </c>
      <c r="D2205">
        <v>5</v>
      </c>
      <c r="E2205" s="3">
        <v>42747</v>
      </c>
      <c r="F2205" s="3">
        <v>42747</v>
      </c>
      <c r="G2205">
        <f t="shared" si="68"/>
        <v>0</v>
      </c>
      <c r="H2205">
        <f t="shared" si="69"/>
        <v>1</v>
      </c>
    </row>
    <row r="2206" spans="1:8" x14ac:dyDescent="0.25">
      <c r="A2206">
        <v>201</v>
      </c>
      <c r="B2206">
        <v>11</v>
      </c>
      <c r="C2206">
        <v>110000002483</v>
      </c>
      <c r="D2206">
        <v>21</v>
      </c>
      <c r="E2206" s="3">
        <v>42747</v>
      </c>
      <c r="F2206" s="3">
        <v>39506</v>
      </c>
      <c r="G2206">
        <f t="shared" si="68"/>
        <v>1</v>
      </c>
      <c r="H2206">
        <f t="shared" si="69"/>
        <v>0</v>
      </c>
    </row>
    <row r="2207" spans="1:8" x14ac:dyDescent="0.25">
      <c r="A2207">
        <v>201</v>
      </c>
      <c r="B2207">
        <v>804</v>
      </c>
      <c r="C2207">
        <v>240080</v>
      </c>
      <c r="D2207">
        <v>5</v>
      </c>
      <c r="E2207" s="3">
        <v>42747</v>
      </c>
      <c r="F2207" s="3">
        <v>42747</v>
      </c>
      <c r="G2207">
        <f t="shared" si="68"/>
        <v>0</v>
      </c>
      <c r="H2207">
        <f t="shared" si="69"/>
        <v>1</v>
      </c>
    </row>
    <row r="2208" spans="1:8" x14ac:dyDescent="0.25">
      <c r="A2208">
        <v>201</v>
      </c>
      <c r="B2208">
        <v>19</v>
      </c>
      <c r="C2208">
        <v>240083</v>
      </c>
      <c r="D2208">
        <v>5</v>
      </c>
      <c r="E2208" s="3">
        <v>42747</v>
      </c>
      <c r="F2208" s="3">
        <v>42747</v>
      </c>
      <c r="G2208">
        <f t="shared" si="68"/>
        <v>0</v>
      </c>
      <c r="H2208">
        <f t="shared" si="69"/>
        <v>1</v>
      </c>
    </row>
    <row r="2209" spans="1:8" x14ac:dyDescent="0.25">
      <c r="A2209">
        <v>201</v>
      </c>
      <c r="B2209">
        <v>675</v>
      </c>
      <c r="C2209">
        <v>240086</v>
      </c>
      <c r="D2209">
        <v>5</v>
      </c>
      <c r="E2209" s="3">
        <v>42747</v>
      </c>
      <c r="F2209" s="3">
        <v>42747</v>
      </c>
      <c r="G2209">
        <f t="shared" si="68"/>
        <v>0</v>
      </c>
      <c r="H2209">
        <f t="shared" si="69"/>
        <v>1</v>
      </c>
    </row>
    <row r="2210" spans="1:8" x14ac:dyDescent="0.25">
      <c r="A2210">
        <v>201</v>
      </c>
      <c r="B2210">
        <v>802</v>
      </c>
      <c r="C2210">
        <v>32758</v>
      </c>
      <c r="D2210">
        <v>5</v>
      </c>
      <c r="E2210" s="3">
        <v>42747</v>
      </c>
      <c r="F2210" s="3">
        <v>40400</v>
      </c>
      <c r="G2210">
        <f t="shared" si="68"/>
        <v>1</v>
      </c>
      <c r="H2210">
        <f t="shared" si="69"/>
        <v>0</v>
      </c>
    </row>
    <row r="2211" spans="1:8" x14ac:dyDescent="0.25">
      <c r="A2211">
        <v>201</v>
      </c>
      <c r="B2211">
        <v>301</v>
      </c>
      <c r="C2211">
        <v>240089</v>
      </c>
      <c r="D2211">
        <v>5</v>
      </c>
      <c r="E2211" s="3">
        <v>42747</v>
      </c>
      <c r="F2211" s="3">
        <v>42747</v>
      </c>
      <c r="G2211">
        <f t="shared" si="68"/>
        <v>0</v>
      </c>
      <c r="H2211">
        <f t="shared" si="69"/>
        <v>1</v>
      </c>
    </row>
    <row r="2212" spans="1:8" x14ac:dyDescent="0.25">
      <c r="A2212">
        <v>201</v>
      </c>
      <c r="B2212">
        <v>108</v>
      </c>
      <c r="C2212">
        <v>240091</v>
      </c>
      <c r="D2212">
        <v>5</v>
      </c>
      <c r="E2212" s="3">
        <v>42747</v>
      </c>
      <c r="F2212" s="3">
        <v>42747</v>
      </c>
      <c r="G2212">
        <f t="shared" si="68"/>
        <v>0</v>
      </c>
      <c r="H2212">
        <f t="shared" si="69"/>
        <v>1</v>
      </c>
    </row>
    <row r="2213" spans="1:8" x14ac:dyDescent="0.25">
      <c r="A2213">
        <v>201</v>
      </c>
      <c r="B2213">
        <v>19</v>
      </c>
      <c r="C2213">
        <v>240092</v>
      </c>
      <c r="D2213">
        <v>5</v>
      </c>
      <c r="E2213" s="3">
        <v>42747</v>
      </c>
      <c r="F2213" s="3">
        <v>42747</v>
      </c>
      <c r="G2213">
        <f t="shared" si="68"/>
        <v>0</v>
      </c>
      <c r="H2213">
        <f t="shared" si="69"/>
        <v>1</v>
      </c>
    </row>
    <row r="2214" spans="1:8" x14ac:dyDescent="0.25">
      <c r="A2214">
        <v>201</v>
      </c>
      <c r="B2214">
        <v>18</v>
      </c>
      <c r="C2214">
        <v>240093</v>
      </c>
      <c r="D2214">
        <v>5</v>
      </c>
      <c r="E2214" s="3">
        <v>42747</v>
      </c>
      <c r="F2214" s="3">
        <v>42747</v>
      </c>
      <c r="G2214">
        <f t="shared" si="68"/>
        <v>0</v>
      </c>
      <c r="H2214">
        <f t="shared" si="69"/>
        <v>1</v>
      </c>
    </row>
    <row r="2215" spans="1:8" x14ac:dyDescent="0.25">
      <c r="A2215">
        <v>201</v>
      </c>
      <c r="B2215">
        <v>108</v>
      </c>
      <c r="C2215">
        <v>240097</v>
      </c>
      <c r="D2215">
        <v>5</v>
      </c>
      <c r="E2215" s="3">
        <v>42747</v>
      </c>
      <c r="F2215" s="3">
        <v>42747</v>
      </c>
      <c r="G2215">
        <f t="shared" si="68"/>
        <v>0</v>
      </c>
      <c r="H2215">
        <f t="shared" si="69"/>
        <v>1</v>
      </c>
    </row>
    <row r="2216" spans="1:8" x14ac:dyDescent="0.25">
      <c r="A2216">
        <v>201</v>
      </c>
      <c r="B2216">
        <v>301</v>
      </c>
      <c r="C2216">
        <v>240098</v>
      </c>
      <c r="D2216">
        <v>5</v>
      </c>
      <c r="E2216" s="3">
        <v>42747</v>
      </c>
      <c r="F2216" s="3">
        <v>42747</v>
      </c>
      <c r="G2216">
        <f t="shared" si="68"/>
        <v>0</v>
      </c>
      <c r="H2216">
        <f t="shared" si="69"/>
        <v>1</v>
      </c>
    </row>
    <row r="2217" spans="1:8" x14ac:dyDescent="0.25">
      <c r="A2217">
        <v>201</v>
      </c>
      <c r="B2217">
        <v>16</v>
      </c>
      <c r="C2217">
        <v>240102</v>
      </c>
      <c r="D2217">
        <v>5</v>
      </c>
      <c r="E2217" s="3">
        <v>42747</v>
      </c>
      <c r="F2217" s="3">
        <v>42747</v>
      </c>
      <c r="G2217">
        <f t="shared" si="68"/>
        <v>0</v>
      </c>
      <c r="H2217">
        <f t="shared" si="69"/>
        <v>1</v>
      </c>
    </row>
    <row r="2218" spans="1:8" x14ac:dyDescent="0.25">
      <c r="A2218">
        <v>201</v>
      </c>
      <c r="B2218">
        <v>11</v>
      </c>
      <c r="C2218">
        <v>84195</v>
      </c>
      <c r="D2218">
        <v>29</v>
      </c>
      <c r="E2218" s="3">
        <v>42747</v>
      </c>
      <c r="F2218" s="3">
        <v>40955</v>
      </c>
      <c r="G2218">
        <f t="shared" si="68"/>
        <v>1</v>
      </c>
      <c r="H2218">
        <f t="shared" si="69"/>
        <v>0</v>
      </c>
    </row>
    <row r="2219" spans="1:8" x14ac:dyDescent="0.25">
      <c r="A2219">
        <v>201</v>
      </c>
      <c r="B2219">
        <v>11</v>
      </c>
      <c r="C2219">
        <v>110000003474</v>
      </c>
      <c r="D2219">
        <v>14</v>
      </c>
      <c r="E2219" s="3">
        <v>42747</v>
      </c>
      <c r="F2219" s="3">
        <v>39664</v>
      </c>
      <c r="G2219">
        <f t="shared" si="68"/>
        <v>1</v>
      </c>
      <c r="H2219">
        <f t="shared" si="69"/>
        <v>0</v>
      </c>
    </row>
    <row r="2220" spans="1:8" x14ac:dyDescent="0.25">
      <c r="A2220">
        <v>201</v>
      </c>
      <c r="B2220">
        <v>11</v>
      </c>
      <c r="C2220">
        <v>110000001652</v>
      </c>
      <c r="D2220">
        <v>14</v>
      </c>
      <c r="E2220" s="3">
        <v>42747</v>
      </c>
      <c r="F2220" s="3">
        <v>39341</v>
      </c>
      <c r="G2220">
        <f t="shared" si="68"/>
        <v>1</v>
      </c>
      <c r="H2220">
        <f t="shared" si="69"/>
        <v>0</v>
      </c>
    </row>
    <row r="2221" spans="1:8" x14ac:dyDescent="0.25">
      <c r="A2221">
        <v>201</v>
      </c>
      <c r="B2221">
        <v>201</v>
      </c>
      <c r="C2221">
        <v>240107</v>
      </c>
      <c r="D2221">
        <v>5</v>
      </c>
      <c r="E2221" s="3">
        <v>42747</v>
      </c>
      <c r="F2221" s="3">
        <v>42747</v>
      </c>
      <c r="G2221">
        <f t="shared" si="68"/>
        <v>0</v>
      </c>
      <c r="H2221">
        <f t="shared" si="69"/>
        <v>1</v>
      </c>
    </row>
    <row r="2222" spans="1:8" x14ac:dyDescent="0.25">
      <c r="A2222">
        <v>201</v>
      </c>
      <c r="B2222">
        <v>108</v>
      </c>
      <c r="C2222">
        <v>240111</v>
      </c>
      <c r="D2222">
        <v>5</v>
      </c>
      <c r="E2222" s="3">
        <v>42747</v>
      </c>
      <c r="F2222" s="3">
        <v>42747</v>
      </c>
      <c r="G2222">
        <f t="shared" si="68"/>
        <v>0</v>
      </c>
      <c r="H2222">
        <f t="shared" si="69"/>
        <v>1</v>
      </c>
    </row>
    <row r="2223" spans="1:8" x14ac:dyDescent="0.25">
      <c r="A2223">
        <v>201</v>
      </c>
      <c r="B2223">
        <v>175</v>
      </c>
      <c r="C2223">
        <v>240120</v>
      </c>
      <c r="D2223">
        <v>5</v>
      </c>
      <c r="E2223" s="3">
        <v>42747</v>
      </c>
      <c r="F2223" s="3">
        <v>42747</v>
      </c>
      <c r="G2223">
        <f t="shared" si="68"/>
        <v>0</v>
      </c>
      <c r="H2223">
        <f t="shared" si="69"/>
        <v>1</v>
      </c>
    </row>
    <row r="2224" spans="1:8" x14ac:dyDescent="0.25">
      <c r="A2224">
        <v>201</v>
      </c>
      <c r="B2224">
        <v>604</v>
      </c>
      <c r="C2224">
        <v>181265</v>
      </c>
      <c r="D2224">
        <v>12</v>
      </c>
      <c r="E2224" s="3">
        <v>42747</v>
      </c>
      <c r="F2224" s="3">
        <v>42744</v>
      </c>
      <c r="G2224">
        <f t="shared" si="68"/>
        <v>0</v>
      </c>
      <c r="H2224">
        <f t="shared" si="69"/>
        <v>1</v>
      </c>
    </row>
    <row r="2225" spans="1:8" x14ac:dyDescent="0.25">
      <c r="A2225">
        <v>201</v>
      </c>
      <c r="B2225">
        <v>201</v>
      </c>
      <c r="C2225">
        <v>240126</v>
      </c>
      <c r="D2225">
        <v>5</v>
      </c>
      <c r="E2225" s="3">
        <v>42747</v>
      </c>
      <c r="F2225" s="3">
        <v>42747</v>
      </c>
      <c r="G2225">
        <f t="shared" si="68"/>
        <v>0</v>
      </c>
      <c r="H2225">
        <f t="shared" si="69"/>
        <v>1</v>
      </c>
    </row>
    <row r="2226" spans="1:8" x14ac:dyDescent="0.25">
      <c r="A2226">
        <v>201</v>
      </c>
      <c r="B2226">
        <v>11</v>
      </c>
      <c r="C2226">
        <v>240127</v>
      </c>
      <c r="D2226">
        <v>5</v>
      </c>
      <c r="E2226" s="3">
        <v>42747</v>
      </c>
      <c r="F2226" s="3">
        <v>42747</v>
      </c>
      <c r="G2226">
        <f t="shared" si="68"/>
        <v>0</v>
      </c>
      <c r="H2226">
        <f t="shared" si="69"/>
        <v>1</v>
      </c>
    </row>
    <row r="2227" spans="1:8" x14ac:dyDescent="0.25">
      <c r="A2227">
        <v>201</v>
      </c>
      <c r="B2227">
        <v>170</v>
      </c>
      <c r="C2227">
        <v>240129</v>
      </c>
      <c r="D2227">
        <v>29</v>
      </c>
      <c r="E2227" s="3">
        <v>42747</v>
      </c>
      <c r="F2227" s="3">
        <v>42747</v>
      </c>
      <c r="G2227">
        <f t="shared" si="68"/>
        <v>0</v>
      </c>
      <c r="H2227">
        <f t="shared" si="69"/>
        <v>1</v>
      </c>
    </row>
    <row r="2228" spans="1:8" x14ac:dyDescent="0.25">
      <c r="A2228">
        <v>201</v>
      </c>
      <c r="B2228">
        <v>201</v>
      </c>
      <c r="C2228">
        <v>240132</v>
      </c>
      <c r="D2228">
        <v>5</v>
      </c>
      <c r="E2228" s="3">
        <v>42747</v>
      </c>
      <c r="F2228" s="3">
        <v>42747</v>
      </c>
      <c r="G2228">
        <f t="shared" si="68"/>
        <v>0</v>
      </c>
      <c r="H2228">
        <f t="shared" si="69"/>
        <v>1</v>
      </c>
    </row>
    <row r="2229" spans="1:8" x14ac:dyDescent="0.25">
      <c r="A2229">
        <v>201</v>
      </c>
      <c r="B2229">
        <v>29</v>
      </c>
      <c r="C2229">
        <v>240136</v>
      </c>
      <c r="D2229">
        <v>5</v>
      </c>
      <c r="E2229" s="3">
        <v>42747</v>
      </c>
      <c r="F2229" s="3">
        <v>42747</v>
      </c>
      <c r="G2229">
        <f t="shared" si="68"/>
        <v>0</v>
      </c>
      <c r="H2229">
        <f t="shared" si="69"/>
        <v>1</v>
      </c>
    </row>
    <row r="2230" spans="1:8" x14ac:dyDescent="0.25">
      <c r="A2230">
        <v>201</v>
      </c>
      <c r="B2230">
        <v>360</v>
      </c>
      <c r="C2230">
        <v>240137</v>
      </c>
      <c r="D2230">
        <v>5</v>
      </c>
      <c r="E2230" s="3">
        <v>42747</v>
      </c>
      <c r="F2230" s="3">
        <v>42747</v>
      </c>
      <c r="G2230">
        <f t="shared" si="68"/>
        <v>0</v>
      </c>
      <c r="H2230">
        <f t="shared" si="69"/>
        <v>1</v>
      </c>
    </row>
    <row r="2231" spans="1:8" x14ac:dyDescent="0.25">
      <c r="A2231">
        <v>201</v>
      </c>
      <c r="B2231">
        <v>109</v>
      </c>
      <c r="C2231">
        <v>240138</v>
      </c>
      <c r="D2231">
        <v>5</v>
      </c>
      <c r="E2231" s="3">
        <v>42747</v>
      </c>
      <c r="F2231" s="3">
        <v>42747</v>
      </c>
      <c r="G2231">
        <f t="shared" si="68"/>
        <v>0</v>
      </c>
      <c r="H2231">
        <f t="shared" si="69"/>
        <v>1</v>
      </c>
    </row>
    <row r="2232" spans="1:8" x14ac:dyDescent="0.25">
      <c r="A2232">
        <v>201</v>
      </c>
      <c r="B2232">
        <v>16</v>
      </c>
      <c r="C2232">
        <v>240139</v>
      </c>
      <c r="D2232">
        <v>5</v>
      </c>
      <c r="E2232" s="3">
        <v>42747</v>
      </c>
      <c r="F2232" s="3">
        <v>42747</v>
      </c>
      <c r="G2232">
        <f t="shared" si="68"/>
        <v>0</v>
      </c>
      <c r="H2232">
        <f t="shared" si="69"/>
        <v>1</v>
      </c>
    </row>
    <row r="2233" spans="1:8" x14ac:dyDescent="0.25">
      <c r="A2233">
        <v>201</v>
      </c>
      <c r="B2233">
        <v>110</v>
      </c>
      <c r="C2233">
        <v>240140</v>
      </c>
      <c r="D2233">
        <v>21</v>
      </c>
      <c r="E2233" s="3">
        <v>42750</v>
      </c>
      <c r="F2233" s="3">
        <v>42747</v>
      </c>
      <c r="G2233">
        <f t="shared" si="68"/>
        <v>0</v>
      </c>
      <c r="H2233">
        <f t="shared" si="69"/>
        <v>1</v>
      </c>
    </row>
    <row r="2234" spans="1:8" x14ac:dyDescent="0.25">
      <c r="A2234">
        <v>201</v>
      </c>
      <c r="B2234">
        <v>109</v>
      </c>
      <c r="C2234">
        <v>240143</v>
      </c>
      <c r="D2234">
        <v>5</v>
      </c>
      <c r="E2234" s="3">
        <v>42747</v>
      </c>
      <c r="F2234" s="3">
        <v>42747</v>
      </c>
      <c r="G2234">
        <f t="shared" si="68"/>
        <v>0</v>
      </c>
      <c r="H2234">
        <f t="shared" si="69"/>
        <v>1</v>
      </c>
    </row>
    <row r="2235" spans="1:8" x14ac:dyDescent="0.25">
      <c r="A2235">
        <v>201</v>
      </c>
      <c r="B2235">
        <v>104</v>
      </c>
      <c r="C2235">
        <v>173642</v>
      </c>
      <c r="D2235">
        <v>5</v>
      </c>
      <c r="E2235" s="3">
        <v>42747</v>
      </c>
      <c r="F2235" s="3">
        <v>42690</v>
      </c>
      <c r="G2235">
        <f t="shared" si="68"/>
        <v>1</v>
      </c>
      <c r="H2235">
        <f t="shared" si="69"/>
        <v>0</v>
      </c>
    </row>
    <row r="2236" spans="1:8" x14ac:dyDescent="0.25">
      <c r="A2236">
        <v>201</v>
      </c>
      <c r="B2236">
        <v>109</v>
      </c>
      <c r="C2236">
        <v>240147</v>
      </c>
      <c r="D2236">
        <v>5</v>
      </c>
      <c r="E2236" s="3">
        <v>42747</v>
      </c>
      <c r="F2236" s="3">
        <v>42747</v>
      </c>
      <c r="G2236">
        <f t="shared" si="68"/>
        <v>0</v>
      </c>
      <c r="H2236">
        <f t="shared" si="69"/>
        <v>1</v>
      </c>
    </row>
    <row r="2237" spans="1:8" x14ac:dyDescent="0.25">
      <c r="A2237">
        <v>201</v>
      </c>
      <c r="B2237">
        <v>851</v>
      </c>
      <c r="C2237">
        <v>135236</v>
      </c>
      <c r="D2237">
        <v>5</v>
      </c>
      <c r="E2237" s="3">
        <v>42747</v>
      </c>
      <c r="F2237" s="3">
        <v>41591</v>
      </c>
      <c r="G2237">
        <f t="shared" si="68"/>
        <v>1</v>
      </c>
      <c r="H2237">
        <f t="shared" si="69"/>
        <v>0</v>
      </c>
    </row>
    <row r="2238" spans="1:8" x14ac:dyDescent="0.25">
      <c r="A2238">
        <v>201</v>
      </c>
      <c r="B2238">
        <v>3</v>
      </c>
      <c r="C2238">
        <v>240148</v>
      </c>
      <c r="D2238">
        <v>29</v>
      </c>
      <c r="E2238" s="3">
        <v>42747</v>
      </c>
      <c r="F2238" s="3">
        <v>42747</v>
      </c>
      <c r="G2238">
        <f t="shared" si="68"/>
        <v>0</v>
      </c>
      <c r="H2238">
        <f t="shared" si="69"/>
        <v>1</v>
      </c>
    </row>
    <row r="2239" spans="1:8" x14ac:dyDescent="0.25">
      <c r="A2239">
        <v>201</v>
      </c>
      <c r="B2239">
        <v>802</v>
      </c>
      <c r="C2239">
        <v>138174</v>
      </c>
      <c r="D2239">
        <v>5</v>
      </c>
      <c r="E2239" s="3">
        <v>42747</v>
      </c>
      <c r="F2239" s="3">
        <v>41644</v>
      </c>
      <c r="G2239">
        <f t="shared" si="68"/>
        <v>1</v>
      </c>
      <c r="H2239">
        <f t="shared" si="69"/>
        <v>0</v>
      </c>
    </row>
    <row r="2240" spans="1:8" x14ac:dyDescent="0.25">
      <c r="A2240">
        <v>201</v>
      </c>
      <c r="B2240">
        <v>601</v>
      </c>
      <c r="C2240">
        <v>6010000005348</v>
      </c>
      <c r="D2240">
        <v>5</v>
      </c>
      <c r="E2240" s="3">
        <v>42747</v>
      </c>
      <c r="F2240" s="3">
        <v>39363</v>
      </c>
      <c r="G2240">
        <f t="shared" si="68"/>
        <v>1</v>
      </c>
      <c r="H2240">
        <f t="shared" si="69"/>
        <v>0</v>
      </c>
    </row>
    <row r="2241" spans="1:8" x14ac:dyDescent="0.25">
      <c r="A2241">
        <v>201</v>
      </c>
      <c r="B2241">
        <v>201</v>
      </c>
      <c r="C2241">
        <v>240150</v>
      </c>
      <c r="D2241">
        <v>5</v>
      </c>
      <c r="E2241" s="3">
        <v>42747</v>
      </c>
      <c r="F2241" s="3">
        <v>42747</v>
      </c>
      <c r="G2241">
        <f t="shared" si="68"/>
        <v>0</v>
      </c>
      <c r="H2241">
        <f t="shared" si="69"/>
        <v>1</v>
      </c>
    </row>
    <row r="2242" spans="1:8" x14ac:dyDescent="0.25">
      <c r="A2242">
        <v>201</v>
      </c>
      <c r="B2242">
        <v>3</v>
      </c>
      <c r="C2242">
        <v>240153</v>
      </c>
      <c r="D2242">
        <v>29</v>
      </c>
      <c r="E2242" s="3">
        <v>42747</v>
      </c>
      <c r="F2242" s="3">
        <v>42747</v>
      </c>
      <c r="G2242">
        <f t="shared" ref="G2242:G2305" si="70">IF(E2242&gt;=DATE(2017,1,1),IF(F2242&lt;DATE(2017,1,1),1,0),0)</f>
        <v>0</v>
      </c>
      <c r="H2242">
        <f t="shared" ref="H2242:H2305" si="71">IF(F2242&gt;=DATE(2017,1,1),IF(D2242&lt;&gt;"",1,0),0)</f>
        <v>1</v>
      </c>
    </row>
    <row r="2243" spans="1:8" x14ac:dyDescent="0.25">
      <c r="A2243">
        <v>201</v>
      </c>
      <c r="B2243">
        <v>803</v>
      </c>
      <c r="C2243">
        <v>240154</v>
      </c>
      <c r="D2243">
        <v>5</v>
      </c>
      <c r="E2243" s="3">
        <v>42747</v>
      </c>
      <c r="F2243" s="3">
        <v>42747</v>
      </c>
      <c r="G2243">
        <f t="shared" si="70"/>
        <v>0</v>
      </c>
      <c r="H2243">
        <f t="shared" si="71"/>
        <v>1</v>
      </c>
    </row>
    <row r="2244" spans="1:8" x14ac:dyDescent="0.25">
      <c r="A2244">
        <v>201</v>
      </c>
      <c r="B2244">
        <v>6</v>
      </c>
      <c r="C2244">
        <v>240155</v>
      </c>
      <c r="D2244">
        <v>5</v>
      </c>
      <c r="E2244" s="3">
        <v>42747</v>
      </c>
      <c r="F2244" s="3">
        <v>42747</v>
      </c>
      <c r="G2244">
        <f t="shared" si="70"/>
        <v>0</v>
      </c>
      <c r="H2244">
        <f t="shared" si="71"/>
        <v>1</v>
      </c>
    </row>
    <row r="2245" spans="1:8" x14ac:dyDescent="0.25">
      <c r="A2245">
        <v>201</v>
      </c>
      <c r="B2245">
        <v>301</v>
      </c>
      <c r="C2245">
        <v>240162</v>
      </c>
      <c r="D2245">
        <v>5</v>
      </c>
      <c r="E2245" s="3">
        <v>42747</v>
      </c>
      <c r="F2245" s="3">
        <v>42747</v>
      </c>
      <c r="G2245">
        <f t="shared" si="70"/>
        <v>0</v>
      </c>
      <c r="H2245">
        <f t="shared" si="71"/>
        <v>1</v>
      </c>
    </row>
    <row r="2246" spans="1:8" x14ac:dyDescent="0.25">
      <c r="A2246">
        <v>201</v>
      </c>
      <c r="B2246">
        <v>105</v>
      </c>
      <c r="C2246">
        <v>240163</v>
      </c>
      <c r="D2246">
        <v>5</v>
      </c>
      <c r="E2246" s="3">
        <v>42747</v>
      </c>
      <c r="F2246" s="3">
        <v>42747</v>
      </c>
      <c r="G2246">
        <f t="shared" si="70"/>
        <v>0</v>
      </c>
      <c r="H2246">
        <f t="shared" si="71"/>
        <v>1</v>
      </c>
    </row>
    <row r="2247" spans="1:8" x14ac:dyDescent="0.25">
      <c r="A2247">
        <v>201</v>
      </c>
      <c r="B2247">
        <v>201</v>
      </c>
      <c r="C2247">
        <v>240164</v>
      </c>
      <c r="D2247">
        <v>5</v>
      </c>
      <c r="E2247" s="3">
        <v>42747</v>
      </c>
      <c r="F2247" s="3">
        <v>42747</v>
      </c>
      <c r="G2247">
        <f t="shared" si="70"/>
        <v>0</v>
      </c>
      <c r="H2247">
        <f t="shared" si="71"/>
        <v>1</v>
      </c>
    </row>
    <row r="2248" spans="1:8" x14ac:dyDescent="0.25">
      <c r="A2248">
        <v>201</v>
      </c>
      <c r="B2248">
        <v>25</v>
      </c>
      <c r="C2248">
        <v>240170</v>
      </c>
      <c r="D2248">
        <v>5</v>
      </c>
      <c r="E2248" s="3">
        <v>42747</v>
      </c>
      <c r="F2248" s="3">
        <v>42747</v>
      </c>
      <c r="G2248">
        <f t="shared" si="70"/>
        <v>0</v>
      </c>
      <c r="H2248">
        <f t="shared" si="71"/>
        <v>1</v>
      </c>
    </row>
    <row r="2249" spans="1:8" x14ac:dyDescent="0.25">
      <c r="A2249">
        <v>201</v>
      </c>
      <c r="B2249">
        <v>201</v>
      </c>
      <c r="C2249">
        <v>240171</v>
      </c>
      <c r="D2249">
        <v>5</v>
      </c>
      <c r="E2249" s="3">
        <v>42747</v>
      </c>
      <c r="F2249" s="3">
        <v>42747</v>
      </c>
      <c r="G2249">
        <f t="shared" si="70"/>
        <v>0</v>
      </c>
      <c r="H2249">
        <f t="shared" si="71"/>
        <v>1</v>
      </c>
    </row>
    <row r="2250" spans="1:8" x14ac:dyDescent="0.25">
      <c r="A2250">
        <v>201</v>
      </c>
      <c r="B2250">
        <v>25</v>
      </c>
      <c r="C2250">
        <v>240172</v>
      </c>
      <c r="D2250">
        <v>5</v>
      </c>
      <c r="E2250" s="3">
        <v>42747</v>
      </c>
      <c r="F2250" s="3">
        <v>42747</v>
      </c>
      <c r="G2250">
        <f t="shared" si="70"/>
        <v>0</v>
      </c>
      <c r="H2250">
        <f t="shared" si="71"/>
        <v>1</v>
      </c>
    </row>
    <row r="2251" spans="1:8" x14ac:dyDescent="0.25">
      <c r="A2251">
        <v>201</v>
      </c>
      <c r="B2251">
        <v>105</v>
      </c>
      <c r="C2251">
        <v>240173</v>
      </c>
      <c r="D2251">
        <v>5</v>
      </c>
      <c r="E2251" s="3">
        <v>42747</v>
      </c>
      <c r="F2251" s="3">
        <v>42747</v>
      </c>
      <c r="G2251">
        <f t="shared" si="70"/>
        <v>0</v>
      </c>
      <c r="H2251">
        <f t="shared" si="71"/>
        <v>1</v>
      </c>
    </row>
    <row r="2252" spans="1:8" x14ac:dyDescent="0.25">
      <c r="A2252">
        <v>201</v>
      </c>
      <c r="B2252">
        <v>201</v>
      </c>
      <c r="C2252">
        <v>240175</v>
      </c>
      <c r="D2252">
        <v>5</v>
      </c>
      <c r="E2252" s="3">
        <v>42747</v>
      </c>
      <c r="F2252" s="3">
        <v>42747</v>
      </c>
      <c r="G2252">
        <f t="shared" si="70"/>
        <v>0</v>
      </c>
      <c r="H2252">
        <f t="shared" si="71"/>
        <v>1</v>
      </c>
    </row>
    <row r="2253" spans="1:8" x14ac:dyDescent="0.25">
      <c r="A2253">
        <v>201</v>
      </c>
      <c r="B2253">
        <v>802</v>
      </c>
      <c r="C2253">
        <v>240176</v>
      </c>
      <c r="D2253">
        <v>5</v>
      </c>
      <c r="E2253" s="3">
        <v>42747</v>
      </c>
      <c r="F2253" s="3">
        <v>42747</v>
      </c>
      <c r="G2253">
        <f t="shared" si="70"/>
        <v>0</v>
      </c>
      <c r="H2253">
        <f t="shared" si="71"/>
        <v>1</v>
      </c>
    </row>
    <row r="2254" spans="1:8" x14ac:dyDescent="0.25">
      <c r="A2254">
        <v>201</v>
      </c>
      <c r="B2254">
        <v>601</v>
      </c>
      <c r="C2254">
        <v>6010000009853</v>
      </c>
      <c r="D2254">
        <v>15</v>
      </c>
      <c r="E2254" s="3">
        <v>42747</v>
      </c>
      <c r="F2254" s="3">
        <v>39989</v>
      </c>
      <c r="G2254">
        <f t="shared" si="70"/>
        <v>1</v>
      </c>
      <c r="H2254">
        <f t="shared" si="71"/>
        <v>0</v>
      </c>
    </row>
    <row r="2255" spans="1:8" x14ac:dyDescent="0.25">
      <c r="A2255">
        <v>201</v>
      </c>
      <c r="B2255">
        <v>105</v>
      </c>
      <c r="C2255">
        <v>240177</v>
      </c>
      <c r="D2255">
        <v>5</v>
      </c>
      <c r="E2255" s="3">
        <v>42747</v>
      </c>
      <c r="F2255" s="3">
        <v>42747</v>
      </c>
      <c r="G2255">
        <f t="shared" si="70"/>
        <v>0</v>
      </c>
      <c r="H2255">
        <f t="shared" si="71"/>
        <v>1</v>
      </c>
    </row>
    <row r="2256" spans="1:8" x14ac:dyDescent="0.25">
      <c r="A2256">
        <v>201</v>
      </c>
      <c r="B2256">
        <v>502</v>
      </c>
      <c r="C2256">
        <v>240178</v>
      </c>
      <c r="D2256">
        <v>5</v>
      </c>
      <c r="E2256" s="3">
        <v>42747</v>
      </c>
      <c r="F2256" s="3">
        <v>42747</v>
      </c>
      <c r="G2256">
        <f t="shared" si="70"/>
        <v>0</v>
      </c>
      <c r="H2256">
        <f t="shared" si="71"/>
        <v>1</v>
      </c>
    </row>
    <row r="2257" spans="1:8" x14ac:dyDescent="0.25">
      <c r="A2257">
        <v>201</v>
      </c>
      <c r="B2257">
        <v>25</v>
      </c>
      <c r="C2257">
        <v>240179</v>
      </c>
      <c r="D2257">
        <v>5</v>
      </c>
      <c r="E2257" s="3">
        <v>42747</v>
      </c>
      <c r="F2257" s="3">
        <v>42747</v>
      </c>
      <c r="G2257">
        <f t="shared" si="70"/>
        <v>0</v>
      </c>
      <c r="H2257">
        <f t="shared" si="71"/>
        <v>1</v>
      </c>
    </row>
    <row r="2258" spans="1:8" x14ac:dyDescent="0.25">
      <c r="A2258">
        <v>201</v>
      </c>
      <c r="B2258">
        <v>105</v>
      </c>
      <c r="C2258">
        <v>240180</v>
      </c>
      <c r="D2258">
        <v>5</v>
      </c>
      <c r="E2258" s="3">
        <v>42747</v>
      </c>
      <c r="F2258" s="3">
        <v>42747</v>
      </c>
      <c r="G2258">
        <f t="shared" si="70"/>
        <v>0</v>
      </c>
      <c r="H2258">
        <f t="shared" si="71"/>
        <v>1</v>
      </c>
    </row>
    <row r="2259" spans="1:8" x14ac:dyDescent="0.25">
      <c r="A2259">
        <v>201</v>
      </c>
      <c r="B2259">
        <v>261</v>
      </c>
      <c r="C2259">
        <v>240182</v>
      </c>
      <c r="D2259">
        <v>5</v>
      </c>
      <c r="E2259" s="3">
        <v>42747</v>
      </c>
      <c r="F2259" s="3">
        <v>42747</v>
      </c>
      <c r="G2259">
        <f t="shared" si="70"/>
        <v>0</v>
      </c>
      <c r="H2259">
        <f t="shared" si="71"/>
        <v>1</v>
      </c>
    </row>
    <row r="2260" spans="1:8" x14ac:dyDescent="0.25">
      <c r="A2260">
        <v>201</v>
      </c>
      <c r="B2260">
        <v>201</v>
      </c>
      <c r="C2260">
        <v>240183</v>
      </c>
      <c r="D2260">
        <v>8</v>
      </c>
      <c r="E2260" s="3">
        <v>42747</v>
      </c>
      <c r="F2260" s="3">
        <v>42747</v>
      </c>
      <c r="G2260">
        <f t="shared" si="70"/>
        <v>0</v>
      </c>
      <c r="H2260">
        <f t="shared" si="71"/>
        <v>1</v>
      </c>
    </row>
    <row r="2261" spans="1:8" x14ac:dyDescent="0.25">
      <c r="A2261">
        <v>201</v>
      </c>
      <c r="B2261">
        <v>201</v>
      </c>
      <c r="C2261">
        <v>240185</v>
      </c>
      <c r="D2261">
        <v>5</v>
      </c>
      <c r="E2261" s="3">
        <v>42747</v>
      </c>
      <c r="F2261" s="3">
        <v>42747</v>
      </c>
      <c r="G2261">
        <f t="shared" si="70"/>
        <v>0</v>
      </c>
      <c r="H2261">
        <f t="shared" si="71"/>
        <v>1</v>
      </c>
    </row>
    <row r="2262" spans="1:8" x14ac:dyDescent="0.25">
      <c r="A2262">
        <v>201</v>
      </c>
      <c r="B2262">
        <v>201</v>
      </c>
      <c r="C2262">
        <v>240187</v>
      </c>
      <c r="D2262">
        <v>5</v>
      </c>
      <c r="E2262" s="3">
        <v>42747</v>
      </c>
      <c r="F2262" s="3">
        <v>42747</v>
      </c>
      <c r="G2262">
        <f t="shared" si="70"/>
        <v>0</v>
      </c>
      <c r="H2262">
        <f t="shared" si="71"/>
        <v>1</v>
      </c>
    </row>
    <row r="2263" spans="1:8" x14ac:dyDescent="0.25">
      <c r="A2263">
        <v>201</v>
      </c>
      <c r="B2263">
        <v>25</v>
      </c>
      <c r="C2263">
        <v>240188</v>
      </c>
      <c r="D2263">
        <v>5</v>
      </c>
      <c r="E2263" s="3">
        <v>42747</v>
      </c>
      <c r="F2263" s="3">
        <v>42747</v>
      </c>
      <c r="G2263">
        <f t="shared" si="70"/>
        <v>0</v>
      </c>
      <c r="H2263">
        <f t="shared" si="71"/>
        <v>1</v>
      </c>
    </row>
    <row r="2264" spans="1:8" x14ac:dyDescent="0.25">
      <c r="A2264">
        <v>201</v>
      </c>
      <c r="B2264">
        <v>105</v>
      </c>
      <c r="C2264">
        <v>240190</v>
      </c>
      <c r="D2264">
        <v>5</v>
      </c>
      <c r="E2264" s="3">
        <v>42747</v>
      </c>
      <c r="F2264" s="3">
        <v>42747</v>
      </c>
      <c r="G2264">
        <f t="shared" si="70"/>
        <v>0</v>
      </c>
      <c r="H2264">
        <f t="shared" si="71"/>
        <v>1</v>
      </c>
    </row>
    <row r="2265" spans="1:8" x14ac:dyDescent="0.25">
      <c r="A2265">
        <v>201</v>
      </c>
      <c r="B2265">
        <v>109</v>
      </c>
      <c r="C2265">
        <v>240191</v>
      </c>
      <c r="D2265">
        <v>5</v>
      </c>
      <c r="E2265" s="3">
        <v>42747</v>
      </c>
      <c r="F2265" s="3">
        <v>42747</v>
      </c>
      <c r="G2265">
        <f t="shared" si="70"/>
        <v>0</v>
      </c>
      <c r="H2265">
        <f t="shared" si="71"/>
        <v>1</v>
      </c>
    </row>
    <row r="2266" spans="1:8" x14ac:dyDescent="0.25">
      <c r="A2266">
        <v>201</v>
      </c>
      <c r="B2266">
        <v>302</v>
      </c>
      <c r="C2266">
        <v>240193</v>
      </c>
      <c r="D2266">
        <v>5</v>
      </c>
      <c r="E2266" s="3">
        <v>42747</v>
      </c>
      <c r="F2266" s="3">
        <v>42747</v>
      </c>
      <c r="G2266">
        <f t="shared" si="70"/>
        <v>0</v>
      </c>
      <c r="H2266">
        <f t="shared" si="71"/>
        <v>1</v>
      </c>
    </row>
    <row r="2267" spans="1:8" x14ac:dyDescent="0.25">
      <c r="A2267">
        <v>201</v>
      </c>
      <c r="B2267">
        <v>502</v>
      </c>
      <c r="C2267">
        <v>240194</v>
      </c>
      <c r="D2267">
        <v>5</v>
      </c>
      <c r="E2267" s="3">
        <v>42747</v>
      </c>
      <c r="F2267" s="3">
        <v>42747</v>
      </c>
      <c r="G2267">
        <f t="shared" si="70"/>
        <v>0</v>
      </c>
      <c r="H2267">
        <f t="shared" si="71"/>
        <v>1</v>
      </c>
    </row>
    <row r="2268" spans="1:8" x14ac:dyDescent="0.25">
      <c r="A2268">
        <v>201</v>
      </c>
      <c r="B2268">
        <v>201</v>
      </c>
      <c r="C2268">
        <v>240196</v>
      </c>
      <c r="D2268">
        <v>5</v>
      </c>
      <c r="E2268" s="3">
        <v>42747</v>
      </c>
      <c r="F2268" s="3">
        <v>42747</v>
      </c>
      <c r="G2268">
        <f t="shared" si="70"/>
        <v>0</v>
      </c>
      <c r="H2268">
        <f t="shared" si="71"/>
        <v>1</v>
      </c>
    </row>
    <row r="2269" spans="1:8" x14ac:dyDescent="0.25">
      <c r="A2269">
        <v>201</v>
      </c>
      <c r="B2269">
        <v>203</v>
      </c>
      <c r="C2269">
        <v>114168</v>
      </c>
      <c r="D2269">
        <v>5</v>
      </c>
      <c r="E2269" s="3">
        <v>42747</v>
      </c>
      <c r="F2269" s="3">
        <v>41302</v>
      </c>
      <c r="G2269">
        <f t="shared" si="70"/>
        <v>1</v>
      </c>
      <c r="H2269">
        <f t="shared" si="71"/>
        <v>0</v>
      </c>
    </row>
    <row r="2270" spans="1:8" x14ac:dyDescent="0.25">
      <c r="A2270">
        <v>201</v>
      </c>
      <c r="B2270">
        <v>201</v>
      </c>
      <c r="C2270">
        <v>240197</v>
      </c>
      <c r="D2270">
        <v>5</v>
      </c>
      <c r="E2270" s="3">
        <v>42747</v>
      </c>
      <c r="F2270" s="3">
        <v>42747</v>
      </c>
      <c r="G2270">
        <f t="shared" si="70"/>
        <v>0</v>
      </c>
      <c r="H2270">
        <f t="shared" si="71"/>
        <v>1</v>
      </c>
    </row>
    <row r="2271" spans="1:8" x14ac:dyDescent="0.25">
      <c r="A2271">
        <v>201</v>
      </c>
      <c r="B2271">
        <v>15</v>
      </c>
      <c r="C2271">
        <v>240200</v>
      </c>
      <c r="D2271">
        <v>5</v>
      </c>
      <c r="E2271" s="3">
        <v>42747</v>
      </c>
      <c r="F2271" s="3">
        <v>42747</v>
      </c>
      <c r="G2271">
        <f t="shared" si="70"/>
        <v>0</v>
      </c>
      <c r="H2271">
        <f t="shared" si="71"/>
        <v>1</v>
      </c>
    </row>
    <row r="2272" spans="1:8" x14ac:dyDescent="0.25">
      <c r="A2272">
        <v>201</v>
      </c>
      <c r="B2272">
        <v>101</v>
      </c>
      <c r="C2272">
        <v>53327</v>
      </c>
      <c r="D2272">
        <v>18</v>
      </c>
      <c r="E2272" s="3">
        <v>42747</v>
      </c>
      <c r="F2272" s="3">
        <v>40645</v>
      </c>
      <c r="G2272">
        <f t="shared" si="70"/>
        <v>1</v>
      </c>
      <c r="H2272">
        <f t="shared" si="71"/>
        <v>0</v>
      </c>
    </row>
    <row r="2273" spans="1:8" x14ac:dyDescent="0.25">
      <c r="A2273">
        <v>201</v>
      </c>
      <c r="B2273">
        <v>109</v>
      </c>
      <c r="C2273">
        <v>240205</v>
      </c>
      <c r="D2273">
        <v>5</v>
      </c>
      <c r="E2273" s="3">
        <v>42747</v>
      </c>
      <c r="F2273" s="3">
        <v>42747</v>
      </c>
      <c r="G2273">
        <f t="shared" si="70"/>
        <v>0</v>
      </c>
      <c r="H2273">
        <f t="shared" si="71"/>
        <v>1</v>
      </c>
    </row>
    <row r="2274" spans="1:8" x14ac:dyDescent="0.25">
      <c r="A2274">
        <v>201</v>
      </c>
      <c r="B2274">
        <v>504</v>
      </c>
      <c r="C2274">
        <v>240208</v>
      </c>
      <c r="D2274">
        <v>5</v>
      </c>
      <c r="E2274" s="3">
        <v>42747</v>
      </c>
      <c r="F2274" s="3">
        <v>42747</v>
      </c>
      <c r="G2274">
        <f t="shared" si="70"/>
        <v>0</v>
      </c>
      <c r="H2274">
        <f t="shared" si="71"/>
        <v>1</v>
      </c>
    </row>
    <row r="2275" spans="1:8" x14ac:dyDescent="0.25">
      <c r="A2275">
        <v>201</v>
      </c>
      <c r="B2275">
        <v>170</v>
      </c>
      <c r="C2275">
        <v>1510000000286</v>
      </c>
      <c r="D2275">
        <v>5</v>
      </c>
      <c r="E2275" s="3">
        <v>42747</v>
      </c>
      <c r="F2275" s="3">
        <v>42747</v>
      </c>
      <c r="G2275">
        <f t="shared" si="70"/>
        <v>0</v>
      </c>
      <c r="H2275">
        <f t="shared" si="71"/>
        <v>1</v>
      </c>
    </row>
    <row r="2276" spans="1:8" x14ac:dyDescent="0.25">
      <c r="A2276">
        <v>201</v>
      </c>
      <c r="B2276">
        <v>19</v>
      </c>
      <c r="C2276">
        <v>240210</v>
      </c>
      <c r="D2276">
        <v>5</v>
      </c>
      <c r="E2276" s="3">
        <v>42747</v>
      </c>
      <c r="F2276" s="3">
        <v>42747</v>
      </c>
      <c r="G2276">
        <f t="shared" si="70"/>
        <v>0</v>
      </c>
      <c r="H2276">
        <f t="shared" si="71"/>
        <v>1</v>
      </c>
    </row>
    <row r="2277" spans="1:8" x14ac:dyDescent="0.25">
      <c r="A2277">
        <v>201</v>
      </c>
      <c r="B2277">
        <v>36</v>
      </c>
      <c r="C2277">
        <v>240213</v>
      </c>
      <c r="D2277">
        <v>5</v>
      </c>
      <c r="E2277" s="3">
        <v>42747</v>
      </c>
      <c r="F2277" s="3">
        <v>42747</v>
      </c>
      <c r="G2277">
        <f t="shared" si="70"/>
        <v>0</v>
      </c>
      <c r="H2277">
        <f t="shared" si="71"/>
        <v>1</v>
      </c>
    </row>
    <row r="2278" spans="1:8" x14ac:dyDescent="0.25">
      <c r="A2278">
        <v>201</v>
      </c>
      <c r="B2278">
        <v>602</v>
      </c>
      <c r="C2278">
        <v>240215</v>
      </c>
      <c r="D2278">
        <v>12</v>
      </c>
      <c r="E2278" s="3">
        <v>42747</v>
      </c>
      <c r="F2278" s="3">
        <v>42747</v>
      </c>
      <c r="G2278">
        <f t="shared" si="70"/>
        <v>0</v>
      </c>
      <c r="H2278">
        <f t="shared" si="71"/>
        <v>1</v>
      </c>
    </row>
    <row r="2279" spans="1:8" x14ac:dyDescent="0.25">
      <c r="A2279">
        <v>201</v>
      </c>
      <c r="B2279">
        <v>109</v>
      </c>
      <c r="C2279">
        <v>240217</v>
      </c>
      <c r="D2279">
        <v>5</v>
      </c>
      <c r="E2279" s="3">
        <v>42747</v>
      </c>
      <c r="F2279" s="3">
        <v>42747</v>
      </c>
      <c r="G2279">
        <f t="shared" si="70"/>
        <v>0</v>
      </c>
      <c r="H2279">
        <f t="shared" si="71"/>
        <v>1</v>
      </c>
    </row>
    <row r="2280" spans="1:8" x14ac:dyDescent="0.25">
      <c r="A2280">
        <v>201</v>
      </c>
      <c r="B2280">
        <v>101</v>
      </c>
      <c r="C2280">
        <v>92235</v>
      </c>
      <c r="D2280">
        <v>5</v>
      </c>
      <c r="E2280" s="3">
        <v>42747</v>
      </c>
      <c r="F2280" s="3">
        <v>42635</v>
      </c>
      <c r="G2280">
        <f t="shared" si="70"/>
        <v>1</v>
      </c>
      <c r="H2280">
        <f t="shared" si="71"/>
        <v>0</v>
      </c>
    </row>
    <row r="2281" spans="1:8" x14ac:dyDescent="0.25">
      <c r="A2281">
        <v>201</v>
      </c>
      <c r="B2281">
        <v>101</v>
      </c>
      <c r="C2281">
        <v>118923</v>
      </c>
      <c r="D2281">
        <v>5</v>
      </c>
      <c r="E2281" s="3">
        <v>42747</v>
      </c>
      <c r="F2281" s="3">
        <v>41357</v>
      </c>
      <c r="G2281">
        <f t="shared" si="70"/>
        <v>1</v>
      </c>
      <c r="H2281">
        <f t="shared" si="71"/>
        <v>0</v>
      </c>
    </row>
    <row r="2282" spans="1:8" x14ac:dyDescent="0.25">
      <c r="A2282">
        <v>201</v>
      </c>
      <c r="B2282">
        <v>101</v>
      </c>
      <c r="C2282">
        <v>125360</v>
      </c>
      <c r="D2282">
        <v>12</v>
      </c>
      <c r="E2282" s="3">
        <v>42747</v>
      </c>
      <c r="F2282" s="3">
        <v>41434</v>
      </c>
      <c r="G2282">
        <f t="shared" si="70"/>
        <v>1</v>
      </c>
      <c r="H2282">
        <f t="shared" si="71"/>
        <v>0</v>
      </c>
    </row>
    <row r="2283" spans="1:8" x14ac:dyDescent="0.25">
      <c r="A2283">
        <v>201</v>
      </c>
      <c r="B2283">
        <v>402</v>
      </c>
      <c r="C2283">
        <v>240224</v>
      </c>
      <c r="D2283">
        <v>8</v>
      </c>
      <c r="E2283" s="3">
        <v>42747</v>
      </c>
      <c r="F2283" s="3">
        <v>42747</v>
      </c>
      <c r="G2283">
        <f t="shared" si="70"/>
        <v>0</v>
      </c>
      <c r="H2283">
        <f t="shared" si="71"/>
        <v>1</v>
      </c>
    </row>
    <row r="2284" spans="1:8" x14ac:dyDescent="0.25">
      <c r="A2284">
        <v>201</v>
      </c>
      <c r="B2284">
        <v>101</v>
      </c>
      <c r="C2284">
        <v>188933</v>
      </c>
      <c r="D2284">
        <v>5</v>
      </c>
      <c r="E2284" s="3">
        <v>42747</v>
      </c>
      <c r="F2284" s="3">
        <v>42703</v>
      </c>
      <c r="G2284">
        <f t="shared" si="70"/>
        <v>1</v>
      </c>
      <c r="H2284">
        <f t="shared" si="71"/>
        <v>0</v>
      </c>
    </row>
    <row r="2285" spans="1:8" x14ac:dyDescent="0.25">
      <c r="A2285">
        <v>201</v>
      </c>
      <c r="B2285">
        <v>101</v>
      </c>
      <c r="C2285">
        <v>227575</v>
      </c>
      <c r="D2285">
        <v>5</v>
      </c>
      <c r="E2285" s="3">
        <v>42747</v>
      </c>
      <c r="F2285" s="3">
        <v>42647</v>
      </c>
      <c r="G2285">
        <f t="shared" si="70"/>
        <v>1</v>
      </c>
      <c r="H2285">
        <f t="shared" si="71"/>
        <v>0</v>
      </c>
    </row>
    <row r="2286" spans="1:8" x14ac:dyDescent="0.25">
      <c r="A2286">
        <v>201</v>
      </c>
      <c r="B2286">
        <v>101</v>
      </c>
      <c r="C2286">
        <v>1010000000121</v>
      </c>
      <c r="D2286">
        <v>12</v>
      </c>
      <c r="E2286" s="3">
        <v>42747</v>
      </c>
      <c r="F2286" s="3">
        <v>40262</v>
      </c>
      <c r="G2286">
        <f t="shared" si="70"/>
        <v>1</v>
      </c>
      <c r="H2286">
        <f t="shared" si="71"/>
        <v>0</v>
      </c>
    </row>
    <row r="2287" spans="1:8" x14ac:dyDescent="0.25">
      <c r="A2287">
        <v>201</v>
      </c>
      <c r="B2287">
        <v>101</v>
      </c>
      <c r="C2287">
        <v>1010000000125</v>
      </c>
      <c r="D2287">
        <v>15</v>
      </c>
      <c r="E2287" s="3">
        <v>42747</v>
      </c>
      <c r="F2287" s="3">
        <v>40604</v>
      </c>
      <c r="G2287">
        <f t="shared" si="70"/>
        <v>1</v>
      </c>
      <c r="H2287">
        <f t="shared" si="71"/>
        <v>0</v>
      </c>
    </row>
    <row r="2288" spans="1:8" x14ac:dyDescent="0.25">
      <c r="A2288">
        <v>201</v>
      </c>
      <c r="B2288">
        <v>502</v>
      </c>
      <c r="C2288">
        <v>240227</v>
      </c>
      <c r="D2288">
        <v>5</v>
      </c>
      <c r="E2288" s="3">
        <v>42747</v>
      </c>
      <c r="F2288" s="3">
        <v>42747</v>
      </c>
      <c r="G2288">
        <f t="shared" si="70"/>
        <v>0</v>
      </c>
      <c r="H2288">
        <f t="shared" si="71"/>
        <v>1</v>
      </c>
    </row>
    <row r="2289" spans="1:8" x14ac:dyDescent="0.25">
      <c r="A2289">
        <v>201</v>
      </c>
      <c r="B2289">
        <v>20</v>
      </c>
      <c r="C2289">
        <v>213530</v>
      </c>
      <c r="D2289">
        <v>5</v>
      </c>
      <c r="E2289" s="3">
        <v>42747</v>
      </c>
      <c r="F2289" s="3">
        <v>42743</v>
      </c>
      <c r="G2289">
        <f t="shared" si="70"/>
        <v>0</v>
      </c>
      <c r="H2289">
        <f t="shared" si="71"/>
        <v>1</v>
      </c>
    </row>
    <row r="2290" spans="1:8" x14ac:dyDescent="0.25">
      <c r="A2290">
        <v>201</v>
      </c>
      <c r="B2290">
        <v>101</v>
      </c>
      <c r="C2290">
        <v>1010000001158</v>
      </c>
      <c r="D2290">
        <v>6</v>
      </c>
      <c r="E2290" s="3">
        <v>42747</v>
      </c>
      <c r="F2290" s="3">
        <v>38392</v>
      </c>
      <c r="G2290">
        <f t="shared" si="70"/>
        <v>1</v>
      </c>
      <c r="H2290">
        <f t="shared" si="71"/>
        <v>0</v>
      </c>
    </row>
    <row r="2291" spans="1:8" x14ac:dyDescent="0.25">
      <c r="A2291">
        <v>201</v>
      </c>
      <c r="B2291">
        <v>19</v>
      </c>
      <c r="C2291">
        <v>240232</v>
      </c>
      <c r="D2291">
        <v>5</v>
      </c>
      <c r="E2291" s="3">
        <v>42747</v>
      </c>
      <c r="F2291" s="3">
        <v>42747</v>
      </c>
      <c r="G2291">
        <f t="shared" si="70"/>
        <v>0</v>
      </c>
      <c r="H2291">
        <f t="shared" si="71"/>
        <v>1</v>
      </c>
    </row>
    <row r="2292" spans="1:8" x14ac:dyDescent="0.25">
      <c r="A2292">
        <v>201</v>
      </c>
      <c r="B2292">
        <v>201</v>
      </c>
      <c r="C2292">
        <v>2010000007458</v>
      </c>
      <c r="D2292">
        <v>5</v>
      </c>
      <c r="E2292" s="3">
        <v>42743</v>
      </c>
      <c r="F2292" s="3">
        <v>39712</v>
      </c>
      <c r="G2292">
        <f t="shared" si="70"/>
        <v>1</v>
      </c>
      <c r="H2292">
        <f t="shared" si="71"/>
        <v>0</v>
      </c>
    </row>
    <row r="2293" spans="1:8" x14ac:dyDescent="0.25">
      <c r="A2293">
        <v>201</v>
      </c>
      <c r="B2293">
        <v>3</v>
      </c>
      <c r="C2293">
        <v>30000005497</v>
      </c>
      <c r="D2293">
        <v>5</v>
      </c>
      <c r="E2293" s="3">
        <v>42747</v>
      </c>
      <c r="F2293" s="3">
        <v>39356</v>
      </c>
      <c r="G2293">
        <f t="shared" si="70"/>
        <v>1</v>
      </c>
      <c r="H2293">
        <f t="shared" si="71"/>
        <v>0</v>
      </c>
    </row>
    <row r="2294" spans="1:8" x14ac:dyDescent="0.25">
      <c r="A2294">
        <v>201</v>
      </c>
      <c r="B2294">
        <v>401</v>
      </c>
      <c r="C2294">
        <v>4010000001978</v>
      </c>
      <c r="D2294">
        <v>5</v>
      </c>
      <c r="E2294" s="3">
        <v>42747</v>
      </c>
      <c r="F2294" s="3">
        <v>42337</v>
      </c>
      <c r="G2294">
        <f t="shared" si="70"/>
        <v>1</v>
      </c>
      <c r="H2294">
        <f t="shared" si="71"/>
        <v>0</v>
      </c>
    </row>
    <row r="2295" spans="1:8" x14ac:dyDescent="0.25">
      <c r="A2295">
        <v>201</v>
      </c>
      <c r="B2295">
        <v>201</v>
      </c>
      <c r="C2295">
        <v>132601</v>
      </c>
      <c r="D2295">
        <v>5</v>
      </c>
      <c r="E2295" s="3">
        <v>42743</v>
      </c>
      <c r="F2295" s="3">
        <v>41546</v>
      </c>
      <c r="G2295">
        <f t="shared" si="70"/>
        <v>1</v>
      </c>
      <c r="H2295">
        <f t="shared" si="71"/>
        <v>0</v>
      </c>
    </row>
    <row r="2296" spans="1:8" x14ac:dyDescent="0.25">
      <c r="A2296">
        <v>201</v>
      </c>
      <c r="B2296">
        <v>151</v>
      </c>
      <c r="C2296">
        <v>240236</v>
      </c>
      <c r="D2296">
        <v>5</v>
      </c>
      <c r="E2296" s="3">
        <v>42747</v>
      </c>
      <c r="F2296" s="3">
        <v>42747</v>
      </c>
      <c r="G2296">
        <f t="shared" si="70"/>
        <v>0</v>
      </c>
      <c r="H2296">
        <f t="shared" si="71"/>
        <v>1</v>
      </c>
    </row>
    <row r="2297" spans="1:8" x14ac:dyDescent="0.25">
      <c r="A2297">
        <v>201</v>
      </c>
      <c r="B2297">
        <v>11</v>
      </c>
      <c r="C2297">
        <v>71540</v>
      </c>
      <c r="D2297">
        <v>18</v>
      </c>
      <c r="E2297" s="3">
        <v>42750</v>
      </c>
      <c r="F2297" s="3">
        <v>42750</v>
      </c>
      <c r="G2297">
        <f t="shared" si="70"/>
        <v>0</v>
      </c>
      <c r="H2297">
        <f t="shared" si="71"/>
        <v>1</v>
      </c>
    </row>
    <row r="2298" spans="1:8" x14ac:dyDescent="0.25">
      <c r="A2298">
        <v>201</v>
      </c>
      <c r="B2298">
        <v>103</v>
      </c>
      <c r="C2298">
        <v>240243</v>
      </c>
      <c r="D2298">
        <v>5</v>
      </c>
      <c r="E2298" s="3">
        <v>42750</v>
      </c>
      <c r="F2298" s="3">
        <v>42750</v>
      </c>
      <c r="G2298">
        <f t="shared" si="70"/>
        <v>0</v>
      </c>
      <c r="H2298">
        <f t="shared" si="71"/>
        <v>1</v>
      </c>
    </row>
    <row r="2299" spans="1:8" x14ac:dyDescent="0.25">
      <c r="A2299">
        <v>201</v>
      </c>
      <c r="B2299">
        <v>4</v>
      </c>
      <c r="C2299">
        <v>13655</v>
      </c>
      <c r="D2299">
        <v>5</v>
      </c>
      <c r="E2299" s="3">
        <v>42750</v>
      </c>
      <c r="F2299" s="3">
        <v>40149</v>
      </c>
      <c r="G2299">
        <f t="shared" si="70"/>
        <v>1</v>
      </c>
      <c r="H2299">
        <f t="shared" si="71"/>
        <v>0</v>
      </c>
    </row>
    <row r="2300" spans="1:8" x14ac:dyDescent="0.25">
      <c r="A2300">
        <v>201</v>
      </c>
      <c r="B2300">
        <v>8</v>
      </c>
      <c r="C2300">
        <v>80000009466</v>
      </c>
      <c r="D2300">
        <v>5</v>
      </c>
      <c r="E2300" s="3">
        <v>42750</v>
      </c>
      <c r="F2300" s="3">
        <v>40006</v>
      </c>
      <c r="G2300">
        <f t="shared" si="70"/>
        <v>1</v>
      </c>
      <c r="H2300">
        <f t="shared" si="71"/>
        <v>0</v>
      </c>
    </row>
    <row r="2301" spans="1:8" x14ac:dyDescent="0.25">
      <c r="A2301">
        <v>201</v>
      </c>
      <c r="B2301">
        <v>851</v>
      </c>
      <c r="C2301">
        <v>240245</v>
      </c>
      <c r="D2301">
        <v>5</v>
      </c>
      <c r="E2301" s="3">
        <v>42750</v>
      </c>
      <c r="F2301" s="3">
        <v>42750</v>
      </c>
      <c r="G2301">
        <f t="shared" si="70"/>
        <v>0</v>
      </c>
      <c r="H2301">
        <f t="shared" si="71"/>
        <v>1</v>
      </c>
    </row>
    <row r="2302" spans="1:8" x14ac:dyDescent="0.25">
      <c r="A2302">
        <v>201</v>
      </c>
      <c r="B2302">
        <v>106</v>
      </c>
      <c r="C2302">
        <v>240250</v>
      </c>
      <c r="D2302">
        <v>5</v>
      </c>
      <c r="E2302" s="3">
        <v>42750</v>
      </c>
      <c r="F2302" s="3">
        <v>42750</v>
      </c>
      <c r="G2302">
        <f t="shared" si="70"/>
        <v>0</v>
      </c>
      <c r="H2302">
        <f t="shared" si="71"/>
        <v>1</v>
      </c>
    </row>
    <row r="2303" spans="1:8" x14ac:dyDescent="0.25">
      <c r="A2303">
        <v>201</v>
      </c>
      <c r="B2303">
        <v>201</v>
      </c>
      <c r="C2303">
        <v>2010000007836</v>
      </c>
      <c r="D2303">
        <v>5</v>
      </c>
      <c r="E2303" s="3">
        <v>42750</v>
      </c>
      <c r="F2303" s="3">
        <v>39800</v>
      </c>
      <c r="G2303">
        <f t="shared" si="70"/>
        <v>1</v>
      </c>
      <c r="H2303">
        <f t="shared" si="71"/>
        <v>0</v>
      </c>
    </row>
    <row r="2304" spans="1:8" x14ac:dyDescent="0.25">
      <c r="A2304">
        <v>201</v>
      </c>
      <c r="B2304">
        <v>201</v>
      </c>
      <c r="C2304">
        <v>2010000008017</v>
      </c>
      <c r="D2304">
        <v>5</v>
      </c>
      <c r="E2304" s="3">
        <v>42750</v>
      </c>
      <c r="F2304" s="3">
        <v>39874</v>
      </c>
      <c r="G2304">
        <f t="shared" si="70"/>
        <v>1</v>
      </c>
      <c r="H2304">
        <f t="shared" si="71"/>
        <v>0</v>
      </c>
    </row>
    <row r="2305" spans="1:8" x14ac:dyDescent="0.25">
      <c r="A2305">
        <v>201</v>
      </c>
      <c r="B2305">
        <v>503</v>
      </c>
      <c r="C2305">
        <v>240256</v>
      </c>
      <c r="D2305">
        <v>5</v>
      </c>
      <c r="E2305" s="3">
        <v>42750</v>
      </c>
      <c r="F2305" s="3">
        <v>42750</v>
      </c>
      <c r="G2305">
        <f t="shared" si="70"/>
        <v>0</v>
      </c>
      <c r="H2305">
        <f t="shared" si="71"/>
        <v>1</v>
      </c>
    </row>
    <row r="2306" spans="1:8" x14ac:dyDescent="0.25">
      <c r="A2306">
        <v>201</v>
      </c>
      <c r="B2306">
        <v>110</v>
      </c>
      <c r="C2306">
        <v>240258</v>
      </c>
      <c r="D2306">
        <v>5</v>
      </c>
      <c r="E2306" s="3">
        <v>42750</v>
      </c>
      <c r="F2306" s="3">
        <v>42750</v>
      </c>
      <c r="G2306">
        <f t="shared" ref="G2306:G2369" si="72">IF(E2306&gt;=DATE(2017,1,1),IF(F2306&lt;DATE(2017,1,1),1,0),0)</f>
        <v>0</v>
      </c>
      <c r="H2306">
        <f t="shared" ref="H2306:H2369" si="73">IF(F2306&gt;=DATE(2017,1,1),IF(D2306&lt;&gt;"",1,0),0)</f>
        <v>1</v>
      </c>
    </row>
    <row r="2307" spans="1:8" x14ac:dyDescent="0.25">
      <c r="A2307">
        <v>201</v>
      </c>
      <c r="B2307">
        <v>12</v>
      </c>
      <c r="C2307">
        <v>120000002135</v>
      </c>
      <c r="D2307">
        <v>5</v>
      </c>
      <c r="E2307" s="3">
        <v>42750</v>
      </c>
      <c r="F2307" s="3">
        <v>40035</v>
      </c>
      <c r="G2307">
        <f t="shared" si="72"/>
        <v>1</v>
      </c>
      <c r="H2307">
        <f t="shared" si="73"/>
        <v>0</v>
      </c>
    </row>
    <row r="2308" spans="1:8" x14ac:dyDescent="0.25">
      <c r="A2308">
        <v>201</v>
      </c>
      <c r="B2308">
        <v>502</v>
      </c>
      <c r="C2308">
        <v>240259</v>
      </c>
      <c r="D2308">
        <v>5</v>
      </c>
      <c r="E2308" s="3">
        <v>42750</v>
      </c>
      <c r="F2308" s="3">
        <v>42750</v>
      </c>
      <c r="G2308">
        <f t="shared" si="72"/>
        <v>0</v>
      </c>
      <c r="H2308">
        <f t="shared" si="73"/>
        <v>1</v>
      </c>
    </row>
    <row r="2309" spans="1:8" x14ac:dyDescent="0.25">
      <c r="A2309">
        <v>201</v>
      </c>
      <c r="B2309">
        <v>201</v>
      </c>
      <c r="C2309">
        <v>240263</v>
      </c>
      <c r="D2309">
        <v>5</v>
      </c>
      <c r="E2309" s="3">
        <v>42750</v>
      </c>
      <c r="F2309" s="3">
        <v>42750</v>
      </c>
      <c r="G2309">
        <f t="shared" si="72"/>
        <v>0</v>
      </c>
      <c r="H2309">
        <f t="shared" si="73"/>
        <v>1</v>
      </c>
    </row>
    <row r="2310" spans="1:8" x14ac:dyDescent="0.25">
      <c r="A2310">
        <v>201</v>
      </c>
      <c r="B2310">
        <v>108</v>
      </c>
      <c r="C2310">
        <v>240265</v>
      </c>
      <c r="D2310">
        <v>14</v>
      </c>
      <c r="E2310" s="3">
        <v>42750</v>
      </c>
      <c r="F2310" s="3">
        <v>42750</v>
      </c>
      <c r="G2310">
        <f t="shared" si="72"/>
        <v>0</v>
      </c>
      <c r="H2310">
        <f t="shared" si="73"/>
        <v>1</v>
      </c>
    </row>
    <row r="2311" spans="1:8" x14ac:dyDescent="0.25">
      <c r="A2311">
        <v>201</v>
      </c>
      <c r="B2311">
        <v>351</v>
      </c>
      <c r="C2311">
        <v>6010000005555</v>
      </c>
      <c r="D2311">
        <v>5</v>
      </c>
      <c r="E2311" s="3">
        <v>42750</v>
      </c>
      <c r="F2311" s="3">
        <v>42689</v>
      </c>
      <c r="G2311">
        <f t="shared" si="72"/>
        <v>1</v>
      </c>
      <c r="H2311">
        <f t="shared" si="73"/>
        <v>0</v>
      </c>
    </row>
    <row r="2312" spans="1:8" x14ac:dyDescent="0.25">
      <c r="A2312">
        <v>201</v>
      </c>
      <c r="B2312">
        <v>12</v>
      </c>
      <c r="C2312">
        <v>121734</v>
      </c>
      <c r="D2312">
        <v>5</v>
      </c>
      <c r="E2312" s="3">
        <v>42750</v>
      </c>
      <c r="F2312" s="3">
        <v>41392</v>
      </c>
      <c r="G2312">
        <f t="shared" si="72"/>
        <v>1</v>
      </c>
      <c r="H2312">
        <f t="shared" si="73"/>
        <v>0</v>
      </c>
    </row>
    <row r="2313" spans="1:8" x14ac:dyDescent="0.25">
      <c r="A2313">
        <v>201</v>
      </c>
      <c r="B2313">
        <v>802</v>
      </c>
      <c r="C2313">
        <v>240269</v>
      </c>
      <c r="D2313">
        <v>5</v>
      </c>
      <c r="E2313" s="3">
        <v>42754</v>
      </c>
      <c r="F2313" s="3">
        <v>42750</v>
      </c>
      <c r="G2313">
        <f t="shared" si="72"/>
        <v>0</v>
      </c>
      <c r="H2313">
        <f t="shared" si="73"/>
        <v>1</v>
      </c>
    </row>
    <row r="2314" spans="1:8" x14ac:dyDescent="0.25">
      <c r="A2314">
        <v>201</v>
      </c>
      <c r="B2314">
        <v>12</v>
      </c>
      <c r="C2314">
        <v>146932</v>
      </c>
      <c r="D2314">
        <v>5</v>
      </c>
      <c r="E2314" s="3">
        <v>42750</v>
      </c>
      <c r="F2314" s="3">
        <v>41777</v>
      </c>
      <c r="G2314">
        <f t="shared" si="72"/>
        <v>1</v>
      </c>
      <c r="H2314">
        <f t="shared" si="73"/>
        <v>0</v>
      </c>
    </row>
    <row r="2315" spans="1:8" x14ac:dyDescent="0.25">
      <c r="A2315">
        <v>201</v>
      </c>
      <c r="B2315">
        <v>301</v>
      </c>
      <c r="C2315">
        <v>3010000005648</v>
      </c>
      <c r="D2315">
        <v>5</v>
      </c>
      <c r="E2315" s="3">
        <v>42750</v>
      </c>
      <c r="F2315" s="3">
        <v>38981</v>
      </c>
      <c r="G2315">
        <f t="shared" si="72"/>
        <v>1</v>
      </c>
      <c r="H2315">
        <f t="shared" si="73"/>
        <v>0</v>
      </c>
    </row>
    <row r="2316" spans="1:8" x14ac:dyDescent="0.25">
      <c r="A2316">
        <v>201</v>
      </c>
      <c r="B2316">
        <v>12</v>
      </c>
      <c r="C2316">
        <v>117282</v>
      </c>
      <c r="D2316">
        <v>5</v>
      </c>
      <c r="E2316" s="3">
        <v>42750</v>
      </c>
      <c r="F2316" s="3">
        <v>41337</v>
      </c>
      <c r="G2316">
        <f t="shared" si="72"/>
        <v>1</v>
      </c>
      <c r="H2316">
        <f t="shared" si="73"/>
        <v>0</v>
      </c>
    </row>
    <row r="2317" spans="1:8" x14ac:dyDescent="0.25">
      <c r="A2317">
        <v>201</v>
      </c>
      <c r="B2317">
        <v>109</v>
      </c>
      <c r="C2317">
        <v>240276</v>
      </c>
      <c r="D2317">
        <v>5</v>
      </c>
      <c r="E2317" s="3">
        <v>42750</v>
      </c>
      <c r="F2317" s="3">
        <v>42750</v>
      </c>
      <c r="G2317">
        <f t="shared" si="72"/>
        <v>0</v>
      </c>
      <c r="H2317">
        <f t="shared" si="73"/>
        <v>1</v>
      </c>
    </row>
    <row r="2318" spans="1:8" x14ac:dyDescent="0.25">
      <c r="A2318">
        <v>201</v>
      </c>
      <c r="B2318">
        <v>12</v>
      </c>
      <c r="C2318">
        <v>110338</v>
      </c>
      <c r="D2318">
        <v>5</v>
      </c>
      <c r="E2318" s="3">
        <v>42750</v>
      </c>
      <c r="F2318" s="3">
        <v>41254</v>
      </c>
      <c r="G2318">
        <f t="shared" si="72"/>
        <v>1</v>
      </c>
      <c r="H2318">
        <f t="shared" si="73"/>
        <v>0</v>
      </c>
    </row>
    <row r="2319" spans="1:8" x14ac:dyDescent="0.25">
      <c r="A2319">
        <v>201</v>
      </c>
      <c r="B2319">
        <v>20</v>
      </c>
      <c r="C2319">
        <v>240278</v>
      </c>
      <c r="D2319">
        <v>5</v>
      </c>
      <c r="E2319" s="3">
        <v>42750</v>
      </c>
      <c r="F2319" s="3">
        <v>42750</v>
      </c>
      <c r="G2319">
        <f t="shared" si="72"/>
        <v>0</v>
      </c>
      <c r="H2319">
        <f t="shared" si="73"/>
        <v>1</v>
      </c>
    </row>
    <row r="2320" spans="1:8" x14ac:dyDescent="0.25">
      <c r="A2320">
        <v>201</v>
      </c>
      <c r="B2320">
        <v>12</v>
      </c>
      <c r="C2320">
        <v>84273</v>
      </c>
      <c r="D2320">
        <v>5</v>
      </c>
      <c r="E2320" s="3">
        <v>42750</v>
      </c>
      <c r="F2320" s="3">
        <v>40958</v>
      </c>
      <c r="G2320">
        <f t="shared" si="72"/>
        <v>1</v>
      </c>
      <c r="H2320">
        <f t="shared" si="73"/>
        <v>0</v>
      </c>
    </row>
    <row r="2321" spans="1:8" x14ac:dyDescent="0.25">
      <c r="A2321">
        <v>201</v>
      </c>
      <c r="B2321">
        <v>12</v>
      </c>
      <c r="C2321">
        <v>41430</v>
      </c>
      <c r="D2321">
        <v>5</v>
      </c>
      <c r="E2321" s="3">
        <v>42750</v>
      </c>
      <c r="F2321" s="3">
        <v>40512</v>
      </c>
      <c r="G2321">
        <f t="shared" si="72"/>
        <v>1</v>
      </c>
      <c r="H2321">
        <f t="shared" si="73"/>
        <v>0</v>
      </c>
    </row>
    <row r="2322" spans="1:8" x14ac:dyDescent="0.25">
      <c r="A2322">
        <v>201</v>
      </c>
      <c r="B2322">
        <v>802</v>
      </c>
      <c r="C2322">
        <v>240284</v>
      </c>
      <c r="D2322">
        <v>5</v>
      </c>
      <c r="E2322" s="3">
        <v>42750</v>
      </c>
      <c r="F2322" s="3">
        <v>42750</v>
      </c>
      <c r="G2322">
        <f t="shared" si="72"/>
        <v>0</v>
      </c>
      <c r="H2322">
        <f t="shared" si="73"/>
        <v>1</v>
      </c>
    </row>
    <row r="2323" spans="1:8" x14ac:dyDescent="0.25">
      <c r="A2323">
        <v>201</v>
      </c>
      <c r="B2323">
        <v>601</v>
      </c>
      <c r="C2323">
        <v>240290</v>
      </c>
      <c r="D2323">
        <v>12</v>
      </c>
      <c r="E2323" s="3">
        <v>42750</v>
      </c>
      <c r="F2323" s="3">
        <v>42750</v>
      </c>
      <c r="G2323">
        <f t="shared" si="72"/>
        <v>0</v>
      </c>
      <c r="H2323">
        <f t="shared" si="73"/>
        <v>1</v>
      </c>
    </row>
    <row r="2324" spans="1:8" x14ac:dyDescent="0.25">
      <c r="A2324">
        <v>201</v>
      </c>
      <c r="B2324">
        <v>851</v>
      </c>
      <c r="C2324">
        <v>240293</v>
      </c>
      <c r="D2324">
        <v>5</v>
      </c>
      <c r="E2324" s="3">
        <v>42750</v>
      </c>
      <c r="F2324" s="3">
        <v>42750</v>
      </c>
      <c r="G2324">
        <f t="shared" si="72"/>
        <v>0</v>
      </c>
      <c r="H2324">
        <f t="shared" si="73"/>
        <v>1</v>
      </c>
    </row>
    <row r="2325" spans="1:8" x14ac:dyDescent="0.25">
      <c r="A2325">
        <v>201</v>
      </c>
      <c r="B2325">
        <v>36</v>
      </c>
      <c r="C2325">
        <v>7511</v>
      </c>
      <c r="D2325">
        <v>18</v>
      </c>
      <c r="E2325" s="3">
        <v>42750</v>
      </c>
      <c r="F2325" s="3">
        <v>42750</v>
      </c>
      <c r="G2325">
        <f t="shared" si="72"/>
        <v>0</v>
      </c>
      <c r="H2325">
        <f t="shared" si="73"/>
        <v>1</v>
      </c>
    </row>
    <row r="2326" spans="1:8" x14ac:dyDescent="0.25">
      <c r="A2326">
        <v>201</v>
      </c>
      <c r="B2326">
        <v>401</v>
      </c>
      <c r="C2326">
        <v>240297</v>
      </c>
      <c r="D2326">
        <v>5</v>
      </c>
      <c r="E2326" s="3">
        <v>42750</v>
      </c>
      <c r="F2326" s="3">
        <v>42750</v>
      </c>
      <c r="G2326">
        <f t="shared" si="72"/>
        <v>0</v>
      </c>
      <c r="H2326">
        <f t="shared" si="73"/>
        <v>1</v>
      </c>
    </row>
    <row r="2327" spans="1:8" x14ac:dyDescent="0.25">
      <c r="A2327">
        <v>201</v>
      </c>
      <c r="B2327">
        <v>360</v>
      </c>
      <c r="C2327">
        <v>240298</v>
      </c>
      <c r="D2327">
        <v>5</v>
      </c>
      <c r="E2327" s="3">
        <v>42750</v>
      </c>
      <c r="F2327" s="3">
        <v>42750</v>
      </c>
      <c r="G2327">
        <f t="shared" si="72"/>
        <v>0</v>
      </c>
      <c r="H2327">
        <f t="shared" si="73"/>
        <v>1</v>
      </c>
    </row>
    <row r="2328" spans="1:8" x14ac:dyDescent="0.25">
      <c r="A2328">
        <v>201</v>
      </c>
      <c r="B2328">
        <v>105</v>
      </c>
      <c r="C2328">
        <v>240299</v>
      </c>
      <c r="D2328">
        <v>5</v>
      </c>
      <c r="E2328" s="3">
        <v>42750</v>
      </c>
      <c r="F2328" s="3">
        <v>42750</v>
      </c>
      <c r="G2328">
        <f t="shared" si="72"/>
        <v>0</v>
      </c>
      <c r="H2328">
        <f t="shared" si="73"/>
        <v>1</v>
      </c>
    </row>
    <row r="2329" spans="1:8" x14ac:dyDescent="0.25">
      <c r="A2329">
        <v>201</v>
      </c>
      <c r="B2329">
        <v>351</v>
      </c>
      <c r="C2329">
        <v>240300</v>
      </c>
      <c r="D2329">
        <v>5</v>
      </c>
      <c r="E2329" s="3">
        <v>42750</v>
      </c>
      <c r="F2329" s="3">
        <v>42750</v>
      </c>
      <c r="G2329">
        <f t="shared" si="72"/>
        <v>0</v>
      </c>
      <c r="H2329">
        <f t="shared" si="73"/>
        <v>1</v>
      </c>
    </row>
    <row r="2330" spans="1:8" x14ac:dyDescent="0.25">
      <c r="A2330">
        <v>201</v>
      </c>
      <c r="B2330">
        <v>23</v>
      </c>
      <c r="C2330">
        <v>240301</v>
      </c>
      <c r="D2330">
        <v>5</v>
      </c>
      <c r="E2330" s="3">
        <v>42750</v>
      </c>
      <c r="F2330" s="3">
        <v>42750</v>
      </c>
      <c r="G2330">
        <f t="shared" si="72"/>
        <v>0</v>
      </c>
      <c r="H2330">
        <f t="shared" si="73"/>
        <v>1</v>
      </c>
    </row>
    <row r="2331" spans="1:8" x14ac:dyDescent="0.25">
      <c r="A2331">
        <v>201</v>
      </c>
      <c r="B2331">
        <v>3</v>
      </c>
      <c r="C2331">
        <v>30000005338</v>
      </c>
      <c r="D2331">
        <v>5</v>
      </c>
      <c r="E2331" s="3">
        <v>42750</v>
      </c>
      <c r="F2331" s="3">
        <v>39264</v>
      </c>
      <c r="G2331">
        <f t="shared" si="72"/>
        <v>1</v>
      </c>
      <c r="H2331">
        <f t="shared" si="73"/>
        <v>0</v>
      </c>
    </row>
    <row r="2332" spans="1:8" x14ac:dyDescent="0.25">
      <c r="A2332">
        <v>201</v>
      </c>
      <c r="B2332">
        <v>303</v>
      </c>
      <c r="C2332">
        <v>240304</v>
      </c>
      <c r="D2332">
        <v>7</v>
      </c>
      <c r="E2332" s="3">
        <v>42750</v>
      </c>
      <c r="F2332" s="3">
        <v>42750</v>
      </c>
      <c r="G2332">
        <f t="shared" si="72"/>
        <v>0</v>
      </c>
      <c r="H2332">
        <f t="shared" si="73"/>
        <v>1</v>
      </c>
    </row>
    <row r="2333" spans="1:8" x14ac:dyDescent="0.25">
      <c r="A2333">
        <v>201</v>
      </c>
      <c r="B2333">
        <v>12</v>
      </c>
      <c r="C2333">
        <v>120000002100</v>
      </c>
      <c r="D2333">
        <v>5</v>
      </c>
      <c r="E2333" s="3">
        <v>42750</v>
      </c>
      <c r="F2333" s="3">
        <v>40017</v>
      </c>
      <c r="G2333">
        <f t="shared" si="72"/>
        <v>1</v>
      </c>
      <c r="H2333">
        <f t="shared" si="73"/>
        <v>0</v>
      </c>
    </row>
    <row r="2334" spans="1:8" x14ac:dyDescent="0.25">
      <c r="A2334">
        <v>201</v>
      </c>
      <c r="B2334">
        <v>804</v>
      </c>
      <c r="C2334">
        <v>153854</v>
      </c>
      <c r="D2334">
        <v>5</v>
      </c>
      <c r="E2334" s="3">
        <v>42750</v>
      </c>
      <c r="F2334" s="3">
        <v>41890</v>
      </c>
      <c r="G2334">
        <f t="shared" si="72"/>
        <v>1</v>
      </c>
      <c r="H2334">
        <f t="shared" si="73"/>
        <v>0</v>
      </c>
    </row>
    <row r="2335" spans="1:8" x14ac:dyDescent="0.25">
      <c r="A2335">
        <v>201</v>
      </c>
      <c r="B2335">
        <v>151</v>
      </c>
      <c r="C2335">
        <v>240308</v>
      </c>
      <c r="D2335">
        <v>5</v>
      </c>
      <c r="E2335" s="3">
        <v>42750</v>
      </c>
      <c r="F2335" s="3">
        <v>42750</v>
      </c>
      <c r="G2335">
        <f t="shared" si="72"/>
        <v>0</v>
      </c>
      <c r="H2335">
        <f t="shared" si="73"/>
        <v>1</v>
      </c>
    </row>
    <row r="2336" spans="1:8" x14ac:dyDescent="0.25">
      <c r="A2336">
        <v>201</v>
      </c>
      <c r="B2336">
        <v>402</v>
      </c>
      <c r="C2336">
        <v>240310</v>
      </c>
      <c r="D2336">
        <v>8</v>
      </c>
      <c r="E2336" s="3">
        <v>42750</v>
      </c>
      <c r="F2336" s="3">
        <v>42750</v>
      </c>
      <c r="G2336">
        <f t="shared" si="72"/>
        <v>0</v>
      </c>
      <c r="H2336">
        <f t="shared" si="73"/>
        <v>1</v>
      </c>
    </row>
    <row r="2337" spans="1:8" x14ac:dyDescent="0.25">
      <c r="A2337">
        <v>201</v>
      </c>
      <c r="B2337">
        <v>751</v>
      </c>
      <c r="C2337">
        <v>240313</v>
      </c>
      <c r="D2337">
        <v>18</v>
      </c>
      <c r="E2337" s="3">
        <v>42750</v>
      </c>
      <c r="F2337" s="3">
        <v>42750</v>
      </c>
      <c r="G2337">
        <f t="shared" si="72"/>
        <v>0</v>
      </c>
      <c r="H2337">
        <f t="shared" si="73"/>
        <v>1</v>
      </c>
    </row>
    <row r="2338" spans="1:8" x14ac:dyDescent="0.25">
      <c r="A2338">
        <v>201</v>
      </c>
      <c r="B2338">
        <v>9</v>
      </c>
      <c r="C2338">
        <v>240314</v>
      </c>
      <c r="D2338">
        <v>5</v>
      </c>
      <c r="E2338" s="3">
        <v>42750</v>
      </c>
      <c r="F2338" s="3">
        <v>42750</v>
      </c>
      <c r="G2338">
        <f t="shared" si="72"/>
        <v>0</v>
      </c>
      <c r="H2338">
        <f t="shared" si="73"/>
        <v>1</v>
      </c>
    </row>
    <row r="2339" spans="1:8" x14ac:dyDescent="0.25">
      <c r="A2339">
        <v>201</v>
      </c>
      <c r="B2339">
        <v>175</v>
      </c>
      <c r="C2339">
        <v>240317</v>
      </c>
      <c r="D2339">
        <v>5</v>
      </c>
      <c r="E2339" s="3">
        <v>42750</v>
      </c>
      <c r="F2339" s="3">
        <v>42750</v>
      </c>
      <c r="G2339">
        <f t="shared" si="72"/>
        <v>0</v>
      </c>
      <c r="H2339">
        <f t="shared" si="73"/>
        <v>1</v>
      </c>
    </row>
    <row r="2340" spans="1:8" x14ac:dyDescent="0.25">
      <c r="A2340">
        <v>201</v>
      </c>
      <c r="B2340">
        <v>12</v>
      </c>
      <c r="C2340">
        <v>82585</v>
      </c>
      <c r="D2340">
        <v>5</v>
      </c>
      <c r="E2340" s="3">
        <v>42750</v>
      </c>
      <c r="F2340" s="3">
        <v>40933</v>
      </c>
      <c r="G2340">
        <f t="shared" si="72"/>
        <v>1</v>
      </c>
      <c r="H2340">
        <f t="shared" si="73"/>
        <v>0</v>
      </c>
    </row>
    <row r="2341" spans="1:8" x14ac:dyDescent="0.25">
      <c r="A2341">
        <v>201</v>
      </c>
      <c r="B2341">
        <v>15</v>
      </c>
      <c r="C2341">
        <v>240319</v>
      </c>
      <c r="D2341">
        <v>5</v>
      </c>
      <c r="E2341" s="3">
        <v>42750</v>
      </c>
      <c r="F2341" s="3">
        <v>42750</v>
      </c>
      <c r="G2341">
        <f t="shared" si="72"/>
        <v>0</v>
      </c>
      <c r="H2341">
        <f t="shared" si="73"/>
        <v>1</v>
      </c>
    </row>
    <row r="2342" spans="1:8" x14ac:dyDescent="0.25">
      <c r="A2342">
        <v>201</v>
      </c>
      <c r="B2342">
        <v>3</v>
      </c>
      <c r="C2342">
        <v>240321</v>
      </c>
      <c r="D2342">
        <v>7</v>
      </c>
      <c r="E2342" s="3">
        <v>42750</v>
      </c>
      <c r="F2342" s="3">
        <v>42750</v>
      </c>
      <c r="G2342">
        <f t="shared" si="72"/>
        <v>0</v>
      </c>
      <c r="H2342">
        <f t="shared" si="73"/>
        <v>1</v>
      </c>
    </row>
    <row r="2343" spans="1:8" x14ac:dyDescent="0.25">
      <c r="A2343">
        <v>201</v>
      </c>
      <c r="B2343">
        <v>251</v>
      </c>
      <c r="C2343">
        <v>240325</v>
      </c>
      <c r="D2343">
        <v>23</v>
      </c>
      <c r="E2343" s="3">
        <v>42751</v>
      </c>
      <c r="F2343" s="3">
        <v>42750</v>
      </c>
      <c r="G2343">
        <f t="shared" si="72"/>
        <v>0</v>
      </c>
      <c r="H2343">
        <f t="shared" si="73"/>
        <v>1</v>
      </c>
    </row>
    <row r="2344" spans="1:8" x14ac:dyDescent="0.25">
      <c r="A2344">
        <v>201</v>
      </c>
      <c r="B2344">
        <v>9</v>
      </c>
      <c r="C2344">
        <v>240326</v>
      </c>
      <c r="D2344">
        <v>5</v>
      </c>
      <c r="E2344" s="3">
        <v>42750</v>
      </c>
      <c r="F2344" s="3">
        <v>42750</v>
      </c>
      <c r="G2344">
        <f t="shared" si="72"/>
        <v>0</v>
      </c>
      <c r="H2344">
        <f t="shared" si="73"/>
        <v>1</v>
      </c>
    </row>
    <row r="2345" spans="1:8" x14ac:dyDescent="0.25">
      <c r="A2345">
        <v>201</v>
      </c>
      <c r="B2345">
        <v>12</v>
      </c>
      <c r="C2345">
        <v>237953</v>
      </c>
      <c r="D2345">
        <v>5</v>
      </c>
      <c r="E2345" s="3">
        <v>42750</v>
      </c>
      <c r="F2345" s="3">
        <v>42730</v>
      </c>
      <c r="G2345">
        <f t="shared" si="72"/>
        <v>1</v>
      </c>
      <c r="H2345">
        <f t="shared" si="73"/>
        <v>0</v>
      </c>
    </row>
    <row r="2346" spans="1:8" x14ac:dyDescent="0.25">
      <c r="A2346">
        <v>201</v>
      </c>
      <c r="B2346">
        <v>12</v>
      </c>
      <c r="C2346">
        <v>120000002259</v>
      </c>
      <c r="D2346">
        <v>5</v>
      </c>
      <c r="E2346" s="3">
        <v>42750</v>
      </c>
      <c r="F2346" s="3">
        <v>40143</v>
      </c>
      <c r="G2346">
        <f t="shared" si="72"/>
        <v>1</v>
      </c>
      <c r="H2346">
        <f t="shared" si="73"/>
        <v>0</v>
      </c>
    </row>
    <row r="2347" spans="1:8" x14ac:dyDescent="0.25">
      <c r="A2347">
        <v>201</v>
      </c>
      <c r="B2347">
        <v>17</v>
      </c>
      <c r="C2347">
        <v>240328</v>
      </c>
      <c r="D2347">
        <v>5</v>
      </c>
      <c r="E2347" s="3">
        <v>42750</v>
      </c>
      <c r="F2347" s="3">
        <v>42750</v>
      </c>
      <c r="G2347">
        <f t="shared" si="72"/>
        <v>0</v>
      </c>
      <c r="H2347">
        <f t="shared" si="73"/>
        <v>1</v>
      </c>
    </row>
    <row r="2348" spans="1:8" x14ac:dyDescent="0.25">
      <c r="A2348">
        <v>201</v>
      </c>
      <c r="B2348">
        <v>604</v>
      </c>
      <c r="C2348">
        <v>240331</v>
      </c>
      <c r="D2348">
        <v>15</v>
      </c>
      <c r="E2348" s="3">
        <v>42750</v>
      </c>
      <c r="F2348" s="3">
        <v>42750</v>
      </c>
      <c r="G2348">
        <f t="shared" si="72"/>
        <v>0</v>
      </c>
      <c r="H2348">
        <f t="shared" si="73"/>
        <v>1</v>
      </c>
    </row>
    <row r="2349" spans="1:8" x14ac:dyDescent="0.25">
      <c r="A2349">
        <v>201</v>
      </c>
      <c r="B2349">
        <v>503</v>
      </c>
      <c r="C2349">
        <v>240332</v>
      </c>
      <c r="D2349">
        <v>5</v>
      </c>
      <c r="E2349" s="3">
        <v>42750</v>
      </c>
      <c r="F2349" s="3">
        <v>42750</v>
      </c>
      <c r="G2349">
        <f t="shared" si="72"/>
        <v>0</v>
      </c>
      <c r="H2349">
        <f t="shared" si="73"/>
        <v>1</v>
      </c>
    </row>
    <row r="2350" spans="1:8" x14ac:dyDescent="0.25">
      <c r="A2350">
        <v>201</v>
      </c>
      <c r="B2350">
        <v>3</v>
      </c>
      <c r="C2350">
        <v>240334</v>
      </c>
      <c r="D2350">
        <v>5</v>
      </c>
      <c r="E2350" s="3">
        <v>42750</v>
      </c>
      <c r="F2350" s="3">
        <v>42750</v>
      </c>
      <c r="G2350">
        <f t="shared" si="72"/>
        <v>0</v>
      </c>
      <c r="H2350">
        <f t="shared" si="73"/>
        <v>1</v>
      </c>
    </row>
    <row r="2351" spans="1:8" x14ac:dyDescent="0.25">
      <c r="A2351">
        <v>201</v>
      </c>
      <c r="B2351">
        <v>251</v>
      </c>
      <c r="C2351">
        <v>240335</v>
      </c>
      <c r="D2351">
        <v>23</v>
      </c>
      <c r="E2351" s="3">
        <v>42750</v>
      </c>
      <c r="F2351" s="3">
        <v>42750</v>
      </c>
      <c r="G2351">
        <f t="shared" si="72"/>
        <v>0</v>
      </c>
      <c r="H2351">
        <f t="shared" si="73"/>
        <v>1</v>
      </c>
    </row>
    <row r="2352" spans="1:8" x14ac:dyDescent="0.25">
      <c r="A2352">
        <v>201</v>
      </c>
      <c r="B2352">
        <v>12</v>
      </c>
      <c r="C2352">
        <v>121600</v>
      </c>
      <c r="D2352">
        <v>5</v>
      </c>
      <c r="E2352" s="3">
        <v>42750</v>
      </c>
      <c r="F2352" s="3">
        <v>42460</v>
      </c>
      <c r="G2352">
        <f t="shared" si="72"/>
        <v>1</v>
      </c>
      <c r="H2352">
        <f t="shared" si="73"/>
        <v>0</v>
      </c>
    </row>
    <row r="2353" spans="1:8" x14ac:dyDescent="0.25">
      <c r="A2353">
        <v>201</v>
      </c>
      <c r="B2353">
        <v>18</v>
      </c>
      <c r="C2353">
        <v>240337</v>
      </c>
      <c r="D2353">
        <v>21</v>
      </c>
      <c r="E2353" s="3">
        <v>42750</v>
      </c>
      <c r="F2353" s="3">
        <v>42750</v>
      </c>
      <c r="G2353">
        <f t="shared" si="72"/>
        <v>0</v>
      </c>
      <c r="H2353">
        <f t="shared" si="73"/>
        <v>1</v>
      </c>
    </row>
    <row r="2354" spans="1:8" x14ac:dyDescent="0.25">
      <c r="A2354">
        <v>201</v>
      </c>
      <c r="B2354">
        <v>12</v>
      </c>
      <c r="C2354">
        <v>65026</v>
      </c>
      <c r="D2354">
        <v>5</v>
      </c>
      <c r="E2354" s="3">
        <v>42750</v>
      </c>
      <c r="F2354" s="3">
        <v>40759</v>
      </c>
      <c r="G2354">
        <f t="shared" si="72"/>
        <v>1</v>
      </c>
      <c r="H2354">
        <f t="shared" si="73"/>
        <v>0</v>
      </c>
    </row>
    <row r="2355" spans="1:8" x14ac:dyDescent="0.25">
      <c r="A2355">
        <v>201</v>
      </c>
      <c r="B2355">
        <v>5</v>
      </c>
      <c r="C2355">
        <v>50000000254</v>
      </c>
      <c r="D2355">
        <v>5</v>
      </c>
      <c r="E2355" s="3">
        <v>42750</v>
      </c>
      <c r="F2355" s="3">
        <v>42750</v>
      </c>
      <c r="G2355">
        <f t="shared" si="72"/>
        <v>0</v>
      </c>
      <c r="H2355">
        <f t="shared" si="73"/>
        <v>1</v>
      </c>
    </row>
    <row r="2356" spans="1:8" x14ac:dyDescent="0.25">
      <c r="A2356">
        <v>201</v>
      </c>
      <c r="B2356">
        <v>851</v>
      </c>
      <c r="C2356">
        <v>240341</v>
      </c>
      <c r="D2356">
        <v>5</v>
      </c>
      <c r="E2356" s="3">
        <v>42750</v>
      </c>
      <c r="F2356" s="3">
        <v>42750</v>
      </c>
      <c r="G2356">
        <f t="shared" si="72"/>
        <v>0</v>
      </c>
      <c r="H2356">
        <f t="shared" si="73"/>
        <v>1</v>
      </c>
    </row>
    <row r="2357" spans="1:8" x14ac:dyDescent="0.25">
      <c r="A2357">
        <v>201</v>
      </c>
      <c r="B2357">
        <v>12</v>
      </c>
      <c r="C2357">
        <v>23106</v>
      </c>
      <c r="D2357">
        <v>5</v>
      </c>
      <c r="E2357" s="3">
        <v>42750</v>
      </c>
      <c r="F2357" s="3">
        <v>40269</v>
      </c>
      <c r="G2357">
        <f t="shared" si="72"/>
        <v>1</v>
      </c>
      <c r="H2357">
        <f t="shared" si="73"/>
        <v>0</v>
      </c>
    </row>
    <row r="2358" spans="1:8" x14ac:dyDescent="0.25">
      <c r="A2358">
        <v>201</v>
      </c>
      <c r="B2358">
        <v>104</v>
      </c>
      <c r="C2358">
        <v>240342</v>
      </c>
      <c r="D2358">
        <v>5</v>
      </c>
      <c r="E2358" s="3">
        <v>42750</v>
      </c>
      <c r="F2358" s="3">
        <v>42750</v>
      </c>
      <c r="G2358">
        <f t="shared" si="72"/>
        <v>0</v>
      </c>
      <c r="H2358">
        <f t="shared" si="73"/>
        <v>1</v>
      </c>
    </row>
    <row r="2359" spans="1:8" x14ac:dyDescent="0.25">
      <c r="A2359">
        <v>201</v>
      </c>
      <c r="B2359">
        <v>20</v>
      </c>
      <c r="C2359">
        <v>240343</v>
      </c>
      <c r="D2359">
        <v>14</v>
      </c>
      <c r="E2359" s="3">
        <v>42751</v>
      </c>
      <c r="F2359" s="3">
        <v>42750</v>
      </c>
      <c r="G2359">
        <f t="shared" si="72"/>
        <v>0</v>
      </c>
      <c r="H2359">
        <f t="shared" si="73"/>
        <v>1</v>
      </c>
    </row>
    <row r="2360" spans="1:8" x14ac:dyDescent="0.25">
      <c r="A2360">
        <v>201</v>
      </c>
      <c r="B2360">
        <v>18</v>
      </c>
      <c r="C2360">
        <v>240344</v>
      </c>
      <c r="D2360">
        <v>5</v>
      </c>
      <c r="E2360" s="3">
        <v>42750</v>
      </c>
      <c r="F2360" s="3">
        <v>42750</v>
      </c>
      <c r="G2360">
        <f t="shared" si="72"/>
        <v>0</v>
      </c>
      <c r="H2360">
        <f t="shared" si="73"/>
        <v>1</v>
      </c>
    </row>
    <row r="2361" spans="1:8" x14ac:dyDescent="0.25">
      <c r="A2361">
        <v>201</v>
      </c>
      <c r="B2361">
        <v>105</v>
      </c>
      <c r="C2361">
        <v>240346</v>
      </c>
      <c r="D2361">
        <v>5</v>
      </c>
      <c r="E2361" s="3">
        <v>42750</v>
      </c>
      <c r="F2361" s="3">
        <v>42750</v>
      </c>
      <c r="G2361">
        <f t="shared" si="72"/>
        <v>0</v>
      </c>
      <c r="H2361">
        <f t="shared" si="73"/>
        <v>1</v>
      </c>
    </row>
    <row r="2362" spans="1:8" x14ac:dyDescent="0.25">
      <c r="A2362">
        <v>201</v>
      </c>
      <c r="B2362">
        <v>105</v>
      </c>
      <c r="C2362">
        <v>240347</v>
      </c>
      <c r="D2362">
        <v>5</v>
      </c>
      <c r="E2362" s="3">
        <v>42750</v>
      </c>
      <c r="F2362" s="3">
        <v>42750</v>
      </c>
      <c r="G2362">
        <f t="shared" si="72"/>
        <v>0</v>
      </c>
      <c r="H2362">
        <f t="shared" si="73"/>
        <v>1</v>
      </c>
    </row>
    <row r="2363" spans="1:8" x14ac:dyDescent="0.25">
      <c r="A2363">
        <v>201</v>
      </c>
      <c r="B2363">
        <v>30</v>
      </c>
      <c r="C2363">
        <v>240351</v>
      </c>
      <c r="D2363">
        <v>5</v>
      </c>
      <c r="E2363" s="3">
        <v>42750</v>
      </c>
      <c r="F2363" s="3">
        <v>42750</v>
      </c>
      <c r="G2363">
        <f t="shared" si="72"/>
        <v>0</v>
      </c>
      <c r="H2363">
        <f t="shared" si="73"/>
        <v>1</v>
      </c>
    </row>
    <row r="2364" spans="1:8" x14ac:dyDescent="0.25">
      <c r="A2364">
        <v>201</v>
      </c>
      <c r="B2364">
        <v>301</v>
      </c>
      <c r="C2364">
        <v>240352</v>
      </c>
      <c r="D2364">
        <v>5</v>
      </c>
      <c r="E2364" s="3">
        <v>42750</v>
      </c>
      <c r="F2364" s="3">
        <v>42750</v>
      </c>
      <c r="G2364">
        <f t="shared" si="72"/>
        <v>0</v>
      </c>
      <c r="H2364">
        <f t="shared" si="73"/>
        <v>1</v>
      </c>
    </row>
    <row r="2365" spans="1:8" x14ac:dyDescent="0.25">
      <c r="A2365">
        <v>201</v>
      </c>
      <c r="B2365">
        <v>802</v>
      </c>
      <c r="C2365">
        <v>240354</v>
      </c>
      <c r="D2365">
        <v>5</v>
      </c>
      <c r="E2365" s="3">
        <v>42750</v>
      </c>
      <c r="F2365" s="3">
        <v>42750</v>
      </c>
      <c r="G2365">
        <f t="shared" si="72"/>
        <v>0</v>
      </c>
      <c r="H2365">
        <f t="shared" si="73"/>
        <v>1</v>
      </c>
    </row>
    <row r="2366" spans="1:8" x14ac:dyDescent="0.25">
      <c r="A2366">
        <v>201</v>
      </c>
      <c r="B2366">
        <v>11</v>
      </c>
      <c r="C2366">
        <v>110000003873</v>
      </c>
      <c r="D2366">
        <v>21</v>
      </c>
      <c r="E2366" s="3">
        <v>42750</v>
      </c>
      <c r="F2366" s="3">
        <v>39804</v>
      </c>
      <c r="G2366">
        <f t="shared" si="72"/>
        <v>1</v>
      </c>
      <c r="H2366">
        <f t="shared" si="73"/>
        <v>0</v>
      </c>
    </row>
    <row r="2367" spans="1:8" x14ac:dyDescent="0.25">
      <c r="A2367">
        <v>201</v>
      </c>
      <c r="B2367">
        <v>802</v>
      </c>
      <c r="C2367">
        <v>240358</v>
      </c>
      <c r="D2367">
        <v>5</v>
      </c>
      <c r="E2367" s="3">
        <v>42750</v>
      </c>
      <c r="F2367" s="3">
        <v>42750</v>
      </c>
      <c r="G2367">
        <f t="shared" si="72"/>
        <v>0</v>
      </c>
      <c r="H2367">
        <f t="shared" si="73"/>
        <v>1</v>
      </c>
    </row>
    <row r="2368" spans="1:8" x14ac:dyDescent="0.25">
      <c r="A2368">
        <v>201</v>
      </c>
      <c r="B2368">
        <v>201</v>
      </c>
      <c r="C2368">
        <v>2010000008104</v>
      </c>
      <c r="D2368">
        <v>5</v>
      </c>
      <c r="E2368" s="3">
        <v>42750</v>
      </c>
      <c r="F2368" s="3">
        <v>39902</v>
      </c>
      <c r="G2368">
        <f t="shared" si="72"/>
        <v>1</v>
      </c>
      <c r="H2368">
        <f t="shared" si="73"/>
        <v>0</v>
      </c>
    </row>
    <row r="2369" spans="1:8" x14ac:dyDescent="0.25">
      <c r="A2369">
        <v>201</v>
      </c>
      <c r="B2369">
        <v>201</v>
      </c>
      <c r="C2369">
        <v>2010000004541</v>
      </c>
      <c r="D2369">
        <v>5</v>
      </c>
      <c r="E2369" s="3">
        <v>42750</v>
      </c>
      <c r="F2369" s="3">
        <v>39180</v>
      </c>
      <c r="G2369">
        <f t="shared" si="72"/>
        <v>1</v>
      </c>
      <c r="H2369">
        <f t="shared" si="73"/>
        <v>0</v>
      </c>
    </row>
    <row r="2370" spans="1:8" x14ac:dyDescent="0.25">
      <c r="A2370">
        <v>201</v>
      </c>
      <c r="B2370">
        <v>25</v>
      </c>
      <c r="C2370">
        <v>240362</v>
      </c>
      <c r="D2370">
        <v>5</v>
      </c>
      <c r="E2370" s="3">
        <v>42750</v>
      </c>
      <c r="F2370" s="3">
        <v>42750</v>
      </c>
      <c r="G2370">
        <f t="shared" ref="G2370:G2433" si="74">IF(E2370&gt;=DATE(2017,1,1),IF(F2370&lt;DATE(2017,1,1),1,0),0)</f>
        <v>0</v>
      </c>
      <c r="H2370">
        <f t="shared" ref="H2370:H2433" si="75">IF(F2370&gt;=DATE(2017,1,1),IF(D2370&lt;&gt;"",1,0),0)</f>
        <v>1</v>
      </c>
    </row>
    <row r="2371" spans="1:8" x14ac:dyDescent="0.25">
      <c r="A2371">
        <v>201</v>
      </c>
      <c r="B2371">
        <v>251</v>
      </c>
      <c r="C2371">
        <v>18959</v>
      </c>
      <c r="D2371">
        <v>5</v>
      </c>
      <c r="E2371" s="3">
        <v>42750</v>
      </c>
      <c r="F2371" s="3">
        <v>40217</v>
      </c>
      <c r="G2371">
        <f t="shared" si="74"/>
        <v>1</v>
      </c>
      <c r="H2371">
        <f t="shared" si="75"/>
        <v>0</v>
      </c>
    </row>
    <row r="2372" spans="1:8" x14ac:dyDescent="0.25">
      <c r="A2372">
        <v>201</v>
      </c>
      <c r="B2372">
        <v>201</v>
      </c>
      <c r="C2372">
        <v>22375</v>
      </c>
      <c r="D2372">
        <v>5</v>
      </c>
      <c r="E2372" s="3">
        <v>42750</v>
      </c>
      <c r="F2372" s="3">
        <v>40260</v>
      </c>
      <c r="G2372">
        <f t="shared" si="74"/>
        <v>1</v>
      </c>
      <c r="H2372">
        <f t="shared" si="75"/>
        <v>0</v>
      </c>
    </row>
    <row r="2373" spans="1:8" x14ac:dyDescent="0.25">
      <c r="A2373">
        <v>201</v>
      </c>
      <c r="B2373">
        <v>451</v>
      </c>
      <c r="C2373">
        <v>240368</v>
      </c>
      <c r="D2373">
        <v>5</v>
      </c>
      <c r="E2373" s="3">
        <v>42750</v>
      </c>
      <c r="F2373" s="3">
        <v>42750</v>
      </c>
      <c r="G2373">
        <f t="shared" si="74"/>
        <v>0</v>
      </c>
      <c r="H2373">
        <f t="shared" si="75"/>
        <v>1</v>
      </c>
    </row>
    <row r="2374" spans="1:8" x14ac:dyDescent="0.25">
      <c r="A2374">
        <v>201</v>
      </c>
      <c r="B2374">
        <v>851</v>
      </c>
      <c r="C2374">
        <v>240369</v>
      </c>
      <c r="D2374">
        <v>5</v>
      </c>
      <c r="E2374" s="3">
        <v>42750</v>
      </c>
      <c r="F2374" s="3">
        <v>42750</v>
      </c>
      <c r="G2374">
        <f t="shared" si="74"/>
        <v>0</v>
      </c>
      <c r="H2374">
        <f t="shared" si="75"/>
        <v>1</v>
      </c>
    </row>
    <row r="2375" spans="1:8" x14ac:dyDescent="0.25">
      <c r="A2375">
        <v>201</v>
      </c>
      <c r="B2375">
        <v>201</v>
      </c>
      <c r="C2375">
        <v>2010000004528</v>
      </c>
      <c r="D2375">
        <v>5</v>
      </c>
      <c r="E2375" s="3">
        <v>42750</v>
      </c>
      <c r="F2375" s="3">
        <v>39176</v>
      </c>
      <c r="G2375">
        <f t="shared" si="74"/>
        <v>1</v>
      </c>
      <c r="H2375">
        <f t="shared" si="75"/>
        <v>0</v>
      </c>
    </row>
    <row r="2376" spans="1:8" x14ac:dyDescent="0.25">
      <c r="A2376">
        <v>201</v>
      </c>
      <c r="B2376">
        <v>201</v>
      </c>
      <c r="C2376">
        <v>2010000008387</v>
      </c>
      <c r="D2376">
        <v>5</v>
      </c>
      <c r="E2376" s="3">
        <v>42750</v>
      </c>
      <c r="F2376" s="3">
        <v>40002</v>
      </c>
      <c r="G2376">
        <f t="shared" si="74"/>
        <v>1</v>
      </c>
      <c r="H2376">
        <f t="shared" si="75"/>
        <v>0</v>
      </c>
    </row>
    <row r="2377" spans="1:8" x14ac:dyDescent="0.25">
      <c r="A2377">
        <v>201</v>
      </c>
      <c r="B2377">
        <v>751</v>
      </c>
      <c r="C2377">
        <v>240372</v>
      </c>
      <c r="D2377">
        <v>5</v>
      </c>
      <c r="E2377" s="3">
        <v>42750</v>
      </c>
      <c r="F2377" s="3">
        <v>42750</v>
      </c>
      <c r="G2377">
        <f t="shared" si="74"/>
        <v>0</v>
      </c>
      <c r="H2377">
        <f t="shared" si="75"/>
        <v>1</v>
      </c>
    </row>
    <row r="2378" spans="1:8" x14ac:dyDescent="0.25">
      <c r="A2378">
        <v>201</v>
      </c>
      <c r="B2378">
        <v>201</v>
      </c>
      <c r="C2378">
        <v>2010000004175</v>
      </c>
      <c r="D2378">
        <v>5</v>
      </c>
      <c r="E2378" s="3">
        <v>42750</v>
      </c>
      <c r="F2378" s="3">
        <v>39139</v>
      </c>
      <c r="G2378">
        <f t="shared" si="74"/>
        <v>1</v>
      </c>
      <c r="H2378">
        <f t="shared" si="75"/>
        <v>0</v>
      </c>
    </row>
    <row r="2379" spans="1:8" x14ac:dyDescent="0.25">
      <c r="A2379">
        <v>201</v>
      </c>
      <c r="B2379">
        <v>201</v>
      </c>
      <c r="C2379">
        <v>2010000002302</v>
      </c>
      <c r="D2379">
        <v>5</v>
      </c>
      <c r="E2379" s="3">
        <v>42750</v>
      </c>
      <c r="F2379" s="3">
        <v>38879</v>
      </c>
      <c r="G2379">
        <f t="shared" si="74"/>
        <v>1</v>
      </c>
      <c r="H2379">
        <f t="shared" si="75"/>
        <v>0</v>
      </c>
    </row>
    <row r="2380" spans="1:8" x14ac:dyDescent="0.25">
      <c r="A2380">
        <v>201</v>
      </c>
      <c r="B2380">
        <v>151</v>
      </c>
      <c r="C2380">
        <v>240375</v>
      </c>
      <c r="D2380">
        <v>5</v>
      </c>
      <c r="E2380" s="3">
        <v>42750</v>
      </c>
      <c r="F2380" s="3">
        <v>42750</v>
      </c>
      <c r="G2380">
        <f t="shared" si="74"/>
        <v>0</v>
      </c>
      <c r="H2380">
        <f t="shared" si="75"/>
        <v>1</v>
      </c>
    </row>
    <row r="2381" spans="1:8" x14ac:dyDescent="0.25">
      <c r="A2381">
        <v>201</v>
      </c>
      <c r="B2381">
        <v>201</v>
      </c>
      <c r="C2381">
        <v>2010000005892</v>
      </c>
      <c r="D2381">
        <v>5</v>
      </c>
      <c r="E2381" s="3">
        <v>42750</v>
      </c>
      <c r="F2381" s="3">
        <v>39411</v>
      </c>
      <c r="G2381">
        <f t="shared" si="74"/>
        <v>1</v>
      </c>
      <c r="H2381">
        <f t="shared" si="75"/>
        <v>0</v>
      </c>
    </row>
    <row r="2382" spans="1:8" x14ac:dyDescent="0.25">
      <c r="A2382">
        <v>201</v>
      </c>
      <c r="B2382">
        <v>201</v>
      </c>
      <c r="C2382">
        <v>62443</v>
      </c>
      <c r="D2382">
        <v>5</v>
      </c>
      <c r="E2382" s="3">
        <v>42750</v>
      </c>
      <c r="F2382" s="3">
        <v>40730</v>
      </c>
      <c r="G2382">
        <f t="shared" si="74"/>
        <v>1</v>
      </c>
      <c r="H2382">
        <f t="shared" si="75"/>
        <v>0</v>
      </c>
    </row>
    <row r="2383" spans="1:8" x14ac:dyDescent="0.25">
      <c r="A2383">
        <v>201</v>
      </c>
      <c r="B2383">
        <v>201</v>
      </c>
      <c r="C2383">
        <v>2010000004029</v>
      </c>
      <c r="D2383">
        <v>5</v>
      </c>
      <c r="E2383" s="3">
        <v>42750</v>
      </c>
      <c r="F2383" s="3">
        <v>39124</v>
      </c>
      <c r="G2383">
        <f t="shared" si="74"/>
        <v>1</v>
      </c>
      <c r="H2383">
        <f t="shared" si="75"/>
        <v>0</v>
      </c>
    </row>
    <row r="2384" spans="1:8" x14ac:dyDescent="0.25">
      <c r="A2384">
        <v>201</v>
      </c>
      <c r="B2384">
        <v>109</v>
      </c>
      <c r="C2384">
        <v>240379</v>
      </c>
      <c r="D2384">
        <v>5</v>
      </c>
      <c r="E2384" s="3">
        <v>42750</v>
      </c>
      <c r="F2384" s="3">
        <v>42750</v>
      </c>
      <c r="G2384">
        <f t="shared" si="74"/>
        <v>0</v>
      </c>
      <c r="H2384">
        <f t="shared" si="75"/>
        <v>1</v>
      </c>
    </row>
    <row r="2385" spans="1:8" x14ac:dyDescent="0.25">
      <c r="A2385">
        <v>201</v>
      </c>
      <c r="B2385">
        <v>201</v>
      </c>
      <c r="C2385">
        <v>136031</v>
      </c>
      <c r="D2385">
        <v>5</v>
      </c>
      <c r="E2385" s="3">
        <v>42750</v>
      </c>
      <c r="F2385" s="3">
        <v>41606</v>
      </c>
      <c r="G2385">
        <f t="shared" si="74"/>
        <v>1</v>
      </c>
      <c r="H2385">
        <f t="shared" si="75"/>
        <v>0</v>
      </c>
    </row>
    <row r="2386" spans="1:8" x14ac:dyDescent="0.25">
      <c r="A2386">
        <v>201</v>
      </c>
      <c r="B2386">
        <v>201</v>
      </c>
      <c r="C2386">
        <v>67654</v>
      </c>
      <c r="D2386">
        <v>5</v>
      </c>
      <c r="E2386" s="3">
        <v>42750</v>
      </c>
      <c r="F2386" s="3">
        <v>40791</v>
      </c>
      <c r="G2386">
        <f t="shared" si="74"/>
        <v>1</v>
      </c>
      <c r="H2386">
        <f t="shared" si="75"/>
        <v>0</v>
      </c>
    </row>
    <row r="2387" spans="1:8" x14ac:dyDescent="0.25">
      <c r="A2387">
        <v>201</v>
      </c>
      <c r="B2387">
        <v>201</v>
      </c>
      <c r="C2387">
        <v>2010000008304</v>
      </c>
      <c r="D2387">
        <v>5</v>
      </c>
      <c r="E2387" s="3">
        <v>42750</v>
      </c>
      <c r="F2387" s="3">
        <v>39966</v>
      </c>
      <c r="G2387">
        <f t="shared" si="74"/>
        <v>1</v>
      </c>
      <c r="H2387">
        <f t="shared" si="75"/>
        <v>0</v>
      </c>
    </row>
    <row r="2388" spans="1:8" x14ac:dyDescent="0.25">
      <c r="A2388">
        <v>201</v>
      </c>
      <c r="B2388">
        <v>25</v>
      </c>
      <c r="C2388">
        <v>240384</v>
      </c>
      <c r="D2388">
        <v>5</v>
      </c>
      <c r="E2388" s="3">
        <v>42750</v>
      </c>
      <c r="F2388" s="3">
        <v>42750</v>
      </c>
      <c r="G2388">
        <f t="shared" si="74"/>
        <v>0</v>
      </c>
      <c r="H2388">
        <f t="shared" si="75"/>
        <v>1</v>
      </c>
    </row>
    <row r="2389" spans="1:8" x14ac:dyDescent="0.25">
      <c r="A2389">
        <v>201</v>
      </c>
      <c r="B2389">
        <v>201</v>
      </c>
      <c r="C2389">
        <v>2010000004914</v>
      </c>
      <c r="D2389">
        <v>5</v>
      </c>
      <c r="E2389" s="3">
        <v>42750</v>
      </c>
      <c r="F2389" s="3">
        <v>39216</v>
      </c>
      <c r="G2389">
        <f t="shared" si="74"/>
        <v>1</v>
      </c>
      <c r="H2389">
        <f t="shared" si="75"/>
        <v>0</v>
      </c>
    </row>
    <row r="2390" spans="1:8" x14ac:dyDescent="0.25">
      <c r="A2390">
        <v>201</v>
      </c>
      <c r="B2390">
        <v>451</v>
      </c>
      <c r="C2390">
        <v>240385</v>
      </c>
      <c r="D2390">
        <v>8</v>
      </c>
      <c r="E2390" s="3">
        <v>42751</v>
      </c>
      <c r="F2390" s="3">
        <v>42750</v>
      </c>
      <c r="G2390">
        <f t="shared" si="74"/>
        <v>0</v>
      </c>
      <c r="H2390">
        <f t="shared" si="75"/>
        <v>1</v>
      </c>
    </row>
    <row r="2391" spans="1:8" x14ac:dyDescent="0.25">
      <c r="A2391">
        <v>201</v>
      </c>
      <c r="B2391">
        <v>108</v>
      </c>
      <c r="C2391">
        <v>240388</v>
      </c>
      <c r="D2391">
        <v>5</v>
      </c>
      <c r="E2391" s="3">
        <v>42750</v>
      </c>
      <c r="F2391" s="3">
        <v>42750</v>
      </c>
      <c r="G2391">
        <f t="shared" si="74"/>
        <v>0</v>
      </c>
      <c r="H2391">
        <f t="shared" si="75"/>
        <v>1</v>
      </c>
    </row>
    <row r="2392" spans="1:8" x14ac:dyDescent="0.25">
      <c r="A2392">
        <v>201</v>
      </c>
      <c r="B2392">
        <v>402</v>
      </c>
      <c r="C2392">
        <v>240389</v>
      </c>
      <c r="D2392">
        <v>8</v>
      </c>
      <c r="E2392" s="3">
        <v>42750</v>
      </c>
      <c r="F2392" s="3">
        <v>42750</v>
      </c>
      <c r="G2392">
        <f t="shared" si="74"/>
        <v>0</v>
      </c>
      <c r="H2392">
        <f t="shared" si="75"/>
        <v>1</v>
      </c>
    </row>
    <row r="2393" spans="1:8" x14ac:dyDescent="0.25">
      <c r="A2393">
        <v>201</v>
      </c>
      <c r="B2393">
        <v>31</v>
      </c>
      <c r="C2393">
        <v>310000002143</v>
      </c>
      <c r="D2393">
        <v>5</v>
      </c>
      <c r="E2393" s="3">
        <v>42750</v>
      </c>
      <c r="F2393" s="3">
        <v>40009</v>
      </c>
      <c r="G2393">
        <f t="shared" si="74"/>
        <v>1</v>
      </c>
      <c r="H2393">
        <f t="shared" si="75"/>
        <v>0</v>
      </c>
    </row>
    <row r="2394" spans="1:8" x14ac:dyDescent="0.25">
      <c r="A2394">
        <v>201</v>
      </c>
      <c r="B2394">
        <v>31</v>
      </c>
      <c r="C2394">
        <v>57111</v>
      </c>
      <c r="D2394">
        <v>5</v>
      </c>
      <c r="E2394" s="3">
        <v>42750</v>
      </c>
      <c r="F2394" s="3">
        <v>40678</v>
      </c>
      <c r="G2394">
        <f t="shared" si="74"/>
        <v>1</v>
      </c>
      <c r="H2394">
        <f t="shared" si="75"/>
        <v>0</v>
      </c>
    </row>
    <row r="2395" spans="1:8" x14ac:dyDescent="0.25">
      <c r="A2395">
        <v>201</v>
      </c>
      <c r="B2395">
        <v>31</v>
      </c>
      <c r="C2395">
        <v>55210</v>
      </c>
      <c r="D2395">
        <v>5</v>
      </c>
      <c r="E2395" s="3">
        <v>42750</v>
      </c>
      <c r="F2395" s="3">
        <v>42106</v>
      </c>
      <c r="G2395">
        <f t="shared" si="74"/>
        <v>1</v>
      </c>
      <c r="H2395">
        <f t="shared" si="75"/>
        <v>0</v>
      </c>
    </row>
    <row r="2396" spans="1:8" x14ac:dyDescent="0.25">
      <c r="A2396">
        <v>201</v>
      </c>
      <c r="B2396">
        <v>31</v>
      </c>
      <c r="C2396">
        <v>85590</v>
      </c>
      <c r="D2396">
        <v>5</v>
      </c>
      <c r="E2396" s="3">
        <v>42750</v>
      </c>
      <c r="F2396" s="3">
        <v>40968</v>
      </c>
      <c r="G2396">
        <f t="shared" si="74"/>
        <v>1</v>
      </c>
      <c r="H2396">
        <f t="shared" si="75"/>
        <v>0</v>
      </c>
    </row>
    <row r="2397" spans="1:8" x14ac:dyDescent="0.25">
      <c r="A2397">
        <v>201</v>
      </c>
      <c r="B2397">
        <v>201</v>
      </c>
      <c r="C2397">
        <v>2010000001077</v>
      </c>
      <c r="D2397">
        <v>5</v>
      </c>
      <c r="E2397" s="3">
        <v>42750</v>
      </c>
      <c r="F2397" s="3">
        <v>38531</v>
      </c>
      <c r="G2397">
        <f t="shared" si="74"/>
        <v>1</v>
      </c>
      <c r="H2397">
        <f t="shared" si="75"/>
        <v>0</v>
      </c>
    </row>
    <row r="2398" spans="1:8" x14ac:dyDescent="0.25">
      <c r="A2398">
        <v>201</v>
      </c>
      <c r="B2398">
        <v>201</v>
      </c>
      <c r="C2398">
        <v>60675</v>
      </c>
      <c r="D2398">
        <v>5</v>
      </c>
      <c r="E2398" s="3">
        <v>42750</v>
      </c>
      <c r="F2398" s="3">
        <v>40708</v>
      </c>
      <c r="G2398">
        <f t="shared" si="74"/>
        <v>1</v>
      </c>
      <c r="H2398">
        <f t="shared" si="75"/>
        <v>0</v>
      </c>
    </row>
    <row r="2399" spans="1:8" x14ac:dyDescent="0.25">
      <c r="A2399">
        <v>201</v>
      </c>
      <c r="B2399">
        <v>852</v>
      </c>
      <c r="C2399">
        <v>240399</v>
      </c>
      <c r="D2399">
        <v>12</v>
      </c>
      <c r="E2399" s="3">
        <v>42750</v>
      </c>
      <c r="F2399" s="3">
        <v>42750</v>
      </c>
      <c r="G2399">
        <f t="shared" si="74"/>
        <v>0</v>
      </c>
      <c r="H2399">
        <f t="shared" si="75"/>
        <v>1</v>
      </c>
    </row>
    <row r="2400" spans="1:8" x14ac:dyDescent="0.25">
      <c r="A2400">
        <v>201</v>
      </c>
      <c r="B2400">
        <v>201</v>
      </c>
      <c r="C2400">
        <v>59970</v>
      </c>
      <c r="D2400">
        <v>5</v>
      </c>
      <c r="E2400" s="3">
        <v>42750</v>
      </c>
      <c r="F2400" s="3">
        <v>40701</v>
      </c>
      <c r="G2400">
        <f t="shared" si="74"/>
        <v>1</v>
      </c>
      <c r="H2400">
        <f t="shared" si="75"/>
        <v>0</v>
      </c>
    </row>
    <row r="2401" spans="1:8" x14ac:dyDescent="0.25">
      <c r="A2401">
        <v>201</v>
      </c>
      <c r="B2401">
        <v>802</v>
      </c>
      <c r="C2401">
        <v>240402</v>
      </c>
      <c r="D2401">
        <v>5</v>
      </c>
      <c r="E2401" s="3">
        <v>42750</v>
      </c>
      <c r="F2401" s="3">
        <v>42750</v>
      </c>
      <c r="G2401">
        <f t="shared" si="74"/>
        <v>0</v>
      </c>
      <c r="H2401">
        <f t="shared" si="75"/>
        <v>1</v>
      </c>
    </row>
    <row r="2402" spans="1:8" x14ac:dyDescent="0.25">
      <c r="A2402">
        <v>201</v>
      </c>
      <c r="B2402">
        <v>201</v>
      </c>
      <c r="C2402">
        <v>2010000003972</v>
      </c>
      <c r="D2402">
        <v>5</v>
      </c>
      <c r="E2402" s="3">
        <v>42750</v>
      </c>
      <c r="F2402" s="3">
        <v>39117</v>
      </c>
      <c r="G2402">
        <f t="shared" si="74"/>
        <v>1</v>
      </c>
      <c r="H2402">
        <f t="shared" si="75"/>
        <v>0</v>
      </c>
    </row>
    <row r="2403" spans="1:8" x14ac:dyDescent="0.25">
      <c r="A2403">
        <v>201</v>
      </c>
      <c r="B2403">
        <v>502</v>
      </c>
      <c r="C2403">
        <v>5020000007129</v>
      </c>
      <c r="D2403">
        <v>5</v>
      </c>
      <c r="E2403" s="3">
        <v>42751</v>
      </c>
      <c r="F2403" s="3">
        <v>39840</v>
      </c>
      <c r="G2403">
        <f t="shared" si="74"/>
        <v>1</v>
      </c>
      <c r="H2403">
        <f t="shared" si="75"/>
        <v>0</v>
      </c>
    </row>
    <row r="2404" spans="1:8" x14ac:dyDescent="0.25">
      <c r="A2404">
        <v>201</v>
      </c>
      <c r="B2404">
        <v>302</v>
      </c>
      <c r="C2404">
        <v>240412</v>
      </c>
      <c r="D2404">
        <v>5</v>
      </c>
      <c r="E2404" s="3">
        <v>42751</v>
      </c>
      <c r="F2404" s="3">
        <v>42751</v>
      </c>
      <c r="G2404">
        <f t="shared" si="74"/>
        <v>0</v>
      </c>
      <c r="H2404">
        <f t="shared" si="75"/>
        <v>1</v>
      </c>
    </row>
    <row r="2405" spans="1:8" x14ac:dyDescent="0.25">
      <c r="A2405">
        <v>201</v>
      </c>
      <c r="B2405">
        <v>302</v>
      </c>
      <c r="C2405">
        <v>3020000002563</v>
      </c>
      <c r="D2405">
        <v>5</v>
      </c>
      <c r="E2405" s="3">
        <v>42751</v>
      </c>
      <c r="F2405" s="3">
        <v>39404</v>
      </c>
      <c r="G2405">
        <f t="shared" si="74"/>
        <v>1</v>
      </c>
      <c r="H2405">
        <f t="shared" si="75"/>
        <v>0</v>
      </c>
    </row>
    <row r="2406" spans="1:8" x14ac:dyDescent="0.25">
      <c r="A2406">
        <v>201</v>
      </c>
      <c r="B2406">
        <v>351</v>
      </c>
      <c r="C2406">
        <v>240421</v>
      </c>
      <c r="D2406">
        <v>5</v>
      </c>
      <c r="E2406" s="3">
        <v>42751</v>
      </c>
      <c r="F2406" s="3">
        <v>42751</v>
      </c>
      <c r="G2406">
        <f t="shared" si="74"/>
        <v>0</v>
      </c>
      <c r="H2406">
        <f t="shared" si="75"/>
        <v>1</v>
      </c>
    </row>
    <row r="2407" spans="1:8" x14ac:dyDescent="0.25">
      <c r="A2407">
        <v>201</v>
      </c>
      <c r="B2407">
        <v>503</v>
      </c>
      <c r="C2407">
        <v>19459</v>
      </c>
      <c r="D2407">
        <v>5</v>
      </c>
      <c r="E2407" s="3">
        <v>42751</v>
      </c>
      <c r="F2407" s="3">
        <v>40223</v>
      </c>
      <c r="G2407">
        <f t="shared" si="74"/>
        <v>1</v>
      </c>
      <c r="H2407">
        <f t="shared" si="75"/>
        <v>0</v>
      </c>
    </row>
    <row r="2408" spans="1:8" x14ac:dyDescent="0.25">
      <c r="A2408">
        <v>201</v>
      </c>
      <c r="B2408">
        <v>4</v>
      </c>
      <c r="C2408">
        <v>240426</v>
      </c>
      <c r="D2408">
        <v>5</v>
      </c>
      <c r="E2408" s="3">
        <v>42751</v>
      </c>
      <c r="F2408" s="3">
        <v>42751</v>
      </c>
      <c r="G2408">
        <f t="shared" si="74"/>
        <v>0</v>
      </c>
      <c r="H2408">
        <f t="shared" si="75"/>
        <v>1</v>
      </c>
    </row>
    <row r="2409" spans="1:8" x14ac:dyDescent="0.25">
      <c r="A2409">
        <v>201</v>
      </c>
      <c r="B2409">
        <v>14</v>
      </c>
      <c r="C2409">
        <v>240430</v>
      </c>
      <c r="D2409">
        <v>5</v>
      </c>
      <c r="E2409" s="3">
        <v>42751</v>
      </c>
      <c r="F2409" s="3">
        <v>42751</v>
      </c>
      <c r="G2409">
        <f t="shared" si="74"/>
        <v>0</v>
      </c>
      <c r="H2409">
        <f t="shared" si="75"/>
        <v>1</v>
      </c>
    </row>
    <row r="2410" spans="1:8" x14ac:dyDescent="0.25">
      <c r="A2410">
        <v>201</v>
      </c>
      <c r="B2410">
        <v>12</v>
      </c>
      <c r="C2410">
        <v>140944</v>
      </c>
      <c r="D2410">
        <v>5</v>
      </c>
      <c r="E2410" s="3">
        <v>42751</v>
      </c>
      <c r="F2410" s="3">
        <v>41689</v>
      </c>
      <c r="G2410">
        <f t="shared" si="74"/>
        <v>1</v>
      </c>
      <c r="H2410">
        <f t="shared" si="75"/>
        <v>0</v>
      </c>
    </row>
    <row r="2411" spans="1:8" x14ac:dyDescent="0.25">
      <c r="A2411">
        <v>201</v>
      </c>
      <c r="B2411">
        <v>9</v>
      </c>
      <c r="C2411">
        <v>90000004081</v>
      </c>
      <c r="D2411">
        <v>5</v>
      </c>
      <c r="E2411" s="3">
        <v>42751</v>
      </c>
      <c r="F2411" s="3">
        <v>39587</v>
      </c>
      <c r="G2411">
        <f t="shared" si="74"/>
        <v>1</v>
      </c>
      <c r="H2411">
        <f t="shared" si="75"/>
        <v>0</v>
      </c>
    </row>
    <row r="2412" spans="1:8" x14ac:dyDescent="0.25">
      <c r="A2412">
        <v>201</v>
      </c>
      <c r="B2412">
        <v>20</v>
      </c>
      <c r="C2412">
        <v>240432</v>
      </c>
      <c r="D2412">
        <v>5</v>
      </c>
      <c r="E2412" s="3">
        <v>42753</v>
      </c>
      <c r="F2412" s="3">
        <v>42751</v>
      </c>
      <c r="G2412">
        <f t="shared" si="74"/>
        <v>0</v>
      </c>
      <c r="H2412">
        <f t="shared" si="75"/>
        <v>1</v>
      </c>
    </row>
    <row r="2413" spans="1:8" x14ac:dyDescent="0.25">
      <c r="A2413">
        <v>201</v>
      </c>
      <c r="B2413">
        <v>19</v>
      </c>
      <c r="C2413">
        <v>240435</v>
      </c>
      <c r="D2413">
        <v>5</v>
      </c>
      <c r="E2413" s="3">
        <v>42751</v>
      </c>
      <c r="F2413" s="3">
        <v>42751</v>
      </c>
      <c r="G2413">
        <f t="shared" si="74"/>
        <v>0</v>
      </c>
      <c r="H2413">
        <f t="shared" si="75"/>
        <v>1</v>
      </c>
    </row>
    <row r="2414" spans="1:8" x14ac:dyDescent="0.25">
      <c r="A2414">
        <v>201</v>
      </c>
      <c r="B2414">
        <v>12</v>
      </c>
      <c r="C2414">
        <v>120000000054</v>
      </c>
      <c r="D2414">
        <v>5</v>
      </c>
      <c r="E2414" s="3">
        <v>42751</v>
      </c>
      <c r="F2414" s="3">
        <v>39260</v>
      </c>
      <c r="G2414">
        <f t="shared" si="74"/>
        <v>1</v>
      </c>
      <c r="H2414">
        <f t="shared" si="75"/>
        <v>0</v>
      </c>
    </row>
    <row r="2415" spans="1:8" x14ac:dyDescent="0.25">
      <c r="A2415">
        <v>201</v>
      </c>
      <c r="B2415">
        <v>4</v>
      </c>
      <c r="C2415">
        <v>240436</v>
      </c>
      <c r="D2415">
        <v>5</v>
      </c>
      <c r="E2415" s="3">
        <v>42751</v>
      </c>
      <c r="F2415" s="3">
        <v>42751</v>
      </c>
      <c r="G2415">
        <f t="shared" si="74"/>
        <v>0</v>
      </c>
      <c r="H2415">
        <f t="shared" si="75"/>
        <v>1</v>
      </c>
    </row>
    <row r="2416" spans="1:8" x14ac:dyDescent="0.25">
      <c r="A2416">
        <v>201</v>
      </c>
      <c r="B2416">
        <v>12</v>
      </c>
      <c r="C2416">
        <v>59763</v>
      </c>
      <c r="D2416">
        <v>5</v>
      </c>
      <c r="E2416" s="3">
        <v>42751</v>
      </c>
      <c r="F2416" s="3">
        <v>40699</v>
      </c>
      <c r="G2416">
        <f t="shared" si="74"/>
        <v>1</v>
      </c>
      <c r="H2416">
        <f t="shared" si="75"/>
        <v>0</v>
      </c>
    </row>
    <row r="2417" spans="1:8" x14ac:dyDescent="0.25">
      <c r="A2417">
        <v>201</v>
      </c>
      <c r="B2417">
        <v>19</v>
      </c>
      <c r="C2417">
        <v>240438</v>
      </c>
      <c r="D2417">
        <v>5</v>
      </c>
      <c r="E2417" s="3">
        <v>42751</v>
      </c>
      <c r="F2417" s="3">
        <v>42751</v>
      </c>
      <c r="G2417">
        <f t="shared" si="74"/>
        <v>0</v>
      </c>
      <c r="H2417">
        <f t="shared" si="75"/>
        <v>1</v>
      </c>
    </row>
    <row r="2418" spans="1:8" x14ac:dyDescent="0.25">
      <c r="A2418">
        <v>201</v>
      </c>
      <c r="B2418">
        <v>12</v>
      </c>
      <c r="C2418">
        <v>61194</v>
      </c>
      <c r="D2418">
        <v>5</v>
      </c>
      <c r="E2418" s="3">
        <v>42751</v>
      </c>
      <c r="F2418" s="3">
        <v>40715</v>
      </c>
      <c r="G2418">
        <f t="shared" si="74"/>
        <v>1</v>
      </c>
      <c r="H2418">
        <f t="shared" si="75"/>
        <v>0</v>
      </c>
    </row>
    <row r="2419" spans="1:8" x14ac:dyDescent="0.25">
      <c r="A2419">
        <v>201</v>
      </c>
      <c r="B2419">
        <v>302</v>
      </c>
      <c r="C2419">
        <v>3020000000200</v>
      </c>
      <c r="D2419">
        <v>5</v>
      </c>
      <c r="E2419" s="3">
        <v>42751</v>
      </c>
      <c r="F2419" s="3">
        <v>42751</v>
      </c>
      <c r="G2419">
        <f t="shared" si="74"/>
        <v>0</v>
      </c>
      <c r="H2419">
        <f t="shared" si="75"/>
        <v>1</v>
      </c>
    </row>
    <row r="2420" spans="1:8" x14ac:dyDescent="0.25">
      <c r="A2420">
        <v>201</v>
      </c>
      <c r="B2420">
        <v>9</v>
      </c>
      <c r="C2420">
        <v>144278</v>
      </c>
      <c r="D2420">
        <v>5</v>
      </c>
      <c r="E2420" s="3">
        <v>42751</v>
      </c>
      <c r="F2420" s="3">
        <v>41737</v>
      </c>
      <c r="G2420">
        <f t="shared" si="74"/>
        <v>1</v>
      </c>
      <c r="H2420">
        <f t="shared" si="75"/>
        <v>0</v>
      </c>
    </row>
    <row r="2421" spans="1:8" x14ac:dyDescent="0.25">
      <c r="A2421">
        <v>201</v>
      </c>
      <c r="B2421">
        <v>701</v>
      </c>
      <c r="C2421">
        <v>240439</v>
      </c>
      <c r="D2421">
        <v>5</v>
      </c>
      <c r="E2421" s="3">
        <v>42751</v>
      </c>
      <c r="F2421" s="3">
        <v>42751</v>
      </c>
      <c r="G2421">
        <f t="shared" si="74"/>
        <v>0</v>
      </c>
      <c r="H2421">
        <f t="shared" si="75"/>
        <v>1</v>
      </c>
    </row>
    <row r="2422" spans="1:8" x14ac:dyDescent="0.25">
      <c r="A2422">
        <v>201</v>
      </c>
      <c r="B2422">
        <v>12</v>
      </c>
      <c r="C2422">
        <v>120000000913</v>
      </c>
      <c r="D2422">
        <v>5</v>
      </c>
      <c r="E2422" s="3">
        <v>42751</v>
      </c>
      <c r="F2422" s="3">
        <v>39559</v>
      </c>
      <c r="G2422">
        <f t="shared" si="74"/>
        <v>1</v>
      </c>
      <c r="H2422">
        <f t="shared" si="75"/>
        <v>0</v>
      </c>
    </row>
    <row r="2423" spans="1:8" x14ac:dyDescent="0.25">
      <c r="A2423">
        <v>201</v>
      </c>
      <c r="B2423">
        <v>5</v>
      </c>
      <c r="C2423">
        <v>240442</v>
      </c>
      <c r="D2423">
        <v>5</v>
      </c>
      <c r="E2423" s="3">
        <v>42751</v>
      </c>
      <c r="F2423" s="3">
        <v>42751</v>
      </c>
      <c r="G2423">
        <f t="shared" si="74"/>
        <v>0</v>
      </c>
      <c r="H2423">
        <f t="shared" si="75"/>
        <v>1</v>
      </c>
    </row>
    <row r="2424" spans="1:8" x14ac:dyDescent="0.25">
      <c r="A2424">
        <v>201</v>
      </c>
      <c r="B2424">
        <v>110</v>
      </c>
      <c r="C2424">
        <v>147999</v>
      </c>
      <c r="D2424">
        <v>5</v>
      </c>
      <c r="E2424" s="3">
        <v>42751</v>
      </c>
      <c r="F2424" s="3">
        <v>41792</v>
      </c>
      <c r="G2424">
        <f t="shared" si="74"/>
        <v>1</v>
      </c>
      <c r="H2424">
        <f t="shared" si="75"/>
        <v>0</v>
      </c>
    </row>
    <row r="2425" spans="1:8" x14ac:dyDescent="0.25">
      <c r="A2425">
        <v>201</v>
      </c>
      <c r="B2425">
        <v>19</v>
      </c>
      <c r="C2425">
        <v>240444</v>
      </c>
      <c r="D2425">
        <v>14</v>
      </c>
      <c r="E2425" s="3">
        <v>42753</v>
      </c>
      <c r="F2425" s="3">
        <v>42751</v>
      </c>
      <c r="G2425">
        <f t="shared" si="74"/>
        <v>0</v>
      </c>
      <c r="H2425">
        <f t="shared" si="75"/>
        <v>1</v>
      </c>
    </row>
    <row r="2426" spans="1:8" x14ac:dyDescent="0.25">
      <c r="A2426">
        <v>201</v>
      </c>
      <c r="B2426">
        <v>9</v>
      </c>
      <c r="C2426">
        <v>90000004758</v>
      </c>
      <c r="D2426">
        <v>18</v>
      </c>
      <c r="E2426" s="3">
        <v>42751</v>
      </c>
      <c r="F2426" s="3">
        <v>42751</v>
      </c>
      <c r="G2426">
        <f t="shared" si="74"/>
        <v>0</v>
      </c>
      <c r="H2426">
        <f t="shared" si="75"/>
        <v>1</v>
      </c>
    </row>
    <row r="2427" spans="1:8" x14ac:dyDescent="0.25">
      <c r="A2427">
        <v>201</v>
      </c>
      <c r="B2427">
        <v>301</v>
      </c>
      <c r="C2427">
        <v>240445</v>
      </c>
      <c r="D2427">
        <v>5</v>
      </c>
      <c r="E2427" s="3">
        <v>42751</v>
      </c>
      <c r="F2427" s="3">
        <v>42751</v>
      </c>
      <c r="G2427">
        <f t="shared" si="74"/>
        <v>0</v>
      </c>
      <c r="H2427">
        <f t="shared" si="75"/>
        <v>1</v>
      </c>
    </row>
    <row r="2428" spans="1:8" x14ac:dyDescent="0.25">
      <c r="A2428">
        <v>201</v>
      </c>
      <c r="B2428">
        <v>401</v>
      </c>
      <c r="C2428">
        <v>240447</v>
      </c>
      <c r="D2428">
        <v>5</v>
      </c>
      <c r="E2428" s="3">
        <v>42751</v>
      </c>
      <c r="F2428" s="3">
        <v>42751</v>
      </c>
      <c r="G2428">
        <f t="shared" si="74"/>
        <v>0</v>
      </c>
      <c r="H2428">
        <f t="shared" si="75"/>
        <v>1</v>
      </c>
    </row>
    <row r="2429" spans="1:8" x14ac:dyDescent="0.25">
      <c r="A2429">
        <v>201</v>
      </c>
      <c r="B2429">
        <v>502</v>
      </c>
      <c r="C2429">
        <v>183240</v>
      </c>
      <c r="D2429">
        <v>5</v>
      </c>
      <c r="E2429" s="3">
        <v>42751</v>
      </c>
      <c r="F2429" s="3">
        <v>42751</v>
      </c>
      <c r="G2429">
        <f t="shared" si="74"/>
        <v>0</v>
      </c>
      <c r="H2429">
        <f t="shared" si="75"/>
        <v>1</v>
      </c>
    </row>
    <row r="2430" spans="1:8" x14ac:dyDescent="0.25">
      <c r="A2430">
        <v>201</v>
      </c>
      <c r="B2430">
        <v>804</v>
      </c>
      <c r="C2430">
        <v>130565</v>
      </c>
      <c r="D2430">
        <v>5</v>
      </c>
      <c r="E2430" s="3">
        <v>42751</v>
      </c>
      <c r="F2430" s="3">
        <v>41512</v>
      </c>
      <c r="G2430">
        <f t="shared" si="74"/>
        <v>1</v>
      </c>
      <c r="H2430">
        <f t="shared" si="75"/>
        <v>0</v>
      </c>
    </row>
    <row r="2431" spans="1:8" x14ac:dyDescent="0.25">
      <c r="A2431">
        <v>201</v>
      </c>
      <c r="B2431">
        <v>12</v>
      </c>
      <c r="C2431">
        <v>120000001011</v>
      </c>
      <c r="D2431">
        <v>5</v>
      </c>
      <c r="E2431" s="3">
        <v>42751</v>
      </c>
      <c r="F2431" s="3">
        <v>39576</v>
      </c>
      <c r="G2431">
        <f t="shared" si="74"/>
        <v>1</v>
      </c>
      <c r="H2431">
        <f t="shared" si="75"/>
        <v>0</v>
      </c>
    </row>
    <row r="2432" spans="1:8" x14ac:dyDescent="0.25">
      <c r="A2432">
        <v>201</v>
      </c>
      <c r="B2432">
        <v>302</v>
      </c>
      <c r="C2432">
        <v>240452</v>
      </c>
      <c r="D2432">
        <v>5</v>
      </c>
      <c r="E2432" s="3">
        <v>42751</v>
      </c>
      <c r="F2432" s="3">
        <v>42751</v>
      </c>
      <c r="G2432">
        <f t="shared" si="74"/>
        <v>0</v>
      </c>
      <c r="H2432">
        <f t="shared" si="75"/>
        <v>1</v>
      </c>
    </row>
    <row r="2433" spans="1:8" x14ac:dyDescent="0.25">
      <c r="A2433">
        <v>201</v>
      </c>
      <c r="B2433">
        <v>109</v>
      </c>
      <c r="C2433">
        <v>240454</v>
      </c>
      <c r="D2433">
        <v>5</v>
      </c>
      <c r="E2433" s="3">
        <v>42751</v>
      </c>
      <c r="F2433" s="3">
        <v>42751</v>
      </c>
      <c r="G2433">
        <f t="shared" si="74"/>
        <v>0</v>
      </c>
      <c r="H2433">
        <f t="shared" si="75"/>
        <v>1</v>
      </c>
    </row>
    <row r="2434" spans="1:8" x14ac:dyDescent="0.25">
      <c r="A2434">
        <v>201</v>
      </c>
      <c r="B2434">
        <v>106</v>
      </c>
      <c r="C2434">
        <v>240456</v>
      </c>
      <c r="D2434">
        <v>5</v>
      </c>
      <c r="E2434" s="3">
        <v>42751</v>
      </c>
      <c r="F2434" s="3">
        <v>42751</v>
      </c>
      <c r="G2434">
        <f t="shared" ref="G2434:G2497" si="76">IF(E2434&gt;=DATE(2017,1,1),IF(F2434&lt;DATE(2017,1,1),1,0),0)</f>
        <v>0</v>
      </c>
      <c r="H2434">
        <f t="shared" ref="H2434:H2497" si="77">IF(F2434&gt;=DATE(2017,1,1),IF(D2434&lt;&gt;"",1,0),0)</f>
        <v>1</v>
      </c>
    </row>
    <row r="2435" spans="1:8" x14ac:dyDescent="0.25">
      <c r="A2435">
        <v>201</v>
      </c>
      <c r="B2435">
        <v>502</v>
      </c>
      <c r="C2435">
        <v>240457</v>
      </c>
      <c r="D2435">
        <v>5</v>
      </c>
      <c r="E2435" s="3">
        <v>42751</v>
      </c>
      <c r="F2435" s="3">
        <v>42751</v>
      </c>
      <c r="G2435">
        <f t="shared" si="76"/>
        <v>0</v>
      </c>
      <c r="H2435">
        <f t="shared" si="77"/>
        <v>1</v>
      </c>
    </row>
    <row r="2436" spans="1:8" x14ac:dyDescent="0.25">
      <c r="A2436">
        <v>201</v>
      </c>
      <c r="B2436">
        <v>101</v>
      </c>
      <c r="C2436">
        <v>240459</v>
      </c>
      <c r="D2436">
        <v>5</v>
      </c>
      <c r="E2436" s="3">
        <v>42751</v>
      </c>
      <c r="F2436" s="3">
        <v>42751</v>
      </c>
      <c r="G2436">
        <f t="shared" si="76"/>
        <v>0</v>
      </c>
      <c r="H2436">
        <f t="shared" si="77"/>
        <v>1</v>
      </c>
    </row>
    <row r="2437" spans="1:8" x14ac:dyDescent="0.25">
      <c r="A2437">
        <v>201</v>
      </c>
      <c r="B2437">
        <v>502</v>
      </c>
      <c r="C2437">
        <v>117454</v>
      </c>
      <c r="D2437">
        <v>5</v>
      </c>
      <c r="E2437" s="3">
        <v>42751</v>
      </c>
      <c r="F2437" s="3">
        <v>42751</v>
      </c>
      <c r="G2437">
        <f t="shared" si="76"/>
        <v>0</v>
      </c>
      <c r="H2437">
        <f t="shared" si="77"/>
        <v>1</v>
      </c>
    </row>
    <row r="2438" spans="1:8" x14ac:dyDescent="0.25">
      <c r="A2438">
        <v>201</v>
      </c>
      <c r="B2438">
        <v>201</v>
      </c>
      <c r="C2438">
        <v>2010000006956</v>
      </c>
      <c r="D2438">
        <v>5</v>
      </c>
      <c r="E2438" s="3">
        <v>42751</v>
      </c>
      <c r="F2438" s="3">
        <v>39628</v>
      </c>
      <c r="G2438">
        <f t="shared" si="76"/>
        <v>1</v>
      </c>
      <c r="H2438">
        <f t="shared" si="77"/>
        <v>0</v>
      </c>
    </row>
    <row r="2439" spans="1:8" x14ac:dyDescent="0.25">
      <c r="A2439">
        <v>201</v>
      </c>
      <c r="B2439">
        <v>36</v>
      </c>
      <c r="C2439">
        <v>196950</v>
      </c>
      <c r="D2439">
        <v>5</v>
      </c>
      <c r="E2439" s="3">
        <v>42757</v>
      </c>
      <c r="F2439" s="3">
        <v>42751</v>
      </c>
      <c r="G2439">
        <f t="shared" si="76"/>
        <v>0</v>
      </c>
      <c r="H2439">
        <f t="shared" si="77"/>
        <v>1</v>
      </c>
    </row>
    <row r="2440" spans="1:8" x14ac:dyDescent="0.25">
      <c r="A2440">
        <v>201</v>
      </c>
      <c r="B2440">
        <v>36</v>
      </c>
      <c r="C2440">
        <v>184664</v>
      </c>
      <c r="D2440">
        <v>5</v>
      </c>
      <c r="E2440" s="3">
        <v>42757</v>
      </c>
      <c r="F2440" s="3">
        <v>42751</v>
      </c>
      <c r="G2440">
        <f t="shared" si="76"/>
        <v>0</v>
      </c>
      <c r="H2440">
        <f t="shared" si="77"/>
        <v>1</v>
      </c>
    </row>
    <row r="2441" spans="1:8" x14ac:dyDescent="0.25">
      <c r="A2441">
        <v>201</v>
      </c>
      <c r="B2441">
        <v>36</v>
      </c>
      <c r="C2441">
        <v>182812</v>
      </c>
      <c r="D2441">
        <v>5</v>
      </c>
      <c r="E2441" s="3">
        <v>42757</v>
      </c>
      <c r="F2441" s="3">
        <v>42751</v>
      </c>
      <c r="G2441">
        <f t="shared" si="76"/>
        <v>0</v>
      </c>
      <c r="H2441">
        <f t="shared" si="77"/>
        <v>1</v>
      </c>
    </row>
    <row r="2442" spans="1:8" x14ac:dyDescent="0.25">
      <c r="A2442">
        <v>201</v>
      </c>
      <c r="B2442">
        <v>3</v>
      </c>
      <c r="C2442">
        <v>236855</v>
      </c>
      <c r="D2442">
        <v>5</v>
      </c>
      <c r="E2442" s="3">
        <v>42751</v>
      </c>
      <c r="F2442" s="3">
        <v>42718</v>
      </c>
      <c r="G2442">
        <f t="shared" si="76"/>
        <v>1</v>
      </c>
      <c r="H2442">
        <f t="shared" si="77"/>
        <v>0</v>
      </c>
    </row>
    <row r="2443" spans="1:8" x14ac:dyDescent="0.25">
      <c r="A2443">
        <v>201</v>
      </c>
      <c r="B2443">
        <v>851</v>
      </c>
      <c r="C2443">
        <v>240472</v>
      </c>
      <c r="D2443">
        <v>5</v>
      </c>
      <c r="E2443" s="3">
        <v>42751</v>
      </c>
      <c r="F2443" s="3">
        <v>42751</v>
      </c>
      <c r="G2443">
        <f t="shared" si="76"/>
        <v>0</v>
      </c>
      <c r="H2443">
        <f t="shared" si="77"/>
        <v>1</v>
      </c>
    </row>
    <row r="2444" spans="1:8" x14ac:dyDescent="0.25">
      <c r="A2444">
        <v>201</v>
      </c>
      <c r="B2444">
        <v>104</v>
      </c>
      <c r="C2444">
        <v>240474</v>
      </c>
      <c r="D2444">
        <v>5</v>
      </c>
      <c r="E2444" s="3">
        <v>42751</v>
      </c>
      <c r="F2444" s="3">
        <v>42751</v>
      </c>
      <c r="G2444">
        <f t="shared" si="76"/>
        <v>0</v>
      </c>
      <c r="H2444">
        <f t="shared" si="77"/>
        <v>1</v>
      </c>
    </row>
    <row r="2445" spans="1:8" x14ac:dyDescent="0.25">
      <c r="A2445">
        <v>201</v>
      </c>
      <c r="B2445">
        <v>201</v>
      </c>
      <c r="C2445">
        <v>240477</v>
      </c>
      <c r="D2445">
        <v>8</v>
      </c>
      <c r="E2445" s="3">
        <v>42751</v>
      </c>
      <c r="F2445" s="3">
        <v>42751</v>
      </c>
      <c r="G2445">
        <f t="shared" si="76"/>
        <v>0</v>
      </c>
      <c r="H2445">
        <f t="shared" si="77"/>
        <v>1</v>
      </c>
    </row>
    <row r="2446" spans="1:8" x14ac:dyDescent="0.25">
      <c r="A2446">
        <v>201</v>
      </c>
      <c r="B2446">
        <v>4</v>
      </c>
      <c r="C2446">
        <v>240478</v>
      </c>
      <c r="D2446">
        <v>5</v>
      </c>
      <c r="E2446" s="3">
        <v>42751</v>
      </c>
      <c r="F2446" s="3">
        <v>42751</v>
      </c>
      <c r="G2446">
        <f t="shared" si="76"/>
        <v>0</v>
      </c>
      <c r="H2446">
        <f t="shared" si="77"/>
        <v>1</v>
      </c>
    </row>
    <row r="2447" spans="1:8" x14ac:dyDescent="0.25">
      <c r="A2447">
        <v>201</v>
      </c>
      <c r="B2447">
        <v>13</v>
      </c>
      <c r="C2447">
        <v>240479</v>
      </c>
      <c r="D2447">
        <v>5</v>
      </c>
      <c r="E2447" s="3">
        <v>42751</v>
      </c>
      <c r="F2447" s="3">
        <v>42751</v>
      </c>
      <c r="G2447">
        <f t="shared" si="76"/>
        <v>0</v>
      </c>
      <c r="H2447">
        <f t="shared" si="77"/>
        <v>1</v>
      </c>
    </row>
    <row r="2448" spans="1:8" x14ac:dyDescent="0.25">
      <c r="A2448">
        <v>201</v>
      </c>
      <c r="B2448">
        <v>29</v>
      </c>
      <c r="C2448">
        <v>240483</v>
      </c>
      <c r="D2448">
        <v>5</v>
      </c>
      <c r="E2448" s="3">
        <v>42751</v>
      </c>
      <c r="F2448" s="3">
        <v>42751</v>
      </c>
      <c r="G2448">
        <f t="shared" si="76"/>
        <v>0</v>
      </c>
      <c r="H2448">
        <f t="shared" si="77"/>
        <v>1</v>
      </c>
    </row>
    <row r="2449" spans="1:8" x14ac:dyDescent="0.25">
      <c r="A2449">
        <v>201</v>
      </c>
      <c r="B2449">
        <v>225</v>
      </c>
      <c r="C2449">
        <v>240487</v>
      </c>
      <c r="D2449">
        <v>5</v>
      </c>
      <c r="E2449" s="3">
        <v>42751</v>
      </c>
      <c r="F2449" s="3">
        <v>42751</v>
      </c>
      <c r="G2449">
        <f t="shared" si="76"/>
        <v>0</v>
      </c>
      <c r="H2449">
        <f t="shared" si="77"/>
        <v>1</v>
      </c>
    </row>
    <row r="2450" spans="1:8" x14ac:dyDescent="0.25">
      <c r="A2450">
        <v>201</v>
      </c>
      <c r="B2450">
        <v>30</v>
      </c>
      <c r="C2450">
        <v>240488</v>
      </c>
      <c r="D2450">
        <v>5</v>
      </c>
      <c r="E2450" s="3">
        <v>42751</v>
      </c>
      <c r="F2450" s="3">
        <v>42751</v>
      </c>
      <c r="G2450">
        <f t="shared" si="76"/>
        <v>0</v>
      </c>
      <c r="H2450">
        <f t="shared" si="77"/>
        <v>1</v>
      </c>
    </row>
    <row r="2451" spans="1:8" x14ac:dyDescent="0.25">
      <c r="A2451">
        <v>201</v>
      </c>
      <c r="B2451">
        <v>261</v>
      </c>
      <c r="C2451">
        <v>240496</v>
      </c>
      <c r="D2451">
        <v>5</v>
      </c>
      <c r="E2451" s="3">
        <v>42751</v>
      </c>
      <c r="F2451" s="3">
        <v>42751</v>
      </c>
      <c r="G2451">
        <f t="shared" si="76"/>
        <v>0</v>
      </c>
      <c r="H2451">
        <f t="shared" si="77"/>
        <v>1</v>
      </c>
    </row>
    <row r="2452" spans="1:8" x14ac:dyDescent="0.25">
      <c r="A2452">
        <v>201</v>
      </c>
      <c r="B2452">
        <v>27</v>
      </c>
      <c r="C2452">
        <v>240497</v>
      </c>
      <c r="D2452">
        <v>5</v>
      </c>
      <c r="E2452" s="3">
        <v>42751</v>
      </c>
      <c r="F2452" s="3">
        <v>42751</v>
      </c>
      <c r="G2452">
        <f t="shared" si="76"/>
        <v>0</v>
      </c>
      <c r="H2452">
        <f t="shared" si="77"/>
        <v>1</v>
      </c>
    </row>
    <row r="2453" spans="1:8" x14ac:dyDescent="0.25">
      <c r="A2453">
        <v>201</v>
      </c>
      <c r="B2453">
        <v>351</v>
      </c>
      <c r="C2453">
        <v>6010000003785</v>
      </c>
      <c r="D2453">
        <v>5</v>
      </c>
      <c r="E2453" s="3">
        <v>42751</v>
      </c>
      <c r="F2453" s="3">
        <v>42744</v>
      </c>
      <c r="G2453">
        <f t="shared" si="76"/>
        <v>0</v>
      </c>
      <c r="H2453">
        <f t="shared" si="77"/>
        <v>1</v>
      </c>
    </row>
    <row r="2454" spans="1:8" x14ac:dyDescent="0.25">
      <c r="A2454">
        <v>201</v>
      </c>
      <c r="B2454">
        <v>302</v>
      </c>
      <c r="C2454">
        <v>240499</v>
      </c>
      <c r="D2454">
        <v>5</v>
      </c>
      <c r="E2454" s="3">
        <v>42751</v>
      </c>
      <c r="F2454" s="3">
        <v>42751</v>
      </c>
      <c r="G2454">
        <f t="shared" si="76"/>
        <v>0</v>
      </c>
      <c r="H2454">
        <f t="shared" si="77"/>
        <v>1</v>
      </c>
    </row>
    <row r="2455" spans="1:8" x14ac:dyDescent="0.25">
      <c r="A2455">
        <v>201</v>
      </c>
      <c r="B2455">
        <v>3</v>
      </c>
      <c r="C2455">
        <v>240500</v>
      </c>
      <c r="D2455">
        <v>18</v>
      </c>
      <c r="E2455" s="3">
        <v>42751</v>
      </c>
      <c r="F2455" s="3">
        <v>42751</v>
      </c>
      <c r="G2455">
        <f t="shared" si="76"/>
        <v>0</v>
      </c>
      <c r="H2455">
        <f t="shared" si="77"/>
        <v>1</v>
      </c>
    </row>
    <row r="2456" spans="1:8" x14ac:dyDescent="0.25">
      <c r="A2456">
        <v>201</v>
      </c>
      <c r="B2456">
        <v>302</v>
      </c>
      <c r="C2456">
        <v>240503</v>
      </c>
      <c r="D2456">
        <v>5</v>
      </c>
      <c r="E2456" s="3">
        <v>42751</v>
      </c>
      <c r="F2456" s="3">
        <v>42751</v>
      </c>
      <c r="G2456">
        <f t="shared" si="76"/>
        <v>0</v>
      </c>
      <c r="H2456">
        <f t="shared" si="77"/>
        <v>1</v>
      </c>
    </row>
    <row r="2457" spans="1:8" x14ac:dyDescent="0.25">
      <c r="A2457">
        <v>201</v>
      </c>
      <c r="B2457">
        <v>851</v>
      </c>
      <c r="C2457">
        <v>240505</v>
      </c>
      <c r="D2457">
        <v>5</v>
      </c>
      <c r="E2457" s="3">
        <v>42751</v>
      </c>
      <c r="F2457" s="3">
        <v>42751</v>
      </c>
      <c r="G2457">
        <f t="shared" si="76"/>
        <v>0</v>
      </c>
      <c r="H2457">
        <f t="shared" si="77"/>
        <v>1</v>
      </c>
    </row>
    <row r="2458" spans="1:8" x14ac:dyDescent="0.25">
      <c r="A2458">
        <v>201</v>
      </c>
      <c r="B2458">
        <v>302</v>
      </c>
      <c r="C2458">
        <v>240508</v>
      </c>
      <c r="D2458">
        <v>5</v>
      </c>
      <c r="E2458" s="3">
        <v>42751</v>
      </c>
      <c r="F2458" s="3">
        <v>42751</v>
      </c>
      <c r="G2458">
        <f t="shared" si="76"/>
        <v>0</v>
      </c>
      <c r="H2458">
        <f t="shared" si="77"/>
        <v>1</v>
      </c>
    </row>
    <row r="2459" spans="1:8" x14ac:dyDescent="0.25">
      <c r="A2459">
        <v>201</v>
      </c>
      <c r="B2459">
        <v>804</v>
      </c>
      <c r="C2459">
        <v>135415</v>
      </c>
      <c r="D2459">
        <v>5</v>
      </c>
      <c r="E2459" s="3">
        <v>42751</v>
      </c>
      <c r="F2459" s="3">
        <v>41596</v>
      </c>
      <c r="G2459">
        <f t="shared" si="76"/>
        <v>1</v>
      </c>
      <c r="H2459">
        <f t="shared" si="77"/>
        <v>0</v>
      </c>
    </row>
    <row r="2460" spans="1:8" x14ac:dyDescent="0.25">
      <c r="A2460">
        <v>201</v>
      </c>
      <c r="B2460">
        <v>804</v>
      </c>
      <c r="C2460">
        <v>147330</v>
      </c>
      <c r="D2460">
        <v>5</v>
      </c>
      <c r="E2460" s="3">
        <v>42751</v>
      </c>
      <c r="F2460" s="3">
        <v>41781</v>
      </c>
      <c r="G2460">
        <f t="shared" si="76"/>
        <v>1</v>
      </c>
      <c r="H2460">
        <f t="shared" si="77"/>
        <v>0</v>
      </c>
    </row>
    <row r="2461" spans="1:8" x14ac:dyDescent="0.25">
      <c r="A2461">
        <v>201</v>
      </c>
      <c r="B2461">
        <v>6</v>
      </c>
      <c r="C2461">
        <v>240510</v>
      </c>
      <c r="D2461">
        <v>5</v>
      </c>
      <c r="E2461" s="3">
        <v>42751</v>
      </c>
      <c r="F2461" s="3">
        <v>42751</v>
      </c>
      <c r="G2461">
        <f t="shared" si="76"/>
        <v>0</v>
      </c>
      <c r="H2461">
        <f t="shared" si="77"/>
        <v>1</v>
      </c>
    </row>
    <row r="2462" spans="1:8" x14ac:dyDescent="0.25">
      <c r="A2462">
        <v>201</v>
      </c>
      <c r="B2462">
        <v>804</v>
      </c>
      <c r="C2462">
        <v>147535</v>
      </c>
      <c r="D2462">
        <v>5</v>
      </c>
      <c r="E2462" s="3">
        <v>42751</v>
      </c>
      <c r="F2462" s="3">
        <v>41785</v>
      </c>
      <c r="G2462">
        <f t="shared" si="76"/>
        <v>1</v>
      </c>
      <c r="H2462">
        <f t="shared" si="77"/>
        <v>0</v>
      </c>
    </row>
    <row r="2463" spans="1:8" x14ac:dyDescent="0.25">
      <c r="A2463">
        <v>201</v>
      </c>
      <c r="B2463">
        <v>804</v>
      </c>
      <c r="C2463">
        <v>147724</v>
      </c>
      <c r="D2463">
        <v>5</v>
      </c>
      <c r="E2463" s="3">
        <v>42751</v>
      </c>
      <c r="F2463" s="3">
        <v>41787</v>
      </c>
      <c r="G2463">
        <f t="shared" si="76"/>
        <v>1</v>
      </c>
      <c r="H2463">
        <f t="shared" si="77"/>
        <v>0</v>
      </c>
    </row>
    <row r="2464" spans="1:8" x14ac:dyDescent="0.25">
      <c r="A2464">
        <v>201</v>
      </c>
      <c r="B2464">
        <v>302</v>
      </c>
      <c r="C2464">
        <v>240511</v>
      </c>
      <c r="D2464">
        <v>5</v>
      </c>
      <c r="E2464" s="3">
        <v>42751</v>
      </c>
      <c r="F2464" s="3">
        <v>42751</v>
      </c>
      <c r="G2464">
        <f t="shared" si="76"/>
        <v>0</v>
      </c>
      <c r="H2464">
        <f t="shared" si="77"/>
        <v>1</v>
      </c>
    </row>
    <row r="2465" spans="1:8" x14ac:dyDescent="0.25">
      <c r="A2465">
        <v>201</v>
      </c>
      <c r="B2465">
        <v>804</v>
      </c>
      <c r="C2465">
        <v>149548</v>
      </c>
      <c r="D2465">
        <v>5</v>
      </c>
      <c r="E2465" s="3">
        <v>42751</v>
      </c>
      <c r="F2465" s="3">
        <v>41814</v>
      </c>
      <c r="G2465">
        <f t="shared" si="76"/>
        <v>1</v>
      </c>
      <c r="H2465">
        <f t="shared" si="77"/>
        <v>0</v>
      </c>
    </row>
    <row r="2466" spans="1:8" x14ac:dyDescent="0.25">
      <c r="A2466">
        <v>201</v>
      </c>
      <c r="B2466">
        <v>804</v>
      </c>
      <c r="C2466">
        <v>149712</v>
      </c>
      <c r="D2466">
        <v>5</v>
      </c>
      <c r="E2466" s="3">
        <v>42751</v>
      </c>
      <c r="F2466" s="3">
        <v>41816</v>
      </c>
      <c r="G2466">
        <f t="shared" si="76"/>
        <v>1</v>
      </c>
      <c r="H2466">
        <f t="shared" si="77"/>
        <v>0</v>
      </c>
    </row>
    <row r="2467" spans="1:8" x14ac:dyDescent="0.25">
      <c r="A2467">
        <v>201</v>
      </c>
      <c r="B2467">
        <v>804</v>
      </c>
      <c r="C2467">
        <v>150187</v>
      </c>
      <c r="D2467">
        <v>5</v>
      </c>
      <c r="E2467" s="3">
        <v>42751</v>
      </c>
      <c r="F2467" s="3">
        <v>41823</v>
      </c>
      <c r="G2467">
        <f t="shared" si="76"/>
        <v>1</v>
      </c>
      <c r="H2467">
        <f t="shared" si="77"/>
        <v>0</v>
      </c>
    </row>
    <row r="2468" spans="1:8" x14ac:dyDescent="0.25">
      <c r="A2468">
        <v>201</v>
      </c>
      <c r="B2468">
        <v>15</v>
      </c>
      <c r="C2468">
        <v>240515</v>
      </c>
      <c r="D2468">
        <v>5</v>
      </c>
      <c r="E2468" s="3">
        <v>42751</v>
      </c>
      <c r="F2468" s="3">
        <v>42751</v>
      </c>
      <c r="G2468">
        <f t="shared" si="76"/>
        <v>0</v>
      </c>
      <c r="H2468">
        <f t="shared" si="77"/>
        <v>1</v>
      </c>
    </row>
    <row r="2469" spans="1:8" x14ac:dyDescent="0.25">
      <c r="A2469">
        <v>201</v>
      </c>
      <c r="B2469">
        <v>804</v>
      </c>
      <c r="C2469">
        <v>150498</v>
      </c>
      <c r="D2469">
        <v>5</v>
      </c>
      <c r="E2469" s="3">
        <v>42751</v>
      </c>
      <c r="F2469" s="3">
        <v>41829</v>
      </c>
      <c r="G2469">
        <f t="shared" si="76"/>
        <v>1</v>
      </c>
      <c r="H2469">
        <f t="shared" si="77"/>
        <v>0</v>
      </c>
    </row>
    <row r="2470" spans="1:8" x14ac:dyDescent="0.25">
      <c r="A2470">
        <v>201</v>
      </c>
      <c r="B2470">
        <v>302</v>
      </c>
      <c r="C2470">
        <v>240516</v>
      </c>
      <c r="D2470">
        <v>5</v>
      </c>
      <c r="E2470" s="3">
        <v>42751</v>
      </c>
      <c r="F2470" s="3">
        <v>42751</v>
      </c>
      <c r="G2470">
        <f t="shared" si="76"/>
        <v>0</v>
      </c>
      <c r="H2470">
        <f t="shared" si="77"/>
        <v>1</v>
      </c>
    </row>
    <row r="2471" spans="1:8" x14ac:dyDescent="0.25">
      <c r="A2471">
        <v>201</v>
      </c>
      <c r="B2471">
        <v>11</v>
      </c>
      <c r="C2471">
        <v>240519</v>
      </c>
      <c r="D2471">
        <v>5</v>
      </c>
      <c r="E2471" s="3">
        <v>42751</v>
      </c>
      <c r="F2471" s="3">
        <v>42751</v>
      </c>
      <c r="G2471">
        <f t="shared" si="76"/>
        <v>0</v>
      </c>
      <c r="H2471">
        <f t="shared" si="77"/>
        <v>1</v>
      </c>
    </row>
    <row r="2472" spans="1:8" x14ac:dyDescent="0.25">
      <c r="A2472">
        <v>201</v>
      </c>
      <c r="B2472">
        <v>804</v>
      </c>
      <c r="C2472">
        <v>151472</v>
      </c>
      <c r="D2472">
        <v>5</v>
      </c>
      <c r="E2472" s="3">
        <v>42751</v>
      </c>
      <c r="F2472" s="3">
        <v>41843</v>
      </c>
      <c r="G2472">
        <f t="shared" si="76"/>
        <v>1</v>
      </c>
      <c r="H2472">
        <f t="shared" si="77"/>
        <v>0</v>
      </c>
    </row>
    <row r="2473" spans="1:8" x14ac:dyDescent="0.25">
      <c r="A2473">
        <v>201</v>
      </c>
      <c r="B2473">
        <v>602</v>
      </c>
      <c r="C2473">
        <v>240520</v>
      </c>
      <c r="D2473">
        <v>12</v>
      </c>
      <c r="E2473" s="3">
        <v>42751</v>
      </c>
      <c r="F2473" s="3">
        <v>42751</v>
      </c>
      <c r="G2473">
        <f t="shared" si="76"/>
        <v>0</v>
      </c>
      <c r="H2473">
        <f t="shared" si="77"/>
        <v>1</v>
      </c>
    </row>
    <row r="2474" spans="1:8" x14ac:dyDescent="0.25">
      <c r="A2474">
        <v>201</v>
      </c>
      <c r="B2474">
        <v>302</v>
      </c>
      <c r="C2474">
        <v>240521</v>
      </c>
      <c r="D2474">
        <v>5</v>
      </c>
      <c r="E2474" s="3">
        <v>42751</v>
      </c>
      <c r="F2474" s="3">
        <v>42751</v>
      </c>
      <c r="G2474">
        <f t="shared" si="76"/>
        <v>0</v>
      </c>
      <c r="H2474">
        <f t="shared" si="77"/>
        <v>1</v>
      </c>
    </row>
    <row r="2475" spans="1:8" x14ac:dyDescent="0.25">
      <c r="A2475">
        <v>201</v>
      </c>
      <c r="B2475">
        <v>19</v>
      </c>
      <c r="C2475">
        <v>240523</v>
      </c>
      <c r="D2475">
        <v>5</v>
      </c>
      <c r="E2475" s="3">
        <v>42751</v>
      </c>
      <c r="F2475" s="3">
        <v>42751</v>
      </c>
      <c r="G2475">
        <f t="shared" si="76"/>
        <v>0</v>
      </c>
      <c r="H2475">
        <f t="shared" si="77"/>
        <v>1</v>
      </c>
    </row>
    <row r="2476" spans="1:8" x14ac:dyDescent="0.25">
      <c r="A2476">
        <v>201</v>
      </c>
      <c r="B2476">
        <v>19</v>
      </c>
      <c r="C2476">
        <v>240527</v>
      </c>
      <c r="D2476">
        <v>5</v>
      </c>
      <c r="E2476" s="3">
        <v>42751</v>
      </c>
      <c r="F2476" s="3">
        <v>42751</v>
      </c>
      <c r="G2476">
        <f t="shared" si="76"/>
        <v>0</v>
      </c>
      <c r="H2476">
        <f t="shared" si="77"/>
        <v>1</v>
      </c>
    </row>
    <row r="2477" spans="1:8" x14ac:dyDescent="0.25">
      <c r="A2477">
        <v>201</v>
      </c>
      <c r="B2477">
        <v>19</v>
      </c>
      <c r="C2477">
        <v>240528</v>
      </c>
      <c r="D2477">
        <v>5</v>
      </c>
      <c r="E2477" s="3">
        <v>42751</v>
      </c>
      <c r="F2477" s="3">
        <v>42751</v>
      </c>
      <c r="G2477">
        <f t="shared" si="76"/>
        <v>0</v>
      </c>
      <c r="H2477">
        <f t="shared" si="77"/>
        <v>1</v>
      </c>
    </row>
    <row r="2478" spans="1:8" x14ac:dyDescent="0.25">
      <c r="A2478">
        <v>201</v>
      </c>
      <c r="B2478">
        <v>251</v>
      </c>
      <c r="C2478">
        <v>240531</v>
      </c>
      <c r="D2478">
        <v>5</v>
      </c>
      <c r="E2478" s="3">
        <v>42751</v>
      </c>
      <c r="F2478" s="3">
        <v>42751</v>
      </c>
      <c r="G2478">
        <f t="shared" si="76"/>
        <v>0</v>
      </c>
      <c r="H2478">
        <f t="shared" si="77"/>
        <v>1</v>
      </c>
    </row>
    <row r="2479" spans="1:8" x14ac:dyDescent="0.25">
      <c r="A2479">
        <v>201</v>
      </c>
      <c r="B2479">
        <v>503</v>
      </c>
      <c r="C2479">
        <v>5030000004370</v>
      </c>
      <c r="D2479">
        <v>15</v>
      </c>
      <c r="E2479" s="3">
        <v>42751</v>
      </c>
      <c r="F2479" s="3">
        <v>42751</v>
      </c>
      <c r="G2479">
        <f t="shared" si="76"/>
        <v>0</v>
      </c>
      <c r="H2479">
        <f t="shared" si="77"/>
        <v>1</v>
      </c>
    </row>
    <row r="2480" spans="1:8" x14ac:dyDescent="0.25">
      <c r="A2480">
        <v>201</v>
      </c>
      <c r="B2480">
        <v>675</v>
      </c>
      <c r="C2480">
        <v>240532</v>
      </c>
      <c r="D2480">
        <v>5</v>
      </c>
      <c r="E2480" s="3">
        <v>42751</v>
      </c>
      <c r="F2480" s="3">
        <v>42751</v>
      </c>
      <c r="G2480">
        <f t="shared" si="76"/>
        <v>0</v>
      </c>
      <c r="H2480">
        <f t="shared" si="77"/>
        <v>1</v>
      </c>
    </row>
    <row r="2481" spans="1:8" x14ac:dyDescent="0.25">
      <c r="A2481">
        <v>201</v>
      </c>
      <c r="B2481">
        <v>3</v>
      </c>
      <c r="C2481">
        <v>99239</v>
      </c>
      <c r="D2481">
        <v>15</v>
      </c>
      <c r="E2481" s="3">
        <v>42751</v>
      </c>
      <c r="F2481" s="3">
        <v>42751</v>
      </c>
      <c r="G2481">
        <f t="shared" si="76"/>
        <v>0</v>
      </c>
      <c r="H2481">
        <f t="shared" si="77"/>
        <v>1</v>
      </c>
    </row>
    <row r="2482" spans="1:8" x14ac:dyDescent="0.25">
      <c r="A2482">
        <v>201</v>
      </c>
      <c r="B2482">
        <v>303</v>
      </c>
      <c r="C2482">
        <v>240534</v>
      </c>
      <c r="D2482">
        <v>5</v>
      </c>
      <c r="E2482" s="3">
        <v>42751</v>
      </c>
      <c r="F2482" s="3">
        <v>42751</v>
      </c>
      <c r="G2482">
        <f t="shared" si="76"/>
        <v>0</v>
      </c>
      <c r="H2482">
        <f t="shared" si="77"/>
        <v>1</v>
      </c>
    </row>
    <row r="2483" spans="1:8" x14ac:dyDescent="0.25">
      <c r="A2483">
        <v>201</v>
      </c>
      <c r="B2483">
        <v>110</v>
      </c>
      <c r="C2483">
        <v>240535</v>
      </c>
      <c r="D2483">
        <v>5</v>
      </c>
      <c r="E2483" s="3">
        <v>42751</v>
      </c>
      <c r="F2483" s="3">
        <v>42751</v>
      </c>
      <c r="G2483">
        <f t="shared" si="76"/>
        <v>0</v>
      </c>
      <c r="H2483">
        <f t="shared" si="77"/>
        <v>1</v>
      </c>
    </row>
    <row r="2484" spans="1:8" x14ac:dyDescent="0.25">
      <c r="A2484">
        <v>201</v>
      </c>
      <c r="B2484">
        <v>19</v>
      </c>
      <c r="C2484">
        <v>240537</v>
      </c>
      <c r="D2484">
        <v>5</v>
      </c>
      <c r="E2484" s="3">
        <v>42751</v>
      </c>
      <c r="F2484" s="3">
        <v>42751</v>
      </c>
      <c r="G2484">
        <f t="shared" si="76"/>
        <v>0</v>
      </c>
      <c r="H2484">
        <f t="shared" si="77"/>
        <v>1</v>
      </c>
    </row>
    <row r="2485" spans="1:8" x14ac:dyDescent="0.25">
      <c r="A2485">
        <v>201</v>
      </c>
      <c r="B2485">
        <v>17</v>
      </c>
      <c r="C2485">
        <v>240539</v>
      </c>
      <c r="D2485">
        <v>5</v>
      </c>
      <c r="E2485" s="3">
        <v>42751</v>
      </c>
      <c r="F2485" s="3">
        <v>42751</v>
      </c>
      <c r="G2485">
        <f t="shared" si="76"/>
        <v>0</v>
      </c>
      <c r="H2485">
        <f t="shared" si="77"/>
        <v>1</v>
      </c>
    </row>
    <row r="2486" spans="1:8" x14ac:dyDescent="0.25">
      <c r="A2486">
        <v>201</v>
      </c>
      <c r="B2486">
        <v>25</v>
      </c>
      <c r="C2486">
        <v>240541</v>
      </c>
      <c r="D2486">
        <v>5</v>
      </c>
      <c r="E2486" s="3">
        <v>42751</v>
      </c>
      <c r="F2486" s="3">
        <v>42751</v>
      </c>
      <c r="G2486">
        <f t="shared" si="76"/>
        <v>0</v>
      </c>
      <c r="H2486">
        <f t="shared" si="77"/>
        <v>1</v>
      </c>
    </row>
    <row r="2487" spans="1:8" x14ac:dyDescent="0.25">
      <c r="A2487">
        <v>201</v>
      </c>
      <c r="B2487">
        <v>302</v>
      </c>
      <c r="C2487">
        <v>240543</v>
      </c>
      <c r="D2487">
        <v>5</v>
      </c>
      <c r="E2487" s="3">
        <v>42751</v>
      </c>
      <c r="F2487" s="3">
        <v>42751</v>
      </c>
      <c r="G2487">
        <f t="shared" si="76"/>
        <v>0</v>
      </c>
      <c r="H2487">
        <f t="shared" si="77"/>
        <v>1</v>
      </c>
    </row>
    <row r="2488" spans="1:8" x14ac:dyDescent="0.25">
      <c r="A2488">
        <v>201</v>
      </c>
      <c r="B2488">
        <v>16</v>
      </c>
      <c r="C2488">
        <v>240553</v>
      </c>
      <c r="D2488">
        <v>5</v>
      </c>
      <c r="E2488" s="3">
        <v>42751</v>
      </c>
      <c r="F2488" s="3">
        <v>42751</v>
      </c>
      <c r="G2488">
        <f t="shared" si="76"/>
        <v>0</v>
      </c>
      <c r="H2488">
        <f t="shared" si="77"/>
        <v>1</v>
      </c>
    </row>
    <row r="2489" spans="1:8" x14ac:dyDescent="0.25">
      <c r="A2489">
        <v>201</v>
      </c>
      <c r="B2489">
        <v>303</v>
      </c>
      <c r="C2489">
        <v>240555</v>
      </c>
      <c r="D2489">
        <v>5</v>
      </c>
      <c r="E2489" s="3">
        <v>42751</v>
      </c>
      <c r="F2489" s="3">
        <v>42751</v>
      </c>
      <c r="G2489">
        <f t="shared" si="76"/>
        <v>0</v>
      </c>
      <c r="H2489">
        <f t="shared" si="77"/>
        <v>1</v>
      </c>
    </row>
    <row r="2490" spans="1:8" x14ac:dyDescent="0.25">
      <c r="A2490">
        <v>201</v>
      </c>
      <c r="B2490">
        <v>2</v>
      </c>
      <c r="C2490">
        <v>240559</v>
      </c>
      <c r="D2490">
        <v>5</v>
      </c>
      <c r="E2490" s="3">
        <v>42751</v>
      </c>
      <c r="F2490" s="3">
        <v>42751</v>
      </c>
      <c r="G2490">
        <f t="shared" si="76"/>
        <v>0</v>
      </c>
      <c r="H2490">
        <f t="shared" si="77"/>
        <v>1</v>
      </c>
    </row>
    <row r="2491" spans="1:8" x14ac:dyDescent="0.25">
      <c r="A2491">
        <v>201</v>
      </c>
      <c r="B2491">
        <v>103</v>
      </c>
      <c r="C2491">
        <v>240563</v>
      </c>
      <c r="D2491">
        <v>5</v>
      </c>
      <c r="E2491" s="3">
        <v>42751</v>
      </c>
      <c r="F2491" s="3">
        <v>42751</v>
      </c>
      <c r="G2491">
        <f t="shared" si="76"/>
        <v>0</v>
      </c>
      <c r="H2491">
        <f t="shared" si="77"/>
        <v>1</v>
      </c>
    </row>
    <row r="2492" spans="1:8" x14ac:dyDescent="0.25">
      <c r="A2492">
        <v>201</v>
      </c>
      <c r="B2492">
        <v>802</v>
      </c>
      <c r="C2492">
        <v>240565</v>
      </c>
      <c r="D2492">
        <v>5</v>
      </c>
      <c r="E2492" s="3">
        <v>42751</v>
      </c>
      <c r="F2492" s="3">
        <v>42751</v>
      </c>
      <c r="G2492">
        <f t="shared" si="76"/>
        <v>0</v>
      </c>
      <c r="H2492">
        <f t="shared" si="77"/>
        <v>1</v>
      </c>
    </row>
    <row r="2493" spans="1:8" x14ac:dyDescent="0.25">
      <c r="A2493">
        <v>201</v>
      </c>
      <c r="B2493">
        <v>25</v>
      </c>
      <c r="C2493">
        <v>171756</v>
      </c>
      <c r="D2493">
        <v>21</v>
      </c>
      <c r="E2493" s="3">
        <v>42751</v>
      </c>
      <c r="F2493" s="3">
        <v>42751</v>
      </c>
      <c r="G2493">
        <f t="shared" si="76"/>
        <v>0</v>
      </c>
      <c r="H2493">
        <f t="shared" si="77"/>
        <v>1</v>
      </c>
    </row>
    <row r="2494" spans="1:8" x14ac:dyDescent="0.25">
      <c r="A2494">
        <v>201</v>
      </c>
      <c r="B2494">
        <v>103</v>
      </c>
      <c r="C2494">
        <v>240567</v>
      </c>
      <c r="D2494">
        <v>5</v>
      </c>
      <c r="E2494" s="3">
        <v>42751</v>
      </c>
      <c r="F2494" s="3">
        <v>42751</v>
      </c>
      <c r="G2494">
        <f t="shared" si="76"/>
        <v>0</v>
      </c>
      <c r="H2494">
        <f t="shared" si="77"/>
        <v>1</v>
      </c>
    </row>
    <row r="2495" spans="1:8" x14ac:dyDescent="0.25">
      <c r="A2495">
        <v>201</v>
      </c>
      <c r="B2495">
        <v>11</v>
      </c>
      <c r="C2495">
        <v>240570</v>
      </c>
      <c r="D2495">
        <v>5</v>
      </c>
      <c r="E2495" s="3">
        <v>42751</v>
      </c>
      <c r="F2495" s="3">
        <v>42751</v>
      </c>
      <c r="G2495">
        <f t="shared" si="76"/>
        <v>0</v>
      </c>
      <c r="H2495">
        <f t="shared" si="77"/>
        <v>1</v>
      </c>
    </row>
    <row r="2496" spans="1:8" x14ac:dyDescent="0.25">
      <c r="A2496">
        <v>201</v>
      </c>
      <c r="B2496">
        <v>852</v>
      </c>
      <c r="C2496">
        <v>240572</v>
      </c>
      <c r="D2496">
        <v>15</v>
      </c>
      <c r="E2496" s="3">
        <v>42751</v>
      </c>
      <c r="F2496" s="3">
        <v>42751</v>
      </c>
      <c r="G2496">
        <f t="shared" si="76"/>
        <v>0</v>
      </c>
      <c r="H2496">
        <f t="shared" si="77"/>
        <v>1</v>
      </c>
    </row>
    <row r="2497" spans="1:8" x14ac:dyDescent="0.25">
      <c r="A2497">
        <v>201</v>
      </c>
      <c r="B2497">
        <v>36</v>
      </c>
      <c r="C2497">
        <v>2827</v>
      </c>
      <c r="D2497">
        <v>18</v>
      </c>
      <c r="E2497" s="3">
        <v>42751</v>
      </c>
      <c r="F2497" s="3">
        <v>42751</v>
      </c>
      <c r="G2497">
        <f t="shared" si="76"/>
        <v>0</v>
      </c>
      <c r="H2497">
        <f t="shared" si="77"/>
        <v>1</v>
      </c>
    </row>
    <row r="2498" spans="1:8" x14ac:dyDescent="0.25">
      <c r="A2498">
        <v>201</v>
      </c>
      <c r="B2498">
        <v>19</v>
      </c>
      <c r="C2498">
        <v>240575</v>
      </c>
      <c r="D2498">
        <v>5</v>
      </c>
      <c r="E2498" s="3">
        <v>42751</v>
      </c>
      <c r="F2498" s="3">
        <v>42751</v>
      </c>
      <c r="G2498">
        <f t="shared" ref="G2498:G2561" si="78">IF(E2498&gt;=DATE(2017,1,1),IF(F2498&lt;DATE(2017,1,1),1,0),0)</f>
        <v>0</v>
      </c>
      <c r="H2498">
        <f t="shared" ref="H2498:H2561" si="79">IF(F2498&gt;=DATE(2017,1,1),IF(D2498&lt;&gt;"",1,0),0)</f>
        <v>1</v>
      </c>
    </row>
    <row r="2499" spans="1:8" x14ac:dyDescent="0.25">
      <c r="A2499">
        <v>201</v>
      </c>
      <c r="B2499">
        <v>103</v>
      </c>
      <c r="C2499">
        <v>240578</v>
      </c>
      <c r="D2499">
        <v>5</v>
      </c>
      <c r="E2499" s="3">
        <v>42751</v>
      </c>
      <c r="F2499" s="3">
        <v>42751</v>
      </c>
      <c r="G2499">
        <f t="shared" si="78"/>
        <v>0</v>
      </c>
      <c r="H2499">
        <f t="shared" si="79"/>
        <v>1</v>
      </c>
    </row>
    <row r="2500" spans="1:8" x14ac:dyDescent="0.25">
      <c r="A2500">
        <v>201</v>
      </c>
      <c r="B2500">
        <v>225</v>
      </c>
      <c r="C2500">
        <v>310000001621</v>
      </c>
      <c r="D2500">
        <v>5</v>
      </c>
      <c r="E2500" s="3">
        <v>42751</v>
      </c>
      <c r="F2500" s="3">
        <v>41449</v>
      </c>
      <c r="G2500">
        <f t="shared" si="78"/>
        <v>1</v>
      </c>
      <c r="H2500">
        <f t="shared" si="79"/>
        <v>0</v>
      </c>
    </row>
    <row r="2501" spans="1:8" x14ac:dyDescent="0.25">
      <c r="A2501">
        <v>201</v>
      </c>
      <c r="B2501">
        <v>175</v>
      </c>
      <c r="C2501">
        <v>240582</v>
      </c>
      <c r="D2501">
        <v>5</v>
      </c>
      <c r="E2501" s="3">
        <v>42751</v>
      </c>
      <c r="F2501" s="3">
        <v>42751</v>
      </c>
      <c r="G2501">
        <f t="shared" si="78"/>
        <v>0</v>
      </c>
      <c r="H2501">
        <f t="shared" si="79"/>
        <v>1</v>
      </c>
    </row>
    <row r="2502" spans="1:8" x14ac:dyDescent="0.25">
      <c r="A2502">
        <v>201</v>
      </c>
      <c r="B2502">
        <v>11</v>
      </c>
      <c r="C2502">
        <v>240583</v>
      </c>
      <c r="D2502">
        <v>5</v>
      </c>
      <c r="E2502" s="3">
        <v>42751</v>
      </c>
      <c r="F2502" s="3">
        <v>42751</v>
      </c>
      <c r="G2502">
        <f t="shared" si="78"/>
        <v>0</v>
      </c>
      <c r="H2502">
        <f t="shared" si="79"/>
        <v>1</v>
      </c>
    </row>
    <row r="2503" spans="1:8" x14ac:dyDescent="0.25">
      <c r="A2503">
        <v>201</v>
      </c>
      <c r="B2503">
        <v>302</v>
      </c>
      <c r="C2503">
        <v>240587</v>
      </c>
      <c r="D2503">
        <v>5</v>
      </c>
      <c r="E2503" s="3">
        <v>42751</v>
      </c>
      <c r="F2503" s="3">
        <v>42751</v>
      </c>
      <c r="G2503">
        <f t="shared" si="78"/>
        <v>0</v>
      </c>
      <c r="H2503">
        <f t="shared" si="79"/>
        <v>1</v>
      </c>
    </row>
    <row r="2504" spans="1:8" x14ac:dyDescent="0.25">
      <c r="A2504">
        <v>201</v>
      </c>
      <c r="B2504">
        <v>303</v>
      </c>
      <c r="C2504">
        <v>240588</v>
      </c>
      <c r="D2504">
        <v>5</v>
      </c>
      <c r="E2504" s="3">
        <v>42751</v>
      </c>
      <c r="F2504" s="3">
        <v>42751</v>
      </c>
      <c r="G2504">
        <f t="shared" si="78"/>
        <v>0</v>
      </c>
      <c r="H2504">
        <f t="shared" si="79"/>
        <v>1</v>
      </c>
    </row>
    <row r="2505" spans="1:8" x14ac:dyDescent="0.25">
      <c r="A2505">
        <v>201</v>
      </c>
      <c r="B2505">
        <v>104</v>
      </c>
      <c r="C2505">
        <v>37576</v>
      </c>
      <c r="D2505">
        <v>21</v>
      </c>
      <c r="E2505" s="3">
        <v>42751</v>
      </c>
      <c r="F2505" s="3">
        <v>40462</v>
      </c>
      <c r="G2505">
        <f t="shared" si="78"/>
        <v>1</v>
      </c>
      <c r="H2505">
        <f t="shared" si="79"/>
        <v>0</v>
      </c>
    </row>
    <row r="2506" spans="1:8" x14ac:dyDescent="0.25">
      <c r="A2506">
        <v>201</v>
      </c>
      <c r="B2506">
        <v>451</v>
      </c>
      <c r="C2506">
        <v>240606</v>
      </c>
      <c r="D2506">
        <v>5</v>
      </c>
      <c r="E2506" s="3">
        <v>42751</v>
      </c>
      <c r="F2506" s="3">
        <v>42751</v>
      </c>
      <c r="G2506">
        <f t="shared" si="78"/>
        <v>0</v>
      </c>
      <c r="H2506">
        <f t="shared" si="79"/>
        <v>1</v>
      </c>
    </row>
    <row r="2507" spans="1:8" x14ac:dyDescent="0.25">
      <c r="A2507">
        <v>201</v>
      </c>
      <c r="B2507">
        <v>4</v>
      </c>
      <c r="C2507">
        <v>240607</v>
      </c>
      <c r="D2507">
        <v>5</v>
      </c>
      <c r="E2507" s="3">
        <v>42751</v>
      </c>
      <c r="F2507" s="3">
        <v>42751</v>
      </c>
      <c r="G2507">
        <f t="shared" si="78"/>
        <v>0</v>
      </c>
      <c r="H2507">
        <f t="shared" si="79"/>
        <v>1</v>
      </c>
    </row>
    <row r="2508" spans="1:8" x14ac:dyDescent="0.25">
      <c r="A2508">
        <v>201</v>
      </c>
      <c r="B2508">
        <v>27</v>
      </c>
      <c r="C2508">
        <v>90134</v>
      </c>
      <c r="D2508">
        <v>5</v>
      </c>
      <c r="E2508" s="3">
        <v>42751</v>
      </c>
      <c r="F2508" s="3">
        <v>41017</v>
      </c>
      <c r="G2508">
        <f t="shared" si="78"/>
        <v>1</v>
      </c>
      <c r="H2508">
        <f t="shared" si="79"/>
        <v>0</v>
      </c>
    </row>
    <row r="2509" spans="1:8" x14ac:dyDescent="0.25">
      <c r="A2509">
        <v>201</v>
      </c>
      <c r="B2509">
        <v>27</v>
      </c>
      <c r="C2509">
        <v>30756</v>
      </c>
      <c r="D2509">
        <v>5</v>
      </c>
      <c r="E2509" s="3">
        <v>42751</v>
      </c>
      <c r="F2509" s="3">
        <v>40588</v>
      </c>
      <c r="G2509">
        <f t="shared" si="78"/>
        <v>1</v>
      </c>
      <c r="H2509">
        <f t="shared" si="79"/>
        <v>0</v>
      </c>
    </row>
    <row r="2510" spans="1:8" x14ac:dyDescent="0.25">
      <c r="A2510">
        <v>201</v>
      </c>
      <c r="B2510">
        <v>3</v>
      </c>
      <c r="C2510">
        <v>230000001463</v>
      </c>
      <c r="D2510">
        <v>21</v>
      </c>
      <c r="E2510" s="3">
        <v>42751</v>
      </c>
      <c r="F2510" s="3">
        <v>42746</v>
      </c>
      <c r="G2510">
        <f t="shared" si="78"/>
        <v>0</v>
      </c>
      <c r="H2510">
        <f t="shared" si="79"/>
        <v>1</v>
      </c>
    </row>
    <row r="2511" spans="1:8" x14ac:dyDescent="0.25">
      <c r="A2511">
        <v>201</v>
      </c>
      <c r="B2511">
        <v>502</v>
      </c>
      <c r="C2511">
        <v>240617</v>
      </c>
      <c r="D2511">
        <v>5</v>
      </c>
      <c r="E2511" s="3">
        <v>42751</v>
      </c>
      <c r="F2511" s="3">
        <v>42751</v>
      </c>
      <c r="G2511">
        <f t="shared" si="78"/>
        <v>0</v>
      </c>
      <c r="H2511">
        <f t="shared" si="79"/>
        <v>1</v>
      </c>
    </row>
    <row r="2512" spans="1:8" x14ac:dyDescent="0.25">
      <c r="A2512">
        <v>201</v>
      </c>
      <c r="B2512">
        <v>301</v>
      </c>
      <c r="C2512">
        <v>240619</v>
      </c>
      <c r="D2512">
        <v>5</v>
      </c>
      <c r="E2512" s="3">
        <v>42752</v>
      </c>
      <c r="F2512" s="3">
        <v>42752</v>
      </c>
      <c r="G2512">
        <f t="shared" si="78"/>
        <v>0</v>
      </c>
      <c r="H2512">
        <f t="shared" si="79"/>
        <v>1</v>
      </c>
    </row>
    <row r="2513" spans="1:8" x14ac:dyDescent="0.25">
      <c r="A2513">
        <v>201</v>
      </c>
      <c r="B2513">
        <v>502</v>
      </c>
      <c r="C2513">
        <v>100695</v>
      </c>
      <c r="D2513">
        <v>5</v>
      </c>
      <c r="E2513" s="3">
        <v>42752</v>
      </c>
      <c r="F2513" s="3">
        <v>41142</v>
      </c>
      <c r="G2513">
        <f t="shared" si="78"/>
        <v>1</v>
      </c>
      <c r="H2513">
        <f t="shared" si="79"/>
        <v>0</v>
      </c>
    </row>
    <row r="2514" spans="1:8" x14ac:dyDescent="0.25">
      <c r="A2514">
        <v>201</v>
      </c>
      <c r="B2514">
        <v>302</v>
      </c>
      <c r="C2514">
        <v>240621</v>
      </c>
      <c r="D2514">
        <v>5</v>
      </c>
      <c r="E2514" s="3">
        <v>42752</v>
      </c>
      <c r="F2514" s="3">
        <v>42752</v>
      </c>
      <c r="G2514">
        <f t="shared" si="78"/>
        <v>0</v>
      </c>
      <c r="H2514">
        <f t="shared" si="79"/>
        <v>1</v>
      </c>
    </row>
    <row r="2515" spans="1:8" x14ac:dyDescent="0.25">
      <c r="A2515">
        <v>201</v>
      </c>
      <c r="B2515">
        <v>651</v>
      </c>
      <c r="C2515">
        <v>240622</v>
      </c>
      <c r="D2515">
        <v>5</v>
      </c>
      <c r="E2515" s="3">
        <v>42752</v>
      </c>
      <c r="F2515" s="3">
        <v>42752</v>
      </c>
      <c r="G2515">
        <f t="shared" si="78"/>
        <v>0</v>
      </c>
      <c r="H2515">
        <f t="shared" si="79"/>
        <v>1</v>
      </c>
    </row>
    <row r="2516" spans="1:8" x14ac:dyDescent="0.25">
      <c r="A2516">
        <v>201</v>
      </c>
      <c r="B2516">
        <v>401</v>
      </c>
      <c r="C2516">
        <v>240623</v>
      </c>
      <c r="D2516">
        <v>5</v>
      </c>
      <c r="E2516" s="3">
        <v>42754</v>
      </c>
      <c r="F2516" s="3">
        <v>42752</v>
      </c>
      <c r="G2516">
        <f t="shared" si="78"/>
        <v>0</v>
      </c>
      <c r="H2516">
        <f t="shared" si="79"/>
        <v>1</v>
      </c>
    </row>
    <row r="2517" spans="1:8" x14ac:dyDescent="0.25">
      <c r="A2517">
        <v>201</v>
      </c>
      <c r="B2517">
        <v>301</v>
      </c>
      <c r="C2517">
        <v>240624</v>
      </c>
      <c r="D2517">
        <v>5</v>
      </c>
      <c r="E2517" s="3">
        <v>42752</v>
      </c>
      <c r="F2517" s="3">
        <v>42752</v>
      </c>
      <c r="G2517">
        <f t="shared" si="78"/>
        <v>0</v>
      </c>
      <c r="H2517">
        <f t="shared" si="79"/>
        <v>1</v>
      </c>
    </row>
    <row r="2518" spans="1:8" x14ac:dyDescent="0.25">
      <c r="A2518">
        <v>201</v>
      </c>
      <c r="B2518">
        <v>9</v>
      </c>
      <c r="C2518">
        <v>240625</v>
      </c>
      <c r="D2518">
        <v>5</v>
      </c>
      <c r="E2518" s="3">
        <v>42752</v>
      </c>
      <c r="F2518" s="3">
        <v>42752</v>
      </c>
      <c r="G2518">
        <f t="shared" si="78"/>
        <v>0</v>
      </c>
      <c r="H2518">
        <f t="shared" si="79"/>
        <v>1</v>
      </c>
    </row>
    <row r="2519" spans="1:8" x14ac:dyDescent="0.25">
      <c r="A2519">
        <v>201</v>
      </c>
      <c r="B2519">
        <v>20</v>
      </c>
      <c r="C2519">
        <v>200000002249</v>
      </c>
      <c r="D2519">
        <v>5</v>
      </c>
      <c r="E2519" s="3">
        <v>42752</v>
      </c>
      <c r="F2519" s="3">
        <v>40044</v>
      </c>
      <c r="G2519">
        <f t="shared" si="78"/>
        <v>1</v>
      </c>
      <c r="H2519">
        <f t="shared" si="79"/>
        <v>0</v>
      </c>
    </row>
    <row r="2520" spans="1:8" x14ac:dyDescent="0.25">
      <c r="A2520">
        <v>201</v>
      </c>
      <c r="B2520">
        <v>261</v>
      </c>
      <c r="C2520">
        <v>240627</v>
      </c>
      <c r="D2520">
        <v>5</v>
      </c>
      <c r="E2520" s="3">
        <v>42752</v>
      </c>
      <c r="F2520" s="3">
        <v>42752</v>
      </c>
      <c r="G2520">
        <f t="shared" si="78"/>
        <v>0</v>
      </c>
      <c r="H2520">
        <f t="shared" si="79"/>
        <v>1</v>
      </c>
    </row>
    <row r="2521" spans="1:8" x14ac:dyDescent="0.25">
      <c r="A2521">
        <v>201</v>
      </c>
      <c r="B2521">
        <v>851</v>
      </c>
      <c r="C2521">
        <v>106704</v>
      </c>
      <c r="D2521">
        <v>5</v>
      </c>
      <c r="E2521" s="3">
        <v>42765</v>
      </c>
      <c r="F2521" s="3">
        <v>42752</v>
      </c>
      <c r="G2521">
        <f t="shared" si="78"/>
        <v>0</v>
      </c>
      <c r="H2521">
        <f t="shared" si="79"/>
        <v>1</v>
      </c>
    </row>
    <row r="2522" spans="1:8" x14ac:dyDescent="0.25">
      <c r="A2522">
        <v>201</v>
      </c>
      <c r="B2522">
        <v>303</v>
      </c>
      <c r="C2522">
        <v>240633</v>
      </c>
      <c r="D2522">
        <v>5</v>
      </c>
      <c r="E2522" s="3">
        <v>42752</v>
      </c>
      <c r="F2522" s="3">
        <v>42752</v>
      </c>
      <c r="G2522">
        <f t="shared" si="78"/>
        <v>0</v>
      </c>
      <c r="H2522">
        <f t="shared" si="79"/>
        <v>1</v>
      </c>
    </row>
    <row r="2523" spans="1:8" x14ac:dyDescent="0.25">
      <c r="A2523">
        <v>201</v>
      </c>
      <c r="B2523">
        <v>6</v>
      </c>
      <c r="C2523">
        <v>240636</v>
      </c>
      <c r="D2523">
        <v>5</v>
      </c>
      <c r="E2523" s="3">
        <v>42752</v>
      </c>
      <c r="F2523" s="3">
        <v>42752</v>
      </c>
      <c r="G2523">
        <f t="shared" si="78"/>
        <v>0</v>
      </c>
      <c r="H2523">
        <f t="shared" si="79"/>
        <v>1</v>
      </c>
    </row>
    <row r="2524" spans="1:8" x14ac:dyDescent="0.25">
      <c r="A2524">
        <v>201</v>
      </c>
      <c r="B2524">
        <v>302</v>
      </c>
      <c r="C2524">
        <v>240639</v>
      </c>
      <c r="D2524">
        <v>5</v>
      </c>
      <c r="E2524" s="3">
        <v>42752</v>
      </c>
      <c r="F2524" s="3">
        <v>42752</v>
      </c>
      <c r="G2524">
        <f t="shared" si="78"/>
        <v>0</v>
      </c>
      <c r="H2524">
        <f t="shared" si="79"/>
        <v>1</v>
      </c>
    </row>
    <row r="2525" spans="1:8" x14ac:dyDescent="0.25">
      <c r="A2525">
        <v>201</v>
      </c>
      <c r="B2525">
        <v>201</v>
      </c>
      <c r="C2525">
        <v>240640</v>
      </c>
      <c r="D2525">
        <v>5</v>
      </c>
      <c r="E2525" s="3">
        <v>42752</v>
      </c>
      <c r="F2525" s="3">
        <v>42752</v>
      </c>
      <c r="G2525">
        <f t="shared" si="78"/>
        <v>0</v>
      </c>
      <c r="H2525">
        <f t="shared" si="79"/>
        <v>1</v>
      </c>
    </row>
    <row r="2526" spans="1:8" x14ac:dyDescent="0.25">
      <c r="A2526">
        <v>201</v>
      </c>
      <c r="B2526">
        <v>4</v>
      </c>
      <c r="C2526">
        <v>240646</v>
      </c>
      <c r="D2526">
        <v>5</v>
      </c>
      <c r="E2526" s="3">
        <v>42752</v>
      </c>
      <c r="F2526" s="3">
        <v>42752</v>
      </c>
      <c r="G2526">
        <f t="shared" si="78"/>
        <v>0</v>
      </c>
      <c r="H2526">
        <f t="shared" si="79"/>
        <v>1</v>
      </c>
    </row>
    <row r="2527" spans="1:8" x14ac:dyDescent="0.25">
      <c r="A2527">
        <v>201</v>
      </c>
      <c r="B2527">
        <v>29</v>
      </c>
      <c r="C2527">
        <v>240647</v>
      </c>
      <c r="D2527">
        <v>5</v>
      </c>
      <c r="E2527" s="3">
        <v>42752</v>
      </c>
      <c r="F2527" s="3">
        <v>42752</v>
      </c>
      <c r="G2527">
        <f t="shared" si="78"/>
        <v>0</v>
      </c>
      <c r="H2527">
        <f t="shared" si="79"/>
        <v>1</v>
      </c>
    </row>
    <row r="2528" spans="1:8" x14ac:dyDescent="0.25">
      <c r="A2528">
        <v>201</v>
      </c>
      <c r="B2528">
        <v>175</v>
      </c>
      <c r="C2528">
        <v>240649</v>
      </c>
      <c r="D2528">
        <v>5</v>
      </c>
      <c r="E2528" s="3">
        <v>42752</v>
      </c>
      <c r="F2528" s="3">
        <v>42752</v>
      </c>
      <c r="G2528">
        <f t="shared" si="78"/>
        <v>0</v>
      </c>
      <c r="H2528">
        <f t="shared" si="79"/>
        <v>1</v>
      </c>
    </row>
    <row r="2529" spans="1:8" x14ac:dyDescent="0.25">
      <c r="A2529">
        <v>201</v>
      </c>
      <c r="B2529">
        <v>6</v>
      </c>
      <c r="C2529">
        <v>240650</v>
      </c>
      <c r="D2529">
        <v>5</v>
      </c>
      <c r="E2529" s="3">
        <v>42752</v>
      </c>
      <c r="F2529" s="3">
        <v>42752</v>
      </c>
      <c r="G2529">
        <f t="shared" si="78"/>
        <v>0</v>
      </c>
      <c r="H2529">
        <f t="shared" si="79"/>
        <v>1</v>
      </c>
    </row>
    <row r="2530" spans="1:8" x14ac:dyDescent="0.25">
      <c r="A2530">
        <v>201</v>
      </c>
      <c r="B2530">
        <v>303</v>
      </c>
      <c r="C2530">
        <v>240657</v>
      </c>
      <c r="D2530">
        <v>5</v>
      </c>
      <c r="E2530" s="3">
        <v>42752</v>
      </c>
      <c r="F2530" s="3">
        <v>42752</v>
      </c>
      <c r="G2530">
        <f t="shared" si="78"/>
        <v>0</v>
      </c>
      <c r="H2530">
        <f t="shared" si="79"/>
        <v>1</v>
      </c>
    </row>
    <row r="2531" spans="1:8" x14ac:dyDescent="0.25">
      <c r="A2531">
        <v>201</v>
      </c>
      <c r="B2531">
        <v>503</v>
      </c>
      <c r="C2531">
        <v>240664</v>
      </c>
      <c r="D2531">
        <v>5</v>
      </c>
      <c r="E2531" s="3">
        <v>42752</v>
      </c>
      <c r="F2531" s="3">
        <v>42752</v>
      </c>
      <c r="G2531">
        <f t="shared" si="78"/>
        <v>0</v>
      </c>
      <c r="H2531">
        <f t="shared" si="79"/>
        <v>1</v>
      </c>
    </row>
    <row r="2532" spans="1:8" x14ac:dyDescent="0.25">
      <c r="A2532">
        <v>201</v>
      </c>
      <c r="B2532">
        <v>15</v>
      </c>
      <c r="C2532">
        <v>240665</v>
      </c>
      <c r="D2532">
        <v>5</v>
      </c>
      <c r="E2532" s="3">
        <v>42752</v>
      </c>
      <c r="F2532" s="3">
        <v>42752</v>
      </c>
      <c r="G2532">
        <f t="shared" si="78"/>
        <v>0</v>
      </c>
      <c r="H2532">
        <f t="shared" si="79"/>
        <v>1</v>
      </c>
    </row>
    <row r="2533" spans="1:8" x14ac:dyDescent="0.25">
      <c r="A2533">
        <v>201</v>
      </c>
      <c r="B2533">
        <v>3</v>
      </c>
      <c r="C2533">
        <v>30000000209</v>
      </c>
      <c r="D2533">
        <v>21</v>
      </c>
      <c r="E2533" s="3">
        <v>42752</v>
      </c>
      <c r="F2533" s="3">
        <v>37510</v>
      </c>
      <c r="G2533">
        <f t="shared" si="78"/>
        <v>1</v>
      </c>
      <c r="H2533">
        <f t="shared" si="79"/>
        <v>0</v>
      </c>
    </row>
    <row r="2534" spans="1:8" x14ac:dyDescent="0.25">
      <c r="A2534">
        <v>201</v>
      </c>
      <c r="B2534">
        <v>402</v>
      </c>
      <c r="C2534">
        <v>240673</v>
      </c>
      <c r="D2534">
        <v>8</v>
      </c>
      <c r="E2534" s="3">
        <v>42752</v>
      </c>
      <c r="F2534" s="3">
        <v>42752</v>
      </c>
      <c r="G2534">
        <f t="shared" si="78"/>
        <v>0</v>
      </c>
      <c r="H2534">
        <f t="shared" si="79"/>
        <v>1</v>
      </c>
    </row>
    <row r="2535" spans="1:8" x14ac:dyDescent="0.25">
      <c r="A2535">
        <v>201</v>
      </c>
      <c r="B2535">
        <v>109</v>
      </c>
      <c r="C2535">
        <v>240674</v>
      </c>
      <c r="D2535">
        <v>5</v>
      </c>
      <c r="E2535" s="3">
        <v>42752</v>
      </c>
      <c r="F2535" s="3">
        <v>42752</v>
      </c>
      <c r="G2535">
        <f t="shared" si="78"/>
        <v>0</v>
      </c>
      <c r="H2535">
        <f t="shared" si="79"/>
        <v>1</v>
      </c>
    </row>
    <row r="2536" spans="1:8" x14ac:dyDescent="0.25">
      <c r="A2536">
        <v>201</v>
      </c>
      <c r="B2536">
        <v>701</v>
      </c>
      <c r="C2536">
        <v>240681</v>
      </c>
      <c r="D2536">
        <v>5</v>
      </c>
      <c r="E2536" s="3">
        <v>42752</v>
      </c>
      <c r="F2536" s="3">
        <v>42752</v>
      </c>
      <c r="G2536">
        <f t="shared" si="78"/>
        <v>0</v>
      </c>
      <c r="H2536">
        <f t="shared" si="79"/>
        <v>1</v>
      </c>
    </row>
    <row r="2537" spans="1:8" x14ac:dyDescent="0.25">
      <c r="A2537">
        <v>201</v>
      </c>
      <c r="B2537">
        <v>101</v>
      </c>
      <c r="C2537">
        <v>240682</v>
      </c>
      <c r="D2537">
        <v>5</v>
      </c>
      <c r="E2537" s="3">
        <v>42752</v>
      </c>
      <c r="F2537" s="3">
        <v>42752</v>
      </c>
      <c r="G2537">
        <f t="shared" si="78"/>
        <v>0</v>
      </c>
      <c r="H2537">
        <f t="shared" si="79"/>
        <v>1</v>
      </c>
    </row>
    <row r="2538" spans="1:8" x14ac:dyDescent="0.25">
      <c r="A2538">
        <v>201</v>
      </c>
      <c r="B2538">
        <v>501</v>
      </c>
      <c r="C2538">
        <v>240684</v>
      </c>
      <c r="D2538">
        <v>5</v>
      </c>
      <c r="E2538" s="3">
        <v>42752</v>
      </c>
      <c r="F2538" s="3">
        <v>42752</v>
      </c>
      <c r="G2538">
        <f t="shared" si="78"/>
        <v>0</v>
      </c>
      <c r="H2538">
        <f t="shared" si="79"/>
        <v>1</v>
      </c>
    </row>
    <row r="2539" spans="1:8" x14ac:dyDescent="0.25">
      <c r="A2539">
        <v>201</v>
      </c>
      <c r="B2539">
        <v>110</v>
      </c>
      <c r="C2539">
        <v>240686</v>
      </c>
      <c r="D2539">
        <v>5</v>
      </c>
      <c r="E2539" s="3">
        <v>42752</v>
      </c>
      <c r="F2539" s="3">
        <v>42752</v>
      </c>
      <c r="G2539">
        <f t="shared" si="78"/>
        <v>0</v>
      </c>
      <c r="H2539">
        <f t="shared" si="79"/>
        <v>1</v>
      </c>
    </row>
    <row r="2540" spans="1:8" x14ac:dyDescent="0.25">
      <c r="A2540">
        <v>201</v>
      </c>
      <c r="B2540">
        <v>303</v>
      </c>
      <c r="C2540">
        <v>240687</v>
      </c>
      <c r="D2540">
        <v>5</v>
      </c>
      <c r="E2540" s="3">
        <v>42752</v>
      </c>
      <c r="F2540" s="3">
        <v>42752</v>
      </c>
      <c r="G2540">
        <f t="shared" si="78"/>
        <v>0</v>
      </c>
      <c r="H2540">
        <f t="shared" si="79"/>
        <v>1</v>
      </c>
    </row>
    <row r="2541" spans="1:8" x14ac:dyDescent="0.25">
      <c r="A2541">
        <v>201</v>
      </c>
      <c r="B2541">
        <v>376</v>
      </c>
      <c r="C2541">
        <v>240688</v>
      </c>
      <c r="D2541">
        <v>5</v>
      </c>
      <c r="E2541" s="3">
        <v>42753</v>
      </c>
      <c r="F2541" s="3">
        <v>42752</v>
      </c>
      <c r="G2541">
        <f t="shared" si="78"/>
        <v>0</v>
      </c>
      <c r="H2541">
        <f t="shared" si="79"/>
        <v>1</v>
      </c>
    </row>
    <row r="2542" spans="1:8" x14ac:dyDescent="0.25">
      <c r="A2542">
        <v>201</v>
      </c>
      <c r="B2542">
        <v>701</v>
      </c>
      <c r="C2542">
        <v>240689</v>
      </c>
      <c r="D2542">
        <v>5</v>
      </c>
      <c r="E2542" s="3">
        <v>42753</v>
      </c>
      <c r="F2542" s="3">
        <v>42752</v>
      </c>
      <c r="G2542">
        <f t="shared" si="78"/>
        <v>0</v>
      </c>
      <c r="H2542">
        <f t="shared" si="79"/>
        <v>1</v>
      </c>
    </row>
    <row r="2543" spans="1:8" x14ac:dyDescent="0.25">
      <c r="A2543">
        <v>201</v>
      </c>
      <c r="B2543">
        <v>9</v>
      </c>
      <c r="C2543">
        <v>88357</v>
      </c>
      <c r="D2543">
        <v>5</v>
      </c>
      <c r="E2543" s="3">
        <v>42752</v>
      </c>
      <c r="F2543" s="3">
        <v>40997</v>
      </c>
      <c r="G2543">
        <f t="shared" si="78"/>
        <v>1</v>
      </c>
      <c r="H2543">
        <f t="shared" si="79"/>
        <v>0</v>
      </c>
    </row>
    <row r="2544" spans="1:8" x14ac:dyDescent="0.25">
      <c r="A2544">
        <v>201</v>
      </c>
      <c r="B2544">
        <v>30</v>
      </c>
      <c r="C2544">
        <v>240695</v>
      </c>
      <c r="D2544">
        <v>5</v>
      </c>
      <c r="E2544" s="3">
        <v>42752</v>
      </c>
      <c r="F2544" s="3">
        <v>42752</v>
      </c>
      <c r="G2544">
        <f t="shared" si="78"/>
        <v>0</v>
      </c>
      <c r="H2544">
        <f t="shared" si="79"/>
        <v>1</v>
      </c>
    </row>
    <row r="2545" spans="1:8" x14ac:dyDescent="0.25">
      <c r="A2545">
        <v>201</v>
      </c>
      <c r="B2545">
        <v>201</v>
      </c>
      <c r="C2545">
        <v>2010000005645</v>
      </c>
      <c r="D2545">
        <v>5</v>
      </c>
      <c r="E2545" s="3">
        <v>42752</v>
      </c>
      <c r="F2545" s="3">
        <v>39330</v>
      </c>
      <c r="G2545">
        <f t="shared" si="78"/>
        <v>1</v>
      </c>
      <c r="H2545">
        <f t="shared" si="79"/>
        <v>0</v>
      </c>
    </row>
    <row r="2546" spans="1:8" x14ac:dyDescent="0.25">
      <c r="A2546">
        <v>201</v>
      </c>
      <c r="B2546">
        <v>201</v>
      </c>
      <c r="C2546">
        <v>2010000006910</v>
      </c>
      <c r="D2546">
        <v>5</v>
      </c>
      <c r="E2546" s="3">
        <v>42752</v>
      </c>
      <c r="F2546" s="3">
        <v>39614</v>
      </c>
      <c r="G2546">
        <f t="shared" si="78"/>
        <v>1</v>
      </c>
      <c r="H2546">
        <f t="shared" si="79"/>
        <v>0</v>
      </c>
    </row>
    <row r="2547" spans="1:8" x14ac:dyDescent="0.25">
      <c r="A2547">
        <v>201</v>
      </c>
      <c r="B2547">
        <v>261</v>
      </c>
      <c r="C2547">
        <v>240698</v>
      </c>
      <c r="D2547">
        <v>5</v>
      </c>
      <c r="E2547" s="3">
        <v>42752</v>
      </c>
      <c r="F2547" s="3">
        <v>42752</v>
      </c>
      <c r="G2547">
        <f t="shared" si="78"/>
        <v>0</v>
      </c>
      <c r="H2547">
        <f t="shared" si="79"/>
        <v>1</v>
      </c>
    </row>
    <row r="2548" spans="1:8" x14ac:dyDescent="0.25">
      <c r="A2548">
        <v>201</v>
      </c>
      <c r="B2548">
        <v>109</v>
      </c>
      <c r="C2548">
        <v>240701</v>
      </c>
      <c r="D2548">
        <v>5</v>
      </c>
      <c r="E2548" s="3">
        <v>42752</v>
      </c>
      <c r="F2548" s="3">
        <v>42752</v>
      </c>
      <c r="G2548">
        <f t="shared" si="78"/>
        <v>0</v>
      </c>
      <c r="H2548">
        <f t="shared" si="79"/>
        <v>1</v>
      </c>
    </row>
    <row r="2549" spans="1:8" x14ac:dyDescent="0.25">
      <c r="A2549">
        <v>201</v>
      </c>
      <c r="B2549">
        <v>7</v>
      </c>
      <c r="C2549">
        <v>240702</v>
      </c>
      <c r="D2549">
        <v>5</v>
      </c>
      <c r="E2549" s="3">
        <v>42752</v>
      </c>
      <c r="F2549" s="3">
        <v>42752</v>
      </c>
      <c r="G2549">
        <f t="shared" si="78"/>
        <v>0</v>
      </c>
      <c r="H2549">
        <f t="shared" si="79"/>
        <v>1</v>
      </c>
    </row>
    <row r="2550" spans="1:8" x14ac:dyDescent="0.25">
      <c r="A2550">
        <v>201</v>
      </c>
      <c r="B2550">
        <v>109</v>
      </c>
      <c r="C2550">
        <v>240707</v>
      </c>
      <c r="D2550">
        <v>5</v>
      </c>
      <c r="E2550" s="3">
        <v>42752</v>
      </c>
      <c r="F2550" s="3">
        <v>42752</v>
      </c>
      <c r="G2550">
        <f t="shared" si="78"/>
        <v>0</v>
      </c>
      <c r="H2550">
        <f t="shared" si="79"/>
        <v>1</v>
      </c>
    </row>
    <row r="2551" spans="1:8" x14ac:dyDescent="0.25">
      <c r="A2551">
        <v>201</v>
      </c>
      <c r="B2551">
        <v>109</v>
      </c>
      <c r="C2551">
        <v>240714</v>
      </c>
      <c r="D2551">
        <v>5</v>
      </c>
      <c r="E2551" s="3">
        <v>42752</v>
      </c>
      <c r="F2551" s="3">
        <v>42752</v>
      </c>
      <c r="G2551">
        <f t="shared" si="78"/>
        <v>0</v>
      </c>
      <c r="H2551">
        <f t="shared" si="79"/>
        <v>1</v>
      </c>
    </row>
    <row r="2552" spans="1:8" x14ac:dyDescent="0.25">
      <c r="A2552">
        <v>201</v>
      </c>
      <c r="B2552">
        <v>3</v>
      </c>
      <c r="C2552">
        <v>240715</v>
      </c>
      <c r="D2552">
        <v>5</v>
      </c>
      <c r="E2552" s="3">
        <v>42752</v>
      </c>
      <c r="F2552" s="3">
        <v>42752</v>
      </c>
      <c r="G2552">
        <f t="shared" si="78"/>
        <v>0</v>
      </c>
      <c r="H2552">
        <f t="shared" si="79"/>
        <v>1</v>
      </c>
    </row>
    <row r="2553" spans="1:8" x14ac:dyDescent="0.25">
      <c r="A2553">
        <v>201</v>
      </c>
      <c r="B2553">
        <v>502</v>
      </c>
      <c r="C2553">
        <v>240719</v>
      </c>
      <c r="D2553">
        <v>5</v>
      </c>
      <c r="E2553" s="3">
        <v>42752</v>
      </c>
      <c r="F2553" s="3">
        <v>42752</v>
      </c>
      <c r="G2553">
        <f t="shared" si="78"/>
        <v>0</v>
      </c>
      <c r="H2553">
        <f t="shared" si="79"/>
        <v>1</v>
      </c>
    </row>
    <row r="2554" spans="1:8" x14ac:dyDescent="0.25">
      <c r="A2554">
        <v>201</v>
      </c>
      <c r="B2554">
        <v>701</v>
      </c>
      <c r="C2554">
        <v>240720</v>
      </c>
      <c r="D2554">
        <v>5</v>
      </c>
      <c r="E2554" s="3">
        <v>42753</v>
      </c>
      <c r="F2554" s="3">
        <v>42752</v>
      </c>
      <c r="G2554">
        <f t="shared" si="78"/>
        <v>0</v>
      </c>
      <c r="H2554">
        <f t="shared" si="79"/>
        <v>1</v>
      </c>
    </row>
    <row r="2555" spans="1:8" x14ac:dyDescent="0.25">
      <c r="A2555">
        <v>201</v>
      </c>
      <c r="B2555">
        <v>2</v>
      </c>
      <c r="C2555">
        <v>504334</v>
      </c>
      <c r="D2555">
        <v>5</v>
      </c>
      <c r="E2555" s="3">
        <v>42752</v>
      </c>
      <c r="F2555" s="3">
        <v>39098</v>
      </c>
      <c r="G2555">
        <f t="shared" si="78"/>
        <v>1</v>
      </c>
      <c r="H2555">
        <f t="shared" si="79"/>
        <v>0</v>
      </c>
    </row>
    <row r="2556" spans="1:8" x14ac:dyDescent="0.25">
      <c r="A2556">
        <v>201</v>
      </c>
      <c r="B2556">
        <v>201</v>
      </c>
      <c r="C2556">
        <v>140000001976</v>
      </c>
      <c r="D2556">
        <v>5</v>
      </c>
      <c r="E2556" s="3">
        <v>42752</v>
      </c>
      <c r="F2556" s="3">
        <v>42444</v>
      </c>
      <c r="G2556">
        <f t="shared" si="78"/>
        <v>1</v>
      </c>
      <c r="H2556">
        <f t="shared" si="79"/>
        <v>0</v>
      </c>
    </row>
    <row r="2557" spans="1:8" x14ac:dyDescent="0.25">
      <c r="A2557">
        <v>201</v>
      </c>
      <c r="B2557">
        <v>7</v>
      </c>
      <c r="C2557">
        <v>240725</v>
      </c>
      <c r="D2557">
        <v>5</v>
      </c>
      <c r="E2557" s="3">
        <v>42752</v>
      </c>
      <c r="F2557" s="3">
        <v>42752</v>
      </c>
      <c r="G2557">
        <f t="shared" si="78"/>
        <v>0</v>
      </c>
      <c r="H2557">
        <f t="shared" si="79"/>
        <v>1</v>
      </c>
    </row>
    <row r="2558" spans="1:8" x14ac:dyDescent="0.25">
      <c r="A2558">
        <v>201</v>
      </c>
      <c r="B2558">
        <v>701</v>
      </c>
      <c r="C2558">
        <v>240726</v>
      </c>
      <c r="D2558">
        <v>5</v>
      </c>
      <c r="E2558" s="3">
        <v>42753</v>
      </c>
      <c r="F2558" s="3">
        <v>42752</v>
      </c>
      <c r="G2558">
        <f t="shared" si="78"/>
        <v>0</v>
      </c>
      <c r="H2558">
        <f t="shared" si="79"/>
        <v>1</v>
      </c>
    </row>
    <row r="2559" spans="1:8" x14ac:dyDescent="0.25">
      <c r="A2559">
        <v>201</v>
      </c>
      <c r="B2559">
        <v>851</v>
      </c>
      <c r="C2559">
        <v>240730</v>
      </c>
      <c r="D2559">
        <v>5</v>
      </c>
      <c r="E2559" s="3">
        <v>42752</v>
      </c>
      <c r="F2559" s="3">
        <v>42752</v>
      </c>
      <c r="G2559">
        <f t="shared" si="78"/>
        <v>0</v>
      </c>
      <c r="H2559">
        <f t="shared" si="79"/>
        <v>1</v>
      </c>
    </row>
    <row r="2560" spans="1:8" x14ac:dyDescent="0.25">
      <c r="A2560">
        <v>201</v>
      </c>
      <c r="B2560">
        <v>106</v>
      </c>
      <c r="C2560">
        <v>240731</v>
      </c>
      <c r="D2560">
        <v>18</v>
      </c>
      <c r="E2560" s="3">
        <v>42752</v>
      </c>
      <c r="F2560" s="3">
        <v>42752</v>
      </c>
      <c r="G2560">
        <f t="shared" si="78"/>
        <v>0</v>
      </c>
      <c r="H2560">
        <f t="shared" si="79"/>
        <v>1</v>
      </c>
    </row>
    <row r="2561" spans="1:8" x14ac:dyDescent="0.25">
      <c r="A2561">
        <v>201</v>
      </c>
      <c r="B2561">
        <v>351</v>
      </c>
      <c r="C2561">
        <v>240732</v>
      </c>
      <c r="D2561">
        <v>5</v>
      </c>
      <c r="E2561" s="3">
        <v>42752</v>
      </c>
      <c r="F2561" s="3">
        <v>42752</v>
      </c>
      <c r="G2561">
        <f t="shared" si="78"/>
        <v>0</v>
      </c>
      <c r="H2561">
        <f t="shared" si="79"/>
        <v>1</v>
      </c>
    </row>
    <row r="2562" spans="1:8" x14ac:dyDescent="0.25">
      <c r="A2562">
        <v>201</v>
      </c>
      <c r="B2562">
        <v>360</v>
      </c>
      <c r="C2562">
        <v>240733</v>
      </c>
      <c r="D2562">
        <v>5</v>
      </c>
      <c r="E2562" s="3">
        <v>42752</v>
      </c>
      <c r="F2562" s="3">
        <v>42752</v>
      </c>
      <c r="G2562">
        <f t="shared" ref="G2562:G2625" si="80">IF(E2562&gt;=DATE(2017,1,1),IF(F2562&lt;DATE(2017,1,1),1,0),0)</f>
        <v>0</v>
      </c>
      <c r="H2562">
        <f t="shared" ref="H2562:H2625" si="81">IF(F2562&gt;=DATE(2017,1,1),IF(D2562&lt;&gt;"",1,0),0)</f>
        <v>1</v>
      </c>
    </row>
    <row r="2563" spans="1:8" x14ac:dyDescent="0.25">
      <c r="A2563">
        <v>201</v>
      </c>
      <c r="B2563">
        <v>21</v>
      </c>
      <c r="C2563">
        <v>240737</v>
      </c>
      <c r="D2563">
        <v>5</v>
      </c>
      <c r="E2563" s="3">
        <v>42752</v>
      </c>
      <c r="F2563" s="3">
        <v>42752</v>
      </c>
      <c r="G2563">
        <f t="shared" si="80"/>
        <v>0</v>
      </c>
      <c r="H2563">
        <f t="shared" si="81"/>
        <v>1</v>
      </c>
    </row>
    <row r="2564" spans="1:8" x14ac:dyDescent="0.25">
      <c r="A2564">
        <v>201</v>
      </c>
      <c r="B2564">
        <v>376</v>
      </c>
      <c r="C2564">
        <v>240738</v>
      </c>
      <c r="D2564">
        <v>5</v>
      </c>
      <c r="E2564" s="3">
        <v>42753</v>
      </c>
      <c r="F2564" s="3">
        <v>42752</v>
      </c>
      <c r="G2564">
        <f t="shared" si="80"/>
        <v>0</v>
      </c>
      <c r="H2564">
        <f t="shared" si="81"/>
        <v>1</v>
      </c>
    </row>
    <row r="2565" spans="1:8" x14ac:dyDescent="0.25">
      <c r="A2565">
        <v>201</v>
      </c>
      <c r="B2565">
        <v>20</v>
      </c>
      <c r="C2565">
        <v>240739</v>
      </c>
      <c r="D2565">
        <v>5</v>
      </c>
      <c r="E2565" s="3">
        <v>42752</v>
      </c>
      <c r="F2565" s="3">
        <v>42752</v>
      </c>
      <c r="G2565">
        <f t="shared" si="80"/>
        <v>0</v>
      </c>
      <c r="H2565">
        <f t="shared" si="81"/>
        <v>1</v>
      </c>
    </row>
    <row r="2566" spans="1:8" x14ac:dyDescent="0.25">
      <c r="A2566">
        <v>201</v>
      </c>
      <c r="B2566">
        <v>17</v>
      </c>
      <c r="C2566">
        <v>15757</v>
      </c>
      <c r="D2566">
        <v>5</v>
      </c>
      <c r="E2566" s="3">
        <v>42752</v>
      </c>
      <c r="F2566" s="3">
        <v>42752</v>
      </c>
      <c r="G2566">
        <f t="shared" si="80"/>
        <v>0</v>
      </c>
      <c r="H2566">
        <f t="shared" si="81"/>
        <v>1</v>
      </c>
    </row>
    <row r="2567" spans="1:8" x14ac:dyDescent="0.25">
      <c r="A2567">
        <v>201</v>
      </c>
      <c r="B2567">
        <v>4</v>
      </c>
      <c r="C2567">
        <v>240742</v>
      </c>
      <c r="D2567">
        <v>5</v>
      </c>
      <c r="E2567" s="3">
        <v>42752</v>
      </c>
      <c r="F2567" s="3">
        <v>42752</v>
      </c>
      <c r="G2567">
        <f t="shared" si="80"/>
        <v>0</v>
      </c>
      <c r="H2567">
        <f t="shared" si="81"/>
        <v>1</v>
      </c>
    </row>
    <row r="2568" spans="1:8" x14ac:dyDescent="0.25">
      <c r="A2568">
        <v>201</v>
      </c>
      <c r="B2568">
        <v>4</v>
      </c>
      <c r="C2568">
        <v>240747</v>
      </c>
      <c r="D2568">
        <v>5</v>
      </c>
      <c r="E2568" s="3">
        <v>42752</v>
      </c>
      <c r="F2568" s="3">
        <v>42752</v>
      </c>
      <c r="G2568">
        <f t="shared" si="80"/>
        <v>0</v>
      </c>
      <c r="H2568">
        <f t="shared" si="81"/>
        <v>1</v>
      </c>
    </row>
    <row r="2569" spans="1:8" x14ac:dyDescent="0.25">
      <c r="A2569">
        <v>201</v>
      </c>
      <c r="B2569">
        <v>225</v>
      </c>
      <c r="C2569">
        <v>240748</v>
      </c>
      <c r="D2569">
        <v>5</v>
      </c>
      <c r="E2569" s="3">
        <v>42752</v>
      </c>
      <c r="F2569" s="3">
        <v>42752</v>
      </c>
      <c r="G2569">
        <f t="shared" si="80"/>
        <v>0</v>
      </c>
      <c r="H2569">
        <f t="shared" si="81"/>
        <v>1</v>
      </c>
    </row>
    <row r="2570" spans="1:8" x14ac:dyDescent="0.25">
      <c r="A2570">
        <v>201</v>
      </c>
      <c r="B2570">
        <v>101</v>
      </c>
      <c r="C2570">
        <v>240751</v>
      </c>
      <c r="D2570">
        <v>5</v>
      </c>
      <c r="E2570" s="3">
        <v>42752</v>
      </c>
      <c r="F2570" s="3">
        <v>42752</v>
      </c>
      <c r="G2570">
        <f t="shared" si="80"/>
        <v>0</v>
      </c>
      <c r="H2570">
        <f t="shared" si="81"/>
        <v>1</v>
      </c>
    </row>
    <row r="2571" spans="1:8" x14ac:dyDescent="0.25">
      <c r="A2571">
        <v>201</v>
      </c>
      <c r="B2571">
        <v>30</v>
      </c>
      <c r="C2571">
        <v>232320</v>
      </c>
      <c r="D2571">
        <v>21</v>
      </c>
      <c r="E2571" s="3">
        <v>42752</v>
      </c>
      <c r="F2571" s="3">
        <v>42750</v>
      </c>
      <c r="G2571">
        <f t="shared" si="80"/>
        <v>0</v>
      </c>
      <c r="H2571">
        <f t="shared" si="81"/>
        <v>1</v>
      </c>
    </row>
    <row r="2572" spans="1:8" x14ac:dyDescent="0.25">
      <c r="A2572">
        <v>201</v>
      </c>
      <c r="B2572">
        <v>110</v>
      </c>
      <c r="C2572">
        <v>222066</v>
      </c>
      <c r="D2572">
        <v>21</v>
      </c>
      <c r="E2572" s="3">
        <v>42752</v>
      </c>
      <c r="F2572" s="3">
        <v>42723</v>
      </c>
      <c r="G2572">
        <f t="shared" si="80"/>
        <v>1</v>
      </c>
      <c r="H2572">
        <f t="shared" si="81"/>
        <v>0</v>
      </c>
    </row>
    <row r="2573" spans="1:8" x14ac:dyDescent="0.25">
      <c r="A2573">
        <v>201</v>
      </c>
      <c r="B2573">
        <v>20</v>
      </c>
      <c r="C2573">
        <v>240753</v>
      </c>
      <c r="D2573">
        <v>29</v>
      </c>
      <c r="E2573" s="3">
        <v>42754</v>
      </c>
      <c r="F2573" s="3">
        <v>42752</v>
      </c>
      <c r="G2573">
        <f t="shared" si="80"/>
        <v>0</v>
      </c>
      <c r="H2573">
        <f t="shared" si="81"/>
        <v>1</v>
      </c>
    </row>
    <row r="2574" spans="1:8" x14ac:dyDescent="0.25">
      <c r="A2574">
        <v>201</v>
      </c>
      <c r="B2574">
        <v>8</v>
      </c>
      <c r="C2574">
        <v>11075</v>
      </c>
      <c r="D2574">
        <v>21</v>
      </c>
      <c r="E2574" s="3">
        <v>42752</v>
      </c>
      <c r="F2574" s="3">
        <v>39379</v>
      </c>
      <c r="G2574">
        <f t="shared" si="80"/>
        <v>1</v>
      </c>
      <c r="H2574">
        <f t="shared" si="81"/>
        <v>0</v>
      </c>
    </row>
    <row r="2575" spans="1:8" x14ac:dyDescent="0.25">
      <c r="A2575">
        <v>201</v>
      </c>
      <c r="B2575">
        <v>27</v>
      </c>
      <c r="C2575">
        <v>240755</v>
      </c>
      <c r="D2575">
        <v>5</v>
      </c>
      <c r="E2575" s="3">
        <v>42752</v>
      </c>
      <c r="F2575" s="3">
        <v>42752</v>
      </c>
      <c r="G2575">
        <f t="shared" si="80"/>
        <v>0</v>
      </c>
      <c r="H2575">
        <f t="shared" si="81"/>
        <v>1</v>
      </c>
    </row>
    <row r="2576" spans="1:8" x14ac:dyDescent="0.25">
      <c r="A2576">
        <v>201</v>
      </c>
      <c r="B2576">
        <v>16</v>
      </c>
      <c r="C2576">
        <v>137633</v>
      </c>
      <c r="D2576">
        <v>5</v>
      </c>
      <c r="E2576" s="3">
        <v>42752</v>
      </c>
      <c r="F2576" s="3">
        <v>42752</v>
      </c>
      <c r="G2576">
        <f t="shared" si="80"/>
        <v>0</v>
      </c>
      <c r="H2576">
        <f t="shared" si="81"/>
        <v>1</v>
      </c>
    </row>
    <row r="2577" spans="1:8" x14ac:dyDescent="0.25">
      <c r="A2577">
        <v>201</v>
      </c>
      <c r="B2577">
        <v>110</v>
      </c>
      <c r="C2577">
        <v>98030</v>
      </c>
      <c r="D2577">
        <v>5</v>
      </c>
      <c r="E2577" s="3">
        <v>42752</v>
      </c>
      <c r="F2577" s="3">
        <v>41107</v>
      </c>
      <c r="G2577">
        <f t="shared" si="80"/>
        <v>1</v>
      </c>
      <c r="H2577">
        <f t="shared" si="81"/>
        <v>0</v>
      </c>
    </row>
    <row r="2578" spans="1:8" x14ac:dyDescent="0.25">
      <c r="A2578">
        <v>201</v>
      </c>
      <c r="B2578">
        <v>30</v>
      </c>
      <c r="C2578">
        <v>240759</v>
      </c>
      <c r="D2578">
        <v>5</v>
      </c>
      <c r="E2578" s="3">
        <v>42752</v>
      </c>
      <c r="F2578" s="3">
        <v>42752</v>
      </c>
      <c r="G2578">
        <f t="shared" si="80"/>
        <v>0</v>
      </c>
      <c r="H2578">
        <f t="shared" si="81"/>
        <v>1</v>
      </c>
    </row>
    <row r="2579" spans="1:8" x14ac:dyDescent="0.25">
      <c r="A2579">
        <v>201</v>
      </c>
      <c r="B2579">
        <v>402</v>
      </c>
      <c r="C2579">
        <v>240764</v>
      </c>
      <c r="D2579">
        <v>8</v>
      </c>
      <c r="E2579" s="3">
        <v>42752</v>
      </c>
      <c r="F2579" s="3">
        <v>42752</v>
      </c>
      <c r="G2579">
        <f t="shared" si="80"/>
        <v>0</v>
      </c>
      <c r="H2579">
        <f t="shared" si="81"/>
        <v>1</v>
      </c>
    </row>
    <row r="2580" spans="1:8" x14ac:dyDescent="0.25">
      <c r="A2580">
        <v>201</v>
      </c>
      <c r="B2580">
        <v>851</v>
      </c>
      <c r="C2580">
        <v>240767</v>
      </c>
      <c r="D2580">
        <v>5</v>
      </c>
      <c r="E2580" s="3">
        <v>42752</v>
      </c>
      <c r="F2580" s="3">
        <v>42752</v>
      </c>
      <c r="G2580">
        <f t="shared" si="80"/>
        <v>0</v>
      </c>
      <c r="H2580">
        <f t="shared" si="81"/>
        <v>1</v>
      </c>
    </row>
    <row r="2581" spans="1:8" x14ac:dyDescent="0.25">
      <c r="A2581">
        <v>201</v>
      </c>
      <c r="B2581">
        <v>110</v>
      </c>
      <c r="C2581">
        <v>1020000001283</v>
      </c>
      <c r="D2581">
        <v>5</v>
      </c>
      <c r="E2581" s="3">
        <v>42752</v>
      </c>
      <c r="F2581" s="3">
        <v>40701</v>
      </c>
      <c r="G2581">
        <f t="shared" si="80"/>
        <v>1</v>
      </c>
      <c r="H2581">
        <f t="shared" si="81"/>
        <v>0</v>
      </c>
    </row>
    <row r="2582" spans="1:8" x14ac:dyDescent="0.25">
      <c r="A2582">
        <v>201</v>
      </c>
      <c r="B2582">
        <v>27</v>
      </c>
      <c r="C2582">
        <v>101547</v>
      </c>
      <c r="D2582">
        <v>5</v>
      </c>
      <c r="E2582" s="3">
        <v>42752</v>
      </c>
      <c r="F2582" s="3">
        <v>41154</v>
      </c>
      <c r="G2582">
        <f t="shared" si="80"/>
        <v>1</v>
      </c>
      <c r="H2582">
        <f t="shared" si="81"/>
        <v>0</v>
      </c>
    </row>
    <row r="2583" spans="1:8" x14ac:dyDescent="0.25">
      <c r="A2583">
        <v>201</v>
      </c>
      <c r="B2583">
        <v>303</v>
      </c>
      <c r="C2583">
        <v>85022</v>
      </c>
      <c r="D2583">
        <v>12</v>
      </c>
      <c r="E2583" s="3">
        <v>42753</v>
      </c>
      <c r="F2583" s="3">
        <v>40962</v>
      </c>
      <c r="G2583">
        <f t="shared" si="80"/>
        <v>1</v>
      </c>
      <c r="H2583">
        <f t="shared" si="81"/>
        <v>0</v>
      </c>
    </row>
    <row r="2584" spans="1:8" x14ac:dyDescent="0.25">
      <c r="A2584">
        <v>201</v>
      </c>
      <c r="B2584">
        <v>301</v>
      </c>
      <c r="C2584">
        <v>3010000008182</v>
      </c>
      <c r="D2584">
        <v>5</v>
      </c>
      <c r="E2584" s="3">
        <v>42753</v>
      </c>
      <c r="F2584" s="3">
        <v>39426</v>
      </c>
      <c r="G2584">
        <f t="shared" si="80"/>
        <v>1</v>
      </c>
      <c r="H2584">
        <f t="shared" si="81"/>
        <v>0</v>
      </c>
    </row>
    <row r="2585" spans="1:8" x14ac:dyDescent="0.25">
      <c r="A2585">
        <v>201</v>
      </c>
      <c r="B2585">
        <v>251</v>
      </c>
      <c r="C2585">
        <v>137421</v>
      </c>
      <c r="D2585">
        <v>5</v>
      </c>
      <c r="E2585" s="3">
        <v>42753</v>
      </c>
      <c r="F2585" s="3">
        <v>41630</v>
      </c>
      <c r="G2585">
        <f t="shared" si="80"/>
        <v>1</v>
      </c>
      <c r="H2585">
        <f t="shared" si="81"/>
        <v>0</v>
      </c>
    </row>
    <row r="2586" spans="1:8" x14ac:dyDescent="0.25">
      <c r="A2586">
        <v>201</v>
      </c>
      <c r="B2586">
        <v>110</v>
      </c>
      <c r="C2586">
        <v>231435</v>
      </c>
      <c r="D2586">
        <v>15</v>
      </c>
      <c r="E2586" s="3">
        <v>42753</v>
      </c>
      <c r="F2586" s="3">
        <v>42739</v>
      </c>
      <c r="G2586">
        <f t="shared" si="80"/>
        <v>0</v>
      </c>
      <c r="H2586">
        <f t="shared" si="81"/>
        <v>1</v>
      </c>
    </row>
    <row r="2587" spans="1:8" x14ac:dyDescent="0.25">
      <c r="A2587">
        <v>201</v>
      </c>
      <c r="B2587">
        <v>175</v>
      </c>
      <c r="C2587">
        <v>240782</v>
      </c>
      <c r="D2587">
        <v>5</v>
      </c>
      <c r="E2587" s="3">
        <v>42753</v>
      </c>
      <c r="F2587" s="3">
        <v>42753</v>
      </c>
      <c r="G2587">
        <f t="shared" si="80"/>
        <v>0</v>
      </c>
      <c r="H2587">
        <f t="shared" si="81"/>
        <v>1</v>
      </c>
    </row>
    <row r="2588" spans="1:8" x14ac:dyDescent="0.25">
      <c r="A2588">
        <v>201</v>
      </c>
      <c r="B2588">
        <v>20</v>
      </c>
      <c r="C2588">
        <v>120692</v>
      </c>
      <c r="D2588">
        <v>29</v>
      </c>
      <c r="E2588" s="3">
        <v>42753</v>
      </c>
      <c r="F2588" s="3">
        <v>42730</v>
      </c>
      <c r="G2588">
        <f t="shared" si="80"/>
        <v>1</v>
      </c>
      <c r="H2588">
        <f t="shared" si="81"/>
        <v>0</v>
      </c>
    </row>
    <row r="2589" spans="1:8" x14ac:dyDescent="0.25">
      <c r="A2589">
        <v>201</v>
      </c>
      <c r="B2589">
        <v>502</v>
      </c>
      <c r="C2589">
        <v>240784</v>
      </c>
      <c r="D2589">
        <v>5</v>
      </c>
      <c r="E2589" s="3">
        <v>42753</v>
      </c>
      <c r="F2589" s="3">
        <v>42753</v>
      </c>
      <c r="G2589">
        <f t="shared" si="80"/>
        <v>0</v>
      </c>
      <c r="H2589">
        <f t="shared" si="81"/>
        <v>1</v>
      </c>
    </row>
    <row r="2590" spans="1:8" x14ac:dyDescent="0.25">
      <c r="A2590">
        <v>201</v>
      </c>
      <c r="B2590">
        <v>501</v>
      </c>
      <c r="C2590">
        <v>240785</v>
      </c>
      <c r="D2590">
        <v>5</v>
      </c>
      <c r="E2590" s="3">
        <v>42753</v>
      </c>
      <c r="F2590" s="3">
        <v>42753</v>
      </c>
      <c r="G2590">
        <f t="shared" si="80"/>
        <v>0</v>
      </c>
      <c r="H2590">
        <f t="shared" si="81"/>
        <v>1</v>
      </c>
    </row>
    <row r="2591" spans="1:8" x14ac:dyDescent="0.25">
      <c r="A2591">
        <v>201</v>
      </c>
      <c r="B2591">
        <v>37</v>
      </c>
      <c r="C2591">
        <v>240788</v>
      </c>
      <c r="D2591">
        <v>5</v>
      </c>
      <c r="E2591" s="3">
        <v>42753</v>
      </c>
      <c r="F2591" s="3">
        <v>42753</v>
      </c>
      <c r="G2591">
        <f t="shared" si="80"/>
        <v>0</v>
      </c>
      <c r="H2591">
        <f t="shared" si="81"/>
        <v>1</v>
      </c>
    </row>
    <row r="2592" spans="1:8" x14ac:dyDescent="0.25">
      <c r="A2592">
        <v>201</v>
      </c>
      <c r="B2592">
        <v>107</v>
      </c>
      <c r="C2592">
        <v>240791</v>
      </c>
      <c r="D2592">
        <v>5</v>
      </c>
      <c r="E2592" s="3">
        <v>42753</v>
      </c>
      <c r="F2592" s="3">
        <v>42753</v>
      </c>
      <c r="G2592">
        <f t="shared" si="80"/>
        <v>0</v>
      </c>
      <c r="H2592">
        <f t="shared" si="81"/>
        <v>1</v>
      </c>
    </row>
    <row r="2593" spans="1:8" x14ac:dyDescent="0.25">
      <c r="A2593">
        <v>201</v>
      </c>
      <c r="B2593">
        <v>303</v>
      </c>
      <c r="C2593">
        <v>240792</v>
      </c>
      <c r="D2593">
        <v>7</v>
      </c>
      <c r="E2593" s="3">
        <v>42753</v>
      </c>
      <c r="F2593" s="3">
        <v>42753</v>
      </c>
      <c r="G2593">
        <f t="shared" si="80"/>
        <v>0</v>
      </c>
      <c r="H2593">
        <f t="shared" si="81"/>
        <v>1</v>
      </c>
    </row>
    <row r="2594" spans="1:8" x14ac:dyDescent="0.25">
      <c r="A2594">
        <v>201</v>
      </c>
      <c r="B2594">
        <v>501</v>
      </c>
      <c r="C2594">
        <v>240794</v>
      </c>
      <c r="D2594">
        <v>5</v>
      </c>
      <c r="E2594" s="3">
        <v>42753</v>
      </c>
      <c r="F2594" s="3">
        <v>42753</v>
      </c>
      <c r="G2594">
        <f t="shared" si="80"/>
        <v>0</v>
      </c>
      <c r="H2594">
        <f t="shared" si="81"/>
        <v>1</v>
      </c>
    </row>
    <row r="2595" spans="1:8" x14ac:dyDescent="0.25">
      <c r="A2595">
        <v>201</v>
      </c>
      <c r="B2595">
        <v>110</v>
      </c>
      <c r="C2595">
        <v>91025</v>
      </c>
      <c r="D2595">
        <v>5</v>
      </c>
      <c r="E2595" s="3">
        <v>42753</v>
      </c>
      <c r="F2595" s="3">
        <v>41025</v>
      </c>
      <c r="G2595">
        <f t="shared" si="80"/>
        <v>1</v>
      </c>
      <c r="H2595">
        <f t="shared" si="81"/>
        <v>0</v>
      </c>
    </row>
    <row r="2596" spans="1:8" x14ac:dyDescent="0.25">
      <c r="A2596">
        <v>201</v>
      </c>
      <c r="B2596">
        <v>360</v>
      </c>
      <c r="C2596">
        <v>240803</v>
      </c>
      <c r="D2596">
        <v>5</v>
      </c>
      <c r="E2596" s="3">
        <v>42753</v>
      </c>
      <c r="F2596" s="3">
        <v>42753</v>
      </c>
      <c r="G2596">
        <f t="shared" si="80"/>
        <v>0</v>
      </c>
      <c r="H2596">
        <f t="shared" si="81"/>
        <v>1</v>
      </c>
    </row>
    <row r="2597" spans="1:8" x14ac:dyDescent="0.25">
      <c r="A2597">
        <v>201</v>
      </c>
      <c r="B2597">
        <v>110</v>
      </c>
      <c r="C2597">
        <v>146512</v>
      </c>
      <c r="D2597">
        <v>29</v>
      </c>
      <c r="E2597" s="3">
        <v>42753</v>
      </c>
      <c r="F2597" s="3">
        <v>42698</v>
      </c>
      <c r="G2597">
        <f t="shared" si="80"/>
        <v>1</v>
      </c>
      <c r="H2597">
        <f t="shared" si="81"/>
        <v>0</v>
      </c>
    </row>
    <row r="2598" spans="1:8" x14ac:dyDescent="0.25">
      <c r="A2598">
        <v>201</v>
      </c>
      <c r="B2598">
        <v>301</v>
      </c>
      <c r="C2598">
        <v>240808</v>
      </c>
      <c r="D2598">
        <v>5</v>
      </c>
      <c r="E2598" s="3">
        <v>42753</v>
      </c>
      <c r="F2598" s="3">
        <v>42753</v>
      </c>
      <c r="G2598">
        <f t="shared" si="80"/>
        <v>0</v>
      </c>
      <c r="H2598">
        <f t="shared" si="81"/>
        <v>1</v>
      </c>
    </row>
    <row r="2599" spans="1:8" x14ac:dyDescent="0.25">
      <c r="A2599">
        <v>201</v>
      </c>
      <c r="B2599">
        <v>804</v>
      </c>
      <c r="C2599">
        <v>153831</v>
      </c>
      <c r="D2599">
        <v>5</v>
      </c>
      <c r="E2599" s="3">
        <v>42753</v>
      </c>
      <c r="F2599" s="3">
        <v>41890</v>
      </c>
      <c r="G2599">
        <f t="shared" si="80"/>
        <v>1</v>
      </c>
      <c r="H2599">
        <f t="shared" si="81"/>
        <v>0</v>
      </c>
    </row>
    <row r="2600" spans="1:8" x14ac:dyDescent="0.25">
      <c r="A2600">
        <v>201</v>
      </c>
      <c r="B2600">
        <v>804</v>
      </c>
      <c r="C2600">
        <v>153834</v>
      </c>
      <c r="D2600">
        <v>5</v>
      </c>
      <c r="E2600" s="3">
        <v>42753</v>
      </c>
      <c r="F2600" s="3">
        <v>41890</v>
      </c>
      <c r="G2600">
        <f t="shared" si="80"/>
        <v>1</v>
      </c>
      <c r="H2600">
        <f t="shared" si="81"/>
        <v>0</v>
      </c>
    </row>
    <row r="2601" spans="1:8" x14ac:dyDescent="0.25">
      <c r="A2601">
        <v>201</v>
      </c>
      <c r="B2601">
        <v>351</v>
      </c>
      <c r="C2601">
        <v>240810</v>
      </c>
      <c r="D2601">
        <v>5</v>
      </c>
      <c r="E2601" s="3">
        <v>42753</v>
      </c>
      <c r="F2601" s="3">
        <v>42753</v>
      </c>
      <c r="G2601">
        <f t="shared" si="80"/>
        <v>0</v>
      </c>
      <c r="H2601">
        <f t="shared" si="81"/>
        <v>1</v>
      </c>
    </row>
    <row r="2602" spans="1:8" x14ac:dyDescent="0.25">
      <c r="A2602">
        <v>201</v>
      </c>
      <c r="B2602">
        <v>501</v>
      </c>
      <c r="C2602">
        <v>240811</v>
      </c>
      <c r="D2602">
        <v>5</v>
      </c>
      <c r="E2602" s="3">
        <v>42753</v>
      </c>
      <c r="F2602" s="3">
        <v>42753</v>
      </c>
      <c r="G2602">
        <f t="shared" si="80"/>
        <v>0</v>
      </c>
      <c r="H2602">
        <f t="shared" si="81"/>
        <v>1</v>
      </c>
    </row>
    <row r="2603" spans="1:8" x14ac:dyDescent="0.25">
      <c r="A2603">
        <v>201</v>
      </c>
      <c r="B2603">
        <v>110</v>
      </c>
      <c r="C2603">
        <v>240815</v>
      </c>
      <c r="D2603">
        <v>5</v>
      </c>
      <c r="E2603" s="3">
        <v>42753</v>
      </c>
      <c r="F2603" s="3">
        <v>42753</v>
      </c>
      <c r="G2603">
        <f t="shared" si="80"/>
        <v>0</v>
      </c>
      <c r="H2603">
        <f t="shared" si="81"/>
        <v>1</v>
      </c>
    </row>
    <row r="2604" spans="1:8" x14ac:dyDescent="0.25">
      <c r="A2604">
        <v>201</v>
      </c>
      <c r="B2604">
        <v>804</v>
      </c>
      <c r="C2604">
        <v>153856</v>
      </c>
      <c r="D2604">
        <v>5</v>
      </c>
      <c r="E2604" s="3">
        <v>42753</v>
      </c>
      <c r="F2604" s="3">
        <v>41890</v>
      </c>
      <c r="G2604">
        <f t="shared" si="80"/>
        <v>1</v>
      </c>
      <c r="H2604">
        <f t="shared" si="81"/>
        <v>0</v>
      </c>
    </row>
    <row r="2605" spans="1:8" x14ac:dyDescent="0.25">
      <c r="A2605">
        <v>201</v>
      </c>
      <c r="B2605">
        <v>804</v>
      </c>
      <c r="C2605">
        <v>153858</v>
      </c>
      <c r="D2605">
        <v>5</v>
      </c>
      <c r="E2605" s="3">
        <v>42753</v>
      </c>
      <c r="F2605" s="3">
        <v>41890</v>
      </c>
      <c r="G2605">
        <f t="shared" si="80"/>
        <v>1</v>
      </c>
      <c r="H2605">
        <f t="shared" si="81"/>
        <v>0</v>
      </c>
    </row>
    <row r="2606" spans="1:8" x14ac:dyDescent="0.25">
      <c r="A2606">
        <v>201</v>
      </c>
      <c r="B2606">
        <v>15</v>
      </c>
      <c r="C2606">
        <v>240816</v>
      </c>
      <c r="D2606">
        <v>5</v>
      </c>
      <c r="E2606" s="3">
        <v>42753</v>
      </c>
      <c r="F2606" s="3">
        <v>42753</v>
      </c>
      <c r="G2606">
        <f t="shared" si="80"/>
        <v>0</v>
      </c>
      <c r="H2606">
        <f t="shared" si="81"/>
        <v>1</v>
      </c>
    </row>
    <row r="2607" spans="1:8" x14ac:dyDescent="0.25">
      <c r="A2607">
        <v>201</v>
      </c>
      <c r="B2607">
        <v>804</v>
      </c>
      <c r="C2607">
        <v>154767</v>
      </c>
      <c r="D2607">
        <v>5</v>
      </c>
      <c r="E2607" s="3">
        <v>42753</v>
      </c>
      <c r="F2607" s="3">
        <v>41904</v>
      </c>
      <c r="G2607">
        <f t="shared" si="80"/>
        <v>1</v>
      </c>
      <c r="H2607">
        <f t="shared" si="81"/>
        <v>0</v>
      </c>
    </row>
    <row r="2608" spans="1:8" x14ac:dyDescent="0.25">
      <c r="A2608">
        <v>201</v>
      </c>
      <c r="B2608">
        <v>36</v>
      </c>
      <c r="C2608">
        <v>240819</v>
      </c>
      <c r="D2608">
        <v>5</v>
      </c>
      <c r="E2608" s="3">
        <v>42757</v>
      </c>
      <c r="F2608" s="3">
        <v>42753</v>
      </c>
      <c r="G2608">
        <f t="shared" si="80"/>
        <v>0</v>
      </c>
      <c r="H2608">
        <f t="shared" si="81"/>
        <v>1</v>
      </c>
    </row>
    <row r="2609" spans="1:8" x14ac:dyDescent="0.25">
      <c r="A2609">
        <v>201</v>
      </c>
      <c r="B2609">
        <v>503</v>
      </c>
      <c r="C2609">
        <v>240820</v>
      </c>
      <c r="D2609">
        <v>5</v>
      </c>
      <c r="E2609" s="3">
        <v>42753</v>
      </c>
      <c r="F2609" s="3">
        <v>42753</v>
      </c>
      <c r="G2609">
        <f t="shared" si="80"/>
        <v>0</v>
      </c>
      <c r="H2609">
        <f t="shared" si="81"/>
        <v>1</v>
      </c>
    </row>
    <row r="2610" spans="1:8" x14ac:dyDescent="0.25">
      <c r="A2610">
        <v>201</v>
      </c>
      <c r="B2610">
        <v>804</v>
      </c>
      <c r="C2610">
        <v>162864</v>
      </c>
      <c r="D2610">
        <v>5</v>
      </c>
      <c r="E2610" s="3">
        <v>42753</v>
      </c>
      <c r="F2610" s="3">
        <v>41997</v>
      </c>
      <c r="G2610">
        <f t="shared" si="80"/>
        <v>1</v>
      </c>
      <c r="H2610">
        <f t="shared" si="81"/>
        <v>0</v>
      </c>
    </row>
    <row r="2611" spans="1:8" x14ac:dyDescent="0.25">
      <c r="A2611">
        <v>201</v>
      </c>
      <c r="B2611">
        <v>804</v>
      </c>
      <c r="C2611">
        <v>163174</v>
      </c>
      <c r="D2611">
        <v>5</v>
      </c>
      <c r="E2611" s="3">
        <v>42753</v>
      </c>
      <c r="F2611" s="3">
        <v>42001</v>
      </c>
      <c r="G2611">
        <f t="shared" si="80"/>
        <v>1</v>
      </c>
      <c r="H2611">
        <f t="shared" si="81"/>
        <v>0</v>
      </c>
    </row>
    <row r="2612" spans="1:8" x14ac:dyDescent="0.25">
      <c r="A2612">
        <v>201</v>
      </c>
      <c r="B2612">
        <v>501</v>
      </c>
      <c r="C2612">
        <v>240822</v>
      </c>
      <c r="D2612">
        <v>5</v>
      </c>
      <c r="E2612" s="3">
        <v>42753</v>
      </c>
      <c r="F2612" s="3">
        <v>42753</v>
      </c>
      <c r="G2612">
        <f t="shared" si="80"/>
        <v>0</v>
      </c>
      <c r="H2612">
        <f t="shared" si="81"/>
        <v>1</v>
      </c>
    </row>
    <row r="2613" spans="1:8" x14ac:dyDescent="0.25">
      <c r="A2613">
        <v>201</v>
      </c>
      <c r="B2613">
        <v>804</v>
      </c>
      <c r="C2613">
        <v>163179</v>
      </c>
      <c r="D2613">
        <v>5</v>
      </c>
      <c r="E2613" s="3">
        <v>42753</v>
      </c>
      <c r="F2613" s="3">
        <v>42001</v>
      </c>
      <c r="G2613">
        <f t="shared" si="80"/>
        <v>1</v>
      </c>
      <c r="H2613">
        <f t="shared" si="81"/>
        <v>0</v>
      </c>
    </row>
    <row r="2614" spans="1:8" x14ac:dyDescent="0.25">
      <c r="A2614">
        <v>201</v>
      </c>
      <c r="B2614">
        <v>804</v>
      </c>
      <c r="C2614">
        <v>163821</v>
      </c>
      <c r="D2614">
        <v>5</v>
      </c>
      <c r="E2614" s="3">
        <v>42753</v>
      </c>
      <c r="F2614" s="3">
        <v>42318</v>
      </c>
      <c r="G2614">
        <f t="shared" si="80"/>
        <v>1</v>
      </c>
      <c r="H2614">
        <f t="shared" si="81"/>
        <v>0</v>
      </c>
    </row>
    <row r="2615" spans="1:8" x14ac:dyDescent="0.25">
      <c r="A2615">
        <v>201</v>
      </c>
      <c r="B2615">
        <v>804</v>
      </c>
      <c r="C2615">
        <v>192252</v>
      </c>
      <c r="D2615">
        <v>5</v>
      </c>
      <c r="E2615" s="3">
        <v>42753</v>
      </c>
      <c r="F2615" s="3">
        <v>42334</v>
      </c>
      <c r="G2615">
        <f t="shared" si="80"/>
        <v>1</v>
      </c>
      <c r="H2615">
        <f t="shared" si="81"/>
        <v>0</v>
      </c>
    </row>
    <row r="2616" spans="1:8" x14ac:dyDescent="0.25">
      <c r="A2616">
        <v>201</v>
      </c>
      <c r="B2616">
        <v>109</v>
      </c>
      <c r="C2616">
        <v>1020000001766</v>
      </c>
      <c r="D2616">
        <v>5</v>
      </c>
      <c r="E2616" s="3">
        <v>42753</v>
      </c>
      <c r="F2616" s="3">
        <v>42696</v>
      </c>
      <c r="G2616">
        <f t="shared" si="80"/>
        <v>1</v>
      </c>
      <c r="H2616">
        <f t="shared" si="81"/>
        <v>0</v>
      </c>
    </row>
    <row r="2617" spans="1:8" x14ac:dyDescent="0.25">
      <c r="A2617">
        <v>201</v>
      </c>
      <c r="B2617">
        <v>804</v>
      </c>
      <c r="C2617">
        <v>220705</v>
      </c>
      <c r="D2617">
        <v>5</v>
      </c>
      <c r="E2617" s="3">
        <v>42753</v>
      </c>
      <c r="F2617" s="3">
        <v>42577</v>
      </c>
      <c r="G2617">
        <f t="shared" si="80"/>
        <v>1</v>
      </c>
      <c r="H2617">
        <f t="shared" si="81"/>
        <v>0</v>
      </c>
    </row>
    <row r="2618" spans="1:8" x14ac:dyDescent="0.25">
      <c r="A2618">
        <v>201</v>
      </c>
      <c r="B2618">
        <v>4</v>
      </c>
      <c r="C2618">
        <v>240836</v>
      </c>
      <c r="D2618">
        <v>5</v>
      </c>
      <c r="E2618" s="3">
        <v>42753</v>
      </c>
      <c r="F2618" s="3">
        <v>42753</v>
      </c>
      <c r="G2618">
        <f t="shared" si="80"/>
        <v>0</v>
      </c>
      <c r="H2618">
        <f t="shared" si="81"/>
        <v>1</v>
      </c>
    </row>
    <row r="2619" spans="1:8" x14ac:dyDescent="0.25">
      <c r="A2619">
        <v>201</v>
      </c>
      <c r="B2619">
        <v>804</v>
      </c>
      <c r="C2619">
        <v>8010000004094</v>
      </c>
      <c r="D2619">
        <v>5</v>
      </c>
      <c r="E2619" s="3">
        <v>42753</v>
      </c>
      <c r="F2619" s="3">
        <v>41204</v>
      </c>
      <c r="G2619">
        <f t="shared" si="80"/>
        <v>1</v>
      </c>
      <c r="H2619">
        <f t="shared" si="81"/>
        <v>0</v>
      </c>
    </row>
    <row r="2620" spans="1:8" x14ac:dyDescent="0.25">
      <c r="A2620">
        <v>201</v>
      </c>
      <c r="B2620">
        <v>25</v>
      </c>
      <c r="C2620">
        <v>240839</v>
      </c>
      <c r="D2620">
        <v>5</v>
      </c>
      <c r="E2620" s="3">
        <v>42753</v>
      </c>
      <c r="F2620" s="3">
        <v>42753</v>
      </c>
      <c r="G2620">
        <f t="shared" si="80"/>
        <v>0</v>
      </c>
      <c r="H2620">
        <f t="shared" si="81"/>
        <v>1</v>
      </c>
    </row>
    <row r="2621" spans="1:8" x14ac:dyDescent="0.25">
      <c r="A2621">
        <v>201</v>
      </c>
      <c r="B2621">
        <v>804</v>
      </c>
      <c r="C2621">
        <v>8010000006628</v>
      </c>
      <c r="D2621">
        <v>5</v>
      </c>
      <c r="E2621" s="3">
        <v>42753</v>
      </c>
      <c r="F2621" s="3">
        <v>42568</v>
      </c>
      <c r="G2621">
        <f t="shared" si="80"/>
        <v>1</v>
      </c>
      <c r="H2621">
        <f t="shared" si="81"/>
        <v>0</v>
      </c>
    </row>
    <row r="2622" spans="1:8" x14ac:dyDescent="0.25">
      <c r="A2622">
        <v>201</v>
      </c>
      <c r="B2622">
        <v>16</v>
      </c>
      <c r="C2622">
        <v>240841</v>
      </c>
      <c r="D2622">
        <v>15</v>
      </c>
      <c r="E2622" s="3">
        <v>42753</v>
      </c>
      <c r="F2622" s="3">
        <v>42753</v>
      </c>
      <c r="G2622">
        <f t="shared" si="80"/>
        <v>0</v>
      </c>
      <c r="H2622">
        <f t="shared" si="81"/>
        <v>1</v>
      </c>
    </row>
    <row r="2623" spans="1:8" x14ac:dyDescent="0.25">
      <c r="A2623">
        <v>201</v>
      </c>
      <c r="B2623">
        <v>21</v>
      </c>
      <c r="C2623">
        <v>240843</v>
      </c>
      <c r="D2623">
        <v>5</v>
      </c>
      <c r="E2623" s="3">
        <v>42753</v>
      </c>
      <c r="F2623" s="3">
        <v>42753</v>
      </c>
      <c r="G2623">
        <f t="shared" si="80"/>
        <v>0</v>
      </c>
      <c r="H2623">
        <f t="shared" si="81"/>
        <v>1</v>
      </c>
    </row>
    <row r="2624" spans="1:8" x14ac:dyDescent="0.25">
      <c r="A2624">
        <v>201</v>
      </c>
      <c r="B2624">
        <v>303</v>
      </c>
      <c r="C2624">
        <v>3030000002822</v>
      </c>
      <c r="D2624">
        <v>5</v>
      </c>
      <c r="E2624" s="3">
        <v>42753</v>
      </c>
      <c r="F2624" s="3">
        <v>39383</v>
      </c>
      <c r="G2624">
        <f t="shared" si="80"/>
        <v>1</v>
      </c>
      <c r="H2624">
        <f t="shared" si="81"/>
        <v>0</v>
      </c>
    </row>
    <row r="2625" spans="1:8" x14ac:dyDescent="0.25">
      <c r="A2625">
        <v>201</v>
      </c>
      <c r="B2625">
        <v>701</v>
      </c>
      <c r="C2625">
        <v>240844</v>
      </c>
      <c r="D2625">
        <v>5</v>
      </c>
      <c r="E2625" s="3">
        <v>42753</v>
      </c>
      <c r="F2625" s="3">
        <v>42753</v>
      </c>
      <c r="G2625">
        <f t="shared" si="80"/>
        <v>0</v>
      </c>
      <c r="H2625">
        <f t="shared" si="81"/>
        <v>1</v>
      </c>
    </row>
    <row r="2626" spans="1:8" x14ac:dyDescent="0.25">
      <c r="A2626">
        <v>201</v>
      </c>
      <c r="B2626">
        <v>5</v>
      </c>
      <c r="C2626">
        <v>240846</v>
      </c>
      <c r="D2626">
        <v>8</v>
      </c>
      <c r="E2626" s="3">
        <v>42753</v>
      </c>
      <c r="F2626" s="3">
        <v>42753</v>
      </c>
      <c r="G2626">
        <f t="shared" ref="G2626:G2689" si="82">IF(E2626&gt;=DATE(2017,1,1),IF(F2626&lt;DATE(2017,1,1),1,0),0)</f>
        <v>0</v>
      </c>
      <c r="H2626">
        <f t="shared" ref="H2626:H2689" si="83">IF(F2626&gt;=DATE(2017,1,1),IF(D2626&lt;&gt;"",1,0),0)</f>
        <v>1</v>
      </c>
    </row>
    <row r="2627" spans="1:8" x14ac:dyDescent="0.25">
      <c r="A2627">
        <v>201</v>
      </c>
      <c r="B2627">
        <v>109</v>
      </c>
      <c r="C2627">
        <v>240847</v>
      </c>
      <c r="D2627">
        <v>5</v>
      </c>
      <c r="E2627" s="3">
        <v>42753</v>
      </c>
      <c r="F2627" s="3">
        <v>42753</v>
      </c>
      <c r="G2627">
        <f t="shared" si="82"/>
        <v>0</v>
      </c>
      <c r="H2627">
        <f t="shared" si="83"/>
        <v>1</v>
      </c>
    </row>
    <row r="2628" spans="1:8" x14ac:dyDescent="0.25">
      <c r="A2628">
        <v>201</v>
      </c>
      <c r="B2628">
        <v>175</v>
      </c>
      <c r="C2628">
        <v>80000003020</v>
      </c>
      <c r="D2628">
        <v>5</v>
      </c>
      <c r="E2628" s="3">
        <v>42753</v>
      </c>
      <c r="F2628" s="3">
        <v>42732</v>
      </c>
      <c r="G2628">
        <f t="shared" si="82"/>
        <v>1</v>
      </c>
      <c r="H2628">
        <f t="shared" si="83"/>
        <v>0</v>
      </c>
    </row>
    <row r="2629" spans="1:8" x14ac:dyDescent="0.25">
      <c r="A2629">
        <v>201</v>
      </c>
      <c r="B2629">
        <v>604</v>
      </c>
      <c r="C2629">
        <v>240850</v>
      </c>
      <c r="D2629">
        <v>12</v>
      </c>
      <c r="E2629" s="3">
        <v>42753</v>
      </c>
      <c r="F2629" s="3">
        <v>42753</v>
      </c>
      <c r="G2629">
        <f t="shared" si="82"/>
        <v>0</v>
      </c>
      <c r="H2629">
        <f t="shared" si="83"/>
        <v>1</v>
      </c>
    </row>
    <row r="2630" spans="1:8" x14ac:dyDescent="0.25">
      <c r="A2630">
        <v>201</v>
      </c>
      <c r="B2630">
        <v>110</v>
      </c>
      <c r="C2630">
        <v>240860</v>
      </c>
      <c r="D2630">
        <v>5</v>
      </c>
      <c r="E2630" s="3">
        <v>42753</v>
      </c>
      <c r="F2630" s="3">
        <v>42753</v>
      </c>
      <c r="G2630">
        <f t="shared" si="82"/>
        <v>0</v>
      </c>
      <c r="H2630">
        <f t="shared" si="83"/>
        <v>1</v>
      </c>
    </row>
    <row r="2631" spans="1:8" x14ac:dyDescent="0.25">
      <c r="A2631">
        <v>201</v>
      </c>
      <c r="B2631">
        <v>501</v>
      </c>
      <c r="C2631">
        <v>240864</v>
      </c>
      <c r="D2631">
        <v>15</v>
      </c>
      <c r="E2631" s="3">
        <v>42753</v>
      </c>
      <c r="F2631" s="3">
        <v>42753</v>
      </c>
      <c r="G2631">
        <f t="shared" si="82"/>
        <v>0</v>
      </c>
      <c r="H2631">
        <f t="shared" si="83"/>
        <v>1</v>
      </c>
    </row>
    <row r="2632" spans="1:8" x14ac:dyDescent="0.25">
      <c r="A2632">
        <v>201</v>
      </c>
      <c r="B2632">
        <v>9</v>
      </c>
      <c r="C2632">
        <v>240865</v>
      </c>
      <c r="D2632">
        <v>5</v>
      </c>
      <c r="E2632" s="3">
        <v>42753</v>
      </c>
      <c r="F2632" s="3">
        <v>42753</v>
      </c>
      <c r="G2632">
        <f t="shared" si="82"/>
        <v>0</v>
      </c>
      <c r="H2632">
        <f t="shared" si="83"/>
        <v>1</v>
      </c>
    </row>
    <row r="2633" spans="1:8" x14ac:dyDescent="0.25">
      <c r="A2633">
        <v>201</v>
      </c>
      <c r="B2633">
        <v>4</v>
      </c>
      <c r="C2633">
        <v>240866</v>
      </c>
      <c r="D2633">
        <v>5</v>
      </c>
      <c r="E2633" s="3">
        <v>42753</v>
      </c>
      <c r="F2633" s="3">
        <v>42753</v>
      </c>
      <c r="G2633">
        <f t="shared" si="82"/>
        <v>0</v>
      </c>
      <c r="H2633">
        <f t="shared" si="83"/>
        <v>1</v>
      </c>
    </row>
    <row r="2634" spans="1:8" x14ac:dyDescent="0.25">
      <c r="A2634">
        <v>201</v>
      </c>
      <c r="B2634">
        <v>11</v>
      </c>
      <c r="C2634">
        <v>240867</v>
      </c>
      <c r="D2634">
        <v>12</v>
      </c>
      <c r="E2634" s="3">
        <v>42753</v>
      </c>
      <c r="F2634" s="3">
        <v>42753</v>
      </c>
      <c r="G2634">
        <f t="shared" si="82"/>
        <v>0</v>
      </c>
      <c r="H2634">
        <f t="shared" si="83"/>
        <v>1</v>
      </c>
    </row>
    <row r="2635" spans="1:8" x14ac:dyDescent="0.25">
      <c r="A2635">
        <v>201</v>
      </c>
      <c r="B2635">
        <v>3</v>
      </c>
      <c r="C2635">
        <v>240868</v>
      </c>
      <c r="D2635">
        <v>5</v>
      </c>
      <c r="E2635" s="3">
        <v>42753</v>
      </c>
      <c r="F2635" s="3">
        <v>42753</v>
      </c>
      <c r="G2635">
        <f t="shared" si="82"/>
        <v>0</v>
      </c>
      <c r="H2635">
        <f t="shared" si="83"/>
        <v>1</v>
      </c>
    </row>
    <row r="2636" spans="1:8" x14ac:dyDescent="0.25">
      <c r="A2636">
        <v>201</v>
      </c>
      <c r="B2636">
        <v>11</v>
      </c>
      <c r="C2636">
        <v>240873</v>
      </c>
      <c r="D2636">
        <v>5</v>
      </c>
      <c r="E2636" s="3">
        <v>42753</v>
      </c>
      <c r="F2636" s="3">
        <v>42753</v>
      </c>
      <c r="G2636">
        <f t="shared" si="82"/>
        <v>0</v>
      </c>
      <c r="H2636">
        <f t="shared" si="83"/>
        <v>1</v>
      </c>
    </row>
    <row r="2637" spans="1:8" x14ac:dyDescent="0.25">
      <c r="A2637">
        <v>201</v>
      </c>
      <c r="B2637">
        <v>109</v>
      </c>
      <c r="C2637">
        <v>240874</v>
      </c>
      <c r="D2637">
        <v>5</v>
      </c>
      <c r="E2637" s="3">
        <v>42753</v>
      </c>
      <c r="F2637" s="3">
        <v>42753</v>
      </c>
      <c r="G2637">
        <f t="shared" si="82"/>
        <v>0</v>
      </c>
      <c r="H2637">
        <f t="shared" si="83"/>
        <v>1</v>
      </c>
    </row>
    <row r="2638" spans="1:8" x14ac:dyDescent="0.25">
      <c r="A2638">
        <v>201</v>
      </c>
      <c r="B2638">
        <v>105</v>
      </c>
      <c r="C2638">
        <v>240878</v>
      </c>
      <c r="D2638">
        <v>5</v>
      </c>
      <c r="E2638" s="3">
        <v>42753</v>
      </c>
      <c r="F2638" s="3">
        <v>42753</v>
      </c>
      <c r="G2638">
        <f t="shared" si="82"/>
        <v>0</v>
      </c>
      <c r="H2638">
        <f t="shared" si="83"/>
        <v>1</v>
      </c>
    </row>
    <row r="2639" spans="1:8" x14ac:dyDescent="0.25">
      <c r="A2639">
        <v>201</v>
      </c>
      <c r="B2639">
        <v>301</v>
      </c>
      <c r="C2639">
        <v>240880</v>
      </c>
      <c r="D2639">
        <v>5</v>
      </c>
      <c r="E2639" s="3">
        <v>42753</v>
      </c>
      <c r="F2639" s="3">
        <v>42753</v>
      </c>
      <c r="G2639">
        <f t="shared" si="82"/>
        <v>0</v>
      </c>
      <c r="H2639">
        <f t="shared" si="83"/>
        <v>1</v>
      </c>
    </row>
    <row r="2640" spans="1:8" x14ac:dyDescent="0.25">
      <c r="A2640">
        <v>201</v>
      </c>
      <c r="B2640">
        <v>302</v>
      </c>
      <c r="C2640">
        <v>3020000000001</v>
      </c>
      <c r="D2640">
        <v>5</v>
      </c>
      <c r="E2640" s="3">
        <v>42753</v>
      </c>
      <c r="F2640" s="3">
        <v>39041</v>
      </c>
      <c r="G2640">
        <f t="shared" si="82"/>
        <v>1</v>
      </c>
      <c r="H2640">
        <f t="shared" si="83"/>
        <v>0</v>
      </c>
    </row>
    <row r="2641" spans="1:8" x14ac:dyDescent="0.25">
      <c r="A2641">
        <v>201</v>
      </c>
      <c r="B2641">
        <v>105</v>
      </c>
      <c r="C2641">
        <v>240881</v>
      </c>
      <c r="D2641">
        <v>5</v>
      </c>
      <c r="E2641" s="3">
        <v>42753</v>
      </c>
      <c r="F2641" s="3">
        <v>42753</v>
      </c>
      <c r="G2641">
        <f t="shared" si="82"/>
        <v>0</v>
      </c>
      <c r="H2641">
        <f t="shared" si="83"/>
        <v>1</v>
      </c>
    </row>
    <row r="2642" spans="1:8" x14ac:dyDescent="0.25">
      <c r="A2642">
        <v>201</v>
      </c>
      <c r="B2642">
        <v>6</v>
      </c>
      <c r="C2642">
        <v>60000006348</v>
      </c>
      <c r="D2642">
        <v>5</v>
      </c>
      <c r="E2642" s="3">
        <v>42753</v>
      </c>
      <c r="F2642" s="3">
        <v>42753</v>
      </c>
      <c r="G2642">
        <f t="shared" si="82"/>
        <v>0</v>
      </c>
      <c r="H2642">
        <f t="shared" si="83"/>
        <v>1</v>
      </c>
    </row>
    <row r="2643" spans="1:8" x14ac:dyDescent="0.25">
      <c r="A2643">
        <v>201</v>
      </c>
      <c r="B2643">
        <v>25</v>
      </c>
      <c r="C2643">
        <v>240887</v>
      </c>
      <c r="D2643">
        <v>5</v>
      </c>
      <c r="E2643" s="3">
        <v>42753</v>
      </c>
      <c r="F2643" s="3">
        <v>42753</v>
      </c>
      <c r="G2643">
        <f t="shared" si="82"/>
        <v>0</v>
      </c>
      <c r="H2643">
        <f t="shared" si="83"/>
        <v>1</v>
      </c>
    </row>
    <row r="2644" spans="1:8" x14ac:dyDescent="0.25">
      <c r="A2644">
        <v>201</v>
      </c>
      <c r="B2644">
        <v>109</v>
      </c>
      <c r="C2644">
        <v>240894</v>
      </c>
      <c r="D2644">
        <v>12</v>
      </c>
      <c r="E2644" s="3">
        <v>42753</v>
      </c>
      <c r="F2644" s="3">
        <v>42753</v>
      </c>
      <c r="G2644">
        <f t="shared" si="82"/>
        <v>0</v>
      </c>
      <c r="H2644">
        <f t="shared" si="83"/>
        <v>1</v>
      </c>
    </row>
    <row r="2645" spans="1:8" x14ac:dyDescent="0.25">
      <c r="A2645">
        <v>201</v>
      </c>
      <c r="B2645">
        <v>225</v>
      </c>
      <c r="C2645">
        <v>240897</v>
      </c>
      <c r="D2645">
        <v>5</v>
      </c>
      <c r="E2645" s="3">
        <v>42753</v>
      </c>
      <c r="F2645" s="3">
        <v>42753</v>
      </c>
      <c r="G2645">
        <f t="shared" si="82"/>
        <v>0</v>
      </c>
      <c r="H2645">
        <f t="shared" si="83"/>
        <v>1</v>
      </c>
    </row>
    <row r="2646" spans="1:8" x14ac:dyDescent="0.25">
      <c r="A2646">
        <v>201</v>
      </c>
      <c r="B2646">
        <v>851</v>
      </c>
      <c r="C2646">
        <v>240898</v>
      </c>
      <c r="D2646">
        <v>5</v>
      </c>
      <c r="E2646" s="3">
        <v>42753</v>
      </c>
      <c r="F2646" s="3">
        <v>42753</v>
      </c>
      <c r="G2646">
        <f t="shared" si="82"/>
        <v>0</v>
      </c>
      <c r="H2646">
        <f t="shared" si="83"/>
        <v>1</v>
      </c>
    </row>
    <row r="2647" spans="1:8" x14ac:dyDescent="0.25">
      <c r="A2647">
        <v>201</v>
      </c>
      <c r="B2647">
        <v>851</v>
      </c>
      <c r="C2647">
        <v>240902</v>
      </c>
      <c r="D2647">
        <v>5</v>
      </c>
      <c r="E2647" s="3">
        <v>42753</v>
      </c>
      <c r="F2647" s="3">
        <v>42753</v>
      </c>
      <c r="G2647">
        <f t="shared" si="82"/>
        <v>0</v>
      </c>
      <c r="H2647">
        <f t="shared" si="83"/>
        <v>1</v>
      </c>
    </row>
    <row r="2648" spans="1:8" x14ac:dyDescent="0.25">
      <c r="A2648">
        <v>201</v>
      </c>
      <c r="B2648">
        <v>14</v>
      </c>
      <c r="C2648">
        <v>240903</v>
      </c>
      <c r="D2648">
        <v>5</v>
      </c>
      <c r="E2648" s="3">
        <v>42753</v>
      </c>
      <c r="F2648" s="3">
        <v>42753</v>
      </c>
      <c r="G2648">
        <f t="shared" si="82"/>
        <v>0</v>
      </c>
      <c r="H2648">
        <f t="shared" si="83"/>
        <v>1</v>
      </c>
    </row>
    <row r="2649" spans="1:8" x14ac:dyDescent="0.25">
      <c r="A2649">
        <v>201</v>
      </c>
      <c r="B2649">
        <v>12</v>
      </c>
      <c r="C2649">
        <v>240904</v>
      </c>
      <c r="D2649">
        <v>5</v>
      </c>
      <c r="E2649" s="3">
        <v>42753</v>
      </c>
      <c r="F2649" s="3">
        <v>42753</v>
      </c>
      <c r="G2649">
        <f t="shared" si="82"/>
        <v>0</v>
      </c>
      <c r="H2649">
        <f t="shared" si="83"/>
        <v>1</v>
      </c>
    </row>
    <row r="2650" spans="1:8" x14ac:dyDescent="0.25">
      <c r="A2650">
        <v>201</v>
      </c>
      <c r="B2650">
        <v>401</v>
      </c>
      <c r="C2650">
        <v>4010000002790</v>
      </c>
      <c r="D2650">
        <v>5</v>
      </c>
      <c r="E2650" s="3">
        <v>42753</v>
      </c>
      <c r="F2650" s="3">
        <v>38993</v>
      </c>
      <c r="G2650">
        <f t="shared" si="82"/>
        <v>1</v>
      </c>
      <c r="H2650">
        <f t="shared" si="83"/>
        <v>0</v>
      </c>
    </row>
    <row r="2651" spans="1:8" x14ac:dyDescent="0.25">
      <c r="A2651">
        <v>201</v>
      </c>
      <c r="B2651">
        <v>30</v>
      </c>
      <c r="C2651">
        <v>62000</v>
      </c>
      <c r="D2651">
        <v>5</v>
      </c>
      <c r="E2651" s="3">
        <v>42753</v>
      </c>
      <c r="F2651" s="3">
        <v>40723</v>
      </c>
      <c r="G2651">
        <f t="shared" si="82"/>
        <v>1</v>
      </c>
      <c r="H2651">
        <f t="shared" si="83"/>
        <v>0</v>
      </c>
    </row>
    <row r="2652" spans="1:8" x14ac:dyDescent="0.25">
      <c r="A2652">
        <v>201</v>
      </c>
      <c r="B2652">
        <v>104</v>
      </c>
      <c r="C2652">
        <v>240905</v>
      </c>
      <c r="D2652">
        <v>5</v>
      </c>
      <c r="E2652" s="3">
        <v>42753</v>
      </c>
      <c r="F2652" s="3">
        <v>42753</v>
      </c>
      <c r="G2652">
        <f t="shared" si="82"/>
        <v>0</v>
      </c>
      <c r="H2652">
        <f t="shared" si="83"/>
        <v>1</v>
      </c>
    </row>
    <row r="2653" spans="1:8" x14ac:dyDescent="0.25">
      <c r="A2653">
        <v>201</v>
      </c>
      <c r="B2653">
        <v>401</v>
      </c>
      <c r="C2653">
        <v>4010000002796</v>
      </c>
      <c r="D2653">
        <v>5</v>
      </c>
      <c r="E2653" s="3">
        <v>42753</v>
      </c>
      <c r="F2653" s="3">
        <v>38994</v>
      </c>
      <c r="G2653">
        <f t="shared" si="82"/>
        <v>1</v>
      </c>
      <c r="H2653">
        <f t="shared" si="83"/>
        <v>0</v>
      </c>
    </row>
    <row r="2654" spans="1:8" x14ac:dyDescent="0.25">
      <c r="A2654">
        <v>201</v>
      </c>
      <c r="B2654">
        <v>401</v>
      </c>
      <c r="C2654">
        <v>4010000002798</v>
      </c>
      <c r="D2654">
        <v>5</v>
      </c>
      <c r="E2654" s="3">
        <v>42753</v>
      </c>
      <c r="F2654" s="3">
        <v>38994</v>
      </c>
      <c r="G2654">
        <f t="shared" si="82"/>
        <v>1</v>
      </c>
      <c r="H2654">
        <f t="shared" si="83"/>
        <v>0</v>
      </c>
    </row>
    <row r="2655" spans="1:8" x14ac:dyDescent="0.25">
      <c r="A2655">
        <v>201</v>
      </c>
      <c r="B2655">
        <v>29</v>
      </c>
      <c r="C2655">
        <v>240907</v>
      </c>
      <c r="D2655">
        <v>5</v>
      </c>
      <c r="E2655" s="3">
        <v>42753</v>
      </c>
      <c r="F2655" s="3">
        <v>42753</v>
      </c>
      <c r="G2655">
        <f t="shared" si="82"/>
        <v>0</v>
      </c>
      <c r="H2655">
        <f t="shared" si="83"/>
        <v>1</v>
      </c>
    </row>
    <row r="2656" spans="1:8" x14ac:dyDescent="0.25">
      <c r="A2656">
        <v>201</v>
      </c>
      <c r="B2656">
        <v>110</v>
      </c>
      <c r="C2656">
        <v>17729</v>
      </c>
      <c r="D2656">
        <v>21</v>
      </c>
      <c r="E2656" s="3">
        <v>42753</v>
      </c>
      <c r="F2656" s="3">
        <v>41165</v>
      </c>
      <c r="G2656">
        <f t="shared" si="82"/>
        <v>1</v>
      </c>
      <c r="H2656">
        <f t="shared" si="83"/>
        <v>0</v>
      </c>
    </row>
    <row r="2657" spans="1:8" x14ac:dyDescent="0.25">
      <c r="A2657">
        <v>201</v>
      </c>
      <c r="B2657">
        <v>303</v>
      </c>
      <c r="C2657">
        <v>240908</v>
      </c>
      <c r="D2657">
        <v>5</v>
      </c>
      <c r="E2657" s="3">
        <v>42753</v>
      </c>
      <c r="F2657" s="3">
        <v>42753</v>
      </c>
      <c r="G2657">
        <f t="shared" si="82"/>
        <v>0</v>
      </c>
      <c r="H2657">
        <f t="shared" si="83"/>
        <v>1</v>
      </c>
    </row>
    <row r="2658" spans="1:8" x14ac:dyDescent="0.25">
      <c r="A2658">
        <v>201</v>
      </c>
      <c r="B2658">
        <v>109</v>
      </c>
      <c r="C2658">
        <v>1010000002904</v>
      </c>
      <c r="D2658">
        <v>5</v>
      </c>
      <c r="E2658" s="3">
        <v>42753</v>
      </c>
      <c r="F2658" s="3">
        <v>42708</v>
      </c>
      <c r="G2658">
        <f t="shared" si="82"/>
        <v>1</v>
      </c>
      <c r="H2658">
        <f t="shared" si="83"/>
        <v>0</v>
      </c>
    </row>
    <row r="2659" spans="1:8" x14ac:dyDescent="0.25">
      <c r="A2659">
        <v>201</v>
      </c>
      <c r="B2659">
        <v>29</v>
      </c>
      <c r="C2659">
        <v>86873</v>
      </c>
      <c r="D2659">
        <v>5</v>
      </c>
      <c r="E2659" s="3">
        <v>42753</v>
      </c>
      <c r="F2659" s="3">
        <v>42753</v>
      </c>
      <c r="G2659">
        <f t="shared" si="82"/>
        <v>0</v>
      </c>
      <c r="H2659">
        <f t="shared" si="83"/>
        <v>1</v>
      </c>
    </row>
    <row r="2660" spans="1:8" x14ac:dyDescent="0.25">
      <c r="A2660">
        <v>201</v>
      </c>
      <c r="B2660">
        <v>14</v>
      </c>
      <c r="C2660">
        <v>140000000172</v>
      </c>
      <c r="D2660">
        <v>5</v>
      </c>
      <c r="E2660" s="3">
        <v>42754</v>
      </c>
      <c r="F2660" s="3">
        <v>39328</v>
      </c>
      <c r="G2660">
        <f t="shared" si="82"/>
        <v>1</v>
      </c>
      <c r="H2660">
        <f t="shared" si="83"/>
        <v>0</v>
      </c>
    </row>
    <row r="2661" spans="1:8" x14ac:dyDescent="0.25">
      <c r="A2661">
        <v>201</v>
      </c>
      <c r="B2661">
        <v>151</v>
      </c>
      <c r="C2661">
        <v>240913</v>
      </c>
      <c r="D2661">
        <v>21</v>
      </c>
      <c r="E2661" s="3">
        <v>42754</v>
      </c>
      <c r="F2661" s="3">
        <v>42753</v>
      </c>
      <c r="G2661">
        <f t="shared" si="82"/>
        <v>0</v>
      </c>
      <c r="H2661">
        <f t="shared" si="83"/>
        <v>1</v>
      </c>
    </row>
    <row r="2662" spans="1:8" x14ac:dyDescent="0.25">
      <c r="A2662">
        <v>201</v>
      </c>
      <c r="B2662">
        <v>401</v>
      </c>
      <c r="C2662">
        <v>4010000002835</v>
      </c>
      <c r="D2662">
        <v>5</v>
      </c>
      <c r="E2662" s="3">
        <v>42754</v>
      </c>
      <c r="F2662" s="3">
        <v>38998</v>
      </c>
      <c r="G2662">
        <f t="shared" si="82"/>
        <v>1</v>
      </c>
      <c r="H2662">
        <f t="shared" si="83"/>
        <v>0</v>
      </c>
    </row>
    <row r="2663" spans="1:8" x14ac:dyDescent="0.25">
      <c r="A2663">
        <v>201</v>
      </c>
      <c r="B2663">
        <v>401</v>
      </c>
      <c r="C2663">
        <v>4010000002846</v>
      </c>
      <c r="D2663">
        <v>5</v>
      </c>
      <c r="E2663" s="3">
        <v>42754</v>
      </c>
      <c r="F2663" s="3">
        <v>38998</v>
      </c>
      <c r="G2663">
        <f t="shared" si="82"/>
        <v>1</v>
      </c>
      <c r="H2663">
        <f t="shared" si="83"/>
        <v>0</v>
      </c>
    </row>
    <row r="2664" spans="1:8" x14ac:dyDescent="0.25">
      <c r="A2664">
        <v>201</v>
      </c>
      <c r="B2664">
        <v>401</v>
      </c>
      <c r="C2664">
        <v>4010000002849</v>
      </c>
      <c r="D2664">
        <v>5</v>
      </c>
      <c r="E2664" s="3">
        <v>42754</v>
      </c>
      <c r="F2664" s="3">
        <v>38999</v>
      </c>
      <c r="G2664">
        <f t="shared" si="82"/>
        <v>1</v>
      </c>
      <c r="H2664">
        <f t="shared" si="83"/>
        <v>0</v>
      </c>
    </row>
    <row r="2665" spans="1:8" x14ac:dyDescent="0.25">
      <c r="A2665">
        <v>201</v>
      </c>
      <c r="B2665">
        <v>401</v>
      </c>
      <c r="C2665">
        <v>4010000002862</v>
      </c>
      <c r="D2665">
        <v>5</v>
      </c>
      <c r="E2665" s="3">
        <v>42754</v>
      </c>
      <c r="F2665" s="3">
        <v>38999</v>
      </c>
      <c r="G2665">
        <f t="shared" si="82"/>
        <v>1</v>
      </c>
      <c r="H2665">
        <f t="shared" si="83"/>
        <v>0</v>
      </c>
    </row>
    <row r="2666" spans="1:8" x14ac:dyDescent="0.25">
      <c r="A2666">
        <v>201</v>
      </c>
      <c r="B2666">
        <v>401</v>
      </c>
      <c r="C2666">
        <v>4010000002867</v>
      </c>
      <c r="D2666">
        <v>5</v>
      </c>
      <c r="E2666" s="3">
        <v>42754</v>
      </c>
      <c r="F2666" s="3">
        <v>39000</v>
      </c>
      <c r="G2666">
        <f t="shared" si="82"/>
        <v>1</v>
      </c>
      <c r="H2666">
        <f t="shared" si="83"/>
        <v>0</v>
      </c>
    </row>
    <row r="2667" spans="1:8" x14ac:dyDescent="0.25">
      <c r="A2667">
        <v>201</v>
      </c>
      <c r="B2667">
        <v>401</v>
      </c>
      <c r="C2667">
        <v>4010000002868</v>
      </c>
      <c r="D2667">
        <v>5</v>
      </c>
      <c r="E2667" s="3">
        <v>42754</v>
      </c>
      <c r="F2667" s="3">
        <v>39000</v>
      </c>
      <c r="G2667">
        <f t="shared" si="82"/>
        <v>1</v>
      </c>
      <c r="H2667">
        <f t="shared" si="83"/>
        <v>0</v>
      </c>
    </row>
    <row r="2668" spans="1:8" x14ac:dyDescent="0.25">
      <c r="A2668">
        <v>201</v>
      </c>
      <c r="B2668">
        <v>401</v>
      </c>
      <c r="C2668">
        <v>4010000002932</v>
      </c>
      <c r="D2668">
        <v>5</v>
      </c>
      <c r="E2668" s="3">
        <v>42754</v>
      </c>
      <c r="F2668" s="3">
        <v>39006</v>
      </c>
      <c r="G2668">
        <f t="shared" si="82"/>
        <v>1</v>
      </c>
      <c r="H2668">
        <f t="shared" si="83"/>
        <v>0</v>
      </c>
    </row>
    <row r="2669" spans="1:8" x14ac:dyDescent="0.25">
      <c r="A2669">
        <v>201</v>
      </c>
      <c r="B2669">
        <v>475</v>
      </c>
      <c r="C2669">
        <v>240915</v>
      </c>
      <c r="D2669">
        <v>5</v>
      </c>
      <c r="E2669" s="3">
        <v>42754</v>
      </c>
      <c r="F2669" s="3">
        <v>42754</v>
      </c>
      <c r="G2669">
        <f t="shared" si="82"/>
        <v>0</v>
      </c>
      <c r="H2669">
        <f t="shared" si="83"/>
        <v>1</v>
      </c>
    </row>
    <row r="2670" spans="1:8" x14ac:dyDescent="0.25">
      <c r="A2670">
        <v>201</v>
      </c>
      <c r="B2670">
        <v>151</v>
      </c>
      <c r="C2670">
        <v>240916</v>
      </c>
      <c r="D2670">
        <v>29</v>
      </c>
      <c r="E2670" s="3">
        <v>42754</v>
      </c>
      <c r="F2670" s="3">
        <v>42754</v>
      </c>
      <c r="G2670">
        <f t="shared" si="82"/>
        <v>0</v>
      </c>
      <c r="H2670">
        <f t="shared" si="83"/>
        <v>1</v>
      </c>
    </row>
    <row r="2671" spans="1:8" x14ac:dyDescent="0.25">
      <c r="A2671">
        <v>201</v>
      </c>
      <c r="B2671">
        <v>27</v>
      </c>
      <c r="C2671">
        <v>39647</v>
      </c>
      <c r="D2671">
        <v>5</v>
      </c>
      <c r="E2671" s="3">
        <v>42754</v>
      </c>
      <c r="F2671" s="3">
        <v>42444</v>
      </c>
      <c r="G2671">
        <f t="shared" si="82"/>
        <v>1</v>
      </c>
      <c r="H2671">
        <f t="shared" si="83"/>
        <v>0</v>
      </c>
    </row>
    <row r="2672" spans="1:8" x14ac:dyDescent="0.25">
      <c r="A2672">
        <v>201</v>
      </c>
      <c r="B2672">
        <v>14</v>
      </c>
      <c r="C2672">
        <v>42478</v>
      </c>
      <c r="D2672">
        <v>5</v>
      </c>
      <c r="E2672" s="3">
        <v>42754</v>
      </c>
      <c r="F2672" s="3">
        <v>40524</v>
      </c>
      <c r="G2672">
        <f t="shared" si="82"/>
        <v>1</v>
      </c>
      <c r="H2672">
        <f t="shared" si="83"/>
        <v>0</v>
      </c>
    </row>
    <row r="2673" spans="1:8" x14ac:dyDescent="0.25">
      <c r="A2673">
        <v>201</v>
      </c>
      <c r="B2673">
        <v>151</v>
      </c>
      <c r="C2673">
        <v>240923</v>
      </c>
      <c r="D2673">
        <v>14</v>
      </c>
      <c r="E2673" s="3">
        <v>42754</v>
      </c>
      <c r="F2673" s="3">
        <v>42754</v>
      </c>
      <c r="G2673">
        <f t="shared" si="82"/>
        <v>0</v>
      </c>
      <c r="H2673">
        <f t="shared" si="83"/>
        <v>1</v>
      </c>
    </row>
    <row r="2674" spans="1:8" x14ac:dyDescent="0.25">
      <c r="A2674">
        <v>201</v>
      </c>
      <c r="B2674">
        <v>701</v>
      </c>
      <c r="C2674">
        <v>240924</v>
      </c>
      <c r="D2674">
        <v>5</v>
      </c>
      <c r="E2674" s="3">
        <v>42754</v>
      </c>
      <c r="F2674" s="3">
        <v>42754</v>
      </c>
      <c r="G2674">
        <f t="shared" si="82"/>
        <v>0</v>
      </c>
      <c r="H2674">
        <f t="shared" si="83"/>
        <v>1</v>
      </c>
    </row>
    <row r="2675" spans="1:8" x14ac:dyDescent="0.25">
      <c r="A2675">
        <v>201</v>
      </c>
      <c r="B2675">
        <v>5</v>
      </c>
      <c r="C2675">
        <v>18586</v>
      </c>
      <c r="D2675">
        <v>5</v>
      </c>
      <c r="E2675" s="3">
        <v>42754</v>
      </c>
      <c r="F2675" s="3">
        <v>40212</v>
      </c>
      <c r="G2675">
        <f t="shared" si="82"/>
        <v>1</v>
      </c>
      <c r="H2675">
        <f t="shared" si="83"/>
        <v>0</v>
      </c>
    </row>
    <row r="2676" spans="1:8" x14ac:dyDescent="0.25">
      <c r="A2676">
        <v>201</v>
      </c>
      <c r="B2676">
        <v>11</v>
      </c>
      <c r="C2676">
        <v>110000001517</v>
      </c>
      <c r="D2676">
        <v>21</v>
      </c>
      <c r="E2676" s="3">
        <v>42765</v>
      </c>
      <c r="F2676" s="3">
        <v>39289</v>
      </c>
      <c r="G2676">
        <f t="shared" si="82"/>
        <v>1</v>
      </c>
      <c r="H2676">
        <f t="shared" si="83"/>
        <v>0</v>
      </c>
    </row>
    <row r="2677" spans="1:8" x14ac:dyDescent="0.25">
      <c r="A2677">
        <v>201</v>
      </c>
      <c r="B2677">
        <v>27</v>
      </c>
      <c r="C2677">
        <v>203294</v>
      </c>
      <c r="D2677">
        <v>5</v>
      </c>
      <c r="E2677" s="3">
        <v>42754</v>
      </c>
      <c r="F2677" s="3">
        <v>42436</v>
      </c>
      <c r="G2677">
        <f t="shared" si="82"/>
        <v>1</v>
      </c>
      <c r="H2677">
        <f t="shared" si="83"/>
        <v>0</v>
      </c>
    </row>
    <row r="2678" spans="1:8" x14ac:dyDescent="0.25">
      <c r="A2678">
        <v>201</v>
      </c>
      <c r="B2678">
        <v>14</v>
      </c>
      <c r="C2678">
        <v>134153</v>
      </c>
      <c r="D2678">
        <v>5</v>
      </c>
      <c r="E2678" s="3">
        <v>42754</v>
      </c>
      <c r="F2678" s="3">
        <v>41574</v>
      </c>
      <c r="G2678">
        <f t="shared" si="82"/>
        <v>1</v>
      </c>
      <c r="H2678">
        <f t="shared" si="83"/>
        <v>0</v>
      </c>
    </row>
    <row r="2679" spans="1:8" x14ac:dyDescent="0.25">
      <c r="A2679">
        <v>201</v>
      </c>
      <c r="B2679">
        <v>502</v>
      </c>
      <c r="C2679">
        <v>240926</v>
      </c>
      <c r="D2679">
        <v>21</v>
      </c>
      <c r="E2679" s="3">
        <v>42754</v>
      </c>
      <c r="F2679" s="3">
        <v>42754</v>
      </c>
      <c r="G2679">
        <f t="shared" si="82"/>
        <v>0</v>
      </c>
      <c r="H2679">
        <f t="shared" si="83"/>
        <v>1</v>
      </c>
    </row>
    <row r="2680" spans="1:8" x14ac:dyDescent="0.25">
      <c r="A2680">
        <v>201</v>
      </c>
      <c r="B2680">
        <v>4</v>
      </c>
      <c r="C2680">
        <v>240934</v>
      </c>
      <c r="D2680">
        <v>14</v>
      </c>
      <c r="E2680" s="3">
        <v>42754</v>
      </c>
      <c r="F2680" s="3">
        <v>42754</v>
      </c>
      <c r="G2680">
        <f t="shared" si="82"/>
        <v>0</v>
      </c>
      <c r="H2680">
        <f t="shared" si="83"/>
        <v>1</v>
      </c>
    </row>
    <row r="2681" spans="1:8" x14ac:dyDescent="0.25">
      <c r="A2681">
        <v>201</v>
      </c>
      <c r="B2681">
        <v>175</v>
      </c>
      <c r="C2681">
        <v>240935</v>
      </c>
      <c r="D2681">
        <v>5</v>
      </c>
      <c r="E2681" s="3">
        <v>42754</v>
      </c>
      <c r="F2681" s="3">
        <v>42754</v>
      </c>
      <c r="G2681">
        <f t="shared" si="82"/>
        <v>0</v>
      </c>
      <c r="H2681">
        <f t="shared" si="83"/>
        <v>1</v>
      </c>
    </row>
    <row r="2682" spans="1:8" x14ac:dyDescent="0.25">
      <c r="A2682">
        <v>201</v>
      </c>
      <c r="B2682">
        <v>151</v>
      </c>
      <c r="C2682">
        <v>240937</v>
      </c>
      <c r="D2682">
        <v>5</v>
      </c>
      <c r="E2682" s="3">
        <v>42754</v>
      </c>
      <c r="F2682" s="3">
        <v>42754</v>
      </c>
      <c r="G2682">
        <f t="shared" si="82"/>
        <v>0</v>
      </c>
      <c r="H2682">
        <f t="shared" si="83"/>
        <v>1</v>
      </c>
    </row>
    <row r="2683" spans="1:8" x14ac:dyDescent="0.25">
      <c r="A2683">
        <v>201</v>
      </c>
      <c r="B2683">
        <v>101</v>
      </c>
      <c r="C2683">
        <v>240941</v>
      </c>
      <c r="D2683">
        <v>5</v>
      </c>
      <c r="E2683" s="3">
        <v>42754</v>
      </c>
      <c r="F2683" s="3">
        <v>42754</v>
      </c>
      <c r="G2683">
        <f t="shared" si="82"/>
        <v>0</v>
      </c>
      <c r="H2683">
        <f t="shared" si="83"/>
        <v>1</v>
      </c>
    </row>
    <row r="2684" spans="1:8" x14ac:dyDescent="0.25">
      <c r="A2684">
        <v>201</v>
      </c>
      <c r="B2684">
        <v>701</v>
      </c>
      <c r="C2684">
        <v>7010000002082</v>
      </c>
      <c r="D2684">
        <v>5</v>
      </c>
      <c r="E2684" s="3">
        <v>42754</v>
      </c>
      <c r="F2684" s="3">
        <v>39169</v>
      </c>
      <c r="G2684">
        <f t="shared" si="82"/>
        <v>1</v>
      </c>
      <c r="H2684">
        <f t="shared" si="83"/>
        <v>0</v>
      </c>
    </row>
    <row r="2685" spans="1:8" x14ac:dyDescent="0.25">
      <c r="A2685">
        <v>201</v>
      </c>
      <c r="B2685">
        <v>301</v>
      </c>
      <c r="C2685">
        <v>240943</v>
      </c>
      <c r="D2685">
        <v>18</v>
      </c>
      <c r="E2685" s="3">
        <v>42754</v>
      </c>
      <c r="F2685" s="3">
        <v>42754</v>
      </c>
      <c r="G2685">
        <f t="shared" si="82"/>
        <v>0</v>
      </c>
      <c r="H2685">
        <f t="shared" si="83"/>
        <v>1</v>
      </c>
    </row>
    <row r="2686" spans="1:8" x14ac:dyDescent="0.25">
      <c r="A2686">
        <v>201</v>
      </c>
      <c r="B2686">
        <v>23</v>
      </c>
      <c r="C2686">
        <v>240954</v>
      </c>
      <c r="D2686">
        <v>5</v>
      </c>
      <c r="E2686" s="3">
        <v>42754</v>
      </c>
      <c r="F2686" s="3">
        <v>42754</v>
      </c>
      <c r="G2686">
        <f t="shared" si="82"/>
        <v>0</v>
      </c>
      <c r="H2686">
        <f t="shared" si="83"/>
        <v>1</v>
      </c>
    </row>
    <row r="2687" spans="1:8" x14ac:dyDescent="0.25">
      <c r="A2687">
        <v>201</v>
      </c>
      <c r="B2687">
        <v>151</v>
      </c>
      <c r="C2687">
        <v>240956</v>
      </c>
      <c r="D2687">
        <v>5</v>
      </c>
      <c r="E2687" s="3">
        <v>42754</v>
      </c>
      <c r="F2687" s="3">
        <v>42754</v>
      </c>
      <c r="G2687">
        <f t="shared" si="82"/>
        <v>0</v>
      </c>
      <c r="H2687">
        <f t="shared" si="83"/>
        <v>1</v>
      </c>
    </row>
    <row r="2688" spans="1:8" x14ac:dyDescent="0.25">
      <c r="A2688">
        <v>201</v>
      </c>
      <c r="B2688">
        <v>14</v>
      </c>
      <c r="C2688">
        <v>140000000142</v>
      </c>
      <c r="D2688">
        <v>5</v>
      </c>
      <c r="E2688" s="3">
        <v>42754</v>
      </c>
      <c r="F2688" s="3">
        <v>39309</v>
      </c>
      <c r="G2688">
        <f t="shared" si="82"/>
        <v>1</v>
      </c>
      <c r="H2688">
        <f t="shared" si="83"/>
        <v>0</v>
      </c>
    </row>
    <row r="2689" spans="1:8" x14ac:dyDescent="0.25">
      <c r="A2689">
        <v>201</v>
      </c>
      <c r="B2689">
        <v>151</v>
      </c>
      <c r="C2689">
        <v>240957</v>
      </c>
      <c r="D2689">
        <v>5</v>
      </c>
      <c r="E2689" s="3">
        <v>42754</v>
      </c>
      <c r="F2689" s="3">
        <v>42754</v>
      </c>
      <c r="G2689">
        <f t="shared" si="82"/>
        <v>0</v>
      </c>
      <c r="H2689">
        <f t="shared" si="83"/>
        <v>1</v>
      </c>
    </row>
    <row r="2690" spans="1:8" x14ac:dyDescent="0.25">
      <c r="A2690">
        <v>201</v>
      </c>
      <c r="B2690">
        <v>751</v>
      </c>
      <c r="C2690">
        <v>7510000003928</v>
      </c>
      <c r="D2690">
        <v>5</v>
      </c>
      <c r="E2690" s="3">
        <v>42754</v>
      </c>
      <c r="F2690" s="3">
        <v>39602</v>
      </c>
      <c r="G2690">
        <f t="shared" ref="G2690:G2753" si="84">IF(E2690&gt;=DATE(2017,1,1),IF(F2690&lt;DATE(2017,1,1),1,0),0)</f>
        <v>1</v>
      </c>
      <c r="H2690">
        <f t="shared" ref="H2690:H2753" si="85">IF(F2690&gt;=DATE(2017,1,1),IF(D2690&lt;&gt;"",1,0),0)</f>
        <v>0</v>
      </c>
    </row>
    <row r="2691" spans="1:8" x14ac:dyDescent="0.25">
      <c r="A2691">
        <v>201</v>
      </c>
      <c r="B2691">
        <v>201</v>
      </c>
      <c r="C2691">
        <v>240964</v>
      </c>
      <c r="D2691">
        <v>5</v>
      </c>
      <c r="E2691" s="3">
        <v>42754</v>
      </c>
      <c r="F2691" s="3">
        <v>42754</v>
      </c>
      <c r="G2691">
        <f t="shared" si="84"/>
        <v>0</v>
      </c>
      <c r="H2691">
        <f t="shared" si="85"/>
        <v>1</v>
      </c>
    </row>
    <row r="2692" spans="1:8" x14ac:dyDescent="0.25">
      <c r="A2692">
        <v>201</v>
      </c>
      <c r="B2692">
        <v>9</v>
      </c>
      <c r="C2692">
        <v>122244</v>
      </c>
      <c r="D2692">
        <v>5</v>
      </c>
      <c r="E2692" s="3">
        <v>42754</v>
      </c>
      <c r="F2692" s="3">
        <v>42747</v>
      </c>
      <c r="G2692">
        <f t="shared" si="84"/>
        <v>0</v>
      </c>
      <c r="H2692">
        <f t="shared" si="85"/>
        <v>1</v>
      </c>
    </row>
    <row r="2693" spans="1:8" x14ac:dyDescent="0.25">
      <c r="A2693">
        <v>201</v>
      </c>
      <c r="B2693">
        <v>7</v>
      </c>
      <c r="C2693">
        <v>240971</v>
      </c>
      <c r="D2693">
        <v>5</v>
      </c>
      <c r="E2693" s="3">
        <v>42754</v>
      </c>
      <c r="F2693" s="3">
        <v>42754</v>
      </c>
      <c r="G2693">
        <f t="shared" si="84"/>
        <v>0</v>
      </c>
      <c r="H2693">
        <f t="shared" si="85"/>
        <v>1</v>
      </c>
    </row>
    <row r="2694" spans="1:8" x14ac:dyDescent="0.25">
      <c r="A2694">
        <v>201</v>
      </c>
      <c r="B2694">
        <v>851</v>
      </c>
      <c r="C2694">
        <v>240972</v>
      </c>
      <c r="D2694">
        <v>5</v>
      </c>
      <c r="E2694" s="3">
        <v>42754</v>
      </c>
      <c r="F2694" s="3">
        <v>42754</v>
      </c>
      <c r="G2694">
        <f t="shared" si="84"/>
        <v>0</v>
      </c>
      <c r="H2694">
        <f t="shared" si="85"/>
        <v>1</v>
      </c>
    </row>
    <row r="2695" spans="1:8" x14ac:dyDescent="0.25">
      <c r="A2695">
        <v>201</v>
      </c>
      <c r="B2695">
        <v>201</v>
      </c>
      <c r="C2695">
        <v>240976</v>
      </c>
      <c r="D2695">
        <v>5</v>
      </c>
      <c r="E2695" s="3">
        <v>42754</v>
      </c>
      <c r="F2695" s="3">
        <v>42754</v>
      </c>
      <c r="G2695">
        <f t="shared" si="84"/>
        <v>0</v>
      </c>
      <c r="H2695">
        <f t="shared" si="85"/>
        <v>1</v>
      </c>
    </row>
    <row r="2696" spans="1:8" x14ac:dyDescent="0.25">
      <c r="A2696">
        <v>201</v>
      </c>
      <c r="B2696">
        <v>7</v>
      </c>
      <c r="C2696">
        <v>240978</v>
      </c>
      <c r="D2696">
        <v>5</v>
      </c>
      <c r="E2696" s="3">
        <v>42754</v>
      </c>
      <c r="F2696" s="3">
        <v>42754</v>
      </c>
      <c r="G2696">
        <f t="shared" si="84"/>
        <v>0</v>
      </c>
      <c r="H2696">
        <f t="shared" si="85"/>
        <v>1</v>
      </c>
    </row>
    <row r="2697" spans="1:8" x14ac:dyDescent="0.25">
      <c r="A2697">
        <v>201</v>
      </c>
      <c r="B2697">
        <v>37</v>
      </c>
      <c r="C2697">
        <v>240979</v>
      </c>
      <c r="D2697">
        <v>12</v>
      </c>
      <c r="E2697" s="3">
        <v>42754</v>
      </c>
      <c r="F2697" s="3">
        <v>42754</v>
      </c>
      <c r="G2697">
        <f t="shared" si="84"/>
        <v>0</v>
      </c>
      <c r="H2697">
        <f t="shared" si="85"/>
        <v>1</v>
      </c>
    </row>
    <row r="2698" spans="1:8" x14ac:dyDescent="0.25">
      <c r="A2698">
        <v>201</v>
      </c>
      <c r="B2698">
        <v>302</v>
      </c>
      <c r="C2698">
        <v>240980</v>
      </c>
      <c r="D2698">
        <v>5</v>
      </c>
      <c r="E2698" s="3">
        <v>42754</v>
      </c>
      <c r="F2698" s="3">
        <v>42754</v>
      </c>
      <c r="G2698">
        <f t="shared" si="84"/>
        <v>0</v>
      </c>
      <c r="H2698">
        <f t="shared" si="85"/>
        <v>1</v>
      </c>
    </row>
    <row r="2699" spans="1:8" x14ac:dyDescent="0.25">
      <c r="A2699">
        <v>201</v>
      </c>
      <c r="B2699">
        <v>27</v>
      </c>
      <c r="C2699">
        <v>240981</v>
      </c>
      <c r="D2699">
        <v>5</v>
      </c>
      <c r="E2699" s="3">
        <v>42754</v>
      </c>
      <c r="F2699" s="3">
        <v>42754</v>
      </c>
      <c r="G2699">
        <f t="shared" si="84"/>
        <v>0</v>
      </c>
      <c r="H2699">
        <f t="shared" si="85"/>
        <v>1</v>
      </c>
    </row>
    <row r="2700" spans="1:8" x14ac:dyDescent="0.25">
      <c r="A2700">
        <v>201</v>
      </c>
      <c r="B2700">
        <v>503</v>
      </c>
      <c r="C2700">
        <v>240984</v>
      </c>
      <c r="D2700">
        <v>5</v>
      </c>
      <c r="E2700" s="3">
        <v>42754</v>
      </c>
      <c r="F2700" s="3">
        <v>42754</v>
      </c>
      <c r="G2700">
        <f t="shared" si="84"/>
        <v>0</v>
      </c>
      <c r="H2700">
        <f t="shared" si="85"/>
        <v>1</v>
      </c>
    </row>
    <row r="2701" spans="1:8" x14ac:dyDescent="0.25">
      <c r="A2701">
        <v>201</v>
      </c>
      <c r="B2701">
        <v>7</v>
      </c>
      <c r="C2701">
        <v>240985</v>
      </c>
      <c r="D2701">
        <v>5</v>
      </c>
      <c r="E2701" s="3">
        <v>42754</v>
      </c>
      <c r="F2701" s="3">
        <v>42754</v>
      </c>
      <c r="G2701">
        <f t="shared" si="84"/>
        <v>0</v>
      </c>
      <c r="H2701">
        <f t="shared" si="85"/>
        <v>1</v>
      </c>
    </row>
    <row r="2702" spans="1:8" x14ac:dyDescent="0.25">
      <c r="A2702">
        <v>201</v>
      </c>
      <c r="B2702">
        <v>301</v>
      </c>
      <c r="C2702">
        <v>240986</v>
      </c>
      <c r="D2702">
        <v>5</v>
      </c>
      <c r="E2702" s="3">
        <v>42754</v>
      </c>
      <c r="F2702" s="3">
        <v>42754</v>
      </c>
      <c r="G2702">
        <f t="shared" si="84"/>
        <v>0</v>
      </c>
      <c r="H2702">
        <f t="shared" si="85"/>
        <v>1</v>
      </c>
    </row>
    <row r="2703" spans="1:8" x14ac:dyDescent="0.25">
      <c r="A2703">
        <v>201</v>
      </c>
      <c r="B2703">
        <v>351</v>
      </c>
      <c r="C2703">
        <v>240988</v>
      </c>
      <c r="D2703">
        <v>5</v>
      </c>
      <c r="E2703" s="3">
        <v>42754</v>
      </c>
      <c r="F2703" s="3">
        <v>42754</v>
      </c>
      <c r="G2703">
        <f t="shared" si="84"/>
        <v>0</v>
      </c>
      <c r="H2703">
        <f t="shared" si="85"/>
        <v>1</v>
      </c>
    </row>
    <row r="2704" spans="1:8" x14ac:dyDescent="0.25">
      <c r="A2704">
        <v>201</v>
      </c>
      <c r="B2704">
        <v>151</v>
      </c>
      <c r="C2704">
        <v>240991</v>
      </c>
      <c r="D2704">
        <v>5</v>
      </c>
      <c r="E2704" s="3">
        <v>42754</v>
      </c>
      <c r="F2704" s="3">
        <v>42754</v>
      </c>
      <c r="G2704">
        <f t="shared" si="84"/>
        <v>0</v>
      </c>
      <c r="H2704">
        <f t="shared" si="85"/>
        <v>1</v>
      </c>
    </row>
    <row r="2705" spans="1:8" x14ac:dyDescent="0.25">
      <c r="A2705">
        <v>201</v>
      </c>
      <c r="B2705">
        <v>7</v>
      </c>
      <c r="C2705">
        <v>240992</v>
      </c>
      <c r="D2705">
        <v>5</v>
      </c>
      <c r="E2705" s="3">
        <v>42754</v>
      </c>
      <c r="F2705" s="3">
        <v>42754</v>
      </c>
      <c r="G2705">
        <f t="shared" si="84"/>
        <v>0</v>
      </c>
      <c r="H2705">
        <f t="shared" si="85"/>
        <v>1</v>
      </c>
    </row>
    <row r="2706" spans="1:8" x14ac:dyDescent="0.25">
      <c r="A2706">
        <v>201</v>
      </c>
      <c r="B2706">
        <v>351</v>
      </c>
      <c r="C2706">
        <v>6010000008782</v>
      </c>
      <c r="D2706">
        <v>5</v>
      </c>
      <c r="E2706" s="3">
        <v>42754</v>
      </c>
      <c r="F2706" s="3">
        <v>42753</v>
      </c>
      <c r="G2706">
        <f t="shared" si="84"/>
        <v>0</v>
      </c>
      <c r="H2706">
        <f t="shared" si="85"/>
        <v>1</v>
      </c>
    </row>
    <row r="2707" spans="1:8" x14ac:dyDescent="0.25">
      <c r="A2707">
        <v>201</v>
      </c>
      <c r="B2707">
        <v>502</v>
      </c>
      <c r="C2707">
        <v>240993</v>
      </c>
      <c r="D2707">
        <v>5</v>
      </c>
      <c r="E2707" s="3">
        <v>42754</v>
      </c>
      <c r="F2707" s="3">
        <v>42754</v>
      </c>
      <c r="G2707">
        <f t="shared" si="84"/>
        <v>0</v>
      </c>
      <c r="H2707">
        <f t="shared" si="85"/>
        <v>1</v>
      </c>
    </row>
    <row r="2708" spans="1:8" x14ac:dyDescent="0.25">
      <c r="A2708">
        <v>201</v>
      </c>
      <c r="B2708">
        <v>261</v>
      </c>
      <c r="C2708">
        <v>240998</v>
      </c>
      <c r="D2708">
        <v>5</v>
      </c>
      <c r="E2708" s="3">
        <v>42754</v>
      </c>
      <c r="F2708" s="3">
        <v>42754</v>
      </c>
      <c r="G2708">
        <f t="shared" si="84"/>
        <v>0</v>
      </c>
      <c r="H2708">
        <f t="shared" si="85"/>
        <v>1</v>
      </c>
    </row>
    <row r="2709" spans="1:8" x14ac:dyDescent="0.25">
      <c r="A2709">
        <v>201</v>
      </c>
      <c r="B2709">
        <v>451</v>
      </c>
      <c r="C2709">
        <v>241000</v>
      </c>
      <c r="D2709">
        <v>5</v>
      </c>
      <c r="E2709" s="3">
        <v>42754</v>
      </c>
      <c r="F2709" s="3">
        <v>42754</v>
      </c>
      <c r="G2709">
        <f t="shared" si="84"/>
        <v>0</v>
      </c>
      <c r="H2709">
        <f t="shared" si="85"/>
        <v>1</v>
      </c>
    </row>
    <row r="2710" spans="1:8" x14ac:dyDescent="0.25">
      <c r="A2710">
        <v>201</v>
      </c>
      <c r="B2710">
        <v>303</v>
      </c>
      <c r="C2710">
        <v>241001</v>
      </c>
      <c r="D2710">
        <v>5</v>
      </c>
      <c r="E2710" s="3">
        <v>42754</v>
      </c>
      <c r="F2710" s="3">
        <v>42754</v>
      </c>
      <c r="G2710">
        <f t="shared" si="84"/>
        <v>0</v>
      </c>
      <c r="H2710">
        <f t="shared" si="85"/>
        <v>1</v>
      </c>
    </row>
    <row r="2711" spans="1:8" x14ac:dyDescent="0.25">
      <c r="A2711">
        <v>201</v>
      </c>
      <c r="B2711">
        <v>5</v>
      </c>
      <c r="C2711">
        <v>145139</v>
      </c>
      <c r="D2711">
        <v>5</v>
      </c>
      <c r="E2711" s="3">
        <v>42754</v>
      </c>
      <c r="F2711" s="3">
        <v>42754</v>
      </c>
      <c r="G2711">
        <f t="shared" si="84"/>
        <v>0</v>
      </c>
      <c r="H2711">
        <f t="shared" si="85"/>
        <v>1</v>
      </c>
    </row>
    <row r="2712" spans="1:8" x14ac:dyDescent="0.25">
      <c r="A2712">
        <v>201</v>
      </c>
      <c r="B2712">
        <v>251</v>
      </c>
      <c r="C2712">
        <v>241005</v>
      </c>
      <c r="D2712">
        <v>5</v>
      </c>
      <c r="E2712" s="3">
        <v>42754</v>
      </c>
      <c r="F2712" s="3">
        <v>42754</v>
      </c>
      <c r="G2712">
        <f t="shared" si="84"/>
        <v>0</v>
      </c>
      <c r="H2712">
        <f t="shared" si="85"/>
        <v>1</v>
      </c>
    </row>
    <row r="2713" spans="1:8" x14ac:dyDescent="0.25">
      <c r="A2713">
        <v>201</v>
      </c>
      <c r="B2713">
        <v>251</v>
      </c>
      <c r="C2713">
        <v>241012</v>
      </c>
      <c r="D2713">
        <v>5</v>
      </c>
      <c r="E2713" s="3">
        <v>42754</v>
      </c>
      <c r="F2713" s="3">
        <v>42754</v>
      </c>
      <c r="G2713">
        <f t="shared" si="84"/>
        <v>0</v>
      </c>
      <c r="H2713">
        <f t="shared" si="85"/>
        <v>1</v>
      </c>
    </row>
    <row r="2714" spans="1:8" x14ac:dyDescent="0.25">
      <c r="A2714">
        <v>201</v>
      </c>
      <c r="B2714">
        <v>851</v>
      </c>
      <c r="C2714">
        <v>149893</v>
      </c>
      <c r="D2714">
        <v>15</v>
      </c>
      <c r="E2714" s="3">
        <v>42754</v>
      </c>
      <c r="F2714" s="3">
        <v>41820</v>
      </c>
      <c r="G2714">
        <f t="shared" si="84"/>
        <v>1</v>
      </c>
      <c r="H2714">
        <f t="shared" si="85"/>
        <v>0</v>
      </c>
    </row>
    <row r="2715" spans="1:8" x14ac:dyDescent="0.25">
      <c r="A2715">
        <v>201</v>
      </c>
      <c r="B2715">
        <v>261</v>
      </c>
      <c r="C2715">
        <v>2010000006021</v>
      </c>
      <c r="D2715">
        <v>5</v>
      </c>
      <c r="E2715" s="3">
        <v>42754</v>
      </c>
      <c r="F2715" s="3">
        <v>41311</v>
      </c>
      <c r="G2715">
        <f t="shared" si="84"/>
        <v>1</v>
      </c>
      <c r="H2715">
        <f t="shared" si="85"/>
        <v>0</v>
      </c>
    </row>
    <row r="2716" spans="1:8" x14ac:dyDescent="0.25">
      <c r="A2716">
        <v>201</v>
      </c>
      <c r="B2716">
        <v>503</v>
      </c>
      <c r="C2716">
        <v>241026</v>
      </c>
      <c r="D2716">
        <v>5</v>
      </c>
      <c r="E2716" s="3">
        <v>42754</v>
      </c>
      <c r="F2716" s="3">
        <v>42754</v>
      </c>
      <c r="G2716">
        <f t="shared" si="84"/>
        <v>0</v>
      </c>
      <c r="H2716">
        <f t="shared" si="85"/>
        <v>1</v>
      </c>
    </row>
    <row r="2717" spans="1:8" x14ac:dyDescent="0.25">
      <c r="A2717">
        <v>201</v>
      </c>
      <c r="B2717">
        <v>502</v>
      </c>
      <c r="C2717">
        <v>241027</v>
      </c>
      <c r="D2717">
        <v>5</v>
      </c>
      <c r="E2717" s="3">
        <v>42754</v>
      </c>
      <c r="F2717" s="3">
        <v>42754</v>
      </c>
      <c r="G2717">
        <f t="shared" si="84"/>
        <v>0</v>
      </c>
      <c r="H2717">
        <f t="shared" si="85"/>
        <v>1</v>
      </c>
    </row>
    <row r="2718" spans="1:8" x14ac:dyDescent="0.25">
      <c r="A2718">
        <v>201</v>
      </c>
      <c r="B2718">
        <v>261</v>
      </c>
      <c r="C2718">
        <v>241030</v>
      </c>
      <c r="D2718">
        <v>5</v>
      </c>
      <c r="E2718" s="3">
        <v>42754</v>
      </c>
      <c r="F2718" s="3">
        <v>42754</v>
      </c>
      <c r="G2718">
        <f t="shared" si="84"/>
        <v>0</v>
      </c>
      <c r="H2718">
        <f t="shared" si="85"/>
        <v>1</v>
      </c>
    </row>
    <row r="2719" spans="1:8" x14ac:dyDescent="0.25">
      <c r="A2719">
        <v>201</v>
      </c>
      <c r="B2719">
        <v>325</v>
      </c>
      <c r="C2719">
        <v>241031</v>
      </c>
      <c r="D2719">
        <v>5</v>
      </c>
      <c r="E2719" s="3">
        <v>42754</v>
      </c>
      <c r="F2719" s="3">
        <v>42754</v>
      </c>
      <c r="G2719">
        <f t="shared" si="84"/>
        <v>0</v>
      </c>
      <c r="H2719">
        <f t="shared" si="85"/>
        <v>1</v>
      </c>
    </row>
    <row r="2720" spans="1:8" x14ac:dyDescent="0.25">
      <c r="A2720">
        <v>201</v>
      </c>
      <c r="B2720">
        <v>25</v>
      </c>
      <c r="C2720">
        <v>241032</v>
      </c>
      <c r="D2720">
        <v>5</v>
      </c>
      <c r="E2720" s="3">
        <v>42754</v>
      </c>
      <c r="F2720" s="3">
        <v>42754</v>
      </c>
      <c r="G2720">
        <f t="shared" si="84"/>
        <v>0</v>
      </c>
      <c r="H2720">
        <f t="shared" si="85"/>
        <v>1</v>
      </c>
    </row>
    <row r="2721" spans="1:8" x14ac:dyDescent="0.25">
      <c r="A2721">
        <v>201</v>
      </c>
      <c r="B2721">
        <v>501</v>
      </c>
      <c r="C2721">
        <v>241035</v>
      </c>
      <c r="D2721">
        <v>5</v>
      </c>
      <c r="E2721" s="3">
        <v>42754</v>
      </c>
      <c r="F2721" s="3">
        <v>42754</v>
      </c>
      <c r="G2721">
        <f t="shared" si="84"/>
        <v>0</v>
      </c>
      <c r="H2721">
        <f t="shared" si="85"/>
        <v>1</v>
      </c>
    </row>
    <row r="2722" spans="1:8" x14ac:dyDescent="0.25">
      <c r="A2722">
        <v>201</v>
      </c>
      <c r="B2722">
        <v>261</v>
      </c>
      <c r="C2722">
        <v>241038</v>
      </c>
      <c r="D2722">
        <v>5</v>
      </c>
      <c r="E2722" s="3">
        <v>42754</v>
      </c>
      <c r="F2722" s="3">
        <v>42754</v>
      </c>
      <c r="G2722">
        <f t="shared" si="84"/>
        <v>0</v>
      </c>
      <c r="H2722">
        <f t="shared" si="85"/>
        <v>1</v>
      </c>
    </row>
    <row r="2723" spans="1:8" x14ac:dyDescent="0.25">
      <c r="A2723">
        <v>201</v>
      </c>
      <c r="B2723">
        <v>25</v>
      </c>
      <c r="C2723">
        <v>241039</v>
      </c>
      <c r="D2723">
        <v>5</v>
      </c>
      <c r="E2723" s="3">
        <v>42754</v>
      </c>
      <c r="F2723" s="3">
        <v>42754</v>
      </c>
      <c r="G2723">
        <f t="shared" si="84"/>
        <v>0</v>
      </c>
      <c r="H2723">
        <f t="shared" si="85"/>
        <v>1</v>
      </c>
    </row>
    <row r="2724" spans="1:8" x14ac:dyDescent="0.25">
      <c r="A2724">
        <v>201</v>
      </c>
      <c r="B2724">
        <v>601</v>
      </c>
      <c r="C2724">
        <v>6010000003528</v>
      </c>
      <c r="D2724">
        <v>5</v>
      </c>
      <c r="E2724" s="3">
        <v>42754</v>
      </c>
      <c r="F2724" s="3">
        <v>39155</v>
      </c>
      <c r="G2724">
        <f t="shared" si="84"/>
        <v>1</v>
      </c>
      <c r="H2724">
        <f t="shared" si="85"/>
        <v>0</v>
      </c>
    </row>
    <row r="2725" spans="1:8" x14ac:dyDescent="0.25">
      <c r="A2725">
        <v>201</v>
      </c>
      <c r="B2725">
        <v>19</v>
      </c>
      <c r="C2725">
        <v>241042</v>
      </c>
      <c r="D2725">
        <v>5</v>
      </c>
      <c r="E2725" s="3">
        <v>42754</v>
      </c>
      <c r="F2725" s="3">
        <v>42754</v>
      </c>
      <c r="G2725">
        <f t="shared" si="84"/>
        <v>0</v>
      </c>
      <c r="H2725">
        <f t="shared" si="85"/>
        <v>1</v>
      </c>
    </row>
    <row r="2726" spans="1:8" x14ac:dyDescent="0.25">
      <c r="A2726">
        <v>201</v>
      </c>
      <c r="B2726">
        <v>2</v>
      </c>
      <c r="C2726">
        <v>241044</v>
      </c>
      <c r="D2726">
        <v>5</v>
      </c>
      <c r="E2726" s="3">
        <v>42754</v>
      </c>
      <c r="F2726" s="3">
        <v>42754</v>
      </c>
      <c r="G2726">
        <f t="shared" si="84"/>
        <v>0</v>
      </c>
      <c r="H2726">
        <f t="shared" si="85"/>
        <v>1</v>
      </c>
    </row>
    <row r="2727" spans="1:8" x14ac:dyDescent="0.25">
      <c r="A2727">
        <v>201</v>
      </c>
      <c r="B2727">
        <v>3</v>
      </c>
      <c r="C2727">
        <v>241049</v>
      </c>
      <c r="D2727">
        <v>5</v>
      </c>
      <c r="E2727" s="3">
        <v>42754</v>
      </c>
      <c r="F2727" s="3">
        <v>42754</v>
      </c>
      <c r="G2727">
        <f t="shared" si="84"/>
        <v>0</v>
      </c>
      <c r="H2727">
        <f t="shared" si="85"/>
        <v>1</v>
      </c>
    </row>
    <row r="2728" spans="1:8" x14ac:dyDescent="0.25">
      <c r="A2728">
        <v>201</v>
      </c>
      <c r="B2728">
        <v>201</v>
      </c>
      <c r="C2728">
        <v>241050</v>
      </c>
      <c r="D2728">
        <v>5</v>
      </c>
      <c r="E2728" s="3">
        <v>42754</v>
      </c>
      <c r="F2728" s="3">
        <v>42754</v>
      </c>
      <c r="G2728">
        <f t="shared" si="84"/>
        <v>0</v>
      </c>
      <c r="H2728">
        <f t="shared" si="85"/>
        <v>1</v>
      </c>
    </row>
    <row r="2729" spans="1:8" x14ac:dyDescent="0.25">
      <c r="A2729">
        <v>201</v>
      </c>
      <c r="B2729">
        <v>261</v>
      </c>
      <c r="C2729">
        <v>241052</v>
      </c>
      <c r="D2729">
        <v>5</v>
      </c>
      <c r="E2729" s="3">
        <v>42754</v>
      </c>
      <c r="F2729" s="3">
        <v>42754</v>
      </c>
      <c r="G2729">
        <f t="shared" si="84"/>
        <v>0</v>
      </c>
      <c r="H2729">
        <f t="shared" si="85"/>
        <v>1</v>
      </c>
    </row>
    <row r="2730" spans="1:8" x14ac:dyDescent="0.25">
      <c r="A2730">
        <v>201</v>
      </c>
      <c r="B2730">
        <v>5</v>
      </c>
      <c r="C2730">
        <v>241056</v>
      </c>
      <c r="D2730">
        <v>5</v>
      </c>
      <c r="E2730" s="3">
        <v>42754</v>
      </c>
      <c r="F2730" s="3">
        <v>42754</v>
      </c>
      <c r="G2730">
        <f t="shared" si="84"/>
        <v>0</v>
      </c>
      <c r="H2730">
        <f t="shared" si="85"/>
        <v>1</v>
      </c>
    </row>
    <row r="2731" spans="1:8" x14ac:dyDescent="0.25">
      <c r="A2731">
        <v>201</v>
      </c>
      <c r="B2731">
        <v>106</v>
      </c>
      <c r="C2731">
        <v>241065</v>
      </c>
      <c r="D2731">
        <v>5</v>
      </c>
      <c r="E2731" s="3">
        <v>42754</v>
      </c>
      <c r="F2731" s="3">
        <v>42754</v>
      </c>
      <c r="G2731">
        <f t="shared" si="84"/>
        <v>0</v>
      </c>
      <c r="H2731">
        <f t="shared" si="85"/>
        <v>1</v>
      </c>
    </row>
    <row r="2732" spans="1:8" x14ac:dyDescent="0.25">
      <c r="A2732">
        <v>201</v>
      </c>
      <c r="B2732">
        <v>16</v>
      </c>
      <c r="C2732">
        <v>241067</v>
      </c>
      <c r="D2732">
        <v>5</v>
      </c>
      <c r="E2732" s="3">
        <v>42754</v>
      </c>
      <c r="F2732" s="3">
        <v>42754</v>
      </c>
      <c r="G2732">
        <f t="shared" si="84"/>
        <v>0</v>
      </c>
      <c r="H2732">
        <f t="shared" si="85"/>
        <v>1</v>
      </c>
    </row>
    <row r="2733" spans="1:8" x14ac:dyDescent="0.25">
      <c r="A2733">
        <v>201</v>
      </c>
      <c r="B2733">
        <v>15</v>
      </c>
      <c r="C2733">
        <v>241069</v>
      </c>
      <c r="D2733">
        <v>5</v>
      </c>
      <c r="E2733" s="3">
        <v>42754</v>
      </c>
      <c r="F2733" s="3">
        <v>42754</v>
      </c>
      <c r="G2733">
        <f t="shared" si="84"/>
        <v>0</v>
      </c>
      <c r="H2733">
        <f t="shared" si="85"/>
        <v>1</v>
      </c>
    </row>
    <row r="2734" spans="1:8" x14ac:dyDescent="0.25">
      <c r="A2734">
        <v>201</v>
      </c>
      <c r="B2734">
        <v>3</v>
      </c>
      <c r="C2734">
        <v>241070</v>
      </c>
      <c r="D2734">
        <v>5</v>
      </c>
      <c r="E2734" s="3">
        <v>42754</v>
      </c>
      <c r="F2734" s="3">
        <v>42754</v>
      </c>
      <c r="G2734">
        <f t="shared" si="84"/>
        <v>0</v>
      </c>
      <c r="H2734">
        <f t="shared" si="85"/>
        <v>1</v>
      </c>
    </row>
    <row r="2735" spans="1:8" x14ac:dyDescent="0.25">
      <c r="A2735">
        <v>201</v>
      </c>
      <c r="B2735">
        <v>502</v>
      </c>
      <c r="C2735">
        <v>5020000004925</v>
      </c>
      <c r="D2735">
        <v>5</v>
      </c>
      <c r="E2735" s="3">
        <v>42754</v>
      </c>
      <c r="F2735" s="3">
        <v>39481</v>
      </c>
      <c r="G2735">
        <f t="shared" si="84"/>
        <v>1</v>
      </c>
      <c r="H2735">
        <f t="shared" si="85"/>
        <v>0</v>
      </c>
    </row>
    <row r="2736" spans="1:8" x14ac:dyDescent="0.25">
      <c r="A2736">
        <v>201</v>
      </c>
      <c r="B2736">
        <v>351</v>
      </c>
      <c r="C2736">
        <v>241072</v>
      </c>
      <c r="D2736">
        <v>5</v>
      </c>
      <c r="E2736" s="3">
        <v>42754</v>
      </c>
      <c r="F2736" s="3">
        <v>42754</v>
      </c>
      <c r="G2736">
        <f t="shared" si="84"/>
        <v>0</v>
      </c>
      <c r="H2736">
        <f t="shared" si="85"/>
        <v>1</v>
      </c>
    </row>
    <row r="2737" spans="1:8" x14ac:dyDescent="0.25">
      <c r="A2737">
        <v>201</v>
      </c>
      <c r="B2737">
        <v>110</v>
      </c>
      <c r="C2737">
        <v>241074</v>
      </c>
      <c r="D2737">
        <v>5</v>
      </c>
      <c r="E2737" s="3">
        <v>42754</v>
      </c>
      <c r="F2737" s="3">
        <v>42754</v>
      </c>
      <c r="G2737">
        <f t="shared" si="84"/>
        <v>0</v>
      </c>
      <c r="H2737">
        <f t="shared" si="85"/>
        <v>1</v>
      </c>
    </row>
    <row r="2738" spans="1:8" x14ac:dyDescent="0.25">
      <c r="A2738">
        <v>201</v>
      </c>
      <c r="B2738">
        <v>501</v>
      </c>
      <c r="C2738">
        <v>5010000004638</v>
      </c>
      <c r="D2738">
        <v>5</v>
      </c>
      <c r="E2738" s="3">
        <v>42754</v>
      </c>
      <c r="F2738" s="3">
        <v>39156</v>
      </c>
      <c r="G2738">
        <f t="shared" si="84"/>
        <v>1</v>
      </c>
      <c r="H2738">
        <f t="shared" si="85"/>
        <v>0</v>
      </c>
    </row>
    <row r="2739" spans="1:8" x14ac:dyDescent="0.25">
      <c r="A2739">
        <v>201</v>
      </c>
      <c r="B2739">
        <v>27</v>
      </c>
      <c r="C2739">
        <v>241075</v>
      </c>
      <c r="D2739">
        <v>5</v>
      </c>
      <c r="E2739" s="3">
        <v>42754</v>
      </c>
      <c r="F2739" s="3">
        <v>42754</v>
      </c>
      <c r="G2739">
        <f t="shared" si="84"/>
        <v>0</v>
      </c>
      <c r="H2739">
        <f t="shared" si="85"/>
        <v>1</v>
      </c>
    </row>
    <row r="2740" spans="1:8" x14ac:dyDescent="0.25">
      <c r="A2740">
        <v>201</v>
      </c>
      <c r="B2740">
        <v>502</v>
      </c>
      <c r="C2740">
        <v>241076</v>
      </c>
      <c r="D2740">
        <v>5</v>
      </c>
      <c r="E2740" s="3">
        <v>42754</v>
      </c>
      <c r="F2740" s="3">
        <v>42754</v>
      </c>
      <c r="G2740">
        <f t="shared" si="84"/>
        <v>0</v>
      </c>
      <c r="H2740">
        <f t="shared" si="85"/>
        <v>1</v>
      </c>
    </row>
    <row r="2741" spans="1:8" x14ac:dyDescent="0.25">
      <c r="A2741">
        <v>201</v>
      </c>
      <c r="B2741">
        <v>502</v>
      </c>
      <c r="C2741">
        <v>241077</v>
      </c>
      <c r="D2741">
        <v>5</v>
      </c>
      <c r="E2741" s="3">
        <v>42754</v>
      </c>
      <c r="F2741" s="3">
        <v>42754</v>
      </c>
      <c r="G2741">
        <f t="shared" si="84"/>
        <v>0</v>
      </c>
      <c r="H2741">
        <f t="shared" si="85"/>
        <v>1</v>
      </c>
    </row>
    <row r="2742" spans="1:8" x14ac:dyDescent="0.25">
      <c r="A2742">
        <v>201</v>
      </c>
      <c r="B2742">
        <v>36</v>
      </c>
      <c r="C2742">
        <v>241078</v>
      </c>
      <c r="D2742">
        <v>5</v>
      </c>
      <c r="E2742" s="3">
        <v>42757</v>
      </c>
      <c r="F2742" s="3">
        <v>42754</v>
      </c>
      <c r="G2742">
        <f t="shared" si="84"/>
        <v>0</v>
      </c>
      <c r="H2742">
        <f t="shared" si="85"/>
        <v>1</v>
      </c>
    </row>
    <row r="2743" spans="1:8" x14ac:dyDescent="0.25">
      <c r="A2743">
        <v>201</v>
      </c>
      <c r="B2743">
        <v>802</v>
      </c>
      <c r="C2743">
        <v>241080</v>
      </c>
      <c r="D2743">
        <v>5</v>
      </c>
      <c r="E2743" s="3">
        <v>42754</v>
      </c>
      <c r="F2743" s="3">
        <v>42754</v>
      </c>
      <c r="G2743">
        <f t="shared" si="84"/>
        <v>0</v>
      </c>
      <c r="H2743">
        <f t="shared" si="85"/>
        <v>1</v>
      </c>
    </row>
    <row r="2744" spans="1:8" x14ac:dyDescent="0.25">
      <c r="A2744">
        <v>201</v>
      </c>
      <c r="B2744">
        <v>23</v>
      </c>
      <c r="C2744">
        <v>16363</v>
      </c>
      <c r="D2744">
        <v>5</v>
      </c>
      <c r="E2744" s="3">
        <v>42754</v>
      </c>
      <c r="F2744" s="3">
        <v>40185</v>
      </c>
      <c r="G2744">
        <f t="shared" si="84"/>
        <v>1</v>
      </c>
      <c r="H2744">
        <f t="shared" si="85"/>
        <v>0</v>
      </c>
    </row>
    <row r="2745" spans="1:8" x14ac:dyDescent="0.25">
      <c r="A2745">
        <v>201</v>
      </c>
      <c r="B2745">
        <v>23</v>
      </c>
      <c r="C2745">
        <v>44641</v>
      </c>
      <c r="D2745">
        <v>5</v>
      </c>
      <c r="E2745" s="3">
        <v>42754</v>
      </c>
      <c r="F2745" s="3">
        <v>40549</v>
      </c>
      <c r="G2745">
        <f t="shared" si="84"/>
        <v>1</v>
      </c>
      <c r="H2745">
        <f t="shared" si="85"/>
        <v>0</v>
      </c>
    </row>
    <row r="2746" spans="1:8" x14ac:dyDescent="0.25">
      <c r="A2746">
        <v>201</v>
      </c>
      <c r="B2746">
        <v>101</v>
      </c>
      <c r="C2746">
        <v>241084</v>
      </c>
      <c r="D2746">
        <v>15</v>
      </c>
      <c r="E2746" s="3">
        <v>42754</v>
      </c>
      <c r="F2746" s="3">
        <v>42754</v>
      </c>
      <c r="G2746">
        <f t="shared" si="84"/>
        <v>0</v>
      </c>
      <c r="H2746">
        <f t="shared" si="85"/>
        <v>1</v>
      </c>
    </row>
    <row r="2747" spans="1:8" x14ac:dyDescent="0.25">
      <c r="A2747">
        <v>201</v>
      </c>
      <c r="B2747">
        <v>13</v>
      </c>
      <c r="C2747">
        <v>241085</v>
      </c>
      <c r="D2747">
        <v>5</v>
      </c>
      <c r="E2747" s="3">
        <v>42754</v>
      </c>
      <c r="F2747" s="3">
        <v>42754</v>
      </c>
      <c r="G2747">
        <f t="shared" si="84"/>
        <v>0</v>
      </c>
      <c r="H2747">
        <f t="shared" si="85"/>
        <v>1</v>
      </c>
    </row>
    <row r="2748" spans="1:8" x14ac:dyDescent="0.25">
      <c r="A2748">
        <v>201</v>
      </c>
      <c r="B2748">
        <v>23</v>
      </c>
      <c r="C2748">
        <v>48961</v>
      </c>
      <c r="D2748">
        <v>5</v>
      </c>
      <c r="E2748" s="3">
        <v>42754</v>
      </c>
      <c r="F2748" s="3">
        <v>40598</v>
      </c>
      <c r="G2748">
        <f t="shared" si="84"/>
        <v>1</v>
      </c>
      <c r="H2748">
        <f t="shared" si="85"/>
        <v>0</v>
      </c>
    </row>
    <row r="2749" spans="1:8" x14ac:dyDescent="0.25">
      <c r="A2749">
        <v>201</v>
      </c>
      <c r="B2749">
        <v>21</v>
      </c>
      <c r="C2749">
        <v>241087</v>
      </c>
      <c r="D2749">
        <v>5</v>
      </c>
      <c r="E2749" s="3">
        <v>42754</v>
      </c>
      <c r="F2749" s="3">
        <v>42754</v>
      </c>
      <c r="G2749">
        <f t="shared" si="84"/>
        <v>0</v>
      </c>
      <c r="H2749">
        <f t="shared" si="85"/>
        <v>1</v>
      </c>
    </row>
    <row r="2750" spans="1:8" x14ac:dyDescent="0.25">
      <c r="A2750">
        <v>201</v>
      </c>
      <c r="B2750">
        <v>401</v>
      </c>
      <c r="C2750">
        <v>4010000002941</v>
      </c>
      <c r="D2750">
        <v>5</v>
      </c>
      <c r="E2750" s="3">
        <v>42754</v>
      </c>
      <c r="F2750" s="3">
        <v>39006</v>
      </c>
      <c r="G2750">
        <f t="shared" si="84"/>
        <v>1</v>
      </c>
      <c r="H2750">
        <f t="shared" si="85"/>
        <v>0</v>
      </c>
    </row>
    <row r="2751" spans="1:8" x14ac:dyDescent="0.25">
      <c r="A2751">
        <v>201</v>
      </c>
      <c r="B2751">
        <v>23</v>
      </c>
      <c r="C2751">
        <v>51061</v>
      </c>
      <c r="D2751">
        <v>5</v>
      </c>
      <c r="E2751" s="3">
        <v>42754</v>
      </c>
      <c r="F2751" s="3">
        <v>40623</v>
      </c>
      <c r="G2751">
        <f t="shared" si="84"/>
        <v>1</v>
      </c>
      <c r="H2751">
        <f t="shared" si="85"/>
        <v>0</v>
      </c>
    </row>
    <row r="2752" spans="1:8" x14ac:dyDescent="0.25">
      <c r="A2752">
        <v>201</v>
      </c>
      <c r="B2752">
        <v>23</v>
      </c>
      <c r="C2752">
        <v>55181</v>
      </c>
      <c r="D2752">
        <v>5</v>
      </c>
      <c r="E2752" s="3">
        <v>42754</v>
      </c>
      <c r="F2752" s="3">
        <v>40661</v>
      </c>
      <c r="G2752">
        <f t="shared" si="84"/>
        <v>1</v>
      </c>
      <c r="H2752">
        <f t="shared" si="85"/>
        <v>0</v>
      </c>
    </row>
    <row r="2753" spans="1:8" x14ac:dyDescent="0.25">
      <c r="A2753">
        <v>201</v>
      </c>
      <c r="B2753">
        <v>401</v>
      </c>
      <c r="C2753">
        <v>4010000002951</v>
      </c>
      <c r="D2753">
        <v>5</v>
      </c>
      <c r="E2753" s="3">
        <v>42754</v>
      </c>
      <c r="F2753" s="3">
        <v>39008</v>
      </c>
      <c r="G2753">
        <f t="shared" si="84"/>
        <v>1</v>
      </c>
      <c r="H2753">
        <f t="shared" si="85"/>
        <v>0</v>
      </c>
    </row>
    <row r="2754" spans="1:8" x14ac:dyDescent="0.25">
      <c r="A2754">
        <v>201</v>
      </c>
      <c r="B2754">
        <v>751</v>
      </c>
      <c r="C2754">
        <v>241090</v>
      </c>
      <c r="D2754">
        <v>23</v>
      </c>
      <c r="E2754" s="3">
        <v>42754</v>
      </c>
      <c r="F2754" s="3">
        <v>42754</v>
      </c>
      <c r="G2754">
        <f t="shared" ref="G2754:G2817" si="86">IF(E2754&gt;=DATE(2017,1,1),IF(F2754&lt;DATE(2017,1,1),1,0),0)</f>
        <v>0</v>
      </c>
      <c r="H2754">
        <f t="shared" ref="H2754:H2817" si="87">IF(F2754&gt;=DATE(2017,1,1),IF(D2754&lt;&gt;"",1,0),0)</f>
        <v>1</v>
      </c>
    </row>
    <row r="2755" spans="1:8" x14ac:dyDescent="0.25">
      <c r="A2755">
        <v>201</v>
      </c>
      <c r="B2755">
        <v>23</v>
      </c>
      <c r="C2755">
        <v>56644</v>
      </c>
      <c r="D2755">
        <v>5</v>
      </c>
      <c r="E2755" s="3">
        <v>42754</v>
      </c>
      <c r="F2755" s="3">
        <v>40673</v>
      </c>
      <c r="G2755">
        <f t="shared" si="86"/>
        <v>1</v>
      </c>
      <c r="H2755">
        <f t="shared" si="87"/>
        <v>0</v>
      </c>
    </row>
    <row r="2756" spans="1:8" x14ac:dyDescent="0.25">
      <c r="A2756">
        <v>201</v>
      </c>
      <c r="B2756">
        <v>109</v>
      </c>
      <c r="C2756">
        <v>241093</v>
      </c>
      <c r="D2756">
        <v>5</v>
      </c>
      <c r="E2756" s="3">
        <v>42754</v>
      </c>
      <c r="F2756" s="3">
        <v>42754</v>
      </c>
      <c r="G2756">
        <f t="shared" si="86"/>
        <v>0</v>
      </c>
      <c r="H2756">
        <f t="shared" si="87"/>
        <v>1</v>
      </c>
    </row>
    <row r="2757" spans="1:8" x14ac:dyDescent="0.25">
      <c r="A2757">
        <v>201</v>
      </c>
      <c r="B2757">
        <v>23</v>
      </c>
      <c r="C2757">
        <v>58478</v>
      </c>
      <c r="D2757">
        <v>5</v>
      </c>
      <c r="E2757" s="3">
        <v>42754</v>
      </c>
      <c r="F2757" s="3">
        <v>40688</v>
      </c>
      <c r="G2757">
        <f t="shared" si="86"/>
        <v>1</v>
      </c>
      <c r="H2757">
        <f t="shared" si="87"/>
        <v>0</v>
      </c>
    </row>
    <row r="2758" spans="1:8" x14ac:dyDescent="0.25">
      <c r="A2758">
        <v>201</v>
      </c>
      <c r="B2758">
        <v>16</v>
      </c>
      <c r="C2758">
        <v>241094</v>
      </c>
      <c r="D2758">
        <v>5</v>
      </c>
      <c r="E2758" s="3">
        <v>42754</v>
      </c>
      <c r="F2758" s="3">
        <v>42754</v>
      </c>
      <c r="G2758">
        <f t="shared" si="86"/>
        <v>0</v>
      </c>
      <c r="H2758">
        <f t="shared" si="87"/>
        <v>1</v>
      </c>
    </row>
    <row r="2759" spans="1:8" x14ac:dyDescent="0.25">
      <c r="A2759">
        <v>201</v>
      </c>
      <c r="B2759">
        <v>401</v>
      </c>
      <c r="C2759">
        <v>4010000002954</v>
      </c>
      <c r="D2759">
        <v>5</v>
      </c>
      <c r="E2759" s="3">
        <v>42754</v>
      </c>
      <c r="F2759" s="3">
        <v>39008</v>
      </c>
      <c r="G2759">
        <f t="shared" si="86"/>
        <v>1</v>
      </c>
      <c r="H2759">
        <f t="shared" si="87"/>
        <v>0</v>
      </c>
    </row>
    <row r="2760" spans="1:8" x14ac:dyDescent="0.25">
      <c r="A2760">
        <v>201</v>
      </c>
      <c r="B2760">
        <v>109</v>
      </c>
      <c r="C2760">
        <v>241096</v>
      </c>
      <c r="D2760">
        <v>5</v>
      </c>
      <c r="E2760" s="3">
        <v>42754</v>
      </c>
      <c r="F2760" s="3">
        <v>42754</v>
      </c>
      <c r="G2760">
        <f t="shared" si="86"/>
        <v>0</v>
      </c>
      <c r="H2760">
        <f t="shared" si="87"/>
        <v>1</v>
      </c>
    </row>
    <row r="2761" spans="1:8" x14ac:dyDescent="0.25">
      <c r="A2761">
        <v>201</v>
      </c>
      <c r="B2761">
        <v>27</v>
      </c>
      <c r="C2761">
        <v>62824</v>
      </c>
      <c r="D2761">
        <v>5</v>
      </c>
      <c r="E2761" s="3">
        <v>42754</v>
      </c>
      <c r="F2761" s="3">
        <v>41814</v>
      </c>
      <c r="G2761">
        <f t="shared" si="86"/>
        <v>1</v>
      </c>
      <c r="H2761">
        <f t="shared" si="87"/>
        <v>0</v>
      </c>
    </row>
    <row r="2762" spans="1:8" x14ac:dyDescent="0.25">
      <c r="A2762">
        <v>201</v>
      </c>
      <c r="B2762">
        <v>401</v>
      </c>
      <c r="C2762">
        <v>4010000002957</v>
      </c>
      <c r="D2762">
        <v>5</v>
      </c>
      <c r="E2762" s="3">
        <v>42754</v>
      </c>
      <c r="F2762" s="3">
        <v>39008</v>
      </c>
      <c r="G2762">
        <f t="shared" si="86"/>
        <v>1</v>
      </c>
      <c r="H2762">
        <f t="shared" si="87"/>
        <v>0</v>
      </c>
    </row>
    <row r="2763" spans="1:8" x14ac:dyDescent="0.25">
      <c r="A2763">
        <v>201</v>
      </c>
      <c r="B2763">
        <v>23</v>
      </c>
      <c r="C2763">
        <v>58549</v>
      </c>
      <c r="D2763">
        <v>5</v>
      </c>
      <c r="E2763" s="3">
        <v>42754</v>
      </c>
      <c r="F2763" s="3">
        <v>40688</v>
      </c>
      <c r="G2763">
        <f t="shared" si="86"/>
        <v>1</v>
      </c>
      <c r="H2763">
        <f t="shared" si="87"/>
        <v>0</v>
      </c>
    </row>
    <row r="2764" spans="1:8" x14ac:dyDescent="0.25">
      <c r="A2764">
        <v>201</v>
      </c>
      <c r="B2764">
        <v>21</v>
      </c>
      <c r="C2764">
        <v>241097</v>
      </c>
      <c r="D2764">
        <v>5</v>
      </c>
      <c r="E2764" s="3">
        <v>42754</v>
      </c>
      <c r="F2764" s="3">
        <v>42754</v>
      </c>
      <c r="G2764">
        <f t="shared" si="86"/>
        <v>0</v>
      </c>
      <c r="H2764">
        <f t="shared" si="87"/>
        <v>1</v>
      </c>
    </row>
    <row r="2765" spans="1:8" x14ac:dyDescent="0.25">
      <c r="A2765">
        <v>201</v>
      </c>
      <c r="B2765">
        <v>16</v>
      </c>
      <c r="C2765">
        <v>241099</v>
      </c>
      <c r="D2765">
        <v>5</v>
      </c>
      <c r="E2765" s="3">
        <v>42754</v>
      </c>
      <c r="F2765" s="3">
        <v>42754</v>
      </c>
      <c r="G2765">
        <f t="shared" si="86"/>
        <v>0</v>
      </c>
      <c r="H2765">
        <f t="shared" si="87"/>
        <v>1</v>
      </c>
    </row>
    <row r="2766" spans="1:8" x14ac:dyDescent="0.25">
      <c r="A2766">
        <v>201</v>
      </c>
      <c r="B2766">
        <v>502</v>
      </c>
      <c r="C2766">
        <v>241100</v>
      </c>
      <c r="D2766">
        <v>5</v>
      </c>
      <c r="E2766" s="3">
        <v>42754</v>
      </c>
      <c r="F2766" s="3">
        <v>42754</v>
      </c>
      <c r="G2766">
        <f t="shared" si="86"/>
        <v>0</v>
      </c>
      <c r="H2766">
        <f t="shared" si="87"/>
        <v>1</v>
      </c>
    </row>
    <row r="2767" spans="1:8" x14ac:dyDescent="0.25">
      <c r="A2767">
        <v>201</v>
      </c>
      <c r="B2767">
        <v>16</v>
      </c>
      <c r="C2767">
        <v>241101</v>
      </c>
      <c r="D2767">
        <v>5</v>
      </c>
      <c r="E2767" s="3">
        <v>42754</v>
      </c>
      <c r="F2767" s="3">
        <v>42754</v>
      </c>
      <c r="G2767">
        <f t="shared" si="86"/>
        <v>0</v>
      </c>
      <c r="H2767">
        <f t="shared" si="87"/>
        <v>1</v>
      </c>
    </row>
    <row r="2768" spans="1:8" x14ac:dyDescent="0.25">
      <c r="A2768">
        <v>201</v>
      </c>
      <c r="B2768">
        <v>501</v>
      </c>
      <c r="C2768">
        <v>5010000006925</v>
      </c>
      <c r="D2768">
        <v>5</v>
      </c>
      <c r="E2768" s="3">
        <v>42757</v>
      </c>
      <c r="F2768" s="3">
        <v>39398</v>
      </c>
      <c r="G2768">
        <f t="shared" si="86"/>
        <v>1</v>
      </c>
      <c r="H2768">
        <f t="shared" si="87"/>
        <v>0</v>
      </c>
    </row>
    <row r="2769" spans="1:8" x14ac:dyDescent="0.25">
      <c r="A2769">
        <v>201</v>
      </c>
      <c r="B2769">
        <v>103</v>
      </c>
      <c r="C2769">
        <v>241105</v>
      </c>
      <c r="D2769">
        <v>5</v>
      </c>
      <c r="E2769" s="3">
        <v>42757</v>
      </c>
      <c r="F2769" s="3">
        <v>42757</v>
      </c>
      <c r="G2769">
        <f t="shared" si="86"/>
        <v>0</v>
      </c>
      <c r="H2769">
        <f t="shared" si="87"/>
        <v>1</v>
      </c>
    </row>
    <row r="2770" spans="1:8" x14ac:dyDescent="0.25">
      <c r="A2770">
        <v>201</v>
      </c>
      <c r="B2770">
        <v>21</v>
      </c>
      <c r="C2770">
        <v>210000001333</v>
      </c>
      <c r="D2770">
        <v>5</v>
      </c>
      <c r="E2770" s="3">
        <v>42757</v>
      </c>
      <c r="F2770" s="3">
        <v>39841</v>
      </c>
      <c r="G2770">
        <f t="shared" si="86"/>
        <v>1</v>
      </c>
      <c r="H2770">
        <f t="shared" si="87"/>
        <v>0</v>
      </c>
    </row>
    <row r="2771" spans="1:8" x14ac:dyDescent="0.25">
      <c r="A2771">
        <v>201</v>
      </c>
      <c r="B2771">
        <v>31</v>
      </c>
      <c r="C2771">
        <v>241117</v>
      </c>
      <c r="D2771">
        <v>5</v>
      </c>
      <c r="E2771" s="3">
        <v>42759</v>
      </c>
      <c r="F2771" s="3">
        <v>42757</v>
      </c>
      <c r="G2771">
        <f t="shared" si="86"/>
        <v>0</v>
      </c>
      <c r="H2771">
        <f t="shared" si="87"/>
        <v>1</v>
      </c>
    </row>
    <row r="2772" spans="1:8" x14ac:dyDescent="0.25">
      <c r="A2772">
        <v>201</v>
      </c>
      <c r="B2772">
        <v>360</v>
      </c>
      <c r="C2772">
        <v>241118</v>
      </c>
      <c r="D2772">
        <v>5</v>
      </c>
      <c r="E2772" s="3">
        <v>42757</v>
      </c>
      <c r="F2772" s="3">
        <v>42757</v>
      </c>
      <c r="G2772">
        <f t="shared" si="86"/>
        <v>0</v>
      </c>
      <c r="H2772">
        <f t="shared" si="87"/>
        <v>1</v>
      </c>
    </row>
    <row r="2773" spans="1:8" x14ac:dyDescent="0.25">
      <c r="A2773">
        <v>201</v>
      </c>
      <c r="B2773">
        <v>29</v>
      </c>
      <c r="C2773">
        <v>241120</v>
      </c>
      <c r="D2773">
        <v>5</v>
      </c>
      <c r="E2773" s="3">
        <v>42757</v>
      </c>
      <c r="F2773" s="3">
        <v>42757</v>
      </c>
      <c r="G2773">
        <f t="shared" si="86"/>
        <v>0</v>
      </c>
      <c r="H2773">
        <f t="shared" si="87"/>
        <v>1</v>
      </c>
    </row>
    <row r="2774" spans="1:8" x14ac:dyDescent="0.25">
      <c r="A2774">
        <v>201</v>
      </c>
      <c r="B2774">
        <v>601</v>
      </c>
      <c r="C2774">
        <v>6010000002143</v>
      </c>
      <c r="D2774">
        <v>5</v>
      </c>
      <c r="E2774" s="3">
        <v>42757</v>
      </c>
      <c r="F2774" s="3">
        <v>39037</v>
      </c>
      <c r="G2774">
        <f t="shared" si="86"/>
        <v>1</v>
      </c>
      <c r="H2774">
        <f t="shared" si="87"/>
        <v>0</v>
      </c>
    </row>
    <row r="2775" spans="1:8" x14ac:dyDescent="0.25">
      <c r="A2775">
        <v>201</v>
      </c>
      <c r="B2775">
        <v>104</v>
      </c>
      <c r="C2775">
        <v>93047</v>
      </c>
      <c r="D2775">
        <v>8</v>
      </c>
      <c r="E2775" s="3">
        <v>42757</v>
      </c>
      <c r="F2775" s="3">
        <v>41046</v>
      </c>
      <c r="G2775">
        <f t="shared" si="86"/>
        <v>1</v>
      </c>
      <c r="H2775">
        <f t="shared" si="87"/>
        <v>0</v>
      </c>
    </row>
    <row r="2776" spans="1:8" x14ac:dyDescent="0.25">
      <c r="A2776">
        <v>201</v>
      </c>
      <c r="B2776">
        <v>104</v>
      </c>
      <c r="C2776">
        <v>80946</v>
      </c>
      <c r="D2776">
        <v>8</v>
      </c>
      <c r="E2776" s="3">
        <v>42757</v>
      </c>
      <c r="F2776" s="3">
        <v>40919</v>
      </c>
      <c r="G2776">
        <f t="shared" si="86"/>
        <v>1</v>
      </c>
      <c r="H2776">
        <f t="shared" si="87"/>
        <v>0</v>
      </c>
    </row>
    <row r="2777" spans="1:8" x14ac:dyDescent="0.25">
      <c r="A2777">
        <v>201</v>
      </c>
      <c r="B2777">
        <v>104</v>
      </c>
      <c r="C2777">
        <v>93312</v>
      </c>
      <c r="D2777">
        <v>8</v>
      </c>
      <c r="E2777" s="3">
        <v>42757</v>
      </c>
      <c r="F2777" s="3">
        <v>41051</v>
      </c>
      <c r="G2777">
        <f t="shared" si="86"/>
        <v>1</v>
      </c>
      <c r="H2777">
        <f t="shared" si="87"/>
        <v>0</v>
      </c>
    </row>
    <row r="2778" spans="1:8" x14ac:dyDescent="0.25">
      <c r="A2778">
        <v>201</v>
      </c>
      <c r="B2778">
        <v>25</v>
      </c>
      <c r="C2778">
        <v>250000001692</v>
      </c>
      <c r="D2778">
        <v>5</v>
      </c>
      <c r="E2778" s="3">
        <v>42757</v>
      </c>
      <c r="F2778" s="3">
        <v>42757</v>
      </c>
      <c r="G2778">
        <f t="shared" si="86"/>
        <v>0</v>
      </c>
      <c r="H2778">
        <f t="shared" si="87"/>
        <v>1</v>
      </c>
    </row>
    <row r="2779" spans="1:8" x14ac:dyDescent="0.25">
      <c r="A2779">
        <v>201</v>
      </c>
      <c r="B2779">
        <v>3</v>
      </c>
      <c r="C2779">
        <v>241127</v>
      </c>
      <c r="D2779">
        <v>5</v>
      </c>
      <c r="E2779" s="3">
        <v>42757</v>
      </c>
      <c r="F2779" s="3">
        <v>42757</v>
      </c>
      <c r="G2779">
        <f t="shared" si="86"/>
        <v>0</v>
      </c>
      <c r="H2779">
        <f t="shared" si="87"/>
        <v>1</v>
      </c>
    </row>
    <row r="2780" spans="1:8" x14ac:dyDescent="0.25">
      <c r="A2780">
        <v>201</v>
      </c>
      <c r="B2780">
        <v>18</v>
      </c>
      <c r="C2780">
        <v>241128</v>
      </c>
      <c r="D2780">
        <v>5</v>
      </c>
      <c r="E2780" s="3">
        <v>42757</v>
      </c>
      <c r="F2780" s="3">
        <v>42757</v>
      </c>
      <c r="G2780">
        <f t="shared" si="86"/>
        <v>0</v>
      </c>
      <c r="H2780">
        <f t="shared" si="87"/>
        <v>1</v>
      </c>
    </row>
    <row r="2781" spans="1:8" x14ac:dyDescent="0.25">
      <c r="A2781">
        <v>201</v>
      </c>
      <c r="B2781">
        <v>3</v>
      </c>
      <c r="C2781">
        <v>241131</v>
      </c>
      <c r="D2781">
        <v>5</v>
      </c>
      <c r="E2781" s="3">
        <v>42757</v>
      </c>
      <c r="F2781" s="3">
        <v>42757</v>
      </c>
      <c r="G2781">
        <f t="shared" si="86"/>
        <v>0</v>
      </c>
      <c r="H2781">
        <f t="shared" si="87"/>
        <v>1</v>
      </c>
    </row>
    <row r="2782" spans="1:8" x14ac:dyDescent="0.25">
      <c r="A2782">
        <v>201</v>
      </c>
      <c r="B2782">
        <v>103</v>
      </c>
      <c r="C2782">
        <v>241133</v>
      </c>
      <c r="D2782">
        <v>18</v>
      </c>
      <c r="E2782" s="3">
        <v>42757</v>
      </c>
      <c r="F2782" s="3">
        <v>42757</v>
      </c>
      <c r="G2782">
        <f t="shared" si="86"/>
        <v>0</v>
      </c>
      <c r="H2782">
        <f t="shared" si="87"/>
        <v>1</v>
      </c>
    </row>
    <row r="2783" spans="1:8" x14ac:dyDescent="0.25">
      <c r="A2783">
        <v>201</v>
      </c>
      <c r="B2783">
        <v>9</v>
      </c>
      <c r="C2783">
        <v>241134</v>
      </c>
      <c r="D2783">
        <v>5</v>
      </c>
      <c r="E2783" s="3">
        <v>42758</v>
      </c>
      <c r="F2783" s="3">
        <v>42757</v>
      </c>
      <c r="G2783">
        <f t="shared" si="86"/>
        <v>0</v>
      </c>
      <c r="H2783">
        <f t="shared" si="87"/>
        <v>1</v>
      </c>
    </row>
    <row r="2784" spans="1:8" x14ac:dyDescent="0.25">
      <c r="A2784">
        <v>201</v>
      </c>
      <c r="B2784">
        <v>451</v>
      </c>
      <c r="C2784">
        <v>241136</v>
      </c>
      <c r="D2784">
        <v>5</v>
      </c>
      <c r="E2784" s="3">
        <v>42757</v>
      </c>
      <c r="F2784" s="3">
        <v>42757</v>
      </c>
      <c r="G2784">
        <f t="shared" si="86"/>
        <v>0</v>
      </c>
      <c r="H2784">
        <f t="shared" si="87"/>
        <v>1</v>
      </c>
    </row>
    <row r="2785" spans="1:8" x14ac:dyDescent="0.25">
      <c r="A2785">
        <v>201</v>
      </c>
      <c r="B2785">
        <v>31</v>
      </c>
      <c r="C2785">
        <v>241137</v>
      </c>
      <c r="D2785">
        <v>5</v>
      </c>
      <c r="E2785" s="3">
        <v>42759</v>
      </c>
      <c r="F2785" s="3">
        <v>42757</v>
      </c>
      <c r="G2785">
        <f t="shared" si="86"/>
        <v>0</v>
      </c>
      <c r="H2785">
        <f t="shared" si="87"/>
        <v>1</v>
      </c>
    </row>
    <row r="2786" spans="1:8" x14ac:dyDescent="0.25">
      <c r="A2786">
        <v>201</v>
      </c>
      <c r="B2786">
        <v>2</v>
      </c>
      <c r="C2786">
        <v>241145</v>
      </c>
      <c r="D2786">
        <v>18</v>
      </c>
      <c r="E2786" s="3">
        <v>42757</v>
      </c>
      <c r="F2786" s="3">
        <v>42757</v>
      </c>
      <c r="G2786">
        <f t="shared" si="86"/>
        <v>0</v>
      </c>
      <c r="H2786">
        <f t="shared" si="87"/>
        <v>1</v>
      </c>
    </row>
    <row r="2787" spans="1:8" x14ac:dyDescent="0.25">
      <c r="A2787">
        <v>201</v>
      </c>
      <c r="B2787">
        <v>501</v>
      </c>
      <c r="C2787">
        <v>151611</v>
      </c>
      <c r="D2787">
        <v>5</v>
      </c>
      <c r="E2787" s="3">
        <v>42757</v>
      </c>
      <c r="F2787" s="3">
        <v>41847</v>
      </c>
      <c r="G2787">
        <f t="shared" si="86"/>
        <v>1</v>
      </c>
      <c r="H2787">
        <f t="shared" si="87"/>
        <v>0</v>
      </c>
    </row>
    <row r="2788" spans="1:8" x14ac:dyDescent="0.25">
      <c r="A2788">
        <v>201</v>
      </c>
      <c r="B2788">
        <v>11</v>
      </c>
      <c r="C2788">
        <v>241146</v>
      </c>
      <c r="D2788">
        <v>5</v>
      </c>
      <c r="E2788" s="3">
        <v>42757</v>
      </c>
      <c r="F2788" s="3">
        <v>42757</v>
      </c>
      <c r="G2788">
        <f t="shared" si="86"/>
        <v>0</v>
      </c>
      <c r="H2788">
        <f t="shared" si="87"/>
        <v>1</v>
      </c>
    </row>
    <row r="2789" spans="1:8" x14ac:dyDescent="0.25">
      <c r="A2789">
        <v>201</v>
      </c>
      <c r="B2789">
        <v>751</v>
      </c>
      <c r="C2789">
        <v>7510000005357</v>
      </c>
      <c r="D2789">
        <v>5</v>
      </c>
      <c r="E2789" s="3">
        <v>42757</v>
      </c>
      <c r="F2789" s="3">
        <v>39720</v>
      </c>
      <c r="G2789">
        <f t="shared" si="86"/>
        <v>1</v>
      </c>
      <c r="H2789">
        <f t="shared" si="87"/>
        <v>0</v>
      </c>
    </row>
    <row r="2790" spans="1:8" x14ac:dyDescent="0.25">
      <c r="A2790">
        <v>201</v>
      </c>
      <c r="B2790">
        <v>8</v>
      </c>
      <c r="C2790">
        <v>241149</v>
      </c>
      <c r="D2790">
        <v>5</v>
      </c>
      <c r="E2790" s="3">
        <v>42757</v>
      </c>
      <c r="F2790" s="3">
        <v>42757</v>
      </c>
      <c r="G2790">
        <f t="shared" si="86"/>
        <v>0</v>
      </c>
      <c r="H2790">
        <f t="shared" si="87"/>
        <v>1</v>
      </c>
    </row>
    <row r="2791" spans="1:8" x14ac:dyDescent="0.25">
      <c r="A2791">
        <v>201</v>
      </c>
      <c r="B2791">
        <v>2</v>
      </c>
      <c r="C2791">
        <v>241150</v>
      </c>
      <c r="D2791">
        <v>18</v>
      </c>
      <c r="E2791" s="3">
        <v>42757</v>
      </c>
      <c r="F2791" s="3">
        <v>42757</v>
      </c>
      <c r="G2791">
        <f t="shared" si="86"/>
        <v>0</v>
      </c>
      <c r="H2791">
        <f t="shared" si="87"/>
        <v>1</v>
      </c>
    </row>
    <row r="2792" spans="1:8" x14ac:dyDescent="0.25">
      <c r="A2792">
        <v>201</v>
      </c>
      <c r="B2792">
        <v>601</v>
      </c>
      <c r="C2792">
        <v>241153</v>
      </c>
      <c r="D2792">
        <v>5</v>
      </c>
      <c r="E2792" s="3">
        <v>42757</v>
      </c>
      <c r="F2792" s="3">
        <v>42757</v>
      </c>
      <c r="G2792">
        <f t="shared" si="86"/>
        <v>0</v>
      </c>
      <c r="H2792">
        <f t="shared" si="87"/>
        <v>1</v>
      </c>
    </row>
    <row r="2793" spans="1:8" x14ac:dyDescent="0.25">
      <c r="A2793">
        <v>201</v>
      </c>
      <c r="B2793">
        <v>303</v>
      </c>
      <c r="C2793">
        <v>241155</v>
      </c>
      <c r="D2793">
        <v>5</v>
      </c>
      <c r="E2793" s="3">
        <v>42757</v>
      </c>
      <c r="F2793" s="3">
        <v>42757</v>
      </c>
      <c r="G2793">
        <f t="shared" si="86"/>
        <v>0</v>
      </c>
      <c r="H2793">
        <f t="shared" si="87"/>
        <v>1</v>
      </c>
    </row>
    <row r="2794" spans="1:8" x14ac:dyDescent="0.25">
      <c r="A2794">
        <v>201</v>
      </c>
      <c r="B2794">
        <v>110</v>
      </c>
      <c r="C2794">
        <v>241156</v>
      </c>
      <c r="D2794">
        <v>5</v>
      </c>
      <c r="E2794" s="3">
        <v>42757</v>
      </c>
      <c r="F2794" s="3">
        <v>42757</v>
      </c>
      <c r="G2794">
        <f t="shared" si="86"/>
        <v>0</v>
      </c>
      <c r="H2794">
        <f t="shared" si="87"/>
        <v>1</v>
      </c>
    </row>
    <row r="2795" spans="1:8" x14ac:dyDescent="0.25">
      <c r="A2795">
        <v>201</v>
      </c>
      <c r="B2795">
        <v>103</v>
      </c>
      <c r="C2795">
        <v>241157</v>
      </c>
      <c r="D2795">
        <v>18</v>
      </c>
      <c r="E2795" s="3">
        <v>42757</v>
      </c>
      <c r="F2795" s="3">
        <v>42757</v>
      </c>
      <c r="G2795">
        <f t="shared" si="86"/>
        <v>0</v>
      </c>
      <c r="H2795">
        <f t="shared" si="87"/>
        <v>1</v>
      </c>
    </row>
    <row r="2796" spans="1:8" x14ac:dyDescent="0.25">
      <c r="A2796">
        <v>201</v>
      </c>
      <c r="B2796">
        <v>11</v>
      </c>
      <c r="C2796">
        <v>110000000930</v>
      </c>
      <c r="D2796">
        <v>5</v>
      </c>
      <c r="E2796" s="3">
        <v>42757</v>
      </c>
      <c r="F2796" s="3">
        <v>39189</v>
      </c>
      <c r="G2796">
        <f t="shared" si="86"/>
        <v>1</v>
      </c>
      <c r="H2796">
        <f t="shared" si="87"/>
        <v>0</v>
      </c>
    </row>
    <row r="2797" spans="1:8" x14ac:dyDescent="0.25">
      <c r="A2797">
        <v>201</v>
      </c>
      <c r="B2797">
        <v>7</v>
      </c>
      <c r="C2797">
        <v>241158</v>
      </c>
      <c r="D2797">
        <v>21</v>
      </c>
      <c r="E2797" s="3">
        <v>42757</v>
      </c>
      <c r="F2797" s="3">
        <v>42757</v>
      </c>
      <c r="G2797">
        <f t="shared" si="86"/>
        <v>0</v>
      </c>
      <c r="H2797">
        <f t="shared" si="87"/>
        <v>1</v>
      </c>
    </row>
    <row r="2798" spans="1:8" x14ac:dyDescent="0.25">
      <c r="A2798">
        <v>201</v>
      </c>
      <c r="B2798">
        <v>301</v>
      </c>
      <c r="C2798">
        <v>241159</v>
      </c>
      <c r="D2798">
        <v>5</v>
      </c>
      <c r="E2798" s="3">
        <v>42757</v>
      </c>
      <c r="F2798" s="3">
        <v>42757</v>
      </c>
      <c r="G2798">
        <f t="shared" si="86"/>
        <v>0</v>
      </c>
      <c r="H2798">
        <f t="shared" si="87"/>
        <v>1</v>
      </c>
    </row>
    <row r="2799" spans="1:8" x14ac:dyDescent="0.25">
      <c r="A2799">
        <v>201</v>
      </c>
      <c r="B2799">
        <v>401</v>
      </c>
      <c r="C2799">
        <v>4010000003974</v>
      </c>
      <c r="D2799">
        <v>5</v>
      </c>
      <c r="E2799" s="3">
        <v>42757</v>
      </c>
      <c r="F2799" s="3">
        <v>39146</v>
      </c>
      <c r="G2799">
        <f t="shared" si="86"/>
        <v>1</v>
      </c>
      <c r="H2799">
        <f t="shared" si="87"/>
        <v>0</v>
      </c>
    </row>
    <row r="2800" spans="1:8" x14ac:dyDescent="0.25">
      <c r="A2800">
        <v>201</v>
      </c>
      <c r="B2800">
        <v>503</v>
      </c>
      <c r="C2800">
        <v>241160</v>
      </c>
      <c r="D2800">
        <v>5</v>
      </c>
      <c r="E2800" s="3">
        <v>42757</v>
      </c>
      <c r="F2800" s="3">
        <v>42757</v>
      </c>
      <c r="G2800">
        <f t="shared" si="86"/>
        <v>0</v>
      </c>
      <c r="H2800">
        <f t="shared" si="87"/>
        <v>1</v>
      </c>
    </row>
    <row r="2801" spans="1:8" x14ac:dyDescent="0.25">
      <c r="A2801">
        <v>201</v>
      </c>
      <c r="B2801">
        <v>110</v>
      </c>
      <c r="C2801">
        <v>241161</v>
      </c>
      <c r="D2801">
        <v>5</v>
      </c>
      <c r="E2801" s="3">
        <v>42757</v>
      </c>
      <c r="F2801" s="3">
        <v>42757</v>
      </c>
      <c r="G2801">
        <f t="shared" si="86"/>
        <v>0</v>
      </c>
      <c r="H2801">
        <f t="shared" si="87"/>
        <v>1</v>
      </c>
    </row>
    <row r="2802" spans="1:8" x14ac:dyDescent="0.25">
      <c r="A2802">
        <v>201</v>
      </c>
      <c r="B2802">
        <v>802</v>
      </c>
      <c r="C2802">
        <v>241162</v>
      </c>
      <c r="D2802">
        <v>5</v>
      </c>
      <c r="E2802" s="3">
        <v>42757</v>
      </c>
      <c r="F2802" s="3">
        <v>42757</v>
      </c>
      <c r="G2802">
        <f t="shared" si="86"/>
        <v>0</v>
      </c>
      <c r="H2802">
        <f t="shared" si="87"/>
        <v>1</v>
      </c>
    </row>
    <row r="2803" spans="1:8" x14ac:dyDescent="0.25">
      <c r="A2803">
        <v>201</v>
      </c>
      <c r="B2803">
        <v>25</v>
      </c>
      <c r="C2803">
        <v>166483</v>
      </c>
      <c r="D2803">
        <v>5</v>
      </c>
      <c r="E2803" s="3">
        <v>42757</v>
      </c>
      <c r="F2803" s="3">
        <v>42757</v>
      </c>
      <c r="G2803">
        <f t="shared" si="86"/>
        <v>0</v>
      </c>
      <c r="H2803">
        <f t="shared" si="87"/>
        <v>1</v>
      </c>
    </row>
    <row r="2804" spans="1:8" x14ac:dyDescent="0.25">
      <c r="A2804">
        <v>201</v>
      </c>
      <c r="B2804">
        <v>3</v>
      </c>
      <c r="C2804">
        <v>70178</v>
      </c>
      <c r="D2804">
        <v>5</v>
      </c>
      <c r="E2804" s="3">
        <v>42757</v>
      </c>
      <c r="F2804" s="3">
        <v>40811</v>
      </c>
      <c r="G2804">
        <f t="shared" si="86"/>
        <v>1</v>
      </c>
      <c r="H2804">
        <f t="shared" si="87"/>
        <v>0</v>
      </c>
    </row>
    <row r="2805" spans="1:8" x14ac:dyDescent="0.25">
      <c r="A2805">
        <v>201</v>
      </c>
      <c r="B2805">
        <v>802</v>
      </c>
      <c r="C2805">
        <v>241165</v>
      </c>
      <c r="D2805">
        <v>5</v>
      </c>
      <c r="E2805" s="3">
        <v>42757</v>
      </c>
      <c r="F2805" s="3">
        <v>42757</v>
      </c>
      <c r="G2805">
        <f t="shared" si="86"/>
        <v>0</v>
      </c>
      <c r="H2805">
        <f t="shared" si="87"/>
        <v>1</v>
      </c>
    </row>
    <row r="2806" spans="1:8" x14ac:dyDescent="0.25">
      <c r="A2806">
        <v>201</v>
      </c>
      <c r="B2806">
        <v>3</v>
      </c>
      <c r="C2806">
        <v>30000002755</v>
      </c>
      <c r="D2806">
        <v>5</v>
      </c>
      <c r="E2806" s="3">
        <v>42757</v>
      </c>
      <c r="F2806" s="3">
        <v>38699</v>
      </c>
      <c r="G2806">
        <f t="shared" si="86"/>
        <v>1</v>
      </c>
      <c r="H2806">
        <f t="shared" si="87"/>
        <v>0</v>
      </c>
    </row>
    <row r="2807" spans="1:8" x14ac:dyDescent="0.25">
      <c r="A2807">
        <v>201</v>
      </c>
      <c r="B2807">
        <v>3</v>
      </c>
      <c r="C2807">
        <v>30000005809</v>
      </c>
      <c r="D2807">
        <v>5</v>
      </c>
      <c r="E2807" s="3">
        <v>42757</v>
      </c>
      <c r="F2807" s="3">
        <v>39438</v>
      </c>
      <c r="G2807">
        <f t="shared" si="86"/>
        <v>1</v>
      </c>
      <c r="H2807">
        <f t="shared" si="87"/>
        <v>0</v>
      </c>
    </row>
    <row r="2808" spans="1:8" x14ac:dyDescent="0.25">
      <c r="A2808">
        <v>201</v>
      </c>
      <c r="B2808">
        <v>604</v>
      </c>
      <c r="C2808">
        <v>241167</v>
      </c>
      <c r="D2808">
        <v>12</v>
      </c>
      <c r="E2808" s="3">
        <v>42757</v>
      </c>
      <c r="F2808" s="3">
        <v>42757</v>
      </c>
      <c r="G2808">
        <f t="shared" si="86"/>
        <v>0</v>
      </c>
      <c r="H2808">
        <f t="shared" si="87"/>
        <v>1</v>
      </c>
    </row>
    <row r="2809" spans="1:8" x14ac:dyDescent="0.25">
      <c r="A2809">
        <v>201</v>
      </c>
      <c r="B2809">
        <v>701</v>
      </c>
      <c r="C2809">
        <v>241168</v>
      </c>
      <c r="D2809">
        <v>5</v>
      </c>
      <c r="E2809" s="3">
        <v>42757</v>
      </c>
      <c r="F2809" s="3">
        <v>42757</v>
      </c>
      <c r="G2809">
        <f t="shared" si="86"/>
        <v>0</v>
      </c>
      <c r="H2809">
        <f t="shared" si="87"/>
        <v>1</v>
      </c>
    </row>
    <row r="2810" spans="1:8" x14ac:dyDescent="0.25">
      <c r="A2810">
        <v>201</v>
      </c>
      <c r="B2810">
        <v>109</v>
      </c>
      <c r="C2810">
        <v>241169</v>
      </c>
      <c r="D2810">
        <v>5</v>
      </c>
      <c r="E2810" s="3">
        <v>42757</v>
      </c>
      <c r="F2810" s="3">
        <v>42757</v>
      </c>
      <c r="G2810">
        <f t="shared" si="86"/>
        <v>0</v>
      </c>
      <c r="H2810">
        <f t="shared" si="87"/>
        <v>1</v>
      </c>
    </row>
    <row r="2811" spans="1:8" x14ac:dyDescent="0.25">
      <c r="A2811">
        <v>201</v>
      </c>
      <c r="B2811">
        <v>9</v>
      </c>
      <c r="C2811">
        <v>241171</v>
      </c>
      <c r="D2811">
        <v>5</v>
      </c>
      <c r="E2811" s="3">
        <v>42757</v>
      </c>
      <c r="F2811" s="3">
        <v>42757</v>
      </c>
      <c r="G2811">
        <f t="shared" si="86"/>
        <v>0</v>
      </c>
      <c r="H2811">
        <f t="shared" si="87"/>
        <v>1</v>
      </c>
    </row>
    <row r="2812" spans="1:8" x14ac:dyDescent="0.25">
      <c r="A2812">
        <v>201</v>
      </c>
      <c r="B2812">
        <v>37</v>
      </c>
      <c r="C2812">
        <v>241172</v>
      </c>
      <c r="D2812">
        <v>5</v>
      </c>
      <c r="E2812" s="3">
        <v>42757</v>
      </c>
      <c r="F2812" s="3">
        <v>42757</v>
      </c>
      <c r="G2812">
        <f t="shared" si="86"/>
        <v>0</v>
      </c>
      <c r="H2812">
        <f t="shared" si="87"/>
        <v>1</v>
      </c>
    </row>
    <row r="2813" spans="1:8" x14ac:dyDescent="0.25">
      <c r="A2813">
        <v>201</v>
      </c>
      <c r="B2813">
        <v>351</v>
      </c>
      <c r="C2813">
        <v>241174</v>
      </c>
      <c r="D2813">
        <v>5</v>
      </c>
      <c r="E2813" s="3">
        <v>42757</v>
      </c>
      <c r="F2813" s="3">
        <v>42757</v>
      </c>
      <c r="G2813">
        <f t="shared" si="86"/>
        <v>0</v>
      </c>
      <c r="H2813">
        <f t="shared" si="87"/>
        <v>1</v>
      </c>
    </row>
    <row r="2814" spans="1:8" x14ac:dyDescent="0.25">
      <c r="A2814">
        <v>201</v>
      </c>
      <c r="B2814">
        <v>301</v>
      </c>
      <c r="C2814">
        <v>241178</v>
      </c>
      <c r="D2814">
        <v>5</v>
      </c>
      <c r="E2814" s="3">
        <v>42757</v>
      </c>
      <c r="F2814" s="3">
        <v>42757</v>
      </c>
      <c r="G2814">
        <f t="shared" si="86"/>
        <v>0</v>
      </c>
      <c r="H2814">
        <f t="shared" si="87"/>
        <v>1</v>
      </c>
    </row>
    <row r="2815" spans="1:8" x14ac:dyDescent="0.25">
      <c r="A2815">
        <v>201</v>
      </c>
      <c r="B2815">
        <v>101</v>
      </c>
      <c r="C2815">
        <v>241179</v>
      </c>
      <c r="D2815">
        <v>5</v>
      </c>
      <c r="E2815" s="3">
        <v>42757</v>
      </c>
      <c r="F2815" s="3">
        <v>42757</v>
      </c>
      <c r="G2815">
        <f t="shared" si="86"/>
        <v>0</v>
      </c>
      <c r="H2815">
        <f t="shared" si="87"/>
        <v>1</v>
      </c>
    </row>
    <row r="2816" spans="1:8" x14ac:dyDescent="0.25">
      <c r="A2816">
        <v>201</v>
      </c>
      <c r="B2816">
        <v>5</v>
      </c>
      <c r="C2816">
        <v>241180</v>
      </c>
      <c r="D2816">
        <v>5</v>
      </c>
      <c r="E2816" s="3">
        <v>42757</v>
      </c>
      <c r="F2816" s="3">
        <v>42757</v>
      </c>
      <c r="G2816">
        <f t="shared" si="86"/>
        <v>0</v>
      </c>
      <c r="H2816">
        <f t="shared" si="87"/>
        <v>1</v>
      </c>
    </row>
    <row r="2817" spans="1:8" x14ac:dyDescent="0.25">
      <c r="A2817">
        <v>201</v>
      </c>
      <c r="B2817">
        <v>301</v>
      </c>
      <c r="C2817">
        <v>241181</v>
      </c>
      <c r="D2817">
        <v>5</v>
      </c>
      <c r="E2817" s="3">
        <v>42757</v>
      </c>
      <c r="F2817" s="3">
        <v>42757</v>
      </c>
      <c r="G2817">
        <f t="shared" si="86"/>
        <v>0</v>
      </c>
      <c r="H2817">
        <f t="shared" si="87"/>
        <v>1</v>
      </c>
    </row>
    <row r="2818" spans="1:8" x14ac:dyDescent="0.25">
      <c r="A2818">
        <v>201</v>
      </c>
      <c r="B2818">
        <v>18</v>
      </c>
      <c r="C2818">
        <v>241186</v>
      </c>
      <c r="D2818">
        <v>5</v>
      </c>
      <c r="E2818" s="3">
        <v>42757</v>
      </c>
      <c r="F2818" s="3">
        <v>42757</v>
      </c>
      <c r="G2818">
        <f t="shared" ref="G2818:G2881" si="88">IF(E2818&gt;=DATE(2017,1,1),IF(F2818&lt;DATE(2017,1,1),1,0),0)</f>
        <v>0</v>
      </c>
      <c r="H2818">
        <f t="shared" ref="H2818:H2881" si="89">IF(F2818&gt;=DATE(2017,1,1),IF(D2818&lt;&gt;"",1,0),0)</f>
        <v>1</v>
      </c>
    </row>
    <row r="2819" spans="1:8" x14ac:dyDescent="0.25">
      <c r="A2819">
        <v>201</v>
      </c>
      <c r="B2819">
        <v>4</v>
      </c>
      <c r="C2819">
        <v>241188</v>
      </c>
      <c r="D2819">
        <v>5</v>
      </c>
      <c r="E2819" s="3">
        <v>42757</v>
      </c>
      <c r="F2819" s="3">
        <v>42757</v>
      </c>
      <c r="G2819">
        <f t="shared" si="88"/>
        <v>0</v>
      </c>
      <c r="H2819">
        <f t="shared" si="89"/>
        <v>1</v>
      </c>
    </row>
    <row r="2820" spans="1:8" x14ac:dyDescent="0.25">
      <c r="A2820">
        <v>201</v>
      </c>
      <c r="B2820">
        <v>106</v>
      </c>
      <c r="C2820">
        <v>241189</v>
      </c>
      <c r="D2820">
        <v>5</v>
      </c>
      <c r="E2820" s="3">
        <v>42757</v>
      </c>
      <c r="F2820" s="3">
        <v>42757</v>
      </c>
      <c r="G2820">
        <f t="shared" si="88"/>
        <v>0</v>
      </c>
      <c r="H2820">
        <f t="shared" si="89"/>
        <v>1</v>
      </c>
    </row>
    <row r="2821" spans="1:8" x14ac:dyDescent="0.25">
      <c r="A2821">
        <v>201</v>
      </c>
      <c r="B2821">
        <v>101</v>
      </c>
      <c r="C2821">
        <v>241193</v>
      </c>
      <c r="D2821">
        <v>5</v>
      </c>
      <c r="E2821" s="3">
        <v>42757</v>
      </c>
      <c r="F2821" s="3">
        <v>42757</v>
      </c>
      <c r="G2821">
        <f t="shared" si="88"/>
        <v>0</v>
      </c>
      <c r="H2821">
        <f t="shared" si="89"/>
        <v>1</v>
      </c>
    </row>
    <row r="2822" spans="1:8" x14ac:dyDescent="0.25">
      <c r="A2822">
        <v>201</v>
      </c>
      <c r="B2822">
        <v>18</v>
      </c>
      <c r="C2822">
        <v>241194</v>
      </c>
      <c r="D2822">
        <v>5</v>
      </c>
      <c r="E2822" s="3">
        <v>42757</v>
      </c>
      <c r="F2822" s="3">
        <v>42757</v>
      </c>
      <c r="G2822">
        <f t="shared" si="88"/>
        <v>0</v>
      </c>
      <c r="H2822">
        <f t="shared" si="89"/>
        <v>1</v>
      </c>
    </row>
    <row r="2823" spans="1:8" x14ac:dyDescent="0.25">
      <c r="A2823">
        <v>201</v>
      </c>
      <c r="B2823">
        <v>109</v>
      </c>
      <c r="C2823">
        <v>241196</v>
      </c>
      <c r="D2823">
        <v>5</v>
      </c>
      <c r="E2823" s="3">
        <v>42757</v>
      </c>
      <c r="F2823" s="3">
        <v>42757</v>
      </c>
      <c r="G2823">
        <f t="shared" si="88"/>
        <v>0</v>
      </c>
      <c r="H2823">
        <f t="shared" si="89"/>
        <v>1</v>
      </c>
    </row>
    <row r="2824" spans="1:8" x14ac:dyDescent="0.25">
      <c r="A2824">
        <v>201</v>
      </c>
      <c r="B2824">
        <v>301</v>
      </c>
      <c r="C2824">
        <v>241203</v>
      </c>
      <c r="D2824">
        <v>5</v>
      </c>
      <c r="E2824" s="3">
        <v>42757</v>
      </c>
      <c r="F2824" s="3">
        <v>42757</v>
      </c>
      <c r="G2824">
        <f t="shared" si="88"/>
        <v>0</v>
      </c>
      <c r="H2824">
        <f t="shared" si="89"/>
        <v>1</v>
      </c>
    </row>
    <row r="2825" spans="1:8" x14ac:dyDescent="0.25">
      <c r="A2825">
        <v>201</v>
      </c>
      <c r="B2825">
        <v>20</v>
      </c>
      <c r="C2825">
        <v>241205</v>
      </c>
      <c r="D2825">
        <v>14</v>
      </c>
      <c r="E2825" s="3">
        <v>42761</v>
      </c>
      <c r="F2825" s="3">
        <v>42757</v>
      </c>
      <c r="G2825">
        <f t="shared" si="88"/>
        <v>0</v>
      </c>
      <c r="H2825">
        <f t="shared" si="89"/>
        <v>1</v>
      </c>
    </row>
    <row r="2826" spans="1:8" x14ac:dyDescent="0.25">
      <c r="A2826">
        <v>201</v>
      </c>
      <c r="B2826">
        <v>109</v>
      </c>
      <c r="C2826">
        <v>241206</v>
      </c>
      <c r="D2826">
        <v>5</v>
      </c>
      <c r="E2826" s="3">
        <v>42757</v>
      </c>
      <c r="F2826" s="3">
        <v>42757</v>
      </c>
      <c r="G2826">
        <f t="shared" si="88"/>
        <v>0</v>
      </c>
      <c r="H2826">
        <f t="shared" si="89"/>
        <v>1</v>
      </c>
    </row>
    <row r="2827" spans="1:8" x14ac:dyDescent="0.25">
      <c r="A2827">
        <v>201</v>
      </c>
      <c r="B2827">
        <v>301</v>
      </c>
      <c r="C2827">
        <v>241207</v>
      </c>
      <c r="D2827">
        <v>5</v>
      </c>
      <c r="E2827" s="3">
        <v>42757</v>
      </c>
      <c r="F2827" s="3">
        <v>42757</v>
      </c>
      <c r="G2827">
        <f t="shared" si="88"/>
        <v>0</v>
      </c>
      <c r="H2827">
        <f t="shared" si="89"/>
        <v>1</v>
      </c>
    </row>
    <row r="2828" spans="1:8" x14ac:dyDescent="0.25">
      <c r="A2828">
        <v>201</v>
      </c>
      <c r="B2828">
        <v>20</v>
      </c>
      <c r="C2828">
        <v>241209</v>
      </c>
      <c r="D2828">
        <v>5</v>
      </c>
      <c r="E2828" s="3">
        <v>42761</v>
      </c>
      <c r="F2828" s="3">
        <v>42757</v>
      </c>
      <c r="G2828">
        <f t="shared" si="88"/>
        <v>0</v>
      </c>
      <c r="H2828">
        <f t="shared" si="89"/>
        <v>1</v>
      </c>
    </row>
    <row r="2829" spans="1:8" x14ac:dyDescent="0.25">
      <c r="A2829">
        <v>201</v>
      </c>
      <c r="B2829">
        <v>25</v>
      </c>
      <c r="C2829">
        <v>241210</v>
      </c>
      <c r="D2829">
        <v>5</v>
      </c>
      <c r="E2829" s="3">
        <v>42757</v>
      </c>
      <c r="F2829" s="3">
        <v>42757</v>
      </c>
      <c r="G2829">
        <f t="shared" si="88"/>
        <v>0</v>
      </c>
      <c r="H2829">
        <f t="shared" si="89"/>
        <v>1</v>
      </c>
    </row>
    <row r="2830" spans="1:8" x14ac:dyDescent="0.25">
      <c r="A2830">
        <v>201</v>
      </c>
      <c r="B2830">
        <v>851</v>
      </c>
      <c r="C2830">
        <v>87481</v>
      </c>
      <c r="D2830">
        <v>5</v>
      </c>
      <c r="E2830" s="3">
        <v>42757</v>
      </c>
      <c r="F2830" s="3">
        <v>40988</v>
      </c>
      <c r="G2830">
        <f t="shared" si="88"/>
        <v>1</v>
      </c>
      <c r="H2830">
        <f t="shared" si="89"/>
        <v>0</v>
      </c>
    </row>
    <row r="2831" spans="1:8" x14ac:dyDescent="0.25">
      <c r="A2831">
        <v>201</v>
      </c>
      <c r="B2831">
        <v>303</v>
      </c>
      <c r="C2831">
        <v>3030000003568</v>
      </c>
      <c r="D2831">
        <v>18</v>
      </c>
      <c r="E2831" s="3">
        <v>42757</v>
      </c>
      <c r="F2831" s="3">
        <v>39516</v>
      </c>
      <c r="G2831">
        <f t="shared" si="88"/>
        <v>1</v>
      </c>
      <c r="H2831">
        <f t="shared" si="89"/>
        <v>0</v>
      </c>
    </row>
    <row r="2832" spans="1:8" x14ac:dyDescent="0.25">
      <c r="A2832">
        <v>201</v>
      </c>
      <c r="B2832">
        <v>3</v>
      </c>
      <c r="C2832">
        <v>241215</v>
      </c>
      <c r="D2832">
        <v>21</v>
      </c>
      <c r="E2832" s="3">
        <v>42757</v>
      </c>
      <c r="F2832" s="3">
        <v>42757</v>
      </c>
      <c r="G2832">
        <f t="shared" si="88"/>
        <v>0</v>
      </c>
      <c r="H2832">
        <f t="shared" si="89"/>
        <v>1</v>
      </c>
    </row>
    <row r="2833" spans="1:8" x14ac:dyDescent="0.25">
      <c r="A2833">
        <v>201</v>
      </c>
      <c r="B2833">
        <v>104</v>
      </c>
      <c r="C2833">
        <v>241216</v>
      </c>
      <c r="D2833">
        <v>8</v>
      </c>
      <c r="E2833" s="3">
        <v>42758</v>
      </c>
      <c r="F2833" s="3">
        <v>42757</v>
      </c>
      <c r="G2833">
        <f t="shared" si="88"/>
        <v>0</v>
      </c>
      <c r="H2833">
        <f t="shared" si="89"/>
        <v>1</v>
      </c>
    </row>
    <row r="2834" spans="1:8" x14ac:dyDescent="0.25">
      <c r="A2834">
        <v>201</v>
      </c>
      <c r="B2834">
        <v>11</v>
      </c>
      <c r="C2834">
        <v>241220</v>
      </c>
      <c r="D2834">
        <v>5</v>
      </c>
      <c r="E2834" s="3">
        <v>42757</v>
      </c>
      <c r="F2834" s="3">
        <v>42757</v>
      </c>
      <c r="G2834">
        <f t="shared" si="88"/>
        <v>0</v>
      </c>
      <c r="H2834">
        <f t="shared" si="89"/>
        <v>1</v>
      </c>
    </row>
    <row r="2835" spans="1:8" x14ac:dyDescent="0.25">
      <c r="A2835">
        <v>201</v>
      </c>
      <c r="B2835">
        <v>251</v>
      </c>
      <c r="C2835">
        <v>241222</v>
      </c>
      <c r="D2835">
        <v>5</v>
      </c>
      <c r="E2835" s="3">
        <v>42757</v>
      </c>
      <c r="F2835" s="3">
        <v>42757</v>
      </c>
      <c r="G2835">
        <f t="shared" si="88"/>
        <v>0</v>
      </c>
      <c r="H2835">
        <f t="shared" si="89"/>
        <v>1</v>
      </c>
    </row>
    <row r="2836" spans="1:8" x14ac:dyDescent="0.25">
      <c r="A2836">
        <v>201</v>
      </c>
      <c r="B2836">
        <v>301</v>
      </c>
      <c r="C2836">
        <v>3010000009812</v>
      </c>
      <c r="D2836">
        <v>5</v>
      </c>
      <c r="E2836" s="3">
        <v>42757</v>
      </c>
      <c r="F2836" s="3">
        <v>38862</v>
      </c>
      <c r="G2836">
        <f t="shared" si="88"/>
        <v>1</v>
      </c>
      <c r="H2836">
        <f t="shared" si="89"/>
        <v>0</v>
      </c>
    </row>
    <row r="2837" spans="1:8" x14ac:dyDescent="0.25">
      <c r="A2837">
        <v>201</v>
      </c>
      <c r="B2837">
        <v>4</v>
      </c>
      <c r="C2837">
        <v>40000000697</v>
      </c>
      <c r="D2837">
        <v>18</v>
      </c>
      <c r="E2837" s="3">
        <v>42757</v>
      </c>
      <c r="F2837" s="3">
        <v>37921</v>
      </c>
      <c r="G2837">
        <f t="shared" si="88"/>
        <v>1</v>
      </c>
      <c r="H2837">
        <f t="shared" si="89"/>
        <v>0</v>
      </c>
    </row>
    <row r="2838" spans="1:8" x14ac:dyDescent="0.25">
      <c r="A2838">
        <v>201</v>
      </c>
      <c r="B2838">
        <v>101</v>
      </c>
      <c r="C2838">
        <v>241227</v>
      </c>
      <c r="D2838">
        <v>5</v>
      </c>
      <c r="E2838" s="3">
        <v>42757</v>
      </c>
      <c r="F2838" s="3">
        <v>42757</v>
      </c>
      <c r="G2838">
        <f t="shared" si="88"/>
        <v>0</v>
      </c>
      <c r="H2838">
        <f t="shared" si="89"/>
        <v>1</v>
      </c>
    </row>
    <row r="2839" spans="1:8" x14ac:dyDescent="0.25">
      <c r="A2839">
        <v>201</v>
      </c>
      <c r="B2839">
        <v>851</v>
      </c>
      <c r="C2839">
        <v>241232</v>
      </c>
      <c r="D2839">
        <v>8</v>
      </c>
      <c r="E2839" s="3">
        <v>42757</v>
      </c>
      <c r="F2839" s="3">
        <v>42757</v>
      </c>
      <c r="G2839">
        <f t="shared" si="88"/>
        <v>0</v>
      </c>
      <c r="H2839">
        <f t="shared" si="89"/>
        <v>1</v>
      </c>
    </row>
    <row r="2840" spans="1:8" x14ac:dyDescent="0.25">
      <c r="A2840">
        <v>201</v>
      </c>
      <c r="B2840">
        <v>101</v>
      </c>
      <c r="C2840">
        <v>241234</v>
      </c>
      <c r="D2840">
        <v>5</v>
      </c>
      <c r="E2840" s="3">
        <v>42757</v>
      </c>
      <c r="F2840" s="3">
        <v>42757</v>
      </c>
      <c r="G2840">
        <f t="shared" si="88"/>
        <v>0</v>
      </c>
      <c r="H2840">
        <f t="shared" si="89"/>
        <v>1</v>
      </c>
    </row>
    <row r="2841" spans="1:8" x14ac:dyDescent="0.25">
      <c r="A2841">
        <v>201</v>
      </c>
      <c r="B2841">
        <v>851</v>
      </c>
      <c r="C2841">
        <v>8510000006001</v>
      </c>
      <c r="D2841">
        <v>5</v>
      </c>
      <c r="E2841" s="3">
        <v>42757</v>
      </c>
      <c r="F2841" s="3">
        <v>39810</v>
      </c>
      <c r="G2841">
        <f t="shared" si="88"/>
        <v>1</v>
      </c>
      <c r="H2841">
        <f t="shared" si="89"/>
        <v>0</v>
      </c>
    </row>
    <row r="2842" spans="1:8" x14ac:dyDescent="0.25">
      <c r="A2842">
        <v>201</v>
      </c>
      <c r="B2842">
        <v>601</v>
      </c>
      <c r="C2842">
        <v>241235</v>
      </c>
      <c r="D2842">
        <v>14</v>
      </c>
      <c r="E2842" s="3">
        <v>42757</v>
      </c>
      <c r="F2842" s="3">
        <v>42757</v>
      </c>
      <c r="G2842">
        <f t="shared" si="88"/>
        <v>0</v>
      </c>
      <c r="H2842">
        <f t="shared" si="89"/>
        <v>1</v>
      </c>
    </row>
    <row r="2843" spans="1:8" x14ac:dyDescent="0.25">
      <c r="A2843">
        <v>201</v>
      </c>
      <c r="B2843">
        <v>301</v>
      </c>
      <c r="C2843">
        <v>208445</v>
      </c>
      <c r="D2843">
        <v>5</v>
      </c>
      <c r="E2843" s="3">
        <v>42757</v>
      </c>
      <c r="F2843" s="3">
        <v>42473</v>
      </c>
      <c r="G2843">
        <f t="shared" si="88"/>
        <v>1</v>
      </c>
      <c r="H2843">
        <f t="shared" si="89"/>
        <v>0</v>
      </c>
    </row>
    <row r="2844" spans="1:8" x14ac:dyDescent="0.25">
      <c r="A2844">
        <v>201</v>
      </c>
      <c r="B2844">
        <v>751</v>
      </c>
      <c r="C2844">
        <v>7510000005839</v>
      </c>
      <c r="D2844">
        <v>5</v>
      </c>
      <c r="E2844" s="3">
        <v>42757</v>
      </c>
      <c r="F2844" s="3">
        <v>39772</v>
      </c>
      <c r="G2844">
        <f t="shared" si="88"/>
        <v>1</v>
      </c>
      <c r="H2844">
        <f t="shared" si="89"/>
        <v>0</v>
      </c>
    </row>
    <row r="2845" spans="1:8" x14ac:dyDescent="0.25">
      <c r="A2845">
        <v>201</v>
      </c>
      <c r="B2845">
        <v>851</v>
      </c>
      <c r="C2845">
        <v>241240</v>
      </c>
      <c r="D2845">
        <v>8</v>
      </c>
      <c r="E2845" s="3">
        <v>42757</v>
      </c>
      <c r="F2845" s="3">
        <v>42757</v>
      </c>
      <c r="G2845">
        <f t="shared" si="88"/>
        <v>0</v>
      </c>
      <c r="H2845">
        <f t="shared" si="89"/>
        <v>1</v>
      </c>
    </row>
    <row r="2846" spans="1:8" x14ac:dyDescent="0.25">
      <c r="A2846">
        <v>201</v>
      </c>
      <c r="B2846">
        <v>19</v>
      </c>
      <c r="C2846">
        <v>241241</v>
      </c>
      <c r="D2846">
        <v>5</v>
      </c>
      <c r="E2846" s="3">
        <v>42757</v>
      </c>
      <c r="F2846" s="3">
        <v>42757</v>
      </c>
      <c r="G2846">
        <f t="shared" si="88"/>
        <v>0</v>
      </c>
      <c r="H2846">
        <f t="shared" si="89"/>
        <v>1</v>
      </c>
    </row>
    <row r="2847" spans="1:8" x14ac:dyDescent="0.25">
      <c r="A2847">
        <v>201</v>
      </c>
      <c r="B2847">
        <v>851</v>
      </c>
      <c r="C2847">
        <v>241243</v>
      </c>
      <c r="D2847">
        <v>8</v>
      </c>
      <c r="E2847" s="3">
        <v>42757</v>
      </c>
      <c r="F2847" s="3">
        <v>42757</v>
      </c>
      <c r="G2847">
        <f t="shared" si="88"/>
        <v>0</v>
      </c>
      <c r="H2847">
        <f t="shared" si="89"/>
        <v>1</v>
      </c>
    </row>
    <row r="2848" spans="1:8" x14ac:dyDescent="0.25">
      <c r="A2848">
        <v>201</v>
      </c>
      <c r="B2848">
        <v>20</v>
      </c>
      <c r="C2848">
        <v>241246</v>
      </c>
      <c r="D2848">
        <v>5</v>
      </c>
      <c r="E2848" s="3">
        <v>42758</v>
      </c>
      <c r="F2848" s="3">
        <v>42757</v>
      </c>
      <c r="G2848">
        <f t="shared" si="88"/>
        <v>0</v>
      </c>
      <c r="H2848">
        <f t="shared" si="89"/>
        <v>1</v>
      </c>
    </row>
    <row r="2849" spans="1:8" x14ac:dyDescent="0.25">
      <c r="A2849">
        <v>201</v>
      </c>
      <c r="B2849">
        <v>27</v>
      </c>
      <c r="C2849">
        <v>241254</v>
      </c>
      <c r="D2849">
        <v>5</v>
      </c>
      <c r="E2849" s="3">
        <v>42757</v>
      </c>
      <c r="F2849" s="3">
        <v>42757</v>
      </c>
      <c r="G2849">
        <f t="shared" si="88"/>
        <v>0</v>
      </c>
      <c r="H2849">
        <f t="shared" si="89"/>
        <v>1</v>
      </c>
    </row>
    <row r="2850" spans="1:8" x14ac:dyDescent="0.25">
      <c r="A2850">
        <v>201</v>
      </c>
      <c r="B2850">
        <v>401</v>
      </c>
      <c r="C2850">
        <v>241255</v>
      </c>
      <c r="D2850">
        <v>5</v>
      </c>
      <c r="E2850" s="3">
        <v>42757</v>
      </c>
      <c r="F2850" s="3">
        <v>42757</v>
      </c>
      <c r="G2850">
        <f t="shared" si="88"/>
        <v>0</v>
      </c>
      <c r="H2850">
        <f t="shared" si="89"/>
        <v>1</v>
      </c>
    </row>
    <row r="2851" spans="1:8" x14ac:dyDescent="0.25">
      <c r="A2851">
        <v>201</v>
      </c>
      <c r="B2851">
        <v>851</v>
      </c>
      <c r="C2851">
        <v>241256</v>
      </c>
      <c r="D2851">
        <v>8</v>
      </c>
      <c r="E2851" s="3">
        <v>42757</v>
      </c>
      <c r="F2851" s="3">
        <v>42757</v>
      </c>
      <c r="G2851">
        <f t="shared" si="88"/>
        <v>0</v>
      </c>
      <c r="H2851">
        <f t="shared" si="89"/>
        <v>1</v>
      </c>
    </row>
    <row r="2852" spans="1:8" x14ac:dyDescent="0.25">
      <c r="A2852">
        <v>201</v>
      </c>
      <c r="B2852">
        <v>376</v>
      </c>
      <c r="C2852">
        <v>241259</v>
      </c>
      <c r="D2852">
        <v>5</v>
      </c>
      <c r="E2852" s="3">
        <v>42760</v>
      </c>
      <c r="F2852" s="3">
        <v>42757</v>
      </c>
      <c r="G2852">
        <f t="shared" si="88"/>
        <v>0</v>
      </c>
      <c r="H2852">
        <f t="shared" si="89"/>
        <v>1</v>
      </c>
    </row>
    <row r="2853" spans="1:8" x14ac:dyDescent="0.25">
      <c r="A2853">
        <v>201</v>
      </c>
      <c r="B2853">
        <v>451</v>
      </c>
      <c r="C2853">
        <v>241260</v>
      </c>
      <c r="D2853">
        <v>5</v>
      </c>
      <c r="E2853" s="3">
        <v>42757</v>
      </c>
      <c r="F2853" s="3">
        <v>42757</v>
      </c>
      <c r="G2853">
        <f t="shared" si="88"/>
        <v>0</v>
      </c>
      <c r="H2853">
        <f t="shared" si="89"/>
        <v>1</v>
      </c>
    </row>
    <row r="2854" spans="1:8" x14ac:dyDescent="0.25">
      <c r="A2854">
        <v>201</v>
      </c>
      <c r="B2854">
        <v>201</v>
      </c>
      <c r="C2854">
        <v>241261</v>
      </c>
      <c r="D2854">
        <v>5</v>
      </c>
      <c r="E2854" s="3">
        <v>42757</v>
      </c>
      <c r="F2854" s="3">
        <v>42757</v>
      </c>
      <c r="G2854">
        <f t="shared" si="88"/>
        <v>0</v>
      </c>
      <c r="H2854">
        <f t="shared" si="89"/>
        <v>1</v>
      </c>
    </row>
    <row r="2855" spans="1:8" x14ac:dyDescent="0.25">
      <c r="A2855">
        <v>201</v>
      </c>
      <c r="B2855">
        <v>502</v>
      </c>
      <c r="C2855">
        <v>5020000006027</v>
      </c>
      <c r="D2855">
        <v>5</v>
      </c>
      <c r="E2855" s="3">
        <v>42757</v>
      </c>
      <c r="F2855" s="3">
        <v>39635</v>
      </c>
      <c r="G2855">
        <f t="shared" si="88"/>
        <v>1</v>
      </c>
      <c r="H2855">
        <f t="shared" si="89"/>
        <v>0</v>
      </c>
    </row>
    <row r="2856" spans="1:8" x14ac:dyDescent="0.25">
      <c r="A2856">
        <v>201</v>
      </c>
      <c r="B2856">
        <v>851</v>
      </c>
      <c r="C2856">
        <v>241266</v>
      </c>
      <c r="D2856">
        <v>8</v>
      </c>
      <c r="E2856" s="3">
        <v>42757</v>
      </c>
      <c r="F2856" s="3">
        <v>42757</v>
      </c>
      <c r="G2856">
        <f t="shared" si="88"/>
        <v>0</v>
      </c>
      <c r="H2856">
        <f t="shared" si="89"/>
        <v>1</v>
      </c>
    </row>
    <row r="2857" spans="1:8" x14ac:dyDescent="0.25">
      <c r="A2857">
        <v>201</v>
      </c>
      <c r="B2857">
        <v>225</v>
      </c>
      <c r="C2857">
        <v>148640</v>
      </c>
      <c r="D2857">
        <v>29</v>
      </c>
      <c r="E2857" s="3">
        <v>42759</v>
      </c>
      <c r="F2857" s="3">
        <v>41822</v>
      </c>
      <c r="G2857">
        <f t="shared" si="88"/>
        <v>1</v>
      </c>
      <c r="H2857">
        <f t="shared" si="89"/>
        <v>0</v>
      </c>
    </row>
    <row r="2858" spans="1:8" x14ac:dyDescent="0.25">
      <c r="A2858">
        <v>201</v>
      </c>
      <c r="B2858">
        <v>301</v>
      </c>
      <c r="C2858">
        <v>241287</v>
      </c>
      <c r="D2858">
        <v>5</v>
      </c>
      <c r="E2858" s="3">
        <v>42758</v>
      </c>
      <c r="F2858" s="3">
        <v>42758</v>
      </c>
      <c r="G2858">
        <f t="shared" si="88"/>
        <v>0</v>
      </c>
      <c r="H2858">
        <f t="shared" si="89"/>
        <v>1</v>
      </c>
    </row>
    <row r="2859" spans="1:8" x14ac:dyDescent="0.25">
      <c r="A2859">
        <v>201</v>
      </c>
      <c r="B2859">
        <v>301</v>
      </c>
      <c r="C2859">
        <v>241290</v>
      </c>
      <c r="D2859">
        <v>5</v>
      </c>
      <c r="E2859" s="3">
        <v>42758</v>
      </c>
      <c r="F2859" s="3">
        <v>42758</v>
      </c>
      <c r="G2859">
        <f t="shared" si="88"/>
        <v>0</v>
      </c>
      <c r="H2859">
        <f t="shared" si="89"/>
        <v>1</v>
      </c>
    </row>
    <row r="2860" spans="1:8" x14ac:dyDescent="0.25">
      <c r="A2860">
        <v>201</v>
      </c>
      <c r="B2860">
        <v>201</v>
      </c>
      <c r="C2860">
        <v>2010000008175</v>
      </c>
      <c r="D2860">
        <v>5</v>
      </c>
      <c r="E2860" s="3">
        <v>42758</v>
      </c>
      <c r="F2860" s="3">
        <v>39908</v>
      </c>
      <c r="G2860">
        <f t="shared" si="88"/>
        <v>1</v>
      </c>
      <c r="H2860">
        <f t="shared" si="89"/>
        <v>0</v>
      </c>
    </row>
    <row r="2861" spans="1:8" x14ac:dyDescent="0.25">
      <c r="A2861">
        <v>201</v>
      </c>
      <c r="B2861">
        <v>302</v>
      </c>
      <c r="C2861">
        <v>241293</v>
      </c>
      <c r="D2861">
        <v>5</v>
      </c>
      <c r="E2861" s="3">
        <v>42758</v>
      </c>
      <c r="F2861" s="3">
        <v>42758</v>
      </c>
      <c r="G2861">
        <f t="shared" si="88"/>
        <v>0</v>
      </c>
      <c r="H2861">
        <f t="shared" si="89"/>
        <v>1</v>
      </c>
    </row>
    <row r="2862" spans="1:8" x14ac:dyDescent="0.25">
      <c r="A2862">
        <v>201</v>
      </c>
      <c r="B2862">
        <v>201</v>
      </c>
      <c r="C2862">
        <v>26074</v>
      </c>
      <c r="D2862">
        <v>5</v>
      </c>
      <c r="E2862" s="3">
        <v>42758</v>
      </c>
      <c r="F2862" s="3">
        <v>40308</v>
      </c>
      <c r="G2862">
        <f t="shared" si="88"/>
        <v>1</v>
      </c>
      <c r="H2862">
        <f t="shared" si="89"/>
        <v>0</v>
      </c>
    </row>
    <row r="2863" spans="1:8" x14ac:dyDescent="0.25">
      <c r="A2863">
        <v>201</v>
      </c>
      <c r="B2863">
        <v>18</v>
      </c>
      <c r="C2863">
        <v>241294</v>
      </c>
      <c r="D2863">
        <v>5</v>
      </c>
      <c r="E2863" s="3">
        <v>42758</v>
      </c>
      <c r="F2863" s="3">
        <v>42758</v>
      </c>
      <c r="G2863">
        <f t="shared" si="88"/>
        <v>0</v>
      </c>
      <c r="H2863">
        <f t="shared" si="89"/>
        <v>1</v>
      </c>
    </row>
    <row r="2864" spans="1:8" x14ac:dyDescent="0.25">
      <c r="A2864">
        <v>201</v>
      </c>
      <c r="B2864">
        <v>106</v>
      </c>
      <c r="C2864">
        <v>241295</v>
      </c>
      <c r="D2864">
        <v>5</v>
      </c>
      <c r="E2864" s="3">
        <v>42758</v>
      </c>
      <c r="F2864" s="3">
        <v>42758</v>
      </c>
      <c r="G2864">
        <f t="shared" si="88"/>
        <v>0</v>
      </c>
      <c r="H2864">
        <f t="shared" si="89"/>
        <v>1</v>
      </c>
    </row>
    <row r="2865" spans="1:8" x14ac:dyDescent="0.25">
      <c r="A2865">
        <v>201</v>
      </c>
      <c r="B2865">
        <v>201</v>
      </c>
      <c r="C2865">
        <v>141449</v>
      </c>
      <c r="D2865">
        <v>5</v>
      </c>
      <c r="E2865" s="3">
        <v>42758</v>
      </c>
      <c r="F2865" s="3">
        <v>41696</v>
      </c>
      <c r="G2865">
        <f t="shared" si="88"/>
        <v>1</v>
      </c>
      <c r="H2865">
        <f t="shared" si="89"/>
        <v>0</v>
      </c>
    </row>
    <row r="2866" spans="1:8" x14ac:dyDescent="0.25">
      <c r="A2866">
        <v>201</v>
      </c>
      <c r="B2866">
        <v>301</v>
      </c>
      <c r="C2866">
        <v>241297</v>
      </c>
      <c r="D2866">
        <v>5</v>
      </c>
      <c r="E2866" s="3">
        <v>42758</v>
      </c>
      <c r="F2866" s="3">
        <v>42758</v>
      </c>
      <c r="G2866">
        <f t="shared" si="88"/>
        <v>0</v>
      </c>
      <c r="H2866">
        <f t="shared" si="89"/>
        <v>1</v>
      </c>
    </row>
    <row r="2867" spans="1:8" x14ac:dyDescent="0.25">
      <c r="A2867">
        <v>201</v>
      </c>
      <c r="B2867">
        <v>302</v>
      </c>
      <c r="C2867">
        <v>241299</v>
      </c>
      <c r="D2867">
        <v>5</v>
      </c>
      <c r="E2867" s="3">
        <v>42758</v>
      </c>
      <c r="F2867" s="3">
        <v>42758</v>
      </c>
      <c r="G2867">
        <f t="shared" si="88"/>
        <v>0</v>
      </c>
      <c r="H2867">
        <f t="shared" si="89"/>
        <v>1</v>
      </c>
    </row>
    <row r="2868" spans="1:8" x14ac:dyDescent="0.25">
      <c r="A2868">
        <v>201</v>
      </c>
      <c r="B2868">
        <v>25</v>
      </c>
      <c r="C2868">
        <v>241300</v>
      </c>
      <c r="D2868">
        <v>18</v>
      </c>
      <c r="E2868" s="3">
        <v>42758</v>
      </c>
      <c r="F2868" s="3">
        <v>42758</v>
      </c>
      <c r="G2868">
        <f t="shared" si="88"/>
        <v>0</v>
      </c>
      <c r="H2868">
        <f t="shared" si="89"/>
        <v>1</v>
      </c>
    </row>
    <row r="2869" spans="1:8" x14ac:dyDescent="0.25">
      <c r="A2869">
        <v>201</v>
      </c>
      <c r="B2869">
        <v>201</v>
      </c>
      <c r="C2869">
        <v>2010000002841</v>
      </c>
      <c r="D2869">
        <v>5</v>
      </c>
      <c r="E2869" s="3">
        <v>42758</v>
      </c>
      <c r="F2869" s="3">
        <v>38981</v>
      </c>
      <c r="G2869">
        <f t="shared" si="88"/>
        <v>1</v>
      </c>
      <c r="H2869">
        <f t="shared" si="89"/>
        <v>0</v>
      </c>
    </row>
    <row r="2870" spans="1:8" x14ac:dyDescent="0.25">
      <c r="A2870">
        <v>201</v>
      </c>
      <c r="B2870">
        <v>201</v>
      </c>
      <c r="C2870">
        <v>2010000002310</v>
      </c>
      <c r="D2870">
        <v>5</v>
      </c>
      <c r="E2870" s="3">
        <v>42758</v>
      </c>
      <c r="F2870" s="3">
        <v>38880</v>
      </c>
      <c r="G2870">
        <f t="shared" si="88"/>
        <v>1</v>
      </c>
      <c r="H2870">
        <f t="shared" si="89"/>
        <v>0</v>
      </c>
    </row>
    <row r="2871" spans="1:8" x14ac:dyDescent="0.25">
      <c r="A2871">
        <v>201</v>
      </c>
      <c r="B2871">
        <v>302</v>
      </c>
      <c r="C2871">
        <v>241302</v>
      </c>
      <c r="D2871">
        <v>5</v>
      </c>
      <c r="E2871" s="3">
        <v>42758</v>
      </c>
      <c r="F2871" s="3">
        <v>42758</v>
      </c>
      <c r="G2871">
        <f t="shared" si="88"/>
        <v>0</v>
      </c>
      <c r="H2871">
        <f t="shared" si="89"/>
        <v>1</v>
      </c>
    </row>
    <row r="2872" spans="1:8" x14ac:dyDescent="0.25">
      <c r="A2872">
        <v>201</v>
      </c>
      <c r="B2872">
        <v>19</v>
      </c>
      <c r="C2872">
        <v>241303</v>
      </c>
      <c r="D2872">
        <v>5</v>
      </c>
      <c r="E2872" s="3">
        <v>42758</v>
      </c>
      <c r="F2872" s="3">
        <v>42758</v>
      </c>
      <c r="G2872">
        <f t="shared" si="88"/>
        <v>0</v>
      </c>
      <c r="H2872">
        <f t="shared" si="89"/>
        <v>1</v>
      </c>
    </row>
    <row r="2873" spans="1:8" x14ac:dyDescent="0.25">
      <c r="A2873">
        <v>201</v>
      </c>
      <c r="B2873">
        <v>101</v>
      </c>
      <c r="C2873">
        <v>241305</v>
      </c>
      <c r="D2873">
        <v>6</v>
      </c>
      <c r="E2873" s="3">
        <v>42758</v>
      </c>
      <c r="F2873" s="3">
        <v>42758</v>
      </c>
      <c r="G2873">
        <f t="shared" si="88"/>
        <v>0</v>
      </c>
      <c r="H2873">
        <f t="shared" si="89"/>
        <v>1</v>
      </c>
    </row>
    <row r="2874" spans="1:8" x14ac:dyDescent="0.25">
      <c r="A2874">
        <v>201</v>
      </c>
      <c r="B2874">
        <v>201</v>
      </c>
      <c r="C2874">
        <v>149037</v>
      </c>
      <c r="D2874">
        <v>5</v>
      </c>
      <c r="E2874" s="3">
        <v>42758</v>
      </c>
      <c r="F2874" s="3">
        <v>41807</v>
      </c>
      <c r="G2874">
        <f t="shared" si="88"/>
        <v>1</v>
      </c>
      <c r="H2874">
        <f t="shared" si="89"/>
        <v>0</v>
      </c>
    </row>
    <row r="2875" spans="1:8" x14ac:dyDescent="0.25">
      <c r="A2875">
        <v>201</v>
      </c>
      <c r="B2875">
        <v>351</v>
      </c>
      <c r="C2875">
        <v>241306</v>
      </c>
      <c r="D2875">
        <v>5</v>
      </c>
      <c r="E2875" s="3">
        <v>42758</v>
      </c>
      <c r="F2875" s="3">
        <v>42758</v>
      </c>
      <c r="G2875">
        <f t="shared" si="88"/>
        <v>0</v>
      </c>
      <c r="H2875">
        <f t="shared" si="89"/>
        <v>1</v>
      </c>
    </row>
    <row r="2876" spans="1:8" x14ac:dyDescent="0.25">
      <c r="A2876">
        <v>201</v>
      </c>
      <c r="B2876">
        <v>201</v>
      </c>
      <c r="C2876">
        <v>2010000002317</v>
      </c>
      <c r="D2876">
        <v>5</v>
      </c>
      <c r="E2876" s="3">
        <v>42758</v>
      </c>
      <c r="F2876" s="3">
        <v>38881</v>
      </c>
      <c r="G2876">
        <f t="shared" si="88"/>
        <v>1</v>
      </c>
      <c r="H2876">
        <f t="shared" si="89"/>
        <v>0</v>
      </c>
    </row>
    <row r="2877" spans="1:8" x14ac:dyDescent="0.25">
      <c r="A2877">
        <v>201</v>
      </c>
      <c r="B2877">
        <v>201</v>
      </c>
      <c r="C2877">
        <v>2010000002564</v>
      </c>
      <c r="D2877">
        <v>5</v>
      </c>
      <c r="E2877" s="3">
        <v>42758</v>
      </c>
      <c r="F2877" s="3">
        <v>38918</v>
      </c>
      <c r="G2877">
        <f t="shared" si="88"/>
        <v>1</v>
      </c>
      <c r="H2877">
        <f t="shared" si="89"/>
        <v>0</v>
      </c>
    </row>
    <row r="2878" spans="1:8" x14ac:dyDescent="0.25">
      <c r="A2878">
        <v>201</v>
      </c>
      <c r="B2878">
        <v>201</v>
      </c>
      <c r="C2878">
        <v>2010000001987</v>
      </c>
      <c r="D2878">
        <v>5</v>
      </c>
      <c r="E2878" s="3">
        <v>42758</v>
      </c>
      <c r="F2878" s="3">
        <v>38826</v>
      </c>
      <c r="G2878">
        <f t="shared" si="88"/>
        <v>1</v>
      </c>
      <c r="H2878">
        <f t="shared" si="89"/>
        <v>0</v>
      </c>
    </row>
    <row r="2879" spans="1:8" x14ac:dyDescent="0.25">
      <c r="A2879">
        <v>201</v>
      </c>
      <c r="B2879">
        <v>104</v>
      </c>
      <c r="C2879">
        <v>241309</v>
      </c>
      <c r="D2879">
        <v>5</v>
      </c>
      <c r="E2879" s="3">
        <v>42758</v>
      </c>
      <c r="F2879" s="3">
        <v>42758</v>
      </c>
      <c r="G2879">
        <f t="shared" si="88"/>
        <v>0</v>
      </c>
      <c r="H2879">
        <f t="shared" si="89"/>
        <v>1</v>
      </c>
    </row>
    <row r="2880" spans="1:8" x14ac:dyDescent="0.25">
      <c r="A2880">
        <v>201</v>
      </c>
      <c r="B2880">
        <v>10</v>
      </c>
      <c r="C2880">
        <v>241315</v>
      </c>
      <c r="D2880">
        <v>12</v>
      </c>
      <c r="E2880" s="3">
        <v>42758</v>
      </c>
      <c r="F2880" s="3">
        <v>42758</v>
      </c>
      <c r="G2880">
        <f t="shared" si="88"/>
        <v>0</v>
      </c>
      <c r="H2880">
        <f t="shared" si="89"/>
        <v>1</v>
      </c>
    </row>
    <row r="2881" spans="1:8" x14ac:dyDescent="0.25">
      <c r="A2881">
        <v>201</v>
      </c>
      <c r="B2881">
        <v>451</v>
      </c>
      <c r="C2881">
        <v>241316</v>
      </c>
      <c r="D2881">
        <v>5</v>
      </c>
      <c r="E2881" s="3">
        <v>42758</v>
      </c>
      <c r="F2881" s="3">
        <v>42758</v>
      </c>
      <c r="G2881">
        <f t="shared" si="88"/>
        <v>0</v>
      </c>
      <c r="H2881">
        <f t="shared" si="89"/>
        <v>1</v>
      </c>
    </row>
    <row r="2882" spans="1:8" x14ac:dyDescent="0.25">
      <c r="A2882">
        <v>201</v>
      </c>
      <c r="B2882">
        <v>201</v>
      </c>
      <c r="C2882">
        <v>2010000004590</v>
      </c>
      <c r="D2882">
        <v>5</v>
      </c>
      <c r="E2882" s="3">
        <v>42758</v>
      </c>
      <c r="F2882" s="3">
        <v>39182</v>
      </c>
      <c r="G2882">
        <f t="shared" ref="G2882:G2945" si="90">IF(E2882&gt;=DATE(2017,1,1),IF(F2882&lt;DATE(2017,1,1),1,0),0)</f>
        <v>1</v>
      </c>
      <c r="H2882">
        <f t="shared" ref="H2882:H2945" si="91">IF(F2882&gt;=DATE(2017,1,1),IF(D2882&lt;&gt;"",1,0),0)</f>
        <v>0</v>
      </c>
    </row>
    <row r="2883" spans="1:8" x14ac:dyDescent="0.25">
      <c r="A2883">
        <v>201</v>
      </c>
      <c r="B2883">
        <v>201</v>
      </c>
      <c r="C2883">
        <v>139834</v>
      </c>
      <c r="D2883">
        <v>5</v>
      </c>
      <c r="E2883" s="3">
        <v>42758</v>
      </c>
      <c r="F2883" s="3">
        <v>41672</v>
      </c>
      <c r="G2883">
        <f t="shared" si="90"/>
        <v>1</v>
      </c>
      <c r="H2883">
        <f t="shared" si="91"/>
        <v>0</v>
      </c>
    </row>
    <row r="2884" spans="1:8" x14ac:dyDescent="0.25">
      <c r="A2884">
        <v>201</v>
      </c>
      <c r="B2884">
        <v>701</v>
      </c>
      <c r="C2884">
        <v>241321</v>
      </c>
      <c r="D2884">
        <v>5</v>
      </c>
      <c r="E2884" s="3">
        <v>42758</v>
      </c>
      <c r="F2884" s="3">
        <v>42758</v>
      </c>
      <c r="G2884">
        <f t="shared" si="90"/>
        <v>0</v>
      </c>
      <c r="H2884">
        <f t="shared" si="91"/>
        <v>1</v>
      </c>
    </row>
    <row r="2885" spans="1:8" x14ac:dyDescent="0.25">
      <c r="A2885">
        <v>201</v>
      </c>
      <c r="B2885">
        <v>11</v>
      </c>
      <c r="C2885">
        <v>241322</v>
      </c>
      <c r="D2885">
        <v>5</v>
      </c>
      <c r="E2885" s="3">
        <v>42758</v>
      </c>
      <c r="F2885" s="3">
        <v>42758</v>
      </c>
      <c r="G2885">
        <f t="shared" si="90"/>
        <v>0</v>
      </c>
      <c r="H2885">
        <f t="shared" si="91"/>
        <v>1</v>
      </c>
    </row>
    <row r="2886" spans="1:8" x14ac:dyDescent="0.25">
      <c r="A2886">
        <v>201</v>
      </c>
      <c r="B2886">
        <v>3</v>
      </c>
      <c r="C2886">
        <v>241323</v>
      </c>
      <c r="D2886">
        <v>5</v>
      </c>
      <c r="E2886" s="3">
        <v>42758</v>
      </c>
      <c r="F2886" s="3">
        <v>42758</v>
      </c>
      <c r="G2886">
        <f t="shared" si="90"/>
        <v>0</v>
      </c>
      <c r="H2886">
        <f t="shared" si="91"/>
        <v>1</v>
      </c>
    </row>
    <row r="2887" spans="1:8" x14ac:dyDescent="0.25">
      <c r="A2887">
        <v>201</v>
      </c>
      <c r="B2887">
        <v>101</v>
      </c>
      <c r="C2887">
        <v>241324</v>
      </c>
      <c r="D2887">
        <v>5</v>
      </c>
      <c r="E2887" s="3">
        <v>42758</v>
      </c>
      <c r="F2887" s="3">
        <v>42758</v>
      </c>
      <c r="G2887">
        <f t="shared" si="90"/>
        <v>0</v>
      </c>
      <c r="H2887">
        <f t="shared" si="91"/>
        <v>1</v>
      </c>
    </row>
    <row r="2888" spans="1:8" x14ac:dyDescent="0.25">
      <c r="A2888">
        <v>201</v>
      </c>
      <c r="B2888">
        <v>108</v>
      </c>
      <c r="C2888">
        <v>241331</v>
      </c>
      <c r="D2888">
        <v>5</v>
      </c>
      <c r="E2888" s="3">
        <v>42758</v>
      </c>
      <c r="F2888" s="3">
        <v>42758</v>
      </c>
      <c r="G2888">
        <f t="shared" si="90"/>
        <v>0</v>
      </c>
      <c r="H2888">
        <f t="shared" si="91"/>
        <v>1</v>
      </c>
    </row>
    <row r="2889" spans="1:8" x14ac:dyDescent="0.25">
      <c r="A2889">
        <v>201</v>
      </c>
      <c r="B2889">
        <v>4</v>
      </c>
      <c r="C2889">
        <v>241332</v>
      </c>
      <c r="D2889">
        <v>5</v>
      </c>
      <c r="E2889" s="3">
        <v>42758</v>
      </c>
      <c r="F2889" s="3">
        <v>42758</v>
      </c>
      <c r="G2889">
        <f t="shared" si="90"/>
        <v>0</v>
      </c>
      <c r="H2889">
        <f t="shared" si="91"/>
        <v>1</v>
      </c>
    </row>
    <row r="2890" spans="1:8" x14ac:dyDescent="0.25">
      <c r="A2890">
        <v>201</v>
      </c>
      <c r="B2890">
        <v>852</v>
      </c>
      <c r="C2890">
        <v>241334</v>
      </c>
      <c r="D2890">
        <v>21</v>
      </c>
      <c r="E2890" s="3">
        <v>42758</v>
      </c>
      <c r="F2890" s="3">
        <v>42758</v>
      </c>
      <c r="G2890">
        <f t="shared" si="90"/>
        <v>0</v>
      </c>
      <c r="H2890">
        <f t="shared" si="91"/>
        <v>1</v>
      </c>
    </row>
    <row r="2891" spans="1:8" x14ac:dyDescent="0.25">
      <c r="A2891">
        <v>201</v>
      </c>
      <c r="B2891">
        <v>302</v>
      </c>
      <c r="C2891">
        <v>241336</v>
      </c>
      <c r="D2891">
        <v>5</v>
      </c>
      <c r="E2891" s="3">
        <v>42758</v>
      </c>
      <c r="F2891" s="3">
        <v>42758</v>
      </c>
      <c r="G2891">
        <f t="shared" si="90"/>
        <v>0</v>
      </c>
      <c r="H2891">
        <f t="shared" si="91"/>
        <v>1</v>
      </c>
    </row>
    <row r="2892" spans="1:8" x14ac:dyDescent="0.25">
      <c r="A2892">
        <v>201</v>
      </c>
      <c r="B2892">
        <v>5</v>
      </c>
      <c r="C2892">
        <v>50000000040</v>
      </c>
      <c r="D2892">
        <v>5</v>
      </c>
      <c r="E2892" s="3">
        <v>42758</v>
      </c>
      <c r="F2892" s="3">
        <v>42758</v>
      </c>
      <c r="G2892">
        <f t="shared" si="90"/>
        <v>0</v>
      </c>
      <c r="H2892">
        <f t="shared" si="91"/>
        <v>1</v>
      </c>
    </row>
    <row r="2893" spans="1:8" x14ac:dyDescent="0.25">
      <c r="A2893">
        <v>201</v>
      </c>
      <c r="B2893">
        <v>401</v>
      </c>
      <c r="C2893">
        <v>241340</v>
      </c>
      <c r="D2893">
        <v>5</v>
      </c>
      <c r="E2893" s="3">
        <v>42758</v>
      </c>
      <c r="F2893" s="3">
        <v>42758</v>
      </c>
      <c r="G2893">
        <f t="shared" si="90"/>
        <v>0</v>
      </c>
      <c r="H2893">
        <f t="shared" si="91"/>
        <v>1</v>
      </c>
    </row>
    <row r="2894" spans="1:8" x14ac:dyDescent="0.25">
      <c r="A2894">
        <v>201</v>
      </c>
      <c r="B2894">
        <v>201</v>
      </c>
      <c r="C2894">
        <v>2010000004134</v>
      </c>
      <c r="D2894">
        <v>5</v>
      </c>
      <c r="E2894" s="3">
        <v>42758</v>
      </c>
      <c r="F2894" s="3">
        <v>39135</v>
      </c>
      <c r="G2894">
        <f t="shared" si="90"/>
        <v>1</v>
      </c>
      <c r="H2894">
        <f t="shared" si="91"/>
        <v>0</v>
      </c>
    </row>
    <row r="2895" spans="1:8" x14ac:dyDescent="0.25">
      <c r="A2895">
        <v>201</v>
      </c>
      <c r="B2895">
        <v>175</v>
      </c>
      <c r="C2895">
        <v>241349</v>
      </c>
      <c r="D2895">
        <v>5</v>
      </c>
      <c r="E2895" s="3">
        <v>42758</v>
      </c>
      <c r="F2895" s="3">
        <v>42758</v>
      </c>
      <c r="G2895">
        <f t="shared" si="90"/>
        <v>0</v>
      </c>
      <c r="H2895">
        <f t="shared" si="91"/>
        <v>1</v>
      </c>
    </row>
    <row r="2896" spans="1:8" x14ac:dyDescent="0.25">
      <c r="A2896">
        <v>201</v>
      </c>
      <c r="B2896">
        <v>201</v>
      </c>
      <c r="C2896">
        <v>2010000007056</v>
      </c>
      <c r="D2896">
        <v>5</v>
      </c>
      <c r="E2896" s="3">
        <v>42758</v>
      </c>
      <c r="F2896" s="3">
        <v>39646</v>
      </c>
      <c r="G2896">
        <f t="shared" si="90"/>
        <v>1</v>
      </c>
      <c r="H2896">
        <f t="shared" si="91"/>
        <v>0</v>
      </c>
    </row>
    <row r="2897" spans="1:8" x14ac:dyDescent="0.25">
      <c r="A2897">
        <v>201</v>
      </c>
      <c r="B2897">
        <v>4</v>
      </c>
      <c r="C2897">
        <v>241350</v>
      </c>
      <c r="D2897">
        <v>5</v>
      </c>
      <c r="E2897" s="3">
        <v>42758</v>
      </c>
      <c r="F2897" s="3">
        <v>42758</v>
      </c>
      <c r="G2897">
        <f t="shared" si="90"/>
        <v>0</v>
      </c>
      <c r="H2897">
        <f t="shared" si="91"/>
        <v>1</v>
      </c>
    </row>
    <row r="2898" spans="1:8" x14ac:dyDescent="0.25">
      <c r="A2898">
        <v>201</v>
      </c>
      <c r="B2898">
        <v>802</v>
      </c>
      <c r="C2898">
        <v>58317</v>
      </c>
      <c r="D2898">
        <v>5</v>
      </c>
      <c r="E2898" s="3">
        <v>42758</v>
      </c>
      <c r="F2898" s="3">
        <v>40687</v>
      </c>
      <c r="G2898">
        <f t="shared" si="90"/>
        <v>1</v>
      </c>
      <c r="H2898">
        <f t="shared" si="91"/>
        <v>0</v>
      </c>
    </row>
    <row r="2899" spans="1:8" x14ac:dyDescent="0.25">
      <c r="A2899">
        <v>201</v>
      </c>
      <c r="B2899">
        <v>10</v>
      </c>
      <c r="C2899">
        <v>241352</v>
      </c>
      <c r="D2899">
        <v>21</v>
      </c>
      <c r="E2899" s="3">
        <v>42758</v>
      </c>
      <c r="F2899" s="3">
        <v>42758</v>
      </c>
      <c r="G2899">
        <f t="shared" si="90"/>
        <v>0</v>
      </c>
      <c r="H2899">
        <f t="shared" si="91"/>
        <v>1</v>
      </c>
    </row>
    <row r="2900" spans="1:8" x14ac:dyDescent="0.25">
      <c r="A2900">
        <v>201</v>
      </c>
      <c r="B2900">
        <v>4</v>
      </c>
      <c r="C2900">
        <v>7264</v>
      </c>
      <c r="D2900">
        <v>21</v>
      </c>
      <c r="E2900" s="3">
        <v>42746</v>
      </c>
      <c r="F2900" s="3">
        <v>42744</v>
      </c>
      <c r="G2900">
        <f t="shared" si="90"/>
        <v>0</v>
      </c>
      <c r="H2900">
        <f t="shared" si="91"/>
        <v>1</v>
      </c>
    </row>
    <row r="2901" spans="1:8" x14ac:dyDescent="0.25">
      <c r="A2901">
        <v>201</v>
      </c>
      <c r="B2901">
        <v>301</v>
      </c>
      <c r="C2901">
        <v>3010000000773</v>
      </c>
      <c r="D2901">
        <v>5</v>
      </c>
      <c r="E2901" s="3">
        <v>42758</v>
      </c>
      <c r="F2901" s="3">
        <v>38575</v>
      </c>
      <c r="G2901">
        <f t="shared" si="90"/>
        <v>1</v>
      </c>
      <c r="H2901">
        <f t="shared" si="91"/>
        <v>0</v>
      </c>
    </row>
    <row r="2902" spans="1:8" x14ac:dyDescent="0.25">
      <c r="A2902">
        <v>201</v>
      </c>
      <c r="B2902">
        <v>31</v>
      </c>
      <c r="C2902">
        <v>241365</v>
      </c>
      <c r="D2902">
        <v>5</v>
      </c>
      <c r="E2902" s="3">
        <v>42759</v>
      </c>
      <c r="F2902" s="3">
        <v>42758</v>
      </c>
      <c r="G2902">
        <f t="shared" si="90"/>
        <v>0</v>
      </c>
      <c r="H2902">
        <f t="shared" si="91"/>
        <v>1</v>
      </c>
    </row>
    <row r="2903" spans="1:8" x14ac:dyDescent="0.25">
      <c r="A2903">
        <v>201</v>
      </c>
      <c r="B2903">
        <v>101</v>
      </c>
      <c r="C2903">
        <v>241367</v>
      </c>
      <c r="D2903">
        <v>5</v>
      </c>
      <c r="E2903" s="3">
        <v>42758</v>
      </c>
      <c r="F2903" s="3">
        <v>42758</v>
      </c>
      <c r="G2903">
        <f t="shared" si="90"/>
        <v>0</v>
      </c>
      <c r="H2903">
        <f t="shared" si="91"/>
        <v>1</v>
      </c>
    </row>
    <row r="2904" spans="1:8" x14ac:dyDescent="0.25">
      <c r="A2904">
        <v>201</v>
      </c>
      <c r="B2904">
        <v>4</v>
      </c>
      <c r="C2904">
        <v>241368</v>
      </c>
      <c r="D2904">
        <v>5</v>
      </c>
      <c r="E2904" s="3">
        <v>42758</v>
      </c>
      <c r="F2904" s="3">
        <v>42758</v>
      </c>
      <c r="G2904">
        <f t="shared" si="90"/>
        <v>0</v>
      </c>
      <c r="H2904">
        <f t="shared" si="91"/>
        <v>1</v>
      </c>
    </row>
    <row r="2905" spans="1:8" x14ac:dyDescent="0.25">
      <c r="A2905">
        <v>201</v>
      </c>
      <c r="B2905">
        <v>701</v>
      </c>
      <c r="C2905">
        <v>7010000000451</v>
      </c>
      <c r="D2905">
        <v>5</v>
      </c>
      <c r="E2905" s="3">
        <v>42758</v>
      </c>
      <c r="F2905" s="3">
        <v>38980</v>
      </c>
      <c r="G2905">
        <f t="shared" si="90"/>
        <v>1</v>
      </c>
      <c r="H2905">
        <f t="shared" si="91"/>
        <v>0</v>
      </c>
    </row>
    <row r="2906" spans="1:8" x14ac:dyDescent="0.25">
      <c r="A2906">
        <v>201</v>
      </c>
      <c r="B2906">
        <v>251</v>
      </c>
      <c r="C2906">
        <v>241374</v>
      </c>
      <c r="D2906">
        <v>14</v>
      </c>
      <c r="E2906" s="3">
        <v>42758</v>
      </c>
      <c r="F2906" s="3">
        <v>42758</v>
      </c>
      <c r="G2906">
        <f t="shared" si="90"/>
        <v>0</v>
      </c>
      <c r="H2906">
        <f t="shared" si="91"/>
        <v>1</v>
      </c>
    </row>
    <row r="2907" spans="1:8" x14ac:dyDescent="0.25">
      <c r="A2907">
        <v>201</v>
      </c>
      <c r="B2907">
        <v>14</v>
      </c>
      <c r="C2907">
        <v>241375</v>
      </c>
      <c r="D2907">
        <v>5</v>
      </c>
      <c r="E2907" s="3">
        <v>42758</v>
      </c>
      <c r="F2907" s="3">
        <v>42758</v>
      </c>
      <c r="G2907">
        <f t="shared" si="90"/>
        <v>0</v>
      </c>
      <c r="H2907">
        <f t="shared" si="91"/>
        <v>1</v>
      </c>
    </row>
    <row r="2908" spans="1:8" x14ac:dyDescent="0.25">
      <c r="A2908">
        <v>201</v>
      </c>
      <c r="B2908">
        <v>302</v>
      </c>
      <c r="C2908">
        <v>241376</v>
      </c>
      <c r="D2908">
        <v>5</v>
      </c>
      <c r="E2908" s="3">
        <v>42758</v>
      </c>
      <c r="F2908" s="3">
        <v>42758</v>
      </c>
      <c r="G2908">
        <f t="shared" si="90"/>
        <v>0</v>
      </c>
      <c r="H2908">
        <f t="shared" si="91"/>
        <v>1</v>
      </c>
    </row>
    <row r="2909" spans="1:8" x14ac:dyDescent="0.25">
      <c r="A2909">
        <v>201</v>
      </c>
      <c r="B2909">
        <v>10</v>
      </c>
      <c r="C2909">
        <v>241381</v>
      </c>
      <c r="D2909">
        <v>5</v>
      </c>
      <c r="E2909" s="3">
        <v>42758</v>
      </c>
      <c r="F2909" s="3">
        <v>42758</v>
      </c>
      <c r="G2909">
        <f t="shared" si="90"/>
        <v>0</v>
      </c>
      <c r="H2909">
        <f t="shared" si="91"/>
        <v>1</v>
      </c>
    </row>
    <row r="2910" spans="1:8" x14ac:dyDescent="0.25">
      <c r="A2910">
        <v>201</v>
      </c>
      <c r="B2910">
        <v>103</v>
      </c>
      <c r="C2910">
        <v>110915</v>
      </c>
      <c r="D2910">
        <v>5</v>
      </c>
      <c r="E2910" s="3">
        <v>42758</v>
      </c>
      <c r="F2910" s="3">
        <v>41261</v>
      </c>
      <c r="G2910">
        <f t="shared" si="90"/>
        <v>1</v>
      </c>
      <c r="H2910">
        <f t="shared" si="91"/>
        <v>0</v>
      </c>
    </row>
    <row r="2911" spans="1:8" x14ac:dyDescent="0.25">
      <c r="A2911">
        <v>201</v>
      </c>
      <c r="B2911">
        <v>175</v>
      </c>
      <c r="C2911">
        <v>241383</v>
      </c>
      <c r="D2911">
        <v>5</v>
      </c>
      <c r="E2911" s="3">
        <v>42758</v>
      </c>
      <c r="F2911" s="3">
        <v>42758</v>
      </c>
      <c r="G2911">
        <f t="shared" si="90"/>
        <v>0</v>
      </c>
      <c r="H2911">
        <f t="shared" si="91"/>
        <v>1</v>
      </c>
    </row>
    <row r="2912" spans="1:8" x14ac:dyDescent="0.25">
      <c r="A2912">
        <v>201</v>
      </c>
      <c r="B2912">
        <v>103</v>
      </c>
      <c r="C2912">
        <v>1030000001441</v>
      </c>
      <c r="D2912">
        <v>15</v>
      </c>
      <c r="E2912" s="3">
        <v>42758</v>
      </c>
      <c r="F2912" s="3">
        <v>39380</v>
      </c>
      <c r="G2912">
        <f t="shared" si="90"/>
        <v>1</v>
      </c>
      <c r="H2912">
        <f t="shared" si="91"/>
        <v>0</v>
      </c>
    </row>
    <row r="2913" spans="1:8" x14ac:dyDescent="0.25">
      <c r="A2913">
        <v>201</v>
      </c>
      <c r="B2913">
        <v>8</v>
      </c>
      <c r="C2913">
        <v>80000009299</v>
      </c>
      <c r="D2913">
        <v>8</v>
      </c>
      <c r="E2913" s="3">
        <v>42758</v>
      </c>
      <c r="F2913" s="3">
        <v>39869</v>
      </c>
      <c r="G2913">
        <f t="shared" si="90"/>
        <v>1</v>
      </c>
      <c r="H2913">
        <f t="shared" si="91"/>
        <v>0</v>
      </c>
    </row>
    <row r="2914" spans="1:8" x14ac:dyDescent="0.25">
      <c r="A2914">
        <v>201</v>
      </c>
      <c r="B2914">
        <v>20</v>
      </c>
      <c r="C2914">
        <v>241388</v>
      </c>
      <c r="D2914">
        <v>5</v>
      </c>
      <c r="E2914" s="3">
        <v>42761</v>
      </c>
      <c r="F2914" s="3">
        <v>42758</v>
      </c>
      <c r="G2914">
        <f t="shared" si="90"/>
        <v>0</v>
      </c>
      <c r="H2914">
        <f t="shared" si="91"/>
        <v>1</v>
      </c>
    </row>
    <row r="2915" spans="1:8" x14ac:dyDescent="0.25">
      <c r="A2915">
        <v>201</v>
      </c>
      <c r="B2915">
        <v>20</v>
      </c>
      <c r="C2915">
        <v>241390</v>
      </c>
      <c r="D2915">
        <v>5</v>
      </c>
      <c r="E2915" s="3">
        <v>42761</v>
      </c>
      <c r="F2915" s="3">
        <v>42758</v>
      </c>
      <c r="G2915">
        <f t="shared" si="90"/>
        <v>0</v>
      </c>
      <c r="H2915">
        <f t="shared" si="91"/>
        <v>1</v>
      </c>
    </row>
    <row r="2916" spans="1:8" x14ac:dyDescent="0.25">
      <c r="A2916">
        <v>201</v>
      </c>
      <c r="B2916">
        <v>103</v>
      </c>
      <c r="C2916">
        <v>1030000003104</v>
      </c>
      <c r="D2916">
        <v>12</v>
      </c>
      <c r="E2916" s="3">
        <v>42758</v>
      </c>
      <c r="F2916" s="3">
        <v>39673</v>
      </c>
      <c r="G2916">
        <f t="shared" si="90"/>
        <v>1</v>
      </c>
      <c r="H2916">
        <f t="shared" si="91"/>
        <v>0</v>
      </c>
    </row>
    <row r="2917" spans="1:8" x14ac:dyDescent="0.25">
      <c r="A2917">
        <v>201</v>
      </c>
      <c r="B2917">
        <v>20</v>
      </c>
      <c r="C2917">
        <v>241392</v>
      </c>
      <c r="D2917">
        <v>5</v>
      </c>
      <c r="E2917" s="3">
        <v>42761</v>
      </c>
      <c r="F2917" s="3">
        <v>42758</v>
      </c>
      <c r="G2917">
        <f t="shared" si="90"/>
        <v>0</v>
      </c>
      <c r="H2917">
        <f t="shared" si="91"/>
        <v>1</v>
      </c>
    </row>
    <row r="2918" spans="1:8" x14ac:dyDescent="0.25">
      <c r="A2918">
        <v>201</v>
      </c>
      <c r="B2918">
        <v>20</v>
      </c>
      <c r="C2918">
        <v>241393</v>
      </c>
      <c r="D2918">
        <v>5</v>
      </c>
      <c r="E2918" s="3">
        <v>42761</v>
      </c>
      <c r="F2918" s="3">
        <v>42758</v>
      </c>
      <c r="G2918">
        <f t="shared" si="90"/>
        <v>0</v>
      </c>
      <c r="H2918">
        <f t="shared" si="91"/>
        <v>1</v>
      </c>
    </row>
    <row r="2919" spans="1:8" x14ac:dyDescent="0.25">
      <c r="A2919">
        <v>201</v>
      </c>
      <c r="B2919">
        <v>851</v>
      </c>
      <c r="C2919">
        <v>241394</v>
      </c>
      <c r="D2919">
        <v>5</v>
      </c>
      <c r="E2919" s="3">
        <v>42758</v>
      </c>
      <c r="F2919" s="3">
        <v>42758</v>
      </c>
      <c r="G2919">
        <f t="shared" si="90"/>
        <v>0</v>
      </c>
      <c r="H2919">
        <f t="shared" si="91"/>
        <v>1</v>
      </c>
    </row>
    <row r="2920" spans="1:8" x14ac:dyDescent="0.25">
      <c r="A2920">
        <v>201</v>
      </c>
      <c r="B2920">
        <v>20</v>
      </c>
      <c r="C2920">
        <v>241397</v>
      </c>
      <c r="D2920">
        <v>5</v>
      </c>
      <c r="E2920" s="3">
        <v>42761</v>
      </c>
      <c r="F2920" s="3">
        <v>42758</v>
      </c>
      <c r="G2920">
        <f t="shared" si="90"/>
        <v>0</v>
      </c>
      <c r="H2920">
        <f t="shared" si="91"/>
        <v>1</v>
      </c>
    </row>
    <row r="2921" spans="1:8" x14ac:dyDescent="0.25">
      <c r="A2921">
        <v>201</v>
      </c>
      <c r="B2921">
        <v>6</v>
      </c>
      <c r="C2921">
        <v>241400</v>
      </c>
      <c r="D2921">
        <v>5</v>
      </c>
      <c r="E2921" s="3">
        <v>42758</v>
      </c>
      <c r="F2921" s="3">
        <v>42758</v>
      </c>
      <c r="G2921">
        <f t="shared" si="90"/>
        <v>0</v>
      </c>
      <c r="H2921">
        <f t="shared" si="91"/>
        <v>1</v>
      </c>
    </row>
    <row r="2922" spans="1:8" x14ac:dyDescent="0.25">
      <c r="A2922">
        <v>201</v>
      </c>
      <c r="B2922">
        <v>601</v>
      </c>
      <c r="C2922">
        <v>6010000006758</v>
      </c>
      <c r="D2922">
        <v>12</v>
      </c>
      <c r="E2922" s="3">
        <v>42758</v>
      </c>
      <c r="F2922" s="3">
        <v>39518</v>
      </c>
      <c r="G2922">
        <f t="shared" si="90"/>
        <v>1</v>
      </c>
      <c r="H2922">
        <f t="shared" si="91"/>
        <v>0</v>
      </c>
    </row>
    <row r="2923" spans="1:8" x14ac:dyDescent="0.25">
      <c r="A2923">
        <v>201</v>
      </c>
      <c r="B2923">
        <v>8</v>
      </c>
      <c r="C2923">
        <v>102741</v>
      </c>
      <c r="D2923">
        <v>5</v>
      </c>
      <c r="E2923" s="3">
        <v>42758</v>
      </c>
      <c r="F2923" s="3">
        <v>41169</v>
      </c>
      <c r="G2923">
        <f t="shared" si="90"/>
        <v>1</v>
      </c>
      <c r="H2923">
        <f t="shared" si="91"/>
        <v>0</v>
      </c>
    </row>
    <row r="2924" spans="1:8" x14ac:dyDescent="0.25">
      <c r="A2924">
        <v>201</v>
      </c>
      <c r="B2924">
        <v>12</v>
      </c>
      <c r="C2924">
        <v>93909</v>
      </c>
      <c r="D2924">
        <v>5</v>
      </c>
      <c r="E2924" s="3">
        <v>42758</v>
      </c>
      <c r="F2924" s="3">
        <v>41056</v>
      </c>
      <c r="G2924">
        <f t="shared" si="90"/>
        <v>1</v>
      </c>
      <c r="H2924">
        <f t="shared" si="91"/>
        <v>0</v>
      </c>
    </row>
    <row r="2925" spans="1:8" x14ac:dyDescent="0.25">
      <c r="A2925">
        <v>201</v>
      </c>
      <c r="B2925">
        <v>325</v>
      </c>
      <c r="C2925">
        <v>6010000002422</v>
      </c>
      <c r="D2925">
        <v>5</v>
      </c>
      <c r="E2925" s="3">
        <v>42758</v>
      </c>
      <c r="F2925" s="3">
        <v>41249</v>
      </c>
      <c r="G2925">
        <f t="shared" si="90"/>
        <v>1</v>
      </c>
      <c r="H2925">
        <f t="shared" si="91"/>
        <v>0</v>
      </c>
    </row>
    <row r="2926" spans="1:8" x14ac:dyDescent="0.25">
      <c r="A2926">
        <v>201</v>
      </c>
      <c r="B2926">
        <v>701</v>
      </c>
      <c r="C2926">
        <v>241405</v>
      </c>
      <c r="D2926">
        <v>5</v>
      </c>
      <c r="E2926" s="3">
        <v>42758</v>
      </c>
      <c r="F2926" s="3">
        <v>42758</v>
      </c>
      <c r="G2926">
        <f t="shared" si="90"/>
        <v>0</v>
      </c>
      <c r="H2926">
        <f t="shared" si="91"/>
        <v>1</v>
      </c>
    </row>
    <row r="2927" spans="1:8" x14ac:dyDescent="0.25">
      <c r="A2927">
        <v>201</v>
      </c>
      <c r="B2927">
        <v>20</v>
      </c>
      <c r="C2927">
        <v>241407</v>
      </c>
      <c r="D2927">
        <v>29</v>
      </c>
      <c r="E2927" s="3">
        <v>42760</v>
      </c>
      <c r="F2927" s="3">
        <v>42758</v>
      </c>
      <c r="G2927">
        <f t="shared" si="90"/>
        <v>0</v>
      </c>
      <c r="H2927">
        <f t="shared" si="91"/>
        <v>1</v>
      </c>
    </row>
    <row r="2928" spans="1:8" x14ac:dyDescent="0.25">
      <c r="A2928">
        <v>201</v>
      </c>
      <c r="B2928">
        <v>851</v>
      </c>
      <c r="C2928">
        <v>241408</v>
      </c>
      <c r="D2928">
        <v>5</v>
      </c>
      <c r="E2928" s="3">
        <v>42758</v>
      </c>
      <c r="F2928" s="3">
        <v>42758</v>
      </c>
      <c r="G2928">
        <f t="shared" si="90"/>
        <v>0</v>
      </c>
      <c r="H2928">
        <f t="shared" si="91"/>
        <v>1</v>
      </c>
    </row>
    <row r="2929" spans="1:8" x14ac:dyDescent="0.25">
      <c r="A2929">
        <v>201</v>
      </c>
      <c r="B2929">
        <v>30</v>
      </c>
      <c r="C2929">
        <v>165465</v>
      </c>
      <c r="D2929">
        <v>14</v>
      </c>
      <c r="E2929" s="3">
        <v>42758</v>
      </c>
      <c r="F2929" s="3">
        <v>42670</v>
      </c>
      <c r="G2929">
        <f t="shared" si="90"/>
        <v>1</v>
      </c>
      <c r="H2929">
        <f t="shared" si="91"/>
        <v>0</v>
      </c>
    </row>
    <row r="2930" spans="1:8" x14ac:dyDescent="0.25">
      <c r="A2930">
        <v>201</v>
      </c>
      <c r="B2930">
        <v>201</v>
      </c>
      <c r="C2930">
        <v>241413</v>
      </c>
      <c r="D2930">
        <v>5</v>
      </c>
      <c r="E2930" s="3">
        <v>42758</v>
      </c>
      <c r="F2930" s="3">
        <v>42758</v>
      </c>
      <c r="G2930">
        <f t="shared" si="90"/>
        <v>0</v>
      </c>
      <c r="H2930">
        <f t="shared" si="91"/>
        <v>1</v>
      </c>
    </row>
    <row r="2931" spans="1:8" x14ac:dyDescent="0.25">
      <c r="A2931">
        <v>201</v>
      </c>
      <c r="B2931">
        <v>201</v>
      </c>
      <c r="C2931">
        <v>241424</v>
      </c>
      <c r="D2931">
        <v>5</v>
      </c>
      <c r="E2931" s="3">
        <v>42758</v>
      </c>
      <c r="F2931" s="3">
        <v>42758</v>
      </c>
      <c r="G2931">
        <f t="shared" si="90"/>
        <v>0</v>
      </c>
      <c r="H2931">
        <f t="shared" si="91"/>
        <v>1</v>
      </c>
    </row>
    <row r="2932" spans="1:8" x14ac:dyDescent="0.25">
      <c r="A2932">
        <v>201</v>
      </c>
      <c r="B2932">
        <v>4</v>
      </c>
      <c r="C2932">
        <v>241428</v>
      </c>
      <c r="D2932">
        <v>23</v>
      </c>
      <c r="E2932" s="3">
        <v>42758</v>
      </c>
      <c r="F2932" s="3">
        <v>42758</v>
      </c>
      <c r="G2932">
        <f t="shared" si="90"/>
        <v>0</v>
      </c>
      <c r="H2932">
        <f t="shared" si="91"/>
        <v>1</v>
      </c>
    </row>
    <row r="2933" spans="1:8" x14ac:dyDescent="0.25">
      <c r="A2933">
        <v>201</v>
      </c>
      <c r="B2933">
        <v>360</v>
      </c>
      <c r="C2933">
        <v>241429</v>
      </c>
      <c r="D2933">
        <v>5</v>
      </c>
      <c r="E2933" s="3">
        <v>42758</v>
      </c>
      <c r="F2933" s="3">
        <v>42758</v>
      </c>
      <c r="G2933">
        <f t="shared" si="90"/>
        <v>0</v>
      </c>
      <c r="H2933">
        <f t="shared" si="91"/>
        <v>1</v>
      </c>
    </row>
    <row r="2934" spans="1:8" x14ac:dyDescent="0.25">
      <c r="A2934">
        <v>201</v>
      </c>
      <c r="B2934">
        <v>3</v>
      </c>
      <c r="C2934">
        <v>241431</v>
      </c>
      <c r="D2934">
        <v>5</v>
      </c>
      <c r="E2934" s="3">
        <v>42758</v>
      </c>
      <c r="F2934" s="3">
        <v>42758</v>
      </c>
      <c r="G2934">
        <f t="shared" si="90"/>
        <v>0</v>
      </c>
      <c r="H2934">
        <f t="shared" si="91"/>
        <v>1</v>
      </c>
    </row>
    <row r="2935" spans="1:8" x14ac:dyDescent="0.25">
      <c r="A2935">
        <v>201</v>
      </c>
      <c r="B2935">
        <v>25</v>
      </c>
      <c r="C2935">
        <v>241436</v>
      </c>
      <c r="D2935">
        <v>5</v>
      </c>
      <c r="E2935" s="3">
        <v>42758</v>
      </c>
      <c r="F2935" s="3">
        <v>42758</v>
      </c>
      <c r="G2935">
        <f t="shared" si="90"/>
        <v>0</v>
      </c>
      <c r="H2935">
        <f t="shared" si="91"/>
        <v>1</v>
      </c>
    </row>
    <row r="2936" spans="1:8" x14ac:dyDescent="0.25">
      <c r="A2936">
        <v>201</v>
      </c>
      <c r="B2936">
        <v>11</v>
      </c>
      <c r="C2936">
        <v>53484</v>
      </c>
      <c r="D2936">
        <v>5</v>
      </c>
      <c r="E2936" s="3">
        <v>42758</v>
      </c>
      <c r="F2936" s="3">
        <v>42758</v>
      </c>
      <c r="G2936">
        <f t="shared" si="90"/>
        <v>0</v>
      </c>
      <c r="H2936">
        <f t="shared" si="91"/>
        <v>1</v>
      </c>
    </row>
    <row r="2937" spans="1:8" x14ac:dyDescent="0.25">
      <c r="A2937">
        <v>201</v>
      </c>
      <c r="B2937">
        <v>601</v>
      </c>
      <c r="C2937">
        <v>6010000005167</v>
      </c>
      <c r="D2937">
        <v>12</v>
      </c>
      <c r="E2937" s="3">
        <v>42758</v>
      </c>
      <c r="F2937" s="3">
        <v>39330</v>
      </c>
      <c r="G2937">
        <f t="shared" si="90"/>
        <v>1</v>
      </c>
      <c r="H2937">
        <f t="shared" si="91"/>
        <v>0</v>
      </c>
    </row>
    <row r="2938" spans="1:8" x14ac:dyDescent="0.25">
      <c r="A2938">
        <v>201</v>
      </c>
      <c r="B2938">
        <v>105</v>
      </c>
      <c r="C2938">
        <v>241446</v>
      </c>
      <c r="D2938">
        <v>5</v>
      </c>
      <c r="E2938" s="3">
        <v>42758</v>
      </c>
      <c r="F2938" s="3">
        <v>42758</v>
      </c>
      <c r="G2938">
        <f t="shared" si="90"/>
        <v>0</v>
      </c>
      <c r="H2938">
        <f t="shared" si="91"/>
        <v>1</v>
      </c>
    </row>
    <row r="2939" spans="1:8" x14ac:dyDescent="0.25">
      <c r="A2939">
        <v>201</v>
      </c>
      <c r="B2939">
        <v>105</v>
      </c>
      <c r="C2939">
        <v>241450</v>
      </c>
      <c r="D2939">
        <v>5</v>
      </c>
      <c r="E2939" s="3">
        <v>42758</v>
      </c>
      <c r="F2939" s="3">
        <v>42758</v>
      </c>
      <c r="G2939">
        <f t="shared" si="90"/>
        <v>0</v>
      </c>
      <c r="H2939">
        <f t="shared" si="91"/>
        <v>1</v>
      </c>
    </row>
    <row r="2940" spans="1:8" x14ac:dyDescent="0.25">
      <c r="A2940">
        <v>201</v>
      </c>
      <c r="B2940">
        <v>502</v>
      </c>
      <c r="C2940">
        <v>241456</v>
      </c>
      <c r="D2940">
        <v>5</v>
      </c>
      <c r="E2940" s="3">
        <v>42758</v>
      </c>
      <c r="F2940" s="3">
        <v>42758</v>
      </c>
      <c r="G2940">
        <f t="shared" si="90"/>
        <v>0</v>
      </c>
      <c r="H2940">
        <f t="shared" si="91"/>
        <v>1</v>
      </c>
    </row>
    <row r="2941" spans="1:8" x14ac:dyDescent="0.25">
      <c r="A2941">
        <v>201</v>
      </c>
      <c r="B2941">
        <v>31</v>
      </c>
      <c r="C2941">
        <v>241460</v>
      </c>
      <c r="D2941">
        <v>5</v>
      </c>
      <c r="E2941" s="3">
        <v>42759</v>
      </c>
      <c r="F2941" s="3">
        <v>42758</v>
      </c>
      <c r="G2941">
        <f t="shared" si="90"/>
        <v>0</v>
      </c>
      <c r="H2941">
        <f t="shared" si="91"/>
        <v>1</v>
      </c>
    </row>
    <row r="2942" spans="1:8" x14ac:dyDescent="0.25">
      <c r="A2942">
        <v>201</v>
      </c>
      <c r="B2942">
        <v>301</v>
      </c>
      <c r="C2942">
        <v>241463</v>
      </c>
      <c r="D2942">
        <v>5</v>
      </c>
      <c r="E2942" s="3">
        <v>42758</v>
      </c>
      <c r="F2942" s="3">
        <v>42758</v>
      </c>
      <c r="G2942">
        <f t="shared" si="90"/>
        <v>0</v>
      </c>
      <c r="H2942">
        <f t="shared" si="91"/>
        <v>1</v>
      </c>
    </row>
    <row r="2943" spans="1:8" x14ac:dyDescent="0.25">
      <c r="A2943">
        <v>201</v>
      </c>
      <c r="B2943">
        <v>110</v>
      </c>
      <c r="C2943">
        <v>241467</v>
      </c>
      <c r="D2943">
        <v>5</v>
      </c>
      <c r="E2943" s="3">
        <v>42758</v>
      </c>
      <c r="F2943" s="3">
        <v>42758</v>
      </c>
      <c r="G2943">
        <f t="shared" si="90"/>
        <v>0</v>
      </c>
      <c r="H2943">
        <f t="shared" si="91"/>
        <v>1</v>
      </c>
    </row>
    <row r="2944" spans="1:8" x14ac:dyDescent="0.25">
      <c r="A2944">
        <v>201</v>
      </c>
      <c r="B2944">
        <v>4</v>
      </c>
      <c r="C2944">
        <v>241468</v>
      </c>
      <c r="D2944">
        <v>5</v>
      </c>
      <c r="E2944" s="3">
        <v>42758</v>
      </c>
      <c r="F2944" s="3">
        <v>42758</v>
      </c>
      <c r="G2944">
        <f t="shared" si="90"/>
        <v>0</v>
      </c>
      <c r="H2944">
        <f t="shared" si="91"/>
        <v>1</v>
      </c>
    </row>
    <row r="2945" spans="1:8" x14ac:dyDescent="0.25">
      <c r="A2945">
        <v>201</v>
      </c>
      <c r="B2945">
        <v>105</v>
      </c>
      <c r="C2945">
        <v>241469</v>
      </c>
      <c r="D2945">
        <v>5</v>
      </c>
      <c r="E2945" s="3">
        <v>42758</v>
      </c>
      <c r="F2945" s="3">
        <v>42758</v>
      </c>
      <c r="G2945">
        <f t="shared" si="90"/>
        <v>0</v>
      </c>
      <c r="H2945">
        <f t="shared" si="91"/>
        <v>1</v>
      </c>
    </row>
    <row r="2946" spans="1:8" x14ac:dyDescent="0.25">
      <c r="A2946">
        <v>201</v>
      </c>
      <c r="B2946">
        <v>802</v>
      </c>
      <c r="C2946">
        <v>241472</v>
      </c>
      <c r="D2946">
        <v>5</v>
      </c>
      <c r="E2946" s="3">
        <v>42758</v>
      </c>
      <c r="F2946" s="3">
        <v>42758</v>
      </c>
      <c r="G2946">
        <f t="shared" ref="G2946:G3009" si="92">IF(E2946&gt;=DATE(2017,1,1),IF(F2946&lt;DATE(2017,1,1),1,0),0)</f>
        <v>0</v>
      </c>
      <c r="H2946">
        <f t="shared" ref="H2946:H3009" si="93">IF(F2946&gt;=DATE(2017,1,1),IF(D2946&lt;&gt;"",1,0),0)</f>
        <v>1</v>
      </c>
    </row>
    <row r="2947" spans="1:8" x14ac:dyDescent="0.25">
      <c r="A2947">
        <v>201</v>
      </c>
      <c r="B2947">
        <v>225</v>
      </c>
      <c r="C2947">
        <v>241473</v>
      </c>
      <c r="D2947">
        <v>5</v>
      </c>
      <c r="E2947" s="3">
        <v>42758</v>
      </c>
      <c r="F2947" s="3">
        <v>42758</v>
      </c>
      <c r="G2947">
        <f t="shared" si="92"/>
        <v>0</v>
      </c>
      <c r="H2947">
        <f t="shared" si="93"/>
        <v>1</v>
      </c>
    </row>
    <row r="2948" spans="1:8" x14ac:dyDescent="0.25">
      <c r="A2948">
        <v>201</v>
      </c>
      <c r="B2948">
        <v>802</v>
      </c>
      <c r="C2948">
        <v>241476</v>
      </c>
      <c r="D2948">
        <v>5</v>
      </c>
      <c r="E2948" s="3">
        <v>42758</v>
      </c>
      <c r="F2948" s="3">
        <v>42758</v>
      </c>
      <c r="G2948">
        <f t="shared" si="92"/>
        <v>0</v>
      </c>
      <c r="H2948">
        <f t="shared" si="93"/>
        <v>1</v>
      </c>
    </row>
    <row r="2949" spans="1:8" x14ac:dyDescent="0.25">
      <c r="A2949">
        <v>201</v>
      </c>
      <c r="B2949">
        <v>503</v>
      </c>
      <c r="C2949">
        <v>241478</v>
      </c>
      <c r="D2949">
        <v>5</v>
      </c>
      <c r="E2949" s="3">
        <v>42758</v>
      </c>
      <c r="F2949" s="3">
        <v>42758</v>
      </c>
      <c r="G2949">
        <f t="shared" si="92"/>
        <v>0</v>
      </c>
      <c r="H2949">
        <f t="shared" si="93"/>
        <v>1</v>
      </c>
    </row>
    <row r="2950" spans="1:8" x14ac:dyDescent="0.25">
      <c r="A2950">
        <v>201</v>
      </c>
      <c r="B2950">
        <v>103</v>
      </c>
      <c r="C2950">
        <v>241480</v>
      </c>
      <c r="D2950">
        <v>5</v>
      </c>
      <c r="E2950" s="3">
        <v>42758</v>
      </c>
      <c r="F2950" s="3">
        <v>42758</v>
      </c>
      <c r="G2950">
        <f t="shared" si="92"/>
        <v>0</v>
      </c>
      <c r="H2950">
        <f t="shared" si="93"/>
        <v>1</v>
      </c>
    </row>
    <row r="2951" spans="1:8" x14ac:dyDescent="0.25">
      <c r="A2951">
        <v>201</v>
      </c>
      <c r="B2951">
        <v>4</v>
      </c>
      <c r="C2951">
        <v>241481</v>
      </c>
      <c r="D2951">
        <v>5</v>
      </c>
      <c r="E2951" s="3">
        <v>42758</v>
      </c>
      <c r="F2951" s="3">
        <v>42758</v>
      </c>
      <c r="G2951">
        <f t="shared" si="92"/>
        <v>0</v>
      </c>
      <c r="H2951">
        <f t="shared" si="93"/>
        <v>1</v>
      </c>
    </row>
    <row r="2952" spans="1:8" x14ac:dyDescent="0.25">
      <c r="A2952">
        <v>201</v>
      </c>
      <c r="B2952">
        <v>501</v>
      </c>
      <c r="C2952">
        <v>241482</v>
      </c>
      <c r="D2952">
        <v>5</v>
      </c>
      <c r="E2952" s="3">
        <v>42758</v>
      </c>
      <c r="F2952" s="3">
        <v>42758</v>
      </c>
      <c r="G2952">
        <f t="shared" si="92"/>
        <v>0</v>
      </c>
      <c r="H2952">
        <f t="shared" si="93"/>
        <v>1</v>
      </c>
    </row>
    <row r="2953" spans="1:8" x14ac:dyDescent="0.25">
      <c r="A2953">
        <v>201</v>
      </c>
      <c r="B2953">
        <v>601</v>
      </c>
      <c r="C2953">
        <v>6010000003983</v>
      </c>
      <c r="D2953">
        <v>15</v>
      </c>
      <c r="E2953" s="3">
        <v>42759</v>
      </c>
      <c r="F2953" s="3">
        <v>39198</v>
      </c>
      <c r="G2953">
        <f t="shared" si="92"/>
        <v>1</v>
      </c>
      <c r="H2953">
        <f t="shared" si="93"/>
        <v>0</v>
      </c>
    </row>
    <row r="2954" spans="1:8" x14ac:dyDescent="0.25">
      <c r="A2954">
        <v>201</v>
      </c>
      <c r="B2954">
        <v>302</v>
      </c>
      <c r="C2954">
        <v>3020000005007</v>
      </c>
      <c r="D2954">
        <v>8</v>
      </c>
      <c r="E2954" s="3">
        <v>42758</v>
      </c>
      <c r="F2954" s="3">
        <v>39735</v>
      </c>
      <c r="G2954">
        <f t="shared" si="92"/>
        <v>1</v>
      </c>
      <c r="H2954">
        <f t="shared" si="93"/>
        <v>0</v>
      </c>
    </row>
    <row r="2955" spans="1:8" x14ac:dyDescent="0.25">
      <c r="A2955">
        <v>201</v>
      </c>
      <c r="B2955">
        <v>302</v>
      </c>
      <c r="C2955">
        <v>3020000004143</v>
      </c>
      <c r="D2955">
        <v>8</v>
      </c>
      <c r="E2955" s="3">
        <v>42758</v>
      </c>
      <c r="F2955" s="3">
        <v>39593</v>
      </c>
      <c r="G2955">
        <f t="shared" si="92"/>
        <v>1</v>
      </c>
      <c r="H2955">
        <f t="shared" si="93"/>
        <v>0</v>
      </c>
    </row>
    <row r="2956" spans="1:8" x14ac:dyDescent="0.25">
      <c r="A2956">
        <v>201</v>
      </c>
      <c r="B2956">
        <v>14</v>
      </c>
      <c r="C2956">
        <v>241488</v>
      </c>
      <c r="D2956">
        <v>5</v>
      </c>
      <c r="E2956" s="3">
        <v>42758</v>
      </c>
      <c r="F2956" s="3">
        <v>42758</v>
      </c>
      <c r="G2956">
        <f t="shared" si="92"/>
        <v>0</v>
      </c>
      <c r="H2956">
        <f t="shared" si="93"/>
        <v>1</v>
      </c>
    </row>
    <row r="2957" spans="1:8" x14ac:dyDescent="0.25">
      <c r="A2957">
        <v>201</v>
      </c>
      <c r="B2957">
        <v>20</v>
      </c>
      <c r="C2957">
        <v>241490</v>
      </c>
      <c r="D2957">
        <v>5</v>
      </c>
      <c r="E2957" s="3">
        <v>42761</v>
      </c>
      <c r="F2957" s="3">
        <v>42758</v>
      </c>
      <c r="G2957">
        <f t="shared" si="92"/>
        <v>0</v>
      </c>
      <c r="H2957">
        <f t="shared" si="93"/>
        <v>1</v>
      </c>
    </row>
    <row r="2958" spans="1:8" x14ac:dyDescent="0.25">
      <c r="A2958">
        <v>201</v>
      </c>
      <c r="B2958">
        <v>261</v>
      </c>
      <c r="C2958">
        <v>2010000005844</v>
      </c>
      <c r="D2958">
        <v>5</v>
      </c>
      <c r="E2958" s="3">
        <v>42758</v>
      </c>
      <c r="F2958" s="3">
        <v>42758</v>
      </c>
      <c r="G2958">
        <f t="shared" si="92"/>
        <v>0</v>
      </c>
      <c r="H2958">
        <f t="shared" si="93"/>
        <v>1</v>
      </c>
    </row>
    <row r="2959" spans="1:8" x14ac:dyDescent="0.25">
      <c r="A2959">
        <v>201</v>
      </c>
      <c r="B2959">
        <v>301</v>
      </c>
      <c r="C2959">
        <v>3010000008260</v>
      </c>
      <c r="D2959">
        <v>5</v>
      </c>
      <c r="E2959" s="3">
        <v>42759</v>
      </c>
      <c r="F2959" s="3">
        <v>39474</v>
      </c>
      <c r="G2959">
        <f t="shared" si="92"/>
        <v>1</v>
      </c>
      <c r="H2959">
        <f t="shared" si="93"/>
        <v>0</v>
      </c>
    </row>
    <row r="2960" spans="1:8" x14ac:dyDescent="0.25">
      <c r="A2960">
        <v>201</v>
      </c>
      <c r="B2960">
        <v>351</v>
      </c>
      <c r="C2960">
        <v>241492</v>
      </c>
      <c r="D2960">
        <v>5</v>
      </c>
      <c r="E2960" s="3">
        <v>42759</v>
      </c>
      <c r="F2960" s="3">
        <v>42759</v>
      </c>
      <c r="G2960">
        <f t="shared" si="92"/>
        <v>0</v>
      </c>
      <c r="H2960">
        <f t="shared" si="93"/>
        <v>1</v>
      </c>
    </row>
    <row r="2961" spans="1:8" x14ac:dyDescent="0.25">
      <c r="A2961">
        <v>201</v>
      </c>
      <c r="B2961">
        <v>803</v>
      </c>
      <c r="C2961">
        <v>241493</v>
      </c>
      <c r="D2961">
        <v>5</v>
      </c>
      <c r="E2961" s="3">
        <v>42759</v>
      </c>
      <c r="F2961" s="3">
        <v>42759</v>
      </c>
      <c r="G2961">
        <f t="shared" si="92"/>
        <v>0</v>
      </c>
      <c r="H2961">
        <f t="shared" si="93"/>
        <v>1</v>
      </c>
    </row>
    <row r="2962" spans="1:8" x14ac:dyDescent="0.25">
      <c r="A2962">
        <v>201</v>
      </c>
      <c r="B2962">
        <v>502</v>
      </c>
      <c r="C2962">
        <v>241502</v>
      </c>
      <c r="D2962">
        <v>5</v>
      </c>
      <c r="E2962" s="3">
        <v>42766</v>
      </c>
      <c r="F2962" s="3">
        <v>42759</v>
      </c>
      <c r="G2962">
        <f t="shared" si="92"/>
        <v>0</v>
      </c>
      <c r="H2962">
        <f t="shared" si="93"/>
        <v>1</v>
      </c>
    </row>
    <row r="2963" spans="1:8" x14ac:dyDescent="0.25">
      <c r="A2963">
        <v>201</v>
      </c>
      <c r="B2963">
        <v>110</v>
      </c>
      <c r="C2963">
        <v>241504</v>
      </c>
      <c r="D2963">
        <v>5</v>
      </c>
      <c r="E2963" s="3">
        <v>42759</v>
      </c>
      <c r="F2963" s="3">
        <v>42759</v>
      </c>
      <c r="G2963">
        <f t="shared" si="92"/>
        <v>0</v>
      </c>
      <c r="H2963">
        <f t="shared" si="93"/>
        <v>1</v>
      </c>
    </row>
    <row r="2964" spans="1:8" x14ac:dyDescent="0.25">
      <c r="A2964">
        <v>201</v>
      </c>
      <c r="B2964">
        <v>11</v>
      </c>
      <c r="C2964">
        <v>110000001627</v>
      </c>
      <c r="D2964">
        <v>21</v>
      </c>
      <c r="E2964" s="3">
        <v>42765</v>
      </c>
      <c r="F2964" s="3">
        <v>39331</v>
      </c>
      <c r="G2964">
        <f t="shared" si="92"/>
        <v>1</v>
      </c>
      <c r="H2964">
        <f t="shared" si="93"/>
        <v>0</v>
      </c>
    </row>
    <row r="2965" spans="1:8" x14ac:dyDescent="0.25">
      <c r="A2965">
        <v>201</v>
      </c>
      <c r="B2965">
        <v>351</v>
      </c>
      <c r="C2965">
        <v>241506</v>
      </c>
      <c r="D2965">
        <v>5</v>
      </c>
      <c r="E2965" s="3">
        <v>42759</v>
      </c>
      <c r="F2965" s="3">
        <v>42759</v>
      </c>
      <c r="G2965">
        <f t="shared" si="92"/>
        <v>0</v>
      </c>
      <c r="H2965">
        <f t="shared" si="93"/>
        <v>1</v>
      </c>
    </row>
    <row r="2966" spans="1:8" x14ac:dyDescent="0.25">
      <c r="A2966">
        <v>201</v>
      </c>
      <c r="B2966">
        <v>27</v>
      </c>
      <c r="C2966">
        <v>270000001474</v>
      </c>
      <c r="D2966">
        <v>5</v>
      </c>
      <c r="E2966" s="3">
        <v>42759</v>
      </c>
      <c r="F2966" s="3">
        <v>39916</v>
      </c>
      <c r="G2966">
        <f t="shared" si="92"/>
        <v>1</v>
      </c>
      <c r="H2966">
        <f t="shared" si="93"/>
        <v>0</v>
      </c>
    </row>
    <row r="2967" spans="1:8" x14ac:dyDescent="0.25">
      <c r="A2967">
        <v>201</v>
      </c>
      <c r="B2967">
        <v>502</v>
      </c>
      <c r="C2967">
        <v>241509</v>
      </c>
      <c r="D2967">
        <v>5</v>
      </c>
      <c r="E2967" s="3">
        <v>42759</v>
      </c>
      <c r="F2967" s="3">
        <v>42759</v>
      </c>
      <c r="G2967">
        <f t="shared" si="92"/>
        <v>0</v>
      </c>
      <c r="H2967">
        <f t="shared" si="93"/>
        <v>1</v>
      </c>
    </row>
    <row r="2968" spans="1:8" x14ac:dyDescent="0.25">
      <c r="A2968">
        <v>201</v>
      </c>
      <c r="B2968">
        <v>6</v>
      </c>
      <c r="C2968">
        <v>241510</v>
      </c>
      <c r="D2968">
        <v>5</v>
      </c>
      <c r="E2968" s="3">
        <v>42759</v>
      </c>
      <c r="F2968" s="3">
        <v>42759</v>
      </c>
      <c r="G2968">
        <f t="shared" si="92"/>
        <v>0</v>
      </c>
      <c r="H2968">
        <f t="shared" si="93"/>
        <v>1</v>
      </c>
    </row>
    <row r="2969" spans="1:8" x14ac:dyDescent="0.25">
      <c r="A2969">
        <v>201</v>
      </c>
      <c r="B2969">
        <v>325</v>
      </c>
      <c r="C2969">
        <v>241513</v>
      </c>
      <c r="D2969">
        <v>5</v>
      </c>
      <c r="E2969" s="3">
        <v>42759</v>
      </c>
      <c r="F2969" s="3">
        <v>42759</v>
      </c>
      <c r="G2969">
        <f t="shared" si="92"/>
        <v>0</v>
      </c>
      <c r="H2969">
        <f t="shared" si="93"/>
        <v>1</v>
      </c>
    </row>
    <row r="2970" spans="1:8" x14ac:dyDescent="0.25">
      <c r="A2970">
        <v>201</v>
      </c>
      <c r="B2970">
        <v>503</v>
      </c>
      <c r="C2970">
        <v>241520</v>
      </c>
      <c r="D2970">
        <v>5</v>
      </c>
      <c r="E2970" s="3">
        <v>42759</v>
      </c>
      <c r="F2970" s="3">
        <v>42759</v>
      </c>
      <c r="G2970">
        <f t="shared" si="92"/>
        <v>0</v>
      </c>
      <c r="H2970">
        <f t="shared" si="93"/>
        <v>1</v>
      </c>
    </row>
    <row r="2971" spans="1:8" x14ac:dyDescent="0.25">
      <c r="A2971">
        <v>201</v>
      </c>
      <c r="B2971">
        <v>351</v>
      </c>
      <c r="C2971">
        <v>241528</v>
      </c>
      <c r="D2971">
        <v>5</v>
      </c>
      <c r="E2971" s="3">
        <v>42759</v>
      </c>
      <c r="F2971" s="3">
        <v>42759</v>
      </c>
      <c r="G2971">
        <f t="shared" si="92"/>
        <v>0</v>
      </c>
      <c r="H2971">
        <f t="shared" si="93"/>
        <v>1</v>
      </c>
    </row>
    <row r="2972" spans="1:8" x14ac:dyDescent="0.25">
      <c r="A2972">
        <v>201</v>
      </c>
      <c r="B2972">
        <v>503</v>
      </c>
      <c r="C2972">
        <v>240721</v>
      </c>
      <c r="D2972">
        <v>5</v>
      </c>
      <c r="E2972" s="3">
        <v>42759</v>
      </c>
      <c r="F2972" s="3">
        <v>42759</v>
      </c>
      <c r="G2972">
        <f t="shared" si="92"/>
        <v>0</v>
      </c>
      <c r="H2972">
        <f t="shared" si="93"/>
        <v>1</v>
      </c>
    </row>
    <row r="2973" spans="1:8" x14ac:dyDescent="0.25">
      <c r="A2973">
        <v>201</v>
      </c>
      <c r="B2973">
        <v>110</v>
      </c>
      <c r="C2973">
        <v>241531</v>
      </c>
      <c r="D2973">
        <v>5</v>
      </c>
      <c r="E2973" s="3">
        <v>42759</v>
      </c>
      <c r="F2973" s="3">
        <v>42759</v>
      </c>
      <c r="G2973">
        <f t="shared" si="92"/>
        <v>0</v>
      </c>
      <c r="H2973">
        <f t="shared" si="93"/>
        <v>1</v>
      </c>
    </row>
    <row r="2974" spans="1:8" x14ac:dyDescent="0.25">
      <c r="A2974">
        <v>201</v>
      </c>
      <c r="B2974">
        <v>106</v>
      </c>
      <c r="C2974">
        <v>241532</v>
      </c>
      <c r="D2974">
        <v>18</v>
      </c>
      <c r="E2974" s="3">
        <v>42759</v>
      </c>
      <c r="F2974" s="3">
        <v>42759</v>
      </c>
      <c r="G2974">
        <f t="shared" si="92"/>
        <v>0</v>
      </c>
      <c r="H2974">
        <f t="shared" si="93"/>
        <v>1</v>
      </c>
    </row>
    <row r="2975" spans="1:8" x14ac:dyDescent="0.25">
      <c r="A2975">
        <v>201</v>
      </c>
      <c r="B2975">
        <v>10</v>
      </c>
      <c r="C2975">
        <v>114977</v>
      </c>
      <c r="D2975">
        <v>5</v>
      </c>
      <c r="E2975" s="3">
        <v>42759</v>
      </c>
      <c r="F2975" s="3">
        <v>42738</v>
      </c>
      <c r="G2975">
        <f t="shared" si="92"/>
        <v>0</v>
      </c>
      <c r="H2975">
        <f t="shared" si="93"/>
        <v>1</v>
      </c>
    </row>
    <row r="2976" spans="1:8" x14ac:dyDescent="0.25">
      <c r="A2976">
        <v>201</v>
      </c>
      <c r="B2976">
        <v>101</v>
      </c>
      <c r="C2976">
        <v>241536</v>
      </c>
      <c r="D2976">
        <v>5</v>
      </c>
      <c r="E2976" s="3">
        <v>42759</v>
      </c>
      <c r="F2976" s="3">
        <v>42759</v>
      </c>
      <c r="G2976">
        <f t="shared" si="92"/>
        <v>0</v>
      </c>
      <c r="H2976">
        <f t="shared" si="93"/>
        <v>1</v>
      </c>
    </row>
    <row r="2977" spans="1:8" x14ac:dyDescent="0.25">
      <c r="A2977">
        <v>201</v>
      </c>
      <c r="B2977">
        <v>21</v>
      </c>
      <c r="C2977">
        <v>241538</v>
      </c>
      <c r="D2977">
        <v>5</v>
      </c>
      <c r="E2977" s="3">
        <v>42759</v>
      </c>
      <c r="F2977" s="3">
        <v>42759</v>
      </c>
      <c r="G2977">
        <f t="shared" si="92"/>
        <v>0</v>
      </c>
      <c r="H2977">
        <f t="shared" si="93"/>
        <v>1</v>
      </c>
    </row>
    <row r="2978" spans="1:8" x14ac:dyDescent="0.25">
      <c r="A2978">
        <v>201</v>
      </c>
      <c r="B2978">
        <v>4</v>
      </c>
      <c r="C2978">
        <v>40000000841</v>
      </c>
      <c r="D2978">
        <v>8</v>
      </c>
      <c r="E2978" s="3">
        <v>42759</v>
      </c>
      <c r="F2978" s="3">
        <v>42759</v>
      </c>
      <c r="G2978">
        <f t="shared" si="92"/>
        <v>0</v>
      </c>
      <c r="H2978">
        <f t="shared" si="93"/>
        <v>1</v>
      </c>
    </row>
    <row r="2979" spans="1:8" x14ac:dyDescent="0.25">
      <c r="A2979">
        <v>201</v>
      </c>
      <c r="B2979">
        <v>2</v>
      </c>
      <c r="C2979">
        <v>503187</v>
      </c>
      <c r="D2979">
        <v>15</v>
      </c>
      <c r="E2979" s="3">
        <v>42759</v>
      </c>
      <c r="F2979" s="3">
        <v>38878</v>
      </c>
      <c r="G2979">
        <f t="shared" si="92"/>
        <v>1</v>
      </c>
      <c r="H2979">
        <f t="shared" si="93"/>
        <v>0</v>
      </c>
    </row>
    <row r="2980" spans="1:8" x14ac:dyDescent="0.25">
      <c r="A2980">
        <v>201</v>
      </c>
      <c r="B2980">
        <v>401</v>
      </c>
      <c r="C2980">
        <v>241546</v>
      </c>
      <c r="D2980">
        <v>5</v>
      </c>
      <c r="E2980" s="3">
        <v>42759</v>
      </c>
      <c r="F2980" s="3">
        <v>42759</v>
      </c>
      <c r="G2980">
        <f t="shared" si="92"/>
        <v>0</v>
      </c>
      <c r="H2980">
        <f t="shared" si="93"/>
        <v>1</v>
      </c>
    </row>
    <row r="2981" spans="1:8" x14ac:dyDescent="0.25">
      <c r="A2981">
        <v>201</v>
      </c>
      <c r="B2981">
        <v>376</v>
      </c>
      <c r="C2981">
        <v>241551</v>
      </c>
      <c r="D2981">
        <v>5</v>
      </c>
      <c r="E2981" s="3">
        <v>42760</v>
      </c>
      <c r="F2981" s="3">
        <v>42759</v>
      </c>
      <c r="G2981">
        <f t="shared" si="92"/>
        <v>0</v>
      </c>
      <c r="H2981">
        <f t="shared" si="93"/>
        <v>1</v>
      </c>
    </row>
    <row r="2982" spans="1:8" x14ac:dyDescent="0.25">
      <c r="A2982">
        <v>201</v>
      </c>
      <c r="B2982">
        <v>4</v>
      </c>
      <c r="C2982">
        <v>241552</v>
      </c>
      <c r="D2982">
        <v>8</v>
      </c>
      <c r="E2982" s="3">
        <v>42759</v>
      </c>
      <c r="F2982" s="3">
        <v>42759</v>
      </c>
      <c r="G2982">
        <f t="shared" si="92"/>
        <v>0</v>
      </c>
      <c r="H2982">
        <f t="shared" si="93"/>
        <v>1</v>
      </c>
    </row>
    <row r="2983" spans="1:8" x14ac:dyDescent="0.25">
      <c r="A2983">
        <v>201</v>
      </c>
      <c r="B2983">
        <v>10</v>
      </c>
      <c r="C2983">
        <v>135693</v>
      </c>
      <c r="D2983">
        <v>5</v>
      </c>
      <c r="E2983" s="3">
        <v>42759</v>
      </c>
      <c r="F2983" s="3">
        <v>41602</v>
      </c>
      <c r="G2983">
        <f t="shared" si="92"/>
        <v>1</v>
      </c>
      <c r="H2983">
        <f t="shared" si="93"/>
        <v>0</v>
      </c>
    </row>
    <row r="2984" spans="1:8" x14ac:dyDescent="0.25">
      <c r="A2984">
        <v>201</v>
      </c>
      <c r="B2984">
        <v>501</v>
      </c>
      <c r="C2984">
        <v>241553</v>
      </c>
      <c r="D2984">
        <v>5</v>
      </c>
      <c r="E2984" s="3">
        <v>42759</v>
      </c>
      <c r="F2984" s="3">
        <v>42759</v>
      </c>
      <c r="G2984">
        <f t="shared" si="92"/>
        <v>0</v>
      </c>
      <c r="H2984">
        <f t="shared" si="93"/>
        <v>1</v>
      </c>
    </row>
    <row r="2985" spans="1:8" x14ac:dyDescent="0.25">
      <c r="A2985">
        <v>201</v>
      </c>
      <c r="B2985">
        <v>376</v>
      </c>
      <c r="C2985">
        <v>241555</v>
      </c>
      <c r="D2985">
        <v>5</v>
      </c>
      <c r="E2985" s="3">
        <v>42760</v>
      </c>
      <c r="F2985" s="3">
        <v>42759</v>
      </c>
      <c r="G2985">
        <f t="shared" si="92"/>
        <v>0</v>
      </c>
      <c r="H2985">
        <f t="shared" si="93"/>
        <v>1</v>
      </c>
    </row>
    <row r="2986" spans="1:8" x14ac:dyDescent="0.25">
      <c r="A2986">
        <v>201</v>
      </c>
      <c r="B2986">
        <v>351</v>
      </c>
      <c r="C2986">
        <v>241558</v>
      </c>
      <c r="D2986">
        <v>5</v>
      </c>
      <c r="E2986" s="3">
        <v>42759</v>
      </c>
      <c r="F2986" s="3">
        <v>42759</v>
      </c>
      <c r="G2986">
        <f t="shared" si="92"/>
        <v>0</v>
      </c>
      <c r="H2986">
        <f t="shared" si="93"/>
        <v>1</v>
      </c>
    </row>
    <row r="2987" spans="1:8" x14ac:dyDescent="0.25">
      <c r="A2987">
        <v>201</v>
      </c>
      <c r="B2987">
        <v>376</v>
      </c>
      <c r="C2987">
        <v>241559</v>
      </c>
      <c r="D2987">
        <v>5</v>
      </c>
      <c r="E2987" s="3">
        <v>42760</v>
      </c>
      <c r="F2987" s="3">
        <v>42759</v>
      </c>
      <c r="G2987">
        <f t="shared" si="92"/>
        <v>0</v>
      </c>
      <c r="H2987">
        <f t="shared" si="93"/>
        <v>1</v>
      </c>
    </row>
    <row r="2988" spans="1:8" x14ac:dyDescent="0.25">
      <c r="A2988">
        <v>201</v>
      </c>
      <c r="B2988">
        <v>251</v>
      </c>
      <c r="C2988">
        <v>25881</v>
      </c>
      <c r="D2988">
        <v>5</v>
      </c>
      <c r="E2988" s="3">
        <v>42759</v>
      </c>
      <c r="F2988" s="3">
        <v>40307</v>
      </c>
      <c r="G2988">
        <f t="shared" si="92"/>
        <v>1</v>
      </c>
      <c r="H2988">
        <f t="shared" si="93"/>
        <v>0</v>
      </c>
    </row>
    <row r="2989" spans="1:8" x14ac:dyDescent="0.25">
      <c r="A2989">
        <v>201</v>
      </c>
      <c r="B2989">
        <v>376</v>
      </c>
      <c r="C2989">
        <v>241560</v>
      </c>
      <c r="D2989">
        <v>5</v>
      </c>
      <c r="E2989" s="3">
        <v>42760</v>
      </c>
      <c r="F2989" s="3">
        <v>42759</v>
      </c>
      <c r="G2989">
        <f t="shared" si="92"/>
        <v>0</v>
      </c>
      <c r="H2989">
        <f t="shared" si="93"/>
        <v>1</v>
      </c>
    </row>
    <row r="2990" spans="1:8" x14ac:dyDescent="0.25">
      <c r="A2990">
        <v>201</v>
      </c>
      <c r="B2990">
        <v>201</v>
      </c>
      <c r="C2990">
        <v>241018</v>
      </c>
      <c r="D2990">
        <v>5</v>
      </c>
      <c r="E2990" s="3">
        <v>42759</v>
      </c>
      <c r="F2990" s="3">
        <v>42759</v>
      </c>
      <c r="G2990">
        <f t="shared" si="92"/>
        <v>0</v>
      </c>
      <c r="H2990">
        <f t="shared" si="93"/>
        <v>1</v>
      </c>
    </row>
    <row r="2991" spans="1:8" x14ac:dyDescent="0.25">
      <c r="A2991">
        <v>201</v>
      </c>
      <c r="B2991">
        <v>376</v>
      </c>
      <c r="C2991">
        <v>241563</v>
      </c>
      <c r="D2991">
        <v>5</v>
      </c>
      <c r="E2991" s="3">
        <v>42760</v>
      </c>
      <c r="F2991" s="3">
        <v>42759</v>
      </c>
      <c r="G2991">
        <f t="shared" si="92"/>
        <v>0</v>
      </c>
      <c r="H2991">
        <f t="shared" si="93"/>
        <v>1</v>
      </c>
    </row>
    <row r="2992" spans="1:8" x14ac:dyDescent="0.25">
      <c r="A2992">
        <v>201</v>
      </c>
      <c r="B2992">
        <v>20</v>
      </c>
      <c r="C2992">
        <v>61748</v>
      </c>
      <c r="D2992">
        <v>5</v>
      </c>
      <c r="E2992" s="3">
        <v>42759</v>
      </c>
      <c r="F2992" s="3">
        <v>42747</v>
      </c>
      <c r="G2992">
        <f t="shared" si="92"/>
        <v>0</v>
      </c>
      <c r="H2992">
        <f t="shared" si="93"/>
        <v>1</v>
      </c>
    </row>
    <row r="2993" spans="1:8" x14ac:dyDescent="0.25">
      <c r="A2993">
        <v>201</v>
      </c>
      <c r="B2993">
        <v>851</v>
      </c>
      <c r="C2993">
        <v>241564</v>
      </c>
      <c r="D2993">
        <v>5</v>
      </c>
      <c r="E2993" s="3">
        <v>42759</v>
      </c>
      <c r="F2993" s="3">
        <v>42759</v>
      </c>
      <c r="G2993">
        <f t="shared" si="92"/>
        <v>0</v>
      </c>
      <c r="H2993">
        <f t="shared" si="93"/>
        <v>1</v>
      </c>
    </row>
    <row r="2994" spans="1:8" x14ac:dyDescent="0.25">
      <c r="A2994">
        <v>201</v>
      </c>
      <c r="B2994">
        <v>110</v>
      </c>
      <c r="C2994">
        <v>120864</v>
      </c>
      <c r="D2994">
        <v>5</v>
      </c>
      <c r="E2994" s="3">
        <v>42759</v>
      </c>
      <c r="F2994" s="3">
        <v>41381</v>
      </c>
      <c r="G2994">
        <f t="shared" si="92"/>
        <v>1</v>
      </c>
      <c r="H2994">
        <f t="shared" si="93"/>
        <v>0</v>
      </c>
    </row>
    <row r="2995" spans="1:8" x14ac:dyDescent="0.25">
      <c r="A2995">
        <v>201</v>
      </c>
      <c r="B2995">
        <v>10</v>
      </c>
      <c r="C2995">
        <v>100000000296</v>
      </c>
      <c r="D2995">
        <v>21</v>
      </c>
      <c r="E2995" s="3">
        <v>42759</v>
      </c>
      <c r="F2995" s="3">
        <v>39218</v>
      </c>
      <c r="G2995">
        <f t="shared" si="92"/>
        <v>1</v>
      </c>
      <c r="H2995">
        <f t="shared" si="93"/>
        <v>0</v>
      </c>
    </row>
    <row r="2996" spans="1:8" x14ac:dyDescent="0.25">
      <c r="A2996">
        <v>201</v>
      </c>
      <c r="B2996">
        <v>251</v>
      </c>
      <c r="C2996">
        <v>80000005230</v>
      </c>
      <c r="D2996">
        <v>5</v>
      </c>
      <c r="E2996" s="3">
        <v>42759</v>
      </c>
      <c r="F2996" s="3">
        <v>40482</v>
      </c>
      <c r="G2996">
        <f t="shared" si="92"/>
        <v>1</v>
      </c>
      <c r="H2996">
        <f t="shared" si="93"/>
        <v>0</v>
      </c>
    </row>
    <row r="2997" spans="1:8" x14ac:dyDescent="0.25">
      <c r="A2997">
        <v>201</v>
      </c>
      <c r="B2997">
        <v>251</v>
      </c>
      <c r="C2997">
        <v>102794</v>
      </c>
      <c r="D2997">
        <v>5</v>
      </c>
      <c r="E2997" s="3">
        <v>42759</v>
      </c>
      <c r="F2997" s="3">
        <v>41170</v>
      </c>
      <c r="G2997">
        <f t="shared" si="92"/>
        <v>1</v>
      </c>
      <c r="H2997">
        <f t="shared" si="93"/>
        <v>0</v>
      </c>
    </row>
    <row r="2998" spans="1:8" x14ac:dyDescent="0.25">
      <c r="A2998">
        <v>201</v>
      </c>
      <c r="B2998">
        <v>110</v>
      </c>
      <c r="C2998">
        <v>98169</v>
      </c>
      <c r="D2998">
        <v>5</v>
      </c>
      <c r="E2998" s="3">
        <v>42759</v>
      </c>
      <c r="F2998" s="3">
        <v>41108</v>
      </c>
      <c r="G2998">
        <f t="shared" si="92"/>
        <v>1</v>
      </c>
      <c r="H2998">
        <f t="shared" si="93"/>
        <v>0</v>
      </c>
    </row>
    <row r="2999" spans="1:8" x14ac:dyDescent="0.25">
      <c r="A2999">
        <v>201</v>
      </c>
      <c r="B2999">
        <v>12</v>
      </c>
      <c r="C2999">
        <v>241569</v>
      </c>
      <c r="D2999">
        <v>14</v>
      </c>
      <c r="E2999" s="3">
        <v>42759</v>
      </c>
      <c r="F2999" s="3">
        <v>42759</v>
      </c>
      <c r="G2999">
        <f t="shared" si="92"/>
        <v>0</v>
      </c>
      <c r="H2999">
        <f t="shared" si="93"/>
        <v>1</v>
      </c>
    </row>
    <row r="3000" spans="1:8" x14ac:dyDescent="0.25">
      <c r="A3000">
        <v>201</v>
      </c>
      <c r="B3000">
        <v>110</v>
      </c>
      <c r="C3000">
        <v>241571</v>
      </c>
      <c r="D3000">
        <v>21</v>
      </c>
      <c r="E3000" s="3">
        <v>42759</v>
      </c>
      <c r="F3000" s="3">
        <v>42759</v>
      </c>
      <c r="G3000">
        <f t="shared" si="92"/>
        <v>0</v>
      </c>
      <c r="H3000">
        <f t="shared" si="93"/>
        <v>1</v>
      </c>
    </row>
    <row r="3001" spans="1:8" x14ac:dyDescent="0.25">
      <c r="A3001">
        <v>201</v>
      </c>
      <c r="B3001">
        <v>251</v>
      </c>
      <c r="C3001">
        <v>41088</v>
      </c>
      <c r="D3001">
        <v>5</v>
      </c>
      <c r="E3001" s="3">
        <v>42759</v>
      </c>
      <c r="F3001" s="3">
        <v>40507</v>
      </c>
      <c r="G3001">
        <f t="shared" si="92"/>
        <v>1</v>
      </c>
      <c r="H3001">
        <f t="shared" si="93"/>
        <v>0</v>
      </c>
    </row>
    <row r="3002" spans="1:8" x14ac:dyDescent="0.25">
      <c r="A3002">
        <v>201</v>
      </c>
      <c r="B3002">
        <v>110</v>
      </c>
      <c r="C3002">
        <v>121514</v>
      </c>
      <c r="D3002">
        <v>5</v>
      </c>
      <c r="E3002" s="3">
        <v>42759</v>
      </c>
      <c r="F3002" s="3">
        <v>41388</v>
      </c>
      <c r="G3002">
        <f t="shared" si="92"/>
        <v>1</v>
      </c>
      <c r="H3002">
        <f t="shared" si="93"/>
        <v>0</v>
      </c>
    </row>
    <row r="3003" spans="1:8" x14ac:dyDescent="0.25">
      <c r="A3003">
        <v>201</v>
      </c>
      <c r="B3003">
        <v>351</v>
      </c>
      <c r="C3003">
        <v>241572</v>
      </c>
      <c r="D3003">
        <v>5</v>
      </c>
      <c r="E3003" s="3">
        <v>42759</v>
      </c>
      <c r="F3003" s="3">
        <v>42759</v>
      </c>
      <c r="G3003">
        <f t="shared" si="92"/>
        <v>0</v>
      </c>
      <c r="H3003">
        <f t="shared" si="93"/>
        <v>1</v>
      </c>
    </row>
    <row r="3004" spans="1:8" x14ac:dyDescent="0.25">
      <c r="A3004">
        <v>201</v>
      </c>
      <c r="B3004">
        <v>15</v>
      </c>
      <c r="C3004">
        <v>504082</v>
      </c>
      <c r="D3004">
        <v>5</v>
      </c>
      <c r="E3004" s="3">
        <v>42759</v>
      </c>
      <c r="F3004" s="3">
        <v>42759</v>
      </c>
      <c r="G3004">
        <f t="shared" si="92"/>
        <v>0</v>
      </c>
      <c r="H3004">
        <f t="shared" si="93"/>
        <v>1</v>
      </c>
    </row>
    <row r="3005" spans="1:8" x14ac:dyDescent="0.25">
      <c r="A3005">
        <v>201</v>
      </c>
      <c r="B3005">
        <v>351</v>
      </c>
      <c r="C3005">
        <v>241576</v>
      </c>
      <c r="D3005">
        <v>5</v>
      </c>
      <c r="E3005" s="3">
        <v>42759</v>
      </c>
      <c r="F3005" s="3">
        <v>42759</v>
      </c>
      <c r="G3005">
        <f t="shared" si="92"/>
        <v>0</v>
      </c>
      <c r="H3005">
        <f t="shared" si="93"/>
        <v>1</v>
      </c>
    </row>
    <row r="3006" spans="1:8" x14ac:dyDescent="0.25">
      <c r="A3006">
        <v>201</v>
      </c>
      <c r="B3006">
        <v>110</v>
      </c>
      <c r="C3006">
        <v>241578</v>
      </c>
      <c r="D3006">
        <v>21</v>
      </c>
      <c r="E3006" s="3">
        <v>42759</v>
      </c>
      <c r="F3006" s="3">
        <v>42759</v>
      </c>
      <c r="G3006">
        <f t="shared" si="92"/>
        <v>0</v>
      </c>
      <c r="H3006">
        <f t="shared" si="93"/>
        <v>1</v>
      </c>
    </row>
    <row r="3007" spans="1:8" x14ac:dyDescent="0.25">
      <c r="A3007">
        <v>201</v>
      </c>
      <c r="B3007">
        <v>351</v>
      </c>
      <c r="C3007">
        <v>241579</v>
      </c>
      <c r="D3007">
        <v>5</v>
      </c>
      <c r="E3007" s="3">
        <v>42759</v>
      </c>
      <c r="F3007" s="3">
        <v>42759</v>
      </c>
      <c r="G3007">
        <f t="shared" si="92"/>
        <v>0</v>
      </c>
      <c r="H3007">
        <f t="shared" si="93"/>
        <v>1</v>
      </c>
    </row>
    <row r="3008" spans="1:8" x14ac:dyDescent="0.25">
      <c r="A3008">
        <v>201</v>
      </c>
      <c r="B3008">
        <v>251</v>
      </c>
      <c r="C3008">
        <v>60360</v>
      </c>
      <c r="D3008">
        <v>5</v>
      </c>
      <c r="E3008" s="3">
        <v>42759</v>
      </c>
      <c r="F3008" s="3">
        <v>40706</v>
      </c>
      <c r="G3008">
        <f t="shared" si="92"/>
        <v>1</v>
      </c>
      <c r="H3008">
        <f t="shared" si="93"/>
        <v>0</v>
      </c>
    </row>
    <row r="3009" spans="1:8" x14ac:dyDescent="0.25">
      <c r="A3009">
        <v>201</v>
      </c>
      <c r="B3009">
        <v>351</v>
      </c>
      <c r="C3009">
        <v>241582</v>
      </c>
      <c r="D3009">
        <v>5</v>
      </c>
      <c r="E3009" s="3">
        <v>42759</v>
      </c>
      <c r="F3009" s="3">
        <v>42759</v>
      </c>
      <c r="G3009">
        <f t="shared" si="92"/>
        <v>0</v>
      </c>
      <c r="H3009">
        <f t="shared" si="93"/>
        <v>1</v>
      </c>
    </row>
    <row r="3010" spans="1:8" x14ac:dyDescent="0.25">
      <c r="A3010">
        <v>201</v>
      </c>
      <c r="B3010">
        <v>5</v>
      </c>
      <c r="C3010">
        <v>241585</v>
      </c>
      <c r="D3010">
        <v>21</v>
      </c>
      <c r="E3010" s="3">
        <v>42759</v>
      </c>
      <c r="F3010" s="3">
        <v>42759</v>
      </c>
      <c r="G3010">
        <f t="shared" ref="G3010:G3073" si="94">IF(E3010&gt;=DATE(2017,1,1),IF(F3010&lt;DATE(2017,1,1),1,0),0)</f>
        <v>0</v>
      </c>
      <c r="H3010">
        <f t="shared" ref="H3010:H3073" si="95">IF(F3010&gt;=DATE(2017,1,1),IF(D3010&lt;&gt;"",1,0),0)</f>
        <v>1</v>
      </c>
    </row>
    <row r="3011" spans="1:8" x14ac:dyDescent="0.25">
      <c r="A3011">
        <v>201</v>
      </c>
      <c r="B3011">
        <v>109</v>
      </c>
      <c r="C3011">
        <v>241588</v>
      </c>
      <c r="D3011">
        <v>5</v>
      </c>
      <c r="E3011" s="3">
        <v>42759</v>
      </c>
      <c r="F3011" s="3">
        <v>42759</v>
      </c>
      <c r="G3011">
        <f t="shared" si="94"/>
        <v>0</v>
      </c>
      <c r="H3011">
        <f t="shared" si="95"/>
        <v>1</v>
      </c>
    </row>
    <row r="3012" spans="1:8" x14ac:dyDescent="0.25">
      <c r="A3012">
        <v>201</v>
      </c>
      <c r="B3012">
        <v>251</v>
      </c>
      <c r="C3012">
        <v>75401</v>
      </c>
      <c r="D3012">
        <v>12</v>
      </c>
      <c r="E3012" s="3">
        <v>42759</v>
      </c>
      <c r="F3012" s="3">
        <v>40861</v>
      </c>
      <c r="G3012">
        <f t="shared" si="94"/>
        <v>1</v>
      </c>
      <c r="H3012">
        <f t="shared" si="95"/>
        <v>0</v>
      </c>
    </row>
    <row r="3013" spans="1:8" x14ac:dyDescent="0.25">
      <c r="A3013">
        <v>201</v>
      </c>
      <c r="B3013">
        <v>851</v>
      </c>
      <c r="C3013">
        <v>25984</v>
      </c>
      <c r="D3013">
        <v>5</v>
      </c>
      <c r="E3013" s="3">
        <v>42759</v>
      </c>
      <c r="F3013" s="3">
        <v>40307</v>
      </c>
      <c r="G3013">
        <f t="shared" si="94"/>
        <v>1</v>
      </c>
      <c r="H3013">
        <f t="shared" si="95"/>
        <v>0</v>
      </c>
    </row>
    <row r="3014" spans="1:8" x14ac:dyDescent="0.25">
      <c r="A3014">
        <v>201</v>
      </c>
      <c r="B3014">
        <v>151</v>
      </c>
      <c r="C3014">
        <v>241591</v>
      </c>
      <c r="D3014">
        <v>5</v>
      </c>
      <c r="E3014" s="3">
        <v>42759</v>
      </c>
      <c r="F3014" s="3">
        <v>42759</v>
      </c>
      <c r="G3014">
        <f t="shared" si="94"/>
        <v>0</v>
      </c>
      <c r="H3014">
        <f t="shared" si="95"/>
        <v>1</v>
      </c>
    </row>
    <row r="3015" spans="1:8" x14ac:dyDescent="0.25">
      <c r="A3015">
        <v>201</v>
      </c>
      <c r="B3015">
        <v>251</v>
      </c>
      <c r="C3015">
        <v>23453</v>
      </c>
      <c r="D3015">
        <v>5</v>
      </c>
      <c r="E3015" s="3">
        <v>42759</v>
      </c>
      <c r="F3015" s="3">
        <v>40275</v>
      </c>
      <c r="G3015">
        <f t="shared" si="94"/>
        <v>1</v>
      </c>
      <c r="H3015">
        <f t="shared" si="95"/>
        <v>0</v>
      </c>
    </row>
    <row r="3016" spans="1:8" x14ac:dyDescent="0.25">
      <c r="A3016">
        <v>201</v>
      </c>
      <c r="B3016">
        <v>251</v>
      </c>
      <c r="C3016">
        <v>22978</v>
      </c>
      <c r="D3016">
        <v>5</v>
      </c>
      <c r="E3016" s="3">
        <v>42759</v>
      </c>
      <c r="F3016" s="3">
        <v>40268</v>
      </c>
      <c r="G3016">
        <f t="shared" si="94"/>
        <v>1</v>
      </c>
      <c r="H3016">
        <f t="shared" si="95"/>
        <v>0</v>
      </c>
    </row>
    <row r="3017" spans="1:8" x14ac:dyDescent="0.25">
      <c r="A3017">
        <v>201</v>
      </c>
      <c r="B3017">
        <v>109</v>
      </c>
      <c r="C3017">
        <v>241594</v>
      </c>
      <c r="D3017">
        <v>5</v>
      </c>
      <c r="E3017" s="3">
        <v>42759</v>
      </c>
      <c r="F3017" s="3">
        <v>42759</v>
      </c>
      <c r="G3017">
        <f t="shared" si="94"/>
        <v>0</v>
      </c>
      <c r="H3017">
        <f t="shared" si="95"/>
        <v>1</v>
      </c>
    </row>
    <row r="3018" spans="1:8" x14ac:dyDescent="0.25">
      <c r="A3018">
        <v>201</v>
      </c>
      <c r="B3018">
        <v>101</v>
      </c>
      <c r="C3018">
        <v>241595</v>
      </c>
      <c r="D3018">
        <v>5</v>
      </c>
      <c r="E3018" s="3">
        <v>42759</v>
      </c>
      <c r="F3018" s="3">
        <v>42759</v>
      </c>
      <c r="G3018">
        <f t="shared" si="94"/>
        <v>0</v>
      </c>
      <c r="H3018">
        <f t="shared" si="95"/>
        <v>1</v>
      </c>
    </row>
    <row r="3019" spans="1:8" x14ac:dyDescent="0.25">
      <c r="A3019">
        <v>201</v>
      </c>
      <c r="B3019">
        <v>6</v>
      </c>
      <c r="C3019">
        <v>151698</v>
      </c>
      <c r="D3019">
        <v>5</v>
      </c>
      <c r="E3019" s="3">
        <v>42759</v>
      </c>
      <c r="F3019" s="3">
        <v>41850</v>
      </c>
      <c r="G3019">
        <f t="shared" si="94"/>
        <v>1</v>
      </c>
      <c r="H3019">
        <f t="shared" si="95"/>
        <v>0</v>
      </c>
    </row>
    <row r="3020" spans="1:8" x14ac:dyDescent="0.25">
      <c r="A3020">
        <v>201</v>
      </c>
      <c r="B3020">
        <v>302</v>
      </c>
      <c r="C3020">
        <v>241597</v>
      </c>
      <c r="D3020">
        <v>5</v>
      </c>
      <c r="E3020" s="3">
        <v>42759</v>
      </c>
      <c r="F3020" s="3">
        <v>42759</v>
      </c>
      <c r="G3020">
        <f t="shared" si="94"/>
        <v>0</v>
      </c>
      <c r="H3020">
        <f t="shared" si="95"/>
        <v>1</v>
      </c>
    </row>
    <row r="3021" spans="1:8" x14ac:dyDescent="0.25">
      <c r="A3021">
        <v>201</v>
      </c>
      <c r="B3021">
        <v>601</v>
      </c>
      <c r="C3021">
        <v>6010000004579</v>
      </c>
      <c r="D3021">
        <v>5</v>
      </c>
      <c r="E3021" s="3">
        <v>42759</v>
      </c>
      <c r="F3021" s="3">
        <v>39253</v>
      </c>
      <c r="G3021">
        <f t="shared" si="94"/>
        <v>1</v>
      </c>
      <c r="H3021">
        <f t="shared" si="95"/>
        <v>0</v>
      </c>
    </row>
    <row r="3022" spans="1:8" x14ac:dyDescent="0.25">
      <c r="A3022">
        <v>201</v>
      </c>
      <c r="B3022">
        <v>109</v>
      </c>
      <c r="C3022">
        <v>241598</v>
      </c>
      <c r="D3022">
        <v>5</v>
      </c>
      <c r="E3022" s="3">
        <v>42759</v>
      </c>
      <c r="F3022" s="3">
        <v>42759</v>
      </c>
      <c r="G3022">
        <f t="shared" si="94"/>
        <v>0</v>
      </c>
      <c r="H3022">
        <f t="shared" si="95"/>
        <v>1</v>
      </c>
    </row>
    <row r="3023" spans="1:8" x14ac:dyDescent="0.25">
      <c r="A3023">
        <v>201</v>
      </c>
      <c r="B3023">
        <v>851</v>
      </c>
      <c r="C3023">
        <v>241599</v>
      </c>
      <c r="D3023">
        <v>5</v>
      </c>
      <c r="E3023" s="3">
        <v>42759</v>
      </c>
      <c r="F3023" s="3">
        <v>42759</v>
      </c>
      <c r="G3023">
        <f t="shared" si="94"/>
        <v>0</v>
      </c>
      <c r="H3023">
        <f t="shared" si="95"/>
        <v>1</v>
      </c>
    </row>
    <row r="3024" spans="1:8" x14ac:dyDescent="0.25">
      <c r="A3024">
        <v>201</v>
      </c>
      <c r="B3024">
        <v>14</v>
      </c>
      <c r="C3024">
        <v>241601</v>
      </c>
      <c r="D3024">
        <v>5</v>
      </c>
      <c r="E3024" s="3">
        <v>42759</v>
      </c>
      <c r="F3024" s="3">
        <v>42759</v>
      </c>
      <c r="G3024">
        <f t="shared" si="94"/>
        <v>0</v>
      </c>
      <c r="H3024">
        <f t="shared" si="95"/>
        <v>1</v>
      </c>
    </row>
    <row r="3025" spans="1:8" x14ac:dyDescent="0.25">
      <c r="A3025">
        <v>201</v>
      </c>
      <c r="B3025">
        <v>19</v>
      </c>
      <c r="C3025">
        <v>241602</v>
      </c>
      <c r="D3025">
        <v>5</v>
      </c>
      <c r="E3025" s="3">
        <v>42759</v>
      </c>
      <c r="F3025" s="3">
        <v>42759</v>
      </c>
      <c r="G3025">
        <f t="shared" si="94"/>
        <v>0</v>
      </c>
      <c r="H3025">
        <f t="shared" si="95"/>
        <v>1</v>
      </c>
    </row>
    <row r="3026" spans="1:8" x14ac:dyDescent="0.25">
      <c r="A3026">
        <v>201</v>
      </c>
      <c r="B3026">
        <v>110</v>
      </c>
      <c r="C3026">
        <v>1020000002470</v>
      </c>
      <c r="D3026">
        <v>29</v>
      </c>
      <c r="E3026" s="3">
        <v>42759</v>
      </c>
      <c r="F3026" s="3">
        <v>41206</v>
      </c>
      <c r="G3026">
        <f t="shared" si="94"/>
        <v>1</v>
      </c>
      <c r="H3026">
        <f t="shared" si="95"/>
        <v>0</v>
      </c>
    </row>
    <row r="3027" spans="1:8" x14ac:dyDescent="0.25">
      <c r="A3027">
        <v>201</v>
      </c>
      <c r="B3027">
        <v>501</v>
      </c>
      <c r="C3027">
        <v>241603</v>
      </c>
      <c r="D3027">
        <v>12</v>
      </c>
      <c r="E3027" s="3">
        <v>42759</v>
      </c>
      <c r="F3027" s="3">
        <v>42759</v>
      </c>
      <c r="G3027">
        <f t="shared" si="94"/>
        <v>0</v>
      </c>
      <c r="H3027">
        <f t="shared" si="95"/>
        <v>1</v>
      </c>
    </row>
    <row r="3028" spans="1:8" x14ac:dyDescent="0.25">
      <c r="A3028">
        <v>201</v>
      </c>
      <c r="B3028">
        <v>225</v>
      </c>
      <c r="C3028">
        <v>241604</v>
      </c>
      <c r="D3028">
        <v>5</v>
      </c>
      <c r="E3028" s="3">
        <v>42759</v>
      </c>
      <c r="F3028" s="3">
        <v>42759</v>
      </c>
      <c r="G3028">
        <f t="shared" si="94"/>
        <v>0</v>
      </c>
      <c r="H3028">
        <f t="shared" si="95"/>
        <v>1</v>
      </c>
    </row>
    <row r="3029" spans="1:8" x14ac:dyDescent="0.25">
      <c r="A3029">
        <v>201</v>
      </c>
      <c r="B3029">
        <v>503</v>
      </c>
      <c r="C3029">
        <v>241605</v>
      </c>
      <c r="D3029">
        <v>5</v>
      </c>
      <c r="E3029" s="3">
        <v>42759</v>
      </c>
      <c r="F3029" s="3">
        <v>42759</v>
      </c>
      <c r="G3029">
        <f t="shared" si="94"/>
        <v>0</v>
      </c>
      <c r="H3029">
        <f t="shared" si="95"/>
        <v>1</v>
      </c>
    </row>
    <row r="3030" spans="1:8" x14ac:dyDescent="0.25">
      <c r="A3030">
        <v>201</v>
      </c>
      <c r="B3030">
        <v>109</v>
      </c>
      <c r="C3030">
        <v>241606</v>
      </c>
      <c r="D3030">
        <v>7</v>
      </c>
      <c r="E3030" s="3">
        <v>42759</v>
      </c>
      <c r="F3030" s="3">
        <v>42759</v>
      </c>
      <c r="G3030">
        <f t="shared" si="94"/>
        <v>0</v>
      </c>
      <c r="H3030">
        <f t="shared" si="95"/>
        <v>1</v>
      </c>
    </row>
    <row r="3031" spans="1:8" x14ac:dyDescent="0.25">
      <c r="A3031">
        <v>201</v>
      </c>
      <c r="B3031">
        <v>14</v>
      </c>
      <c r="C3031">
        <v>241608</v>
      </c>
      <c r="D3031">
        <v>5</v>
      </c>
      <c r="E3031" s="3">
        <v>42759</v>
      </c>
      <c r="F3031" s="3">
        <v>42759</v>
      </c>
      <c r="G3031">
        <f t="shared" si="94"/>
        <v>0</v>
      </c>
      <c r="H3031">
        <f t="shared" si="95"/>
        <v>1</v>
      </c>
    </row>
    <row r="3032" spans="1:8" x14ac:dyDescent="0.25">
      <c r="A3032">
        <v>201</v>
      </c>
      <c r="B3032">
        <v>351</v>
      </c>
      <c r="C3032">
        <v>241609</v>
      </c>
      <c r="D3032">
        <v>5</v>
      </c>
      <c r="E3032" s="3">
        <v>42759</v>
      </c>
      <c r="F3032" s="3">
        <v>42759</v>
      </c>
      <c r="G3032">
        <f t="shared" si="94"/>
        <v>0</v>
      </c>
      <c r="H3032">
        <f t="shared" si="95"/>
        <v>1</v>
      </c>
    </row>
    <row r="3033" spans="1:8" x14ac:dyDescent="0.25">
      <c r="A3033">
        <v>201</v>
      </c>
      <c r="B3033">
        <v>36</v>
      </c>
      <c r="C3033">
        <v>241610</v>
      </c>
      <c r="D3033">
        <v>5</v>
      </c>
      <c r="E3033" s="3">
        <v>42759</v>
      </c>
      <c r="F3033" s="3">
        <v>42759</v>
      </c>
      <c r="G3033">
        <f t="shared" si="94"/>
        <v>0</v>
      </c>
      <c r="H3033">
        <f t="shared" si="95"/>
        <v>1</v>
      </c>
    </row>
    <row r="3034" spans="1:8" x14ac:dyDescent="0.25">
      <c r="A3034">
        <v>201</v>
      </c>
      <c r="B3034">
        <v>201</v>
      </c>
      <c r="C3034">
        <v>50936</v>
      </c>
      <c r="D3034">
        <v>5</v>
      </c>
      <c r="E3034" s="3">
        <v>42759</v>
      </c>
      <c r="F3034" s="3">
        <v>40622</v>
      </c>
      <c r="G3034">
        <f t="shared" si="94"/>
        <v>1</v>
      </c>
      <c r="H3034">
        <f t="shared" si="95"/>
        <v>0</v>
      </c>
    </row>
    <row r="3035" spans="1:8" x14ac:dyDescent="0.25">
      <c r="A3035">
        <v>201</v>
      </c>
      <c r="B3035">
        <v>451</v>
      </c>
      <c r="C3035">
        <v>241612</v>
      </c>
      <c r="D3035">
        <v>5</v>
      </c>
      <c r="E3035" s="3">
        <v>42759</v>
      </c>
      <c r="F3035" s="3">
        <v>42759</v>
      </c>
      <c r="G3035">
        <f t="shared" si="94"/>
        <v>0</v>
      </c>
      <c r="H3035">
        <f t="shared" si="95"/>
        <v>1</v>
      </c>
    </row>
    <row r="3036" spans="1:8" x14ac:dyDescent="0.25">
      <c r="A3036">
        <v>201</v>
      </c>
      <c r="B3036">
        <v>30</v>
      </c>
      <c r="C3036">
        <v>241616</v>
      </c>
      <c r="D3036">
        <v>5</v>
      </c>
      <c r="E3036" s="3">
        <v>42759</v>
      </c>
      <c r="F3036" s="3">
        <v>42759</v>
      </c>
      <c r="G3036">
        <f t="shared" si="94"/>
        <v>0</v>
      </c>
      <c r="H3036">
        <f t="shared" si="95"/>
        <v>1</v>
      </c>
    </row>
    <row r="3037" spans="1:8" x14ac:dyDescent="0.25">
      <c r="A3037">
        <v>201</v>
      </c>
      <c r="B3037">
        <v>601</v>
      </c>
      <c r="C3037">
        <v>6010000008886</v>
      </c>
      <c r="D3037">
        <v>12</v>
      </c>
      <c r="E3037" s="3">
        <v>42759</v>
      </c>
      <c r="F3037" s="3">
        <v>39737</v>
      </c>
      <c r="G3037">
        <f t="shared" si="94"/>
        <v>1</v>
      </c>
      <c r="H3037">
        <f t="shared" si="95"/>
        <v>0</v>
      </c>
    </row>
    <row r="3038" spans="1:8" x14ac:dyDescent="0.25">
      <c r="A3038">
        <v>201</v>
      </c>
      <c r="B3038">
        <v>105</v>
      </c>
      <c r="C3038">
        <v>241618</v>
      </c>
      <c r="D3038">
        <v>5</v>
      </c>
      <c r="E3038" s="3">
        <v>42759</v>
      </c>
      <c r="F3038" s="3">
        <v>42759</v>
      </c>
      <c r="G3038">
        <f t="shared" si="94"/>
        <v>0</v>
      </c>
      <c r="H3038">
        <f t="shared" si="95"/>
        <v>1</v>
      </c>
    </row>
    <row r="3039" spans="1:8" x14ac:dyDescent="0.25">
      <c r="A3039">
        <v>201</v>
      </c>
      <c r="B3039">
        <v>251</v>
      </c>
      <c r="C3039">
        <v>128838</v>
      </c>
      <c r="D3039">
        <v>5</v>
      </c>
      <c r="E3039" s="3">
        <v>42759</v>
      </c>
      <c r="F3039" s="3">
        <v>41484</v>
      </c>
      <c r="G3039">
        <f t="shared" si="94"/>
        <v>1</v>
      </c>
      <c r="H3039">
        <f t="shared" si="95"/>
        <v>0</v>
      </c>
    </row>
    <row r="3040" spans="1:8" x14ac:dyDescent="0.25">
      <c r="A3040">
        <v>201</v>
      </c>
      <c r="B3040">
        <v>504</v>
      </c>
      <c r="C3040">
        <v>241619</v>
      </c>
      <c r="D3040">
        <v>5</v>
      </c>
      <c r="E3040" s="3">
        <v>42759</v>
      </c>
      <c r="F3040" s="3">
        <v>42759</v>
      </c>
      <c r="G3040">
        <f t="shared" si="94"/>
        <v>0</v>
      </c>
      <c r="H3040">
        <f t="shared" si="95"/>
        <v>1</v>
      </c>
    </row>
    <row r="3041" spans="1:8" x14ac:dyDescent="0.25">
      <c r="A3041">
        <v>201</v>
      </c>
      <c r="B3041">
        <v>851</v>
      </c>
      <c r="C3041">
        <v>204012</v>
      </c>
      <c r="D3041">
        <v>5</v>
      </c>
      <c r="E3041" s="3">
        <v>42759</v>
      </c>
      <c r="F3041" s="3">
        <v>42759</v>
      </c>
      <c r="G3041">
        <f t="shared" si="94"/>
        <v>0</v>
      </c>
      <c r="H3041">
        <f t="shared" si="95"/>
        <v>1</v>
      </c>
    </row>
    <row r="3042" spans="1:8" x14ac:dyDescent="0.25">
      <c r="A3042">
        <v>201</v>
      </c>
      <c r="B3042">
        <v>106</v>
      </c>
      <c r="C3042">
        <v>241620</v>
      </c>
      <c r="D3042">
        <v>5</v>
      </c>
      <c r="E3042" s="3">
        <v>42759</v>
      </c>
      <c r="F3042" s="3">
        <v>42759</v>
      </c>
      <c r="G3042">
        <f t="shared" si="94"/>
        <v>0</v>
      </c>
      <c r="H3042">
        <f t="shared" si="95"/>
        <v>1</v>
      </c>
    </row>
    <row r="3043" spans="1:8" x14ac:dyDescent="0.25">
      <c r="A3043">
        <v>201</v>
      </c>
      <c r="B3043">
        <v>701</v>
      </c>
      <c r="C3043">
        <v>241621</v>
      </c>
      <c r="D3043">
        <v>5</v>
      </c>
      <c r="E3043" s="3">
        <v>42759</v>
      </c>
      <c r="F3043" s="3">
        <v>42759</v>
      </c>
      <c r="G3043">
        <f t="shared" si="94"/>
        <v>0</v>
      </c>
      <c r="H3043">
        <f t="shared" si="95"/>
        <v>1</v>
      </c>
    </row>
    <row r="3044" spans="1:8" x14ac:dyDescent="0.25">
      <c r="A3044">
        <v>201</v>
      </c>
      <c r="B3044">
        <v>10</v>
      </c>
      <c r="C3044">
        <v>241624</v>
      </c>
      <c r="D3044">
        <v>5</v>
      </c>
      <c r="E3044" s="3">
        <v>42759</v>
      </c>
      <c r="F3044" s="3">
        <v>42759</v>
      </c>
      <c r="G3044">
        <f t="shared" si="94"/>
        <v>0</v>
      </c>
      <c r="H3044">
        <f t="shared" si="95"/>
        <v>1</v>
      </c>
    </row>
    <row r="3045" spans="1:8" x14ac:dyDescent="0.25">
      <c r="A3045">
        <v>201</v>
      </c>
      <c r="B3045">
        <v>401</v>
      </c>
      <c r="C3045">
        <v>241626</v>
      </c>
      <c r="D3045">
        <v>5</v>
      </c>
      <c r="E3045" s="3">
        <v>42760</v>
      </c>
      <c r="F3045" s="3">
        <v>42759</v>
      </c>
      <c r="G3045">
        <f t="shared" si="94"/>
        <v>0</v>
      </c>
      <c r="H3045">
        <f t="shared" si="95"/>
        <v>1</v>
      </c>
    </row>
    <row r="3046" spans="1:8" x14ac:dyDescent="0.25">
      <c r="A3046">
        <v>201</v>
      </c>
      <c r="B3046">
        <v>110</v>
      </c>
      <c r="C3046">
        <v>241631</v>
      </c>
      <c r="D3046">
        <v>5</v>
      </c>
      <c r="E3046" s="3">
        <v>42759</v>
      </c>
      <c r="F3046" s="3">
        <v>42759</v>
      </c>
      <c r="G3046">
        <f t="shared" si="94"/>
        <v>0</v>
      </c>
      <c r="H3046">
        <f t="shared" si="95"/>
        <v>1</v>
      </c>
    </row>
    <row r="3047" spans="1:8" x14ac:dyDescent="0.25">
      <c r="A3047">
        <v>201</v>
      </c>
      <c r="B3047">
        <v>17</v>
      </c>
      <c r="C3047">
        <v>241632</v>
      </c>
      <c r="D3047">
        <v>5</v>
      </c>
      <c r="E3047" s="3">
        <v>42759</v>
      </c>
      <c r="F3047" s="3">
        <v>42759</v>
      </c>
      <c r="G3047">
        <f t="shared" si="94"/>
        <v>0</v>
      </c>
      <c r="H3047">
        <f t="shared" si="95"/>
        <v>1</v>
      </c>
    </row>
    <row r="3048" spans="1:8" x14ac:dyDescent="0.25">
      <c r="A3048">
        <v>201</v>
      </c>
      <c r="B3048">
        <v>25</v>
      </c>
      <c r="C3048">
        <v>241634</v>
      </c>
      <c r="D3048">
        <v>5</v>
      </c>
      <c r="E3048" s="3">
        <v>42759</v>
      </c>
      <c r="F3048" s="3">
        <v>42759</v>
      </c>
      <c r="G3048">
        <f t="shared" si="94"/>
        <v>0</v>
      </c>
      <c r="H3048">
        <f t="shared" si="95"/>
        <v>1</v>
      </c>
    </row>
    <row r="3049" spans="1:8" x14ac:dyDescent="0.25">
      <c r="A3049">
        <v>201</v>
      </c>
      <c r="B3049">
        <v>6</v>
      </c>
      <c r="C3049">
        <v>241635</v>
      </c>
      <c r="D3049">
        <v>5</v>
      </c>
      <c r="E3049" s="3">
        <v>42759</v>
      </c>
      <c r="F3049" s="3">
        <v>42759</v>
      </c>
      <c r="G3049">
        <f t="shared" si="94"/>
        <v>0</v>
      </c>
      <c r="H3049">
        <f t="shared" si="95"/>
        <v>1</v>
      </c>
    </row>
    <row r="3050" spans="1:8" x14ac:dyDescent="0.25">
      <c r="A3050">
        <v>201</v>
      </c>
      <c r="B3050">
        <v>14</v>
      </c>
      <c r="C3050">
        <v>241637</v>
      </c>
      <c r="D3050">
        <v>5</v>
      </c>
      <c r="E3050" s="3">
        <v>42759</v>
      </c>
      <c r="F3050" s="3">
        <v>42759</v>
      </c>
      <c r="G3050">
        <f t="shared" si="94"/>
        <v>0</v>
      </c>
      <c r="H3050">
        <f t="shared" si="95"/>
        <v>1</v>
      </c>
    </row>
    <row r="3051" spans="1:8" x14ac:dyDescent="0.25">
      <c r="A3051">
        <v>201</v>
      </c>
      <c r="B3051">
        <v>101</v>
      </c>
      <c r="C3051">
        <v>241638</v>
      </c>
      <c r="D3051">
        <v>5</v>
      </c>
      <c r="E3051" s="3">
        <v>42759</v>
      </c>
      <c r="F3051" s="3">
        <v>42759</v>
      </c>
      <c r="G3051">
        <f t="shared" si="94"/>
        <v>0</v>
      </c>
      <c r="H3051">
        <f t="shared" si="95"/>
        <v>1</v>
      </c>
    </row>
    <row r="3052" spans="1:8" x14ac:dyDescent="0.25">
      <c r="A3052">
        <v>201</v>
      </c>
      <c r="B3052">
        <v>504</v>
      </c>
      <c r="C3052">
        <v>241639</v>
      </c>
      <c r="D3052">
        <v>5</v>
      </c>
      <c r="E3052" s="3">
        <v>42759</v>
      </c>
      <c r="F3052" s="3">
        <v>42759</v>
      </c>
      <c r="G3052">
        <f t="shared" si="94"/>
        <v>0</v>
      </c>
      <c r="H3052">
        <f t="shared" si="95"/>
        <v>1</v>
      </c>
    </row>
    <row r="3053" spans="1:8" x14ac:dyDescent="0.25">
      <c r="A3053">
        <v>201</v>
      </c>
      <c r="B3053">
        <v>175</v>
      </c>
      <c r="C3053">
        <v>241641</v>
      </c>
      <c r="D3053">
        <v>5</v>
      </c>
      <c r="E3053" s="3">
        <v>42759</v>
      </c>
      <c r="F3053" s="3">
        <v>42759</v>
      </c>
      <c r="G3053">
        <f t="shared" si="94"/>
        <v>0</v>
      </c>
      <c r="H3053">
        <f t="shared" si="95"/>
        <v>1</v>
      </c>
    </row>
    <row r="3054" spans="1:8" x14ac:dyDescent="0.25">
      <c r="A3054">
        <v>201</v>
      </c>
      <c r="B3054">
        <v>601</v>
      </c>
      <c r="C3054">
        <v>6010000000213</v>
      </c>
      <c r="D3054">
        <v>21</v>
      </c>
      <c r="E3054" s="3">
        <v>42759</v>
      </c>
      <c r="F3054" s="3">
        <v>38844</v>
      </c>
      <c r="G3054">
        <f t="shared" si="94"/>
        <v>1</v>
      </c>
      <c r="H3054">
        <f t="shared" si="95"/>
        <v>0</v>
      </c>
    </row>
    <row r="3055" spans="1:8" x14ac:dyDescent="0.25">
      <c r="A3055">
        <v>201</v>
      </c>
      <c r="B3055">
        <v>108</v>
      </c>
      <c r="C3055">
        <v>241644</v>
      </c>
      <c r="D3055">
        <v>5</v>
      </c>
      <c r="E3055" s="3">
        <v>42759</v>
      </c>
      <c r="F3055" s="3">
        <v>42759</v>
      </c>
      <c r="G3055">
        <f t="shared" si="94"/>
        <v>0</v>
      </c>
      <c r="H3055">
        <f t="shared" si="95"/>
        <v>1</v>
      </c>
    </row>
    <row r="3056" spans="1:8" x14ac:dyDescent="0.25">
      <c r="A3056">
        <v>201</v>
      </c>
      <c r="B3056">
        <v>109</v>
      </c>
      <c r="C3056">
        <v>241645</v>
      </c>
      <c r="D3056">
        <v>5</v>
      </c>
      <c r="E3056" s="3">
        <v>42759</v>
      </c>
      <c r="F3056" s="3">
        <v>42759</v>
      </c>
      <c r="G3056">
        <f t="shared" si="94"/>
        <v>0</v>
      </c>
      <c r="H3056">
        <f t="shared" si="95"/>
        <v>1</v>
      </c>
    </row>
    <row r="3057" spans="1:8" x14ac:dyDescent="0.25">
      <c r="A3057">
        <v>201</v>
      </c>
      <c r="B3057">
        <v>36</v>
      </c>
      <c r="C3057">
        <v>241646</v>
      </c>
      <c r="D3057">
        <v>5</v>
      </c>
      <c r="E3057" s="3">
        <v>42759</v>
      </c>
      <c r="F3057" s="3">
        <v>42759</v>
      </c>
      <c r="G3057">
        <f t="shared" si="94"/>
        <v>0</v>
      </c>
      <c r="H3057">
        <f t="shared" si="95"/>
        <v>1</v>
      </c>
    </row>
    <row r="3058" spans="1:8" x14ac:dyDescent="0.25">
      <c r="A3058">
        <v>201</v>
      </c>
      <c r="B3058">
        <v>109</v>
      </c>
      <c r="C3058">
        <v>241649</v>
      </c>
      <c r="D3058">
        <v>5</v>
      </c>
      <c r="E3058" s="3">
        <v>42759</v>
      </c>
      <c r="F3058" s="3">
        <v>42759</v>
      </c>
      <c r="G3058">
        <f t="shared" si="94"/>
        <v>0</v>
      </c>
      <c r="H3058">
        <f t="shared" si="95"/>
        <v>1</v>
      </c>
    </row>
    <row r="3059" spans="1:8" x14ac:dyDescent="0.25">
      <c r="A3059">
        <v>201</v>
      </c>
      <c r="B3059">
        <v>251</v>
      </c>
      <c r="C3059">
        <v>148836</v>
      </c>
      <c r="D3059">
        <v>12</v>
      </c>
      <c r="E3059" s="3">
        <v>42759</v>
      </c>
      <c r="F3059" s="3">
        <v>41805</v>
      </c>
      <c r="G3059">
        <f t="shared" si="94"/>
        <v>1</v>
      </c>
      <c r="H3059">
        <f t="shared" si="95"/>
        <v>0</v>
      </c>
    </row>
    <row r="3060" spans="1:8" x14ac:dyDescent="0.25">
      <c r="A3060">
        <v>201</v>
      </c>
      <c r="B3060">
        <v>109</v>
      </c>
      <c r="C3060">
        <v>241654</v>
      </c>
      <c r="D3060">
        <v>5</v>
      </c>
      <c r="E3060" s="3">
        <v>42759</v>
      </c>
      <c r="F3060" s="3">
        <v>42759</v>
      </c>
      <c r="G3060">
        <f t="shared" si="94"/>
        <v>0</v>
      </c>
      <c r="H3060">
        <f t="shared" si="95"/>
        <v>1</v>
      </c>
    </row>
    <row r="3061" spans="1:8" x14ac:dyDescent="0.25">
      <c r="A3061">
        <v>201</v>
      </c>
      <c r="B3061">
        <v>110</v>
      </c>
      <c r="C3061">
        <v>153368</v>
      </c>
      <c r="D3061">
        <v>5</v>
      </c>
      <c r="E3061" s="3">
        <v>42759</v>
      </c>
      <c r="F3061" s="3">
        <v>41879</v>
      </c>
      <c r="G3061">
        <f t="shared" si="94"/>
        <v>1</v>
      </c>
      <c r="H3061">
        <f t="shared" si="95"/>
        <v>0</v>
      </c>
    </row>
    <row r="3062" spans="1:8" x14ac:dyDescent="0.25">
      <c r="A3062">
        <v>201</v>
      </c>
      <c r="B3062">
        <v>110</v>
      </c>
      <c r="C3062">
        <v>113076</v>
      </c>
      <c r="D3062">
        <v>5</v>
      </c>
      <c r="E3062" s="3">
        <v>42759</v>
      </c>
      <c r="F3062" s="3">
        <v>41290</v>
      </c>
      <c r="G3062">
        <f t="shared" si="94"/>
        <v>1</v>
      </c>
      <c r="H3062">
        <f t="shared" si="95"/>
        <v>0</v>
      </c>
    </row>
    <row r="3063" spans="1:8" x14ac:dyDescent="0.25">
      <c r="A3063">
        <v>201</v>
      </c>
      <c r="B3063">
        <v>110</v>
      </c>
      <c r="C3063">
        <v>25273</v>
      </c>
      <c r="D3063">
        <v>5</v>
      </c>
      <c r="E3063" s="3">
        <v>42759</v>
      </c>
      <c r="F3063" s="3">
        <v>40721</v>
      </c>
      <c r="G3063">
        <f t="shared" si="94"/>
        <v>1</v>
      </c>
      <c r="H3063">
        <f t="shared" si="95"/>
        <v>0</v>
      </c>
    </row>
    <row r="3064" spans="1:8" x14ac:dyDescent="0.25">
      <c r="A3064">
        <v>201</v>
      </c>
      <c r="B3064">
        <v>110</v>
      </c>
      <c r="C3064">
        <v>131714</v>
      </c>
      <c r="D3064">
        <v>5</v>
      </c>
      <c r="E3064" s="3">
        <v>42759</v>
      </c>
      <c r="F3064" s="3">
        <v>41533</v>
      </c>
      <c r="G3064">
        <f t="shared" si="94"/>
        <v>1</v>
      </c>
      <c r="H3064">
        <f t="shared" si="95"/>
        <v>0</v>
      </c>
    </row>
    <row r="3065" spans="1:8" x14ac:dyDescent="0.25">
      <c r="A3065">
        <v>201</v>
      </c>
      <c r="B3065">
        <v>3</v>
      </c>
      <c r="C3065">
        <v>241659</v>
      </c>
      <c r="D3065">
        <v>5</v>
      </c>
      <c r="E3065" s="3">
        <v>42759</v>
      </c>
      <c r="F3065" s="3">
        <v>42759</v>
      </c>
      <c r="G3065">
        <f t="shared" si="94"/>
        <v>0</v>
      </c>
      <c r="H3065">
        <f t="shared" si="95"/>
        <v>1</v>
      </c>
    </row>
    <row r="3066" spans="1:8" x14ac:dyDescent="0.25">
      <c r="A3066">
        <v>201</v>
      </c>
      <c r="B3066">
        <v>25</v>
      </c>
      <c r="C3066">
        <v>241660</v>
      </c>
      <c r="D3066">
        <v>21</v>
      </c>
      <c r="E3066" s="3">
        <v>42759</v>
      </c>
      <c r="F3066" s="3">
        <v>42759</v>
      </c>
      <c r="G3066">
        <f t="shared" si="94"/>
        <v>0</v>
      </c>
      <c r="H3066">
        <f t="shared" si="95"/>
        <v>1</v>
      </c>
    </row>
    <row r="3067" spans="1:8" x14ac:dyDescent="0.25">
      <c r="A3067">
        <v>201</v>
      </c>
      <c r="B3067">
        <v>25</v>
      </c>
      <c r="C3067">
        <v>241661</v>
      </c>
      <c r="D3067">
        <v>5</v>
      </c>
      <c r="E3067" s="3">
        <v>42760</v>
      </c>
      <c r="F3067" s="3">
        <v>42760</v>
      </c>
      <c r="G3067">
        <f t="shared" si="94"/>
        <v>0</v>
      </c>
      <c r="H3067">
        <f t="shared" si="95"/>
        <v>1</v>
      </c>
    </row>
    <row r="3068" spans="1:8" x14ac:dyDescent="0.25">
      <c r="A3068">
        <v>201</v>
      </c>
      <c r="B3068">
        <v>103</v>
      </c>
      <c r="C3068">
        <v>241662</v>
      </c>
      <c r="D3068">
        <v>21</v>
      </c>
      <c r="E3068" s="3">
        <v>42760</v>
      </c>
      <c r="F3068" s="3">
        <v>42760</v>
      </c>
      <c r="G3068">
        <f t="shared" si="94"/>
        <v>0</v>
      </c>
      <c r="H3068">
        <f t="shared" si="95"/>
        <v>1</v>
      </c>
    </row>
    <row r="3069" spans="1:8" x14ac:dyDescent="0.25">
      <c r="A3069">
        <v>201</v>
      </c>
      <c r="B3069">
        <v>303</v>
      </c>
      <c r="C3069">
        <v>241664</v>
      </c>
      <c r="D3069">
        <v>5</v>
      </c>
      <c r="E3069" s="3">
        <v>42760</v>
      </c>
      <c r="F3069" s="3">
        <v>42760</v>
      </c>
      <c r="G3069">
        <f t="shared" si="94"/>
        <v>0</v>
      </c>
      <c r="H3069">
        <f t="shared" si="95"/>
        <v>1</v>
      </c>
    </row>
    <row r="3070" spans="1:8" x14ac:dyDescent="0.25">
      <c r="A3070">
        <v>201</v>
      </c>
      <c r="B3070">
        <v>302</v>
      </c>
      <c r="C3070">
        <v>214733</v>
      </c>
      <c r="D3070">
        <v>5</v>
      </c>
      <c r="E3070" s="3">
        <v>42760</v>
      </c>
      <c r="F3070" s="3">
        <v>42760</v>
      </c>
      <c r="G3070">
        <f t="shared" si="94"/>
        <v>0</v>
      </c>
      <c r="H3070">
        <f t="shared" si="95"/>
        <v>1</v>
      </c>
    </row>
    <row r="3071" spans="1:8" x14ac:dyDescent="0.25">
      <c r="A3071">
        <v>201</v>
      </c>
      <c r="B3071">
        <v>25</v>
      </c>
      <c r="C3071">
        <v>241668</v>
      </c>
      <c r="D3071">
        <v>5</v>
      </c>
      <c r="E3071" s="3">
        <v>42760</v>
      </c>
      <c r="F3071" s="3">
        <v>42760</v>
      </c>
      <c r="G3071">
        <f t="shared" si="94"/>
        <v>0</v>
      </c>
      <c r="H3071">
        <f t="shared" si="95"/>
        <v>1</v>
      </c>
    </row>
    <row r="3072" spans="1:8" x14ac:dyDescent="0.25">
      <c r="A3072">
        <v>201</v>
      </c>
      <c r="B3072">
        <v>701</v>
      </c>
      <c r="C3072">
        <v>241669</v>
      </c>
      <c r="D3072">
        <v>5</v>
      </c>
      <c r="E3072" s="3">
        <v>42760</v>
      </c>
      <c r="F3072" s="3">
        <v>42760</v>
      </c>
      <c r="G3072">
        <f t="shared" si="94"/>
        <v>0</v>
      </c>
      <c r="H3072">
        <f t="shared" si="95"/>
        <v>1</v>
      </c>
    </row>
    <row r="3073" spans="1:8" x14ac:dyDescent="0.25">
      <c r="A3073">
        <v>201</v>
      </c>
      <c r="B3073">
        <v>103</v>
      </c>
      <c r="C3073">
        <v>1030000000202</v>
      </c>
      <c r="D3073">
        <v>7</v>
      </c>
      <c r="E3073" s="3">
        <v>42760</v>
      </c>
      <c r="F3073" s="3">
        <v>39106</v>
      </c>
      <c r="G3073">
        <f t="shared" si="94"/>
        <v>1</v>
      </c>
      <c r="H3073">
        <f t="shared" si="95"/>
        <v>0</v>
      </c>
    </row>
    <row r="3074" spans="1:8" x14ac:dyDescent="0.25">
      <c r="A3074">
        <v>201</v>
      </c>
      <c r="B3074">
        <v>701</v>
      </c>
      <c r="C3074">
        <v>241671</v>
      </c>
      <c r="D3074">
        <v>5</v>
      </c>
      <c r="E3074" s="3">
        <v>42760</v>
      </c>
      <c r="F3074" s="3">
        <v>42760</v>
      </c>
      <c r="G3074">
        <f t="shared" ref="G3074:G3137" si="96">IF(E3074&gt;=DATE(2017,1,1),IF(F3074&lt;DATE(2017,1,1),1,0),0)</f>
        <v>0</v>
      </c>
      <c r="H3074">
        <f t="shared" ref="H3074:H3137" si="97">IF(F3074&gt;=DATE(2017,1,1),IF(D3074&lt;&gt;"",1,0),0)</f>
        <v>1</v>
      </c>
    </row>
    <row r="3075" spans="1:8" x14ac:dyDescent="0.25">
      <c r="A3075">
        <v>201</v>
      </c>
      <c r="B3075">
        <v>701</v>
      </c>
      <c r="C3075">
        <v>241675</v>
      </c>
      <c r="D3075">
        <v>5</v>
      </c>
      <c r="E3075" s="3">
        <v>42760</v>
      </c>
      <c r="F3075" s="3">
        <v>42760</v>
      </c>
      <c r="G3075">
        <f t="shared" si="96"/>
        <v>0</v>
      </c>
      <c r="H3075">
        <f t="shared" si="97"/>
        <v>1</v>
      </c>
    </row>
    <row r="3076" spans="1:8" x14ac:dyDescent="0.25">
      <c r="A3076">
        <v>201</v>
      </c>
      <c r="B3076">
        <v>27</v>
      </c>
      <c r="C3076">
        <v>241679</v>
      </c>
      <c r="D3076">
        <v>5</v>
      </c>
      <c r="E3076" s="3">
        <v>42760</v>
      </c>
      <c r="F3076" s="3">
        <v>42760</v>
      </c>
      <c r="G3076">
        <f t="shared" si="96"/>
        <v>0</v>
      </c>
      <c r="H3076">
        <f t="shared" si="97"/>
        <v>1</v>
      </c>
    </row>
    <row r="3077" spans="1:8" x14ac:dyDescent="0.25">
      <c r="A3077">
        <v>201</v>
      </c>
      <c r="B3077">
        <v>2</v>
      </c>
      <c r="C3077">
        <v>239531</v>
      </c>
      <c r="D3077">
        <v>5</v>
      </c>
      <c r="E3077" s="3">
        <v>42760</v>
      </c>
      <c r="F3077" s="3">
        <v>42760</v>
      </c>
      <c r="G3077">
        <f t="shared" si="96"/>
        <v>0</v>
      </c>
      <c r="H3077">
        <f t="shared" si="97"/>
        <v>1</v>
      </c>
    </row>
    <row r="3078" spans="1:8" x14ac:dyDescent="0.25">
      <c r="A3078">
        <v>201</v>
      </c>
      <c r="B3078">
        <v>701</v>
      </c>
      <c r="C3078">
        <v>241681</v>
      </c>
      <c r="D3078">
        <v>5</v>
      </c>
      <c r="E3078" s="3">
        <v>42760</v>
      </c>
      <c r="F3078" s="3">
        <v>42760</v>
      </c>
      <c r="G3078">
        <f t="shared" si="96"/>
        <v>0</v>
      </c>
      <c r="H3078">
        <f t="shared" si="97"/>
        <v>1</v>
      </c>
    </row>
    <row r="3079" spans="1:8" x14ac:dyDescent="0.25">
      <c r="A3079">
        <v>201</v>
      </c>
      <c r="B3079">
        <v>503</v>
      </c>
      <c r="C3079">
        <v>241684</v>
      </c>
      <c r="D3079">
        <v>5</v>
      </c>
      <c r="E3079" s="3">
        <v>42760</v>
      </c>
      <c r="F3079" s="3">
        <v>42760</v>
      </c>
      <c r="G3079">
        <f t="shared" si="96"/>
        <v>0</v>
      </c>
      <c r="H3079">
        <f t="shared" si="97"/>
        <v>1</v>
      </c>
    </row>
    <row r="3080" spans="1:8" x14ac:dyDescent="0.25">
      <c r="A3080">
        <v>201</v>
      </c>
      <c r="B3080">
        <v>17</v>
      </c>
      <c r="C3080">
        <v>241687</v>
      </c>
      <c r="D3080">
        <v>5</v>
      </c>
      <c r="E3080" s="3">
        <v>42760</v>
      </c>
      <c r="F3080" s="3">
        <v>42760</v>
      </c>
      <c r="G3080">
        <f t="shared" si="96"/>
        <v>0</v>
      </c>
      <c r="H3080">
        <f t="shared" si="97"/>
        <v>1</v>
      </c>
    </row>
    <row r="3081" spans="1:8" x14ac:dyDescent="0.25">
      <c r="A3081">
        <v>201</v>
      </c>
      <c r="B3081">
        <v>109</v>
      </c>
      <c r="C3081">
        <v>241688</v>
      </c>
      <c r="D3081">
        <v>5</v>
      </c>
      <c r="E3081" s="3">
        <v>42760</v>
      </c>
      <c r="F3081" s="3">
        <v>42760</v>
      </c>
      <c r="G3081">
        <f t="shared" si="96"/>
        <v>0</v>
      </c>
      <c r="H3081">
        <f t="shared" si="97"/>
        <v>1</v>
      </c>
    </row>
    <row r="3082" spans="1:8" x14ac:dyDescent="0.25">
      <c r="A3082">
        <v>201</v>
      </c>
      <c r="B3082">
        <v>8</v>
      </c>
      <c r="C3082">
        <v>241689</v>
      </c>
      <c r="D3082">
        <v>21</v>
      </c>
      <c r="E3082" s="3">
        <v>42760</v>
      </c>
      <c r="F3082" s="3">
        <v>42760</v>
      </c>
      <c r="G3082">
        <f t="shared" si="96"/>
        <v>0</v>
      </c>
      <c r="H3082">
        <f t="shared" si="97"/>
        <v>1</v>
      </c>
    </row>
    <row r="3083" spans="1:8" x14ac:dyDescent="0.25">
      <c r="A3083">
        <v>201</v>
      </c>
      <c r="B3083">
        <v>3</v>
      </c>
      <c r="C3083">
        <v>117189</v>
      </c>
      <c r="D3083">
        <v>5</v>
      </c>
      <c r="E3083" s="3">
        <v>42760</v>
      </c>
      <c r="F3083" s="3">
        <v>41336</v>
      </c>
      <c r="G3083">
        <f t="shared" si="96"/>
        <v>1</v>
      </c>
      <c r="H3083">
        <f t="shared" si="97"/>
        <v>0</v>
      </c>
    </row>
    <row r="3084" spans="1:8" x14ac:dyDescent="0.25">
      <c r="A3084">
        <v>201</v>
      </c>
      <c r="B3084">
        <v>101</v>
      </c>
      <c r="C3084">
        <v>241691</v>
      </c>
      <c r="D3084">
        <v>18</v>
      </c>
      <c r="E3084" s="3">
        <v>42760</v>
      </c>
      <c r="F3084" s="3">
        <v>42760</v>
      </c>
      <c r="G3084">
        <f t="shared" si="96"/>
        <v>0</v>
      </c>
      <c r="H3084">
        <f t="shared" si="97"/>
        <v>1</v>
      </c>
    </row>
    <row r="3085" spans="1:8" x14ac:dyDescent="0.25">
      <c r="A3085">
        <v>201</v>
      </c>
      <c r="B3085">
        <v>104</v>
      </c>
      <c r="C3085">
        <v>241693</v>
      </c>
      <c r="D3085">
        <v>5</v>
      </c>
      <c r="E3085" s="3">
        <v>42760</v>
      </c>
      <c r="F3085" s="3">
        <v>42760</v>
      </c>
      <c r="G3085">
        <f t="shared" si="96"/>
        <v>0</v>
      </c>
      <c r="H3085">
        <f t="shared" si="97"/>
        <v>1</v>
      </c>
    </row>
    <row r="3086" spans="1:8" x14ac:dyDescent="0.25">
      <c r="A3086">
        <v>201</v>
      </c>
      <c r="B3086">
        <v>3</v>
      </c>
      <c r="C3086">
        <v>241694</v>
      </c>
      <c r="D3086">
        <v>23</v>
      </c>
      <c r="E3086" s="3">
        <v>42760</v>
      </c>
      <c r="F3086" s="3">
        <v>42760</v>
      </c>
      <c r="G3086">
        <f t="shared" si="96"/>
        <v>0</v>
      </c>
      <c r="H3086">
        <f t="shared" si="97"/>
        <v>1</v>
      </c>
    </row>
    <row r="3087" spans="1:8" x14ac:dyDescent="0.25">
      <c r="A3087">
        <v>201</v>
      </c>
      <c r="B3087">
        <v>602</v>
      </c>
      <c r="C3087">
        <v>241700</v>
      </c>
      <c r="D3087">
        <v>12</v>
      </c>
      <c r="E3087" s="3">
        <v>42764</v>
      </c>
      <c r="F3087" s="3">
        <v>42760</v>
      </c>
      <c r="G3087">
        <f t="shared" si="96"/>
        <v>0</v>
      </c>
      <c r="H3087">
        <f t="shared" si="97"/>
        <v>1</v>
      </c>
    </row>
    <row r="3088" spans="1:8" x14ac:dyDescent="0.25">
      <c r="A3088">
        <v>201</v>
      </c>
      <c r="B3088">
        <v>303</v>
      </c>
      <c r="C3088">
        <v>39758</v>
      </c>
      <c r="D3088">
        <v>12</v>
      </c>
      <c r="E3088" s="3">
        <v>42760</v>
      </c>
      <c r="F3088" s="3">
        <v>41721</v>
      </c>
      <c r="G3088">
        <f t="shared" si="96"/>
        <v>1</v>
      </c>
      <c r="H3088">
        <f t="shared" si="97"/>
        <v>0</v>
      </c>
    </row>
    <row r="3089" spans="1:8" x14ac:dyDescent="0.25">
      <c r="A3089">
        <v>201</v>
      </c>
      <c r="B3089">
        <v>501</v>
      </c>
      <c r="C3089">
        <v>241704</v>
      </c>
      <c r="D3089">
        <v>5</v>
      </c>
      <c r="E3089" s="3">
        <v>42760</v>
      </c>
      <c r="F3089" s="3">
        <v>42760</v>
      </c>
      <c r="G3089">
        <f t="shared" si="96"/>
        <v>0</v>
      </c>
      <c r="H3089">
        <f t="shared" si="97"/>
        <v>1</v>
      </c>
    </row>
    <row r="3090" spans="1:8" x14ac:dyDescent="0.25">
      <c r="A3090">
        <v>201</v>
      </c>
      <c r="B3090">
        <v>301</v>
      </c>
      <c r="C3090">
        <v>3010000003018</v>
      </c>
      <c r="D3090">
        <v>5</v>
      </c>
      <c r="E3090" s="3">
        <v>42760</v>
      </c>
      <c r="F3090" s="3">
        <v>38795</v>
      </c>
      <c r="G3090">
        <f t="shared" si="96"/>
        <v>1</v>
      </c>
      <c r="H3090">
        <f t="shared" si="97"/>
        <v>0</v>
      </c>
    </row>
    <row r="3091" spans="1:8" x14ac:dyDescent="0.25">
      <c r="A3091">
        <v>201</v>
      </c>
      <c r="B3091">
        <v>601</v>
      </c>
      <c r="C3091">
        <v>241707</v>
      </c>
      <c r="D3091">
        <v>21</v>
      </c>
      <c r="E3091" s="3">
        <v>42760</v>
      </c>
      <c r="F3091" s="3">
        <v>42760</v>
      </c>
      <c r="G3091">
        <f t="shared" si="96"/>
        <v>0</v>
      </c>
      <c r="H3091">
        <f t="shared" si="97"/>
        <v>1</v>
      </c>
    </row>
    <row r="3092" spans="1:8" x14ac:dyDescent="0.25">
      <c r="A3092">
        <v>201</v>
      </c>
      <c r="B3092">
        <v>109</v>
      </c>
      <c r="C3092">
        <v>241709</v>
      </c>
      <c r="D3092">
        <v>5</v>
      </c>
      <c r="E3092" s="3">
        <v>42760</v>
      </c>
      <c r="F3092" s="3">
        <v>42760</v>
      </c>
      <c r="G3092">
        <f t="shared" si="96"/>
        <v>0</v>
      </c>
      <c r="H3092">
        <f t="shared" si="97"/>
        <v>1</v>
      </c>
    </row>
    <row r="3093" spans="1:8" x14ac:dyDescent="0.25">
      <c r="A3093">
        <v>201</v>
      </c>
      <c r="B3093">
        <v>401</v>
      </c>
      <c r="C3093">
        <v>241713</v>
      </c>
      <c r="D3093">
        <v>5</v>
      </c>
      <c r="E3093" s="3">
        <v>42760</v>
      </c>
      <c r="F3093" s="3">
        <v>42760</v>
      </c>
      <c r="G3093">
        <f t="shared" si="96"/>
        <v>0</v>
      </c>
      <c r="H3093">
        <f t="shared" si="97"/>
        <v>1</v>
      </c>
    </row>
    <row r="3094" spans="1:8" x14ac:dyDescent="0.25">
      <c r="A3094">
        <v>201</v>
      </c>
      <c r="B3094">
        <v>30</v>
      </c>
      <c r="C3094">
        <v>241714</v>
      </c>
      <c r="D3094">
        <v>18</v>
      </c>
      <c r="E3094" s="3">
        <v>42760</v>
      </c>
      <c r="F3094" s="3">
        <v>42760</v>
      </c>
      <c r="G3094">
        <f t="shared" si="96"/>
        <v>0</v>
      </c>
      <c r="H3094">
        <f t="shared" si="97"/>
        <v>1</v>
      </c>
    </row>
    <row r="3095" spans="1:8" x14ac:dyDescent="0.25">
      <c r="A3095">
        <v>201</v>
      </c>
      <c r="B3095">
        <v>604</v>
      </c>
      <c r="C3095">
        <v>241715</v>
      </c>
      <c r="D3095">
        <v>12</v>
      </c>
      <c r="E3095" s="3">
        <v>42760</v>
      </c>
      <c r="F3095" s="3">
        <v>42760</v>
      </c>
      <c r="G3095">
        <f t="shared" si="96"/>
        <v>0</v>
      </c>
      <c r="H3095">
        <f t="shared" si="97"/>
        <v>1</v>
      </c>
    </row>
    <row r="3096" spans="1:8" x14ac:dyDescent="0.25">
      <c r="A3096">
        <v>201</v>
      </c>
      <c r="B3096">
        <v>21</v>
      </c>
      <c r="C3096">
        <v>37564</v>
      </c>
      <c r="D3096">
        <v>5</v>
      </c>
      <c r="E3096" s="3">
        <v>42760</v>
      </c>
      <c r="F3096" s="3">
        <v>42534</v>
      </c>
      <c r="G3096">
        <f t="shared" si="96"/>
        <v>1</v>
      </c>
      <c r="H3096">
        <f t="shared" si="97"/>
        <v>0</v>
      </c>
    </row>
    <row r="3097" spans="1:8" x14ac:dyDescent="0.25">
      <c r="A3097">
        <v>201</v>
      </c>
      <c r="B3097">
        <v>802</v>
      </c>
      <c r="C3097">
        <v>241718</v>
      </c>
      <c r="D3097">
        <v>5</v>
      </c>
      <c r="E3097" s="3">
        <v>42760</v>
      </c>
      <c r="F3097" s="3">
        <v>42760</v>
      </c>
      <c r="G3097">
        <f t="shared" si="96"/>
        <v>0</v>
      </c>
      <c r="H3097">
        <f t="shared" si="97"/>
        <v>1</v>
      </c>
    </row>
    <row r="3098" spans="1:8" x14ac:dyDescent="0.25">
      <c r="A3098">
        <v>201</v>
      </c>
      <c r="B3098">
        <v>601</v>
      </c>
      <c r="C3098">
        <v>241721</v>
      </c>
      <c r="D3098">
        <v>5</v>
      </c>
      <c r="E3098" s="3">
        <v>42760</v>
      </c>
      <c r="F3098" s="3">
        <v>42760</v>
      </c>
      <c r="G3098">
        <f t="shared" si="96"/>
        <v>0</v>
      </c>
      <c r="H3098">
        <f t="shared" si="97"/>
        <v>1</v>
      </c>
    </row>
    <row r="3099" spans="1:8" x14ac:dyDescent="0.25">
      <c r="A3099">
        <v>201</v>
      </c>
      <c r="B3099">
        <v>475</v>
      </c>
      <c r="C3099">
        <v>241722</v>
      </c>
      <c r="D3099">
        <v>5</v>
      </c>
      <c r="E3099" s="3">
        <v>42760</v>
      </c>
      <c r="F3099" s="3">
        <v>42760</v>
      </c>
      <c r="G3099">
        <f t="shared" si="96"/>
        <v>0</v>
      </c>
      <c r="H3099">
        <f t="shared" si="97"/>
        <v>1</v>
      </c>
    </row>
    <row r="3100" spans="1:8" x14ac:dyDescent="0.25">
      <c r="A3100">
        <v>201</v>
      </c>
      <c r="B3100">
        <v>29</v>
      </c>
      <c r="C3100">
        <v>241723</v>
      </c>
      <c r="D3100">
        <v>5</v>
      </c>
      <c r="E3100" s="3">
        <v>42760</v>
      </c>
      <c r="F3100" s="3">
        <v>42760</v>
      </c>
      <c r="G3100">
        <f t="shared" si="96"/>
        <v>0</v>
      </c>
      <c r="H3100">
        <f t="shared" si="97"/>
        <v>1</v>
      </c>
    </row>
    <row r="3101" spans="1:8" x14ac:dyDescent="0.25">
      <c r="A3101">
        <v>201</v>
      </c>
      <c r="B3101">
        <v>17</v>
      </c>
      <c r="C3101">
        <v>503149</v>
      </c>
      <c r="D3101">
        <v>12</v>
      </c>
      <c r="E3101" s="3">
        <v>42760</v>
      </c>
      <c r="F3101" s="3">
        <v>42760</v>
      </c>
      <c r="G3101">
        <f t="shared" si="96"/>
        <v>0</v>
      </c>
      <c r="H3101">
        <f t="shared" si="97"/>
        <v>1</v>
      </c>
    </row>
    <row r="3102" spans="1:8" x14ac:dyDescent="0.25">
      <c r="A3102">
        <v>201</v>
      </c>
      <c r="B3102">
        <v>4</v>
      </c>
      <c r="C3102">
        <v>241724</v>
      </c>
      <c r="D3102">
        <v>7</v>
      </c>
      <c r="E3102" s="3">
        <v>42760</v>
      </c>
      <c r="F3102" s="3">
        <v>42760</v>
      </c>
      <c r="G3102">
        <f t="shared" si="96"/>
        <v>0</v>
      </c>
      <c r="H3102">
        <f t="shared" si="97"/>
        <v>1</v>
      </c>
    </row>
    <row r="3103" spans="1:8" x14ac:dyDescent="0.25">
      <c r="A3103">
        <v>201</v>
      </c>
      <c r="B3103">
        <v>109</v>
      </c>
      <c r="C3103">
        <v>241727</v>
      </c>
      <c r="D3103">
        <v>5</v>
      </c>
      <c r="E3103" s="3">
        <v>42760</v>
      </c>
      <c r="F3103" s="3">
        <v>42760</v>
      </c>
      <c r="G3103">
        <f t="shared" si="96"/>
        <v>0</v>
      </c>
      <c r="H3103">
        <f t="shared" si="97"/>
        <v>1</v>
      </c>
    </row>
    <row r="3104" spans="1:8" x14ac:dyDescent="0.25">
      <c r="A3104">
        <v>201</v>
      </c>
      <c r="B3104">
        <v>752</v>
      </c>
      <c r="C3104">
        <v>241728</v>
      </c>
      <c r="D3104">
        <v>5</v>
      </c>
      <c r="E3104" s="3">
        <v>42760</v>
      </c>
      <c r="F3104" s="3">
        <v>42760</v>
      </c>
      <c r="G3104">
        <f t="shared" si="96"/>
        <v>0</v>
      </c>
      <c r="H3104">
        <f t="shared" si="97"/>
        <v>1</v>
      </c>
    </row>
    <row r="3105" spans="1:8" x14ac:dyDescent="0.25">
      <c r="A3105">
        <v>201</v>
      </c>
      <c r="B3105">
        <v>302</v>
      </c>
      <c r="C3105">
        <v>241729</v>
      </c>
      <c r="D3105">
        <v>5</v>
      </c>
      <c r="E3105" s="3">
        <v>42760</v>
      </c>
      <c r="F3105" s="3">
        <v>42760</v>
      </c>
      <c r="G3105">
        <f t="shared" si="96"/>
        <v>0</v>
      </c>
      <c r="H3105">
        <f t="shared" si="97"/>
        <v>1</v>
      </c>
    </row>
    <row r="3106" spans="1:8" x14ac:dyDescent="0.25">
      <c r="A3106">
        <v>201</v>
      </c>
      <c r="B3106">
        <v>201</v>
      </c>
      <c r="C3106">
        <v>241730</v>
      </c>
      <c r="D3106">
        <v>5</v>
      </c>
      <c r="E3106" s="3">
        <v>42760</v>
      </c>
      <c r="F3106" s="3">
        <v>42760</v>
      </c>
      <c r="G3106">
        <f t="shared" si="96"/>
        <v>0</v>
      </c>
      <c r="H3106">
        <f t="shared" si="97"/>
        <v>1</v>
      </c>
    </row>
    <row r="3107" spans="1:8" x14ac:dyDescent="0.25">
      <c r="A3107">
        <v>201</v>
      </c>
      <c r="B3107">
        <v>110</v>
      </c>
      <c r="C3107">
        <v>241731</v>
      </c>
      <c r="D3107">
        <v>5</v>
      </c>
      <c r="E3107" s="3">
        <v>42760</v>
      </c>
      <c r="F3107" s="3">
        <v>42760</v>
      </c>
      <c r="G3107">
        <f t="shared" si="96"/>
        <v>0</v>
      </c>
      <c r="H3107">
        <f t="shared" si="97"/>
        <v>1</v>
      </c>
    </row>
    <row r="3108" spans="1:8" x14ac:dyDescent="0.25">
      <c r="A3108">
        <v>201</v>
      </c>
      <c r="B3108">
        <v>351</v>
      </c>
      <c r="C3108">
        <v>241732</v>
      </c>
      <c r="D3108">
        <v>5</v>
      </c>
      <c r="E3108" s="3">
        <v>42760</v>
      </c>
      <c r="F3108" s="3">
        <v>42760</v>
      </c>
      <c r="G3108">
        <f t="shared" si="96"/>
        <v>0</v>
      </c>
      <c r="H3108">
        <f t="shared" si="97"/>
        <v>1</v>
      </c>
    </row>
    <row r="3109" spans="1:8" x14ac:dyDescent="0.25">
      <c r="A3109">
        <v>201</v>
      </c>
      <c r="B3109">
        <v>475</v>
      </c>
      <c r="C3109">
        <v>241734</v>
      </c>
      <c r="D3109">
        <v>5</v>
      </c>
      <c r="E3109" s="3">
        <v>42760</v>
      </c>
      <c r="F3109" s="3">
        <v>42760</v>
      </c>
      <c r="G3109">
        <f t="shared" si="96"/>
        <v>0</v>
      </c>
      <c r="H3109">
        <f t="shared" si="97"/>
        <v>1</v>
      </c>
    </row>
    <row r="3110" spans="1:8" x14ac:dyDescent="0.25">
      <c r="A3110">
        <v>201</v>
      </c>
      <c r="B3110">
        <v>30</v>
      </c>
      <c r="C3110">
        <v>241736</v>
      </c>
      <c r="D3110">
        <v>5</v>
      </c>
      <c r="E3110" s="3">
        <v>42760</v>
      </c>
      <c r="F3110" s="3">
        <v>42760</v>
      </c>
      <c r="G3110">
        <f t="shared" si="96"/>
        <v>0</v>
      </c>
      <c r="H3110">
        <f t="shared" si="97"/>
        <v>1</v>
      </c>
    </row>
    <row r="3111" spans="1:8" x14ac:dyDescent="0.25">
      <c r="A3111">
        <v>201</v>
      </c>
      <c r="B3111">
        <v>401</v>
      </c>
      <c r="C3111">
        <v>241738</v>
      </c>
      <c r="D3111">
        <v>5</v>
      </c>
      <c r="E3111" s="3">
        <v>42760</v>
      </c>
      <c r="F3111" s="3">
        <v>42760</v>
      </c>
      <c r="G3111">
        <f t="shared" si="96"/>
        <v>0</v>
      </c>
      <c r="H3111">
        <f t="shared" si="97"/>
        <v>1</v>
      </c>
    </row>
    <row r="3112" spans="1:8" x14ac:dyDescent="0.25">
      <c r="A3112">
        <v>201</v>
      </c>
      <c r="B3112">
        <v>107</v>
      </c>
      <c r="C3112">
        <v>241743</v>
      </c>
      <c r="D3112">
        <v>5</v>
      </c>
      <c r="E3112" s="3">
        <v>42760</v>
      </c>
      <c r="F3112" s="3">
        <v>42760</v>
      </c>
      <c r="G3112">
        <f t="shared" si="96"/>
        <v>0</v>
      </c>
      <c r="H3112">
        <f t="shared" si="97"/>
        <v>1</v>
      </c>
    </row>
    <row r="3113" spans="1:8" x14ac:dyDescent="0.25">
      <c r="A3113">
        <v>201</v>
      </c>
      <c r="B3113">
        <v>360</v>
      </c>
      <c r="C3113">
        <v>241745</v>
      </c>
      <c r="D3113">
        <v>5</v>
      </c>
      <c r="E3113" s="3">
        <v>42760</v>
      </c>
      <c r="F3113" s="3">
        <v>42760</v>
      </c>
      <c r="G3113">
        <f t="shared" si="96"/>
        <v>0</v>
      </c>
      <c r="H3113">
        <f t="shared" si="97"/>
        <v>1</v>
      </c>
    </row>
    <row r="3114" spans="1:8" x14ac:dyDescent="0.25">
      <c r="A3114">
        <v>201</v>
      </c>
      <c r="B3114">
        <v>501</v>
      </c>
      <c r="C3114">
        <v>21724</v>
      </c>
      <c r="D3114">
        <v>5</v>
      </c>
      <c r="E3114" s="3">
        <v>42760</v>
      </c>
      <c r="F3114" s="3">
        <v>40252</v>
      </c>
      <c r="G3114">
        <f t="shared" si="96"/>
        <v>1</v>
      </c>
      <c r="H3114">
        <f t="shared" si="97"/>
        <v>0</v>
      </c>
    </row>
    <row r="3115" spans="1:8" x14ac:dyDescent="0.25">
      <c r="A3115">
        <v>201</v>
      </c>
      <c r="B3115">
        <v>18</v>
      </c>
      <c r="C3115">
        <v>241749</v>
      </c>
      <c r="D3115">
        <v>5</v>
      </c>
      <c r="E3115" s="3">
        <v>42760</v>
      </c>
      <c r="F3115" s="3">
        <v>42760</v>
      </c>
      <c r="G3115">
        <f t="shared" si="96"/>
        <v>0</v>
      </c>
      <c r="H3115">
        <f t="shared" si="97"/>
        <v>1</v>
      </c>
    </row>
    <row r="3116" spans="1:8" x14ac:dyDescent="0.25">
      <c r="A3116">
        <v>201</v>
      </c>
      <c r="B3116">
        <v>9</v>
      </c>
      <c r="C3116">
        <v>241751</v>
      </c>
      <c r="D3116">
        <v>5</v>
      </c>
      <c r="E3116" s="3">
        <v>42760</v>
      </c>
      <c r="F3116" s="3">
        <v>42760</v>
      </c>
      <c r="G3116">
        <f t="shared" si="96"/>
        <v>0</v>
      </c>
      <c r="H3116">
        <f t="shared" si="97"/>
        <v>1</v>
      </c>
    </row>
    <row r="3117" spans="1:8" x14ac:dyDescent="0.25">
      <c r="A3117">
        <v>201</v>
      </c>
      <c r="B3117">
        <v>109</v>
      </c>
      <c r="C3117">
        <v>241756</v>
      </c>
      <c r="D3117">
        <v>5</v>
      </c>
      <c r="E3117" s="3">
        <v>42760</v>
      </c>
      <c r="F3117" s="3">
        <v>42760</v>
      </c>
      <c r="G3117">
        <f t="shared" si="96"/>
        <v>0</v>
      </c>
      <c r="H3117">
        <f t="shared" si="97"/>
        <v>1</v>
      </c>
    </row>
    <row r="3118" spans="1:8" x14ac:dyDescent="0.25">
      <c r="A3118">
        <v>201</v>
      </c>
      <c r="B3118">
        <v>37</v>
      </c>
      <c r="C3118">
        <v>241758</v>
      </c>
      <c r="D3118">
        <v>5</v>
      </c>
      <c r="E3118" s="3">
        <v>42760</v>
      </c>
      <c r="F3118" s="3">
        <v>42760</v>
      </c>
      <c r="G3118">
        <f t="shared" si="96"/>
        <v>0</v>
      </c>
      <c r="H3118">
        <f t="shared" si="97"/>
        <v>1</v>
      </c>
    </row>
    <row r="3119" spans="1:8" x14ac:dyDescent="0.25">
      <c r="A3119">
        <v>201</v>
      </c>
      <c r="B3119">
        <v>201</v>
      </c>
      <c r="C3119">
        <v>133166</v>
      </c>
      <c r="D3119">
        <v>5</v>
      </c>
      <c r="E3119" s="3">
        <v>42760</v>
      </c>
      <c r="F3119" s="3">
        <v>42760</v>
      </c>
      <c r="G3119">
        <f t="shared" si="96"/>
        <v>0</v>
      </c>
      <c r="H3119">
        <f t="shared" si="97"/>
        <v>1</v>
      </c>
    </row>
    <row r="3120" spans="1:8" x14ac:dyDescent="0.25">
      <c r="A3120">
        <v>201</v>
      </c>
      <c r="B3120">
        <v>601</v>
      </c>
      <c r="C3120">
        <v>6010000000170</v>
      </c>
      <c r="D3120">
        <v>5</v>
      </c>
      <c r="E3120" s="3">
        <v>42760</v>
      </c>
      <c r="F3120" s="3">
        <v>38837</v>
      </c>
      <c r="G3120">
        <f t="shared" si="96"/>
        <v>1</v>
      </c>
      <c r="H3120">
        <f t="shared" si="97"/>
        <v>0</v>
      </c>
    </row>
    <row r="3121" spans="1:8" x14ac:dyDescent="0.25">
      <c r="A3121">
        <v>201</v>
      </c>
      <c r="B3121">
        <v>21</v>
      </c>
      <c r="C3121">
        <v>241766</v>
      </c>
      <c r="D3121">
        <v>5</v>
      </c>
      <c r="E3121" s="3">
        <v>42760</v>
      </c>
      <c r="F3121" s="3">
        <v>42760</v>
      </c>
      <c r="G3121">
        <f t="shared" si="96"/>
        <v>0</v>
      </c>
      <c r="H3121">
        <f t="shared" si="97"/>
        <v>1</v>
      </c>
    </row>
    <row r="3122" spans="1:8" x14ac:dyDescent="0.25">
      <c r="A3122">
        <v>201</v>
      </c>
      <c r="B3122">
        <v>25</v>
      </c>
      <c r="C3122">
        <v>241771</v>
      </c>
      <c r="D3122">
        <v>5</v>
      </c>
      <c r="E3122" s="3">
        <v>42760</v>
      </c>
      <c r="F3122" s="3">
        <v>42760</v>
      </c>
      <c r="G3122">
        <f t="shared" si="96"/>
        <v>0</v>
      </c>
      <c r="H3122">
        <f t="shared" si="97"/>
        <v>1</v>
      </c>
    </row>
    <row r="3123" spans="1:8" x14ac:dyDescent="0.25">
      <c r="A3123">
        <v>201</v>
      </c>
      <c r="B3123">
        <v>601</v>
      </c>
      <c r="C3123">
        <v>6010000007912</v>
      </c>
      <c r="D3123">
        <v>5</v>
      </c>
      <c r="E3123" s="3">
        <v>42760</v>
      </c>
      <c r="F3123" s="3">
        <v>39628</v>
      </c>
      <c r="G3123">
        <f t="shared" si="96"/>
        <v>1</v>
      </c>
      <c r="H3123">
        <f t="shared" si="97"/>
        <v>0</v>
      </c>
    </row>
    <row r="3124" spans="1:8" x14ac:dyDescent="0.25">
      <c r="A3124">
        <v>201</v>
      </c>
      <c r="B3124">
        <v>375</v>
      </c>
      <c r="C3124">
        <v>241773</v>
      </c>
      <c r="D3124">
        <v>5</v>
      </c>
      <c r="E3124" s="3">
        <v>42760</v>
      </c>
      <c r="F3124" s="3">
        <v>42760</v>
      </c>
      <c r="G3124">
        <f t="shared" si="96"/>
        <v>0</v>
      </c>
      <c r="H3124">
        <f t="shared" si="97"/>
        <v>1</v>
      </c>
    </row>
    <row r="3125" spans="1:8" x14ac:dyDescent="0.25">
      <c r="A3125">
        <v>201</v>
      </c>
      <c r="B3125">
        <v>6</v>
      </c>
      <c r="C3125">
        <v>241774</v>
      </c>
      <c r="D3125">
        <v>23</v>
      </c>
      <c r="E3125" s="3">
        <v>42760</v>
      </c>
      <c r="F3125" s="3">
        <v>42760</v>
      </c>
      <c r="G3125">
        <f t="shared" si="96"/>
        <v>0</v>
      </c>
      <c r="H3125">
        <f t="shared" si="97"/>
        <v>1</v>
      </c>
    </row>
    <row r="3126" spans="1:8" x14ac:dyDescent="0.25">
      <c r="A3126">
        <v>201</v>
      </c>
      <c r="B3126">
        <v>30</v>
      </c>
      <c r="C3126">
        <v>17428</v>
      </c>
      <c r="D3126">
        <v>5</v>
      </c>
      <c r="E3126" s="3">
        <v>42766</v>
      </c>
      <c r="F3126" s="3">
        <v>42760</v>
      </c>
      <c r="G3126">
        <f t="shared" si="96"/>
        <v>0</v>
      </c>
      <c r="H3126">
        <f t="shared" si="97"/>
        <v>1</v>
      </c>
    </row>
    <row r="3127" spans="1:8" x14ac:dyDescent="0.25">
      <c r="A3127">
        <v>201</v>
      </c>
      <c r="B3127">
        <v>19</v>
      </c>
      <c r="C3127">
        <v>241776</v>
      </c>
      <c r="D3127">
        <v>5</v>
      </c>
      <c r="E3127" s="3">
        <v>42760</v>
      </c>
      <c r="F3127" s="3">
        <v>42760</v>
      </c>
      <c r="G3127">
        <f t="shared" si="96"/>
        <v>0</v>
      </c>
      <c r="H3127">
        <f t="shared" si="97"/>
        <v>1</v>
      </c>
    </row>
    <row r="3128" spans="1:8" x14ac:dyDescent="0.25">
      <c r="A3128">
        <v>201</v>
      </c>
      <c r="B3128">
        <v>604</v>
      </c>
      <c r="C3128">
        <v>241777</v>
      </c>
      <c r="D3128">
        <v>12</v>
      </c>
      <c r="E3128" s="3">
        <v>42760</v>
      </c>
      <c r="F3128" s="3">
        <v>42760</v>
      </c>
      <c r="G3128">
        <f t="shared" si="96"/>
        <v>0</v>
      </c>
      <c r="H3128">
        <f t="shared" si="97"/>
        <v>1</v>
      </c>
    </row>
    <row r="3129" spans="1:8" x14ac:dyDescent="0.25">
      <c r="A3129">
        <v>201</v>
      </c>
      <c r="B3129">
        <v>851</v>
      </c>
      <c r="C3129">
        <v>241781</v>
      </c>
      <c r="D3129">
        <v>5</v>
      </c>
      <c r="E3129" s="3">
        <v>42760</v>
      </c>
      <c r="F3129" s="3">
        <v>42760</v>
      </c>
      <c r="G3129">
        <f t="shared" si="96"/>
        <v>0</v>
      </c>
      <c r="H3129">
        <f t="shared" si="97"/>
        <v>1</v>
      </c>
    </row>
    <row r="3130" spans="1:8" x14ac:dyDescent="0.25">
      <c r="A3130">
        <v>201</v>
      </c>
      <c r="B3130">
        <v>302</v>
      </c>
      <c r="C3130">
        <v>3020000003017</v>
      </c>
      <c r="D3130">
        <v>5</v>
      </c>
      <c r="E3130" s="3">
        <v>42760</v>
      </c>
      <c r="F3130" s="3">
        <v>39470</v>
      </c>
      <c r="G3130">
        <f t="shared" si="96"/>
        <v>1</v>
      </c>
      <c r="H3130">
        <f t="shared" si="97"/>
        <v>0</v>
      </c>
    </row>
    <row r="3131" spans="1:8" x14ac:dyDescent="0.25">
      <c r="A3131">
        <v>201</v>
      </c>
      <c r="B3131">
        <v>25</v>
      </c>
      <c r="C3131">
        <v>241782</v>
      </c>
      <c r="D3131">
        <v>5</v>
      </c>
      <c r="E3131" s="3">
        <v>42760</v>
      </c>
      <c r="F3131" s="3">
        <v>42760</v>
      </c>
      <c r="G3131">
        <f t="shared" si="96"/>
        <v>0</v>
      </c>
      <c r="H3131">
        <f t="shared" si="97"/>
        <v>1</v>
      </c>
    </row>
    <row r="3132" spans="1:8" x14ac:dyDescent="0.25">
      <c r="A3132">
        <v>201</v>
      </c>
      <c r="B3132">
        <v>109</v>
      </c>
      <c r="C3132">
        <v>241789</v>
      </c>
      <c r="D3132">
        <v>5</v>
      </c>
      <c r="E3132" s="3">
        <v>42760</v>
      </c>
      <c r="F3132" s="3">
        <v>42760</v>
      </c>
      <c r="G3132">
        <f t="shared" si="96"/>
        <v>0</v>
      </c>
      <c r="H3132">
        <f t="shared" si="97"/>
        <v>1</v>
      </c>
    </row>
    <row r="3133" spans="1:8" x14ac:dyDescent="0.25">
      <c r="A3133">
        <v>201</v>
      </c>
      <c r="B3133">
        <v>25</v>
      </c>
      <c r="C3133">
        <v>241800</v>
      </c>
      <c r="D3133">
        <v>5</v>
      </c>
      <c r="E3133" s="3">
        <v>42760</v>
      </c>
      <c r="F3133" s="3">
        <v>42760</v>
      </c>
      <c r="G3133">
        <f t="shared" si="96"/>
        <v>0</v>
      </c>
      <c r="H3133">
        <f t="shared" si="97"/>
        <v>1</v>
      </c>
    </row>
    <row r="3134" spans="1:8" x14ac:dyDescent="0.25">
      <c r="A3134">
        <v>201</v>
      </c>
      <c r="B3134">
        <v>301</v>
      </c>
      <c r="C3134">
        <v>241811</v>
      </c>
      <c r="D3134">
        <v>5</v>
      </c>
      <c r="E3134" s="3">
        <v>42760</v>
      </c>
      <c r="F3134" s="3">
        <v>42760</v>
      </c>
      <c r="G3134">
        <f t="shared" si="96"/>
        <v>0</v>
      </c>
      <c r="H3134">
        <f t="shared" si="97"/>
        <v>1</v>
      </c>
    </row>
    <row r="3135" spans="1:8" x14ac:dyDescent="0.25">
      <c r="A3135">
        <v>201</v>
      </c>
      <c r="B3135">
        <v>175</v>
      </c>
      <c r="C3135">
        <v>241812</v>
      </c>
      <c r="D3135">
        <v>5</v>
      </c>
      <c r="E3135" s="3">
        <v>42760</v>
      </c>
      <c r="F3135" s="3">
        <v>42760</v>
      </c>
      <c r="G3135">
        <f t="shared" si="96"/>
        <v>0</v>
      </c>
      <c r="H3135">
        <f t="shared" si="97"/>
        <v>1</v>
      </c>
    </row>
    <row r="3136" spans="1:8" x14ac:dyDescent="0.25">
      <c r="A3136">
        <v>201</v>
      </c>
      <c r="B3136">
        <v>19</v>
      </c>
      <c r="C3136">
        <v>241816</v>
      </c>
      <c r="D3136">
        <v>5</v>
      </c>
      <c r="E3136" s="3">
        <v>42760</v>
      </c>
      <c r="F3136" s="3">
        <v>42760</v>
      </c>
      <c r="G3136">
        <f t="shared" si="96"/>
        <v>0</v>
      </c>
      <c r="H3136">
        <f t="shared" si="97"/>
        <v>1</v>
      </c>
    </row>
    <row r="3137" spans="1:8" x14ac:dyDescent="0.25">
      <c r="A3137">
        <v>201</v>
      </c>
      <c r="B3137">
        <v>4</v>
      </c>
      <c r="C3137">
        <v>241821</v>
      </c>
      <c r="D3137">
        <v>5</v>
      </c>
      <c r="E3137" s="3">
        <v>42760</v>
      </c>
      <c r="F3137" s="3">
        <v>42760</v>
      </c>
      <c r="G3137">
        <f t="shared" si="96"/>
        <v>0</v>
      </c>
      <c r="H3137">
        <f t="shared" si="97"/>
        <v>1</v>
      </c>
    </row>
    <row r="3138" spans="1:8" x14ac:dyDescent="0.25">
      <c r="A3138">
        <v>201</v>
      </c>
      <c r="B3138">
        <v>251</v>
      </c>
      <c r="C3138">
        <v>110000001426</v>
      </c>
      <c r="D3138">
        <v>5</v>
      </c>
      <c r="E3138" s="3">
        <v>42760</v>
      </c>
      <c r="F3138" s="3">
        <v>41084</v>
      </c>
      <c r="G3138">
        <f t="shared" ref="G3138:G3201" si="98">IF(E3138&gt;=DATE(2017,1,1),IF(F3138&lt;DATE(2017,1,1),1,0),0)</f>
        <v>1</v>
      </c>
      <c r="H3138">
        <f t="shared" ref="H3138:H3201" si="99">IF(F3138&gt;=DATE(2017,1,1),IF(D3138&lt;&gt;"",1,0),0)</f>
        <v>0</v>
      </c>
    </row>
    <row r="3139" spans="1:8" x14ac:dyDescent="0.25">
      <c r="A3139">
        <v>201</v>
      </c>
      <c r="B3139">
        <v>601</v>
      </c>
      <c r="C3139">
        <v>241824</v>
      </c>
      <c r="D3139">
        <v>5</v>
      </c>
      <c r="E3139" s="3">
        <v>42760</v>
      </c>
      <c r="F3139" s="3">
        <v>42760</v>
      </c>
      <c r="G3139">
        <f t="shared" si="98"/>
        <v>0</v>
      </c>
      <c r="H3139">
        <f t="shared" si="99"/>
        <v>1</v>
      </c>
    </row>
    <row r="3140" spans="1:8" x14ac:dyDescent="0.25">
      <c r="A3140">
        <v>201</v>
      </c>
      <c r="B3140">
        <v>251</v>
      </c>
      <c r="C3140">
        <v>42618</v>
      </c>
      <c r="D3140">
        <v>12</v>
      </c>
      <c r="E3140" s="3">
        <v>42760</v>
      </c>
      <c r="F3140" s="3">
        <v>40525</v>
      </c>
      <c r="G3140">
        <f t="shared" si="98"/>
        <v>1</v>
      </c>
      <c r="H3140">
        <f t="shared" si="99"/>
        <v>0</v>
      </c>
    </row>
    <row r="3141" spans="1:8" x14ac:dyDescent="0.25">
      <c r="A3141">
        <v>201</v>
      </c>
      <c r="B3141">
        <v>2</v>
      </c>
      <c r="C3141">
        <v>241832</v>
      </c>
      <c r="D3141">
        <v>5</v>
      </c>
      <c r="E3141" s="3">
        <v>42760</v>
      </c>
      <c r="F3141" s="3">
        <v>42760</v>
      </c>
      <c r="G3141">
        <f t="shared" si="98"/>
        <v>0</v>
      </c>
      <c r="H3141">
        <f t="shared" si="99"/>
        <v>1</v>
      </c>
    </row>
    <row r="3142" spans="1:8" x14ac:dyDescent="0.25">
      <c r="A3142">
        <v>201</v>
      </c>
      <c r="B3142">
        <v>11</v>
      </c>
      <c r="C3142">
        <v>128453</v>
      </c>
      <c r="D3142">
        <v>21</v>
      </c>
      <c r="E3142" s="3">
        <v>42760</v>
      </c>
      <c r="F3142" s="3">
        <v>41478</v>
      </c>
      <c r="G3142">
        <f t="shared" si="98"/>
        <v>1</v>
      </c>
      <c r="H3142">
        <f t="shared" si="99"/>
        <v>0</v>
      </c>
    </row>
    <row r="3143" spans="1:8" x14ac:dyDescent="0.25">
      <c r="A3143">
        <v>201</v>
      </c>
      <c r="B3143">
        <v>4</v>
      </c>
      <c r="C3143">
        <v>40000000678</v>
      </c>
      <c r="D3143">
        <v>21</v>
      </c>
      <c r="E3143" s="3">
        <v>42760</v>
      </c>
      <c r="F3143" s="3">
        <v>37903</v>
      </c>
      <c r="G3143">
        <f t="shared" si="98"/>
        <v>1</v>
      </c>
      <c r="H3143">
        <f t="shared" si="99"/>
        <v>0</v>
      </c>
    </row>
    <row r="3144" spans="1:8" x14ac:dyDescent="0.25">
      <c r="A3144">
        <v>201</v>
      </c>
      <c r="B3144">
        <v>602</v>
      </c>
      <c r="C3144">
        <v>6010000005534</v>
      </c>
      <c r="D3144">
        <v>12</v>
      </c>
      <c r="E3144" s="3">
        <v>42760</v>
      </c>
      <c r="F3144" s="3">
        <v>42409</v>
      </c>
      <c r="G3144">
        <f t="shared" si="98"/>
        <v>1</v>
      </c>
      <c r="H3144">
        <f t="shared" si="99"/>
        <v>0</v>
      </c>
    </row>
    <row r="3145" spans="1:8" x14ac:dyDescent="0.25">
      <c r="A3145">
        <v>201</v>
      </c>
      <c r="B3145">
        <v>23</v>
      </c>
      <c r="C3145">
        <v>60113</v>
      </c>
      <c r="D3145">
        <v>7</v>
      </c>
      <c r="E3145" s="3">
        <v>42760</v>
      </c>
      <c r="F3145" s="3">
        <v>40702</v>
      </c>
      <c r="G3145">
        <f t="shared" si="98"/>
        <v>1</v>
      </c>
      <c r="H3145">
        <f t="shared" si="99"/>
        <v>0</v>
      </c>
    </row>
    <row r="3146" spans="1:8" x14ac:dyDescent="0.25">
      <c r="A3146">
        <v>201</v>
      </c>
      <c r="B3146">
        <v>6</v>
      </c>
      <c r="C3146">
        <v>241842</v>
      </c>
      <c r="D3146">
        <v>5</v>
      </c>
      <c r="E3146" s="3">
        <v>42760</v>
      </c>
      <c r="F3146" s="3">
        <v>42760</v>
      </c>
      <c r="G3146">
        <f t="shared" si="98"/>
        <v>0</v>
      </c>
      <c r="H3146">
        <f t="shared" si="99"/>
        <v>1</v>
      </c>
    </row>
    <row r="3147" spans="1:8" x14ac:dyDescent="0.25">
      <c r="A3147">
        <v>201</v>
      </c>
      <c r="B3147">
        <v>23</v>
      </c>
      <c r="C3147">
        <v>69532</v>
      </c>
      <c r="D3147">
        <v>5</v>
      </c>
      <c r="E3147" s="3">
        <v>42760</v>
      </c>
      <c r="F3147" s="3">
        <v>40804</v>
      </c>
      <c r="G3147">
        <f t="shared" si="98"/>
        <v>1</v>
      </c>
      <c r="H3147">
        <f t="shared" si="99"/>
        <v>0</v>
      </c>
    </row>
    <row r="3148" spans="1:8" x14ac:dyDescent="0.25">
      <c r="A3148">
        <v>201</v>
      </c>
      <c r="B3148">
        <v>23</v>
      </c>
      <c r="C3148">
        <v>73660</v>
      </c>
      <c r="D3148">
        <v>5</v>
      </c>
      <c r="E3148" s="3">
        <v>42760</v>
      </c>
      <c r="F3148" s="3">
        <v>40840</v>
      </c>
      <c r="G3148">
        <f t="shared" si="98"/>
        <v>1</v>
      </c>
      <c r="H3148">
        <f t="shared" si="99"/>
        <v>0</v>
      </c>
    </row>
    <row r="3149" spans="1:8" x14ac:dyDescent="0.25">
      <c r="A3149">
        <v>201</v>
      </c>
      <c r="B3149">
        <v>23</v>
      </c>
      <c r="C3149">
        <v>73774</v>
      </c>
      <c r="D3149">
        <v>5</v>
      </c>
      <c r="E3149" s="3">
        <v>42760</v>
      </c>
      <c r="F3149" s="3">
        <v>40841</v>
      </c>
      <c r="G3149">
        <f t="shared" si="98"/>
        <v>1</v>
      </c>
      <c r="H3149">
        <f t="shared" si="99"/>
        <v>0</v>
      </c>
    </row>
    <row r="3150" spans="1:8" x14ac:dyDescent="0.25">
      <c r="A3150">
        <v>201</v>
      </c>
      <c r="B3150">
        <v>23</v>
      </c>
      <c r="C3150">
        <v>73781</v>
      </c>
      <c r="D3150">
        <v>5</v>
      </c>
      <c r="E3150" s="3">
        <v>42760</v>
      </c>
      <c r="F3150" s="3">
        <v>40841</v>
      </c>
      <c r="G3150">
        <f t="shared" si="98"/>
        <v>1</v>
      </c>
      <c r="H3150">
        <f t="shared" si="99"/>
        <v>0</v>
      </c>
    </row>
    <row r="3151" spans="1:8" x14ac:dyDescent="0.25">
      <c r="A3151">
        <v>201</v>
      </c>
      <c r="B3151">
        <v>110</v>
      </c>
      <c r="C3151">
        <v>77830</v>
      </c>
      <c r="D3151">
        <v>21</v>
      </c>
      <c r="E3151" s="3">
        <v>42760</v>
      </c>
      <c r="F3151" s="3">
        <v>40885</v>
      </c>
      <c r="G3151">
        <f t="shared" si="98"/>
        <v>1</v>
      </c>
      <c r="H3151">
        <f t="shared" si="99"/>
        <v>0</v>
      </c>
    </row>
    <row r="3152" spans="1:8" x14ac:dyDescent="0.25">
      <c r="A3152">
        <v>201</v>
      </c>
      <c r="B3152">
        <v>18</v>
      </c>
      <c r="C3152">
        <v>241852</v>
      </c>
      <c r="D3152">
        <v>21</v>
      </c>
      <c r="E3152" s="3">
        <v>42760</v>
      </c>
      <c r="F3152" s="3">
        <v>42760</v>
      </c>
      <c r="G3152">
        <f t="shared" si="98"/>
        <v>0</v>
      </c>
      <c r="H3152">
        <f t="shared" si="99"/>
        <v>1</v>
      </c>
    </row>
    <row r="3153" spans="1:8" x14ac:dyDescent="0.25">
      <c r="A3153">
        <v>201</v>
      </c>
      <c r="B3153">
        <v>23</v>
      </c>
      <c r="C3153">
        <v>83986</v>
      </c>
      <c r="D3153">
        <v>5</v>
      </c>
      <c r="E3153" s="3">
        <v>42760</v>
      </c>
      <c r="F3153" s="3">
        <v>40953</v>
      </c>
      <c r="G3153">
        <f t="shared" si="98"/>
        <v>1</v>
      </c>
      <c r="H3153">
        <f t="shared" si="99"/>
        <v>0</v>
      </c>
    </row>
    <row r="3154" spans="1:8" x14ac:dyDescent="0.25">
      <c r="A3154">
        <v>201</v>
      </c>
      <c r="B3154">
        <v>23</v>
      </c>
      <c r="C3154">
        <v>86236</v>
      </c>
      <c r="D3154">
        <v>5</v>
      </c>
      <c r="E3154" s="3">
        <v>42760</v>
      </c>
      <c r="F3154" s="3">
        <v>40974</v>
      </c>
      <c r="G3154">
        <f t="shared" si="98"/>
        <v>1</v>
      </c>
      <c r="H3154">
        <f t="shared" si="99"/>
        <v>0</v>
      </c>
    </row>
    <row r="3155" spans="1:8" x14ac:dyDescent="0.25">
      <c r="A3155">
        <v>201</v>
      </c>
      <c r="B3155">
        <v>23</v>
      </c>
      <c r="C3155">
        <v>91183</v>
      </c>
      <c r="D3155">
        <v>5</v>
      </c>
      <c r="E3155" s="3">
        <v>42760</v>
      </c>
      <c r="F3155" s="3">
        <v>41028</v>
      </c>
      <c r="G3155">
        <f t="shared" si="98"/>
        <v>1</v>
      </c>
      <c r="H3155">
        <f t="shared" si="99"/>
        <v>0</v>
      </c>
    </row>
    <row r="3156" spans="1:8" x14ac:dyDescent="0.25">
      <c r="A3156">
        <v>201</v>
      </c>
      <c r="B3156">
        <v>23</v>
      </c>
      <c r="C3156">
        <v>91257</v>
      </c>
      <c r="D3156">
        <v>18</v>
      </c>
      <c r="E3156" s="3">
        <v>42760</v>
      </c>
      <c r="F3156" s="3">
        <v>41032</v>
      </c>
      <c r="G3156">
        <f t="shared" si="98"/>
        <v>1</v>
      </c>
      <c r="H3156">
        <f t="shared" si="99"/>
        <v>0</v>
      </c>
    </row>
    <row r="3157" spans="1:8" x14ac:dyDescent="0.25">
      <c r="A3157">
        <v>201</v>
      </c>
      <c r="B3157">
        <v>23</v>
      </c>
      <c r="C3157">
        <v>95830</v>
      </c>
      <c r="D3157">
        <v>12</v>
      </c>
      <c r="E3157" s="3">
        <v>42760</v>
      </c>
      <c r="F3157" s="3">
        <v>41079</v>
      </c>
      <c r="G3157">
        <f t="shared" si="98"/>
        <v>1</v>
      </c>
      <c r="H3157">
        <f t="shared" si="99"/>
        <v>0</v>
      </c>
    </row>
    <row r="3158" spans="1:8" x14ac:dyDescent="0.25">
      <c r="A3158">
        <v>201</v>
      </c>
      <c r="B3158">
        <v>23</v>
      </c>
      <c r="C3158">
        <v>103059</v>
      </c>
      <c r="D3158">
        <v>5</v>
      </c>
      <c r="E3158" s="3">
        <v>42760</v>
      </c>
      <c r="F3158" s="3">
        <v>41172</v>
      </c>
      <c r="G3158">
        <f t="shared" si="98"/>
        <v>1</v>
      </c>
      <c r="H3158">
        <f t="shared" si="99"/>
        <v>0</v>
      </c>
    </row>
    <row r="3159" spans="1:8" x14ac:dyDescent="0.25">
      <c r="A3159">
        <v>201</v>
      </c>
      <c r="B3159">
        <v>12</v>
      </c>
      <c r="C3159">
        <v>38293</v>
      </c>
      <c r="D3159">
        <v>5</v>
      </c>
      <c r="E3159" s="3">
        <v>42760</v>
      </c>
      <c r="F3159" s="3">
        <v>40471</v>
      </c>
      <c r="G3159">
        <f t="shared" si="98"/>
        <v>1</v>
      </c>
      <c r="H3159">
        <f t="shared" si="99"/>
        <v>0</v>
      </c>
    </row>
    <row r="3160" spans="1:8" x14ac:dyDescent="0.25">
      <c r="A3160">
        <v>201</v>
      </c>
      <c r="B3160">
        <v>401</v>
      </c>
      <c r="C3160">
        <v>4010000002968</v>
      </c>
      <c r="D3160">
        <v>5</v>
      </c>
      <c r="E3160" s="3">
        <v>42760</v>
      </c>
      <c r="F3160" s="3">
        <v>39009</v>
      </c>
      <c r="G3160">
        <f t="shared" si="98"/>
        <v>1</v>
      </c>
      <c r="H3160">
        <f t="shared" si="99"/>
        <v>0</v>
      </c>
    </row>
    <row r="3161" spans="1:8" x14ac:dyDescent="0.25">
      <c r="A3161">
        <v>201</v>
      </c>
      <c r="B3161">
        <v>23</v>
      </c>
      <c r="C3161">
        <v>111549</v>
      </c>
      <c r="D3161">
        <v>29</v>
      </c>
      <c r="E3161" s="3">
        <v>42760</v>
      </c>
      <c r="F3161" s="3">
        <v>41288</v>
      </c>
      <c r="G3161">
        <f t="shared" si="98"/>
        <v>1</v>
      </c>
      <c r="H3161">
        <f t="shared" si="99"/>
        <v>0</v>
      </c>
    </row>
    <row r="3162" spans="1:8" x14ac:dyDescent="0.25">
      <c r="A3162">
        <v>201</v>
      </c>
      <c r="B3162">
        <v>12</v>
      </c>
      <c r="C3162">
        <v>120000002218</v>
      </c>
      <c r="D3162">
        <v>5</v>
      </c>
      <c r="E3162" s="3">
        <v>42760</v>
      </c>
      <c r="F3162" s="3">
        <v>40086</v>
      </c>
      <c r="G3162">
        <f t="shared" si="98"/>
        <v>1</v>
      </c>
      <c r="H3162">
        <f t="shared" si="99"/>
        <v>0</v>
      </c>
    </row>
    <row r="3163" spans="1:8" x14ac:dyDescent="0.25">
      <c r="A3163">
        <v>201</v>
      </c>
      <c r="B3163">
        <v>23</v>
      </c>
      <c r="C3163">
        <v>122257</v>
      </c>
      <c r="D3163">
        <v>5</v>
      </c>
      <c r="E3163" s="3">
        <v>42760</v>
      </c>
      <c r="F3163" s="3">
        <v>41396</v>
      </c>
      <c r="G3163">
        <f t="shared" si="98"/>
        <v>1</v>
      </c>
      <c r="H3163">
        <f t="shared" si="99"/>
        <v>0</v>
      </c>
    </row>
    <row r="3164" spans="1:8" x14ac:dyDescent="0.25">
      <c r="A3164">
        <v>201</v>
      </c>
      <c r="B3164">
        <v>23</v>
      </c>
      <c r="C3164">
        <v>124879</v>
      </c>
      <c r="D3164">
        <v>5</v>
      </c>
      <c r="E3164" s="3">
        <v>42760</v>
      </c>
      <c r="F3164" s="3">
        <v>41429</v>
      </c>
      <c r="G3164">
        <f t="shared" si="98"/>
        <v>1</v>
      </c>
      <c r="H3164">
        <f t="shared" si="99"/>
        <v>0</v>
      </c>
    </row>
    <row r="3165" spans="1:8" x14ac:dyDescent="0.25">
      <c r="A3165">
        <v>201</v>
      </c>
      <c r="B3165">
        <v>12</v>
      </c>
      <c r="C3165">
        <v>120000002016</v>
      </c>
      <c r="D3165">
        <v>5</v>
      </c>
      <c r="E3165" s="3">
        <v>42760</v>
      </c>
      <c r="F3165" s="3">
        <v>39989</v>
      </c>
      <c r="G3165">
        <f t="shared" si="98"/>
        <v>1</v>
      </c>
      <c r="H3165">
        <f t="shared" si="99"/>
        <v>0</v>
      </c>
    </row>
    <row r="3166" spans="1:8" x14ac:dyDescent="0.25">
      <c r="A3166">
        <v>201</v>
      </c>
      <c r="B3166">
        <v>3</v>
      </c>
      <c r="C3166">
        <v>17861</v>
      </c>
      <c r="D3166">
        <v>5</v>
      </c>
      <c r="E3166" s="3">
        <v>42760</v>
      </c>
      <c r="F3166" s="3">
        <v>40204</v>
      </c>
      <c r="G3166">
        <f t="shared" si="98"/>
        <v>1</v>
      </c>
      <c r="H3166">
        <f t="shared" si="99"/>
        <v>0</v>
      </c>
    </row>
    <row r="3167" spans="1:8" x14ac:dyDescent="0.25">
      <c r="A3167">
        <v>201</v>
      </c>
      <c r="B3167">
        <v>110</v>
      </c>
      <c r="C3167">
        <v>119081</v>
      </c>
      <c r="D3167">
        <v>5</v>
      </c>
      <c r="E3167" s="3">
        <v>42760</v>
      </c>
      <c r="F3167" s="3">
        <v>41359</v>
      </c>
      <c r="G3167">
        <f t="shared" si="98"/>
        <v>1</v>
      </c>
      <c r="H3167">
        <f t="shared" si="99"/>
        <v>0</v>
      </c>
    </row>
    <row r="3168" spans="1:8" x14ac:dyDescent="0.25">
      <c r="A3168">
        <v>201</v>
      </c>
      <c r="B3168">
        <v>12</v>
      </c>
      <c r="C3168">
        <v>37931</v>
      </c>
      <c r="D3168">
        <v>5</v>
      </c>
      <c r="E3168" s="3">
        <v>42760</v>
      </c>
      <c r="F3168" s="3">
        <v>40465</v>
      </c>
      <c r="G3168">
        <f t="shared" si="98"/>
        <v>1</v>
      </c>
      <c r="H3168">
        <f t="shared" si="99"/>
        <v>0</v>
      </c>
    </row>
    <row r="3169" spans="1:8" x14ac:dyDescent="0.25">
      <c r="A3169">
        <v>201</v>
      </c>
      <c r="B3169">
        <v>12</v>
      </c>
      <c r="C3169">
        <v>120000000979</v>
      </c>
      <c r="D3169">
        <v>5</v>
      </c>
      <c r="E3169" s="3">
        <v>42760</v>
      </c>
      <c r="F3169" s="3">
        <v>39572</v>
      </c>
      <c r="G3169">
        <f t="shared" si="98"/>
        <v>1</v>
      </c>
      <c r="H3169">
        <f t="shared" si="99"/>
        <v>0</v>
      </c>
    </row>
    <row r="3170" spans="1:8" x14ac:dyDescent="0.25">
      <c r="A3170">
        <v>201</v>
      </c>
      <c r="B3170">
        <v>23</v>
      </c>
      <c r="C3170">
        <v>128925</v>
      </c>
      <c r="D3170">
        <v>5</v>
      </c>
      <c r="E3170" s="3">
        <v>42760</v>
      </c>
      <c r="F3170" s="3">
        <v>41485</v>
      </c>
      <c r="G3170">
        <f t="shared" si="98"/>
        <v>1</v>
      </c>
      <c r="H3170">
        <f t="shared" si="99"/>
        <v>0</v>
      </c>
    </row>
    <row r="3171" spans="1:8" x14ac:dyDescent="0.25">
      <c r="A3171">
        <v>201</v>
      </c>
      <c r="B3171">
        <v>23</v>
      </c>
      <c r="C3171">
        <v>130360</v>
      </c>
      <c r="D3171">
        <v>5</v>
      </c>
      <c r="E3171" s="3">
        <v>42760</v>
      </c>
      <c r="F3171" s="3">
        <v>41511</v>
      </c>
      <c r="G3171">
        <f t="shared" si="98"/>
        <v>1</v>
      </c>
      <c r="H3171">
        <f t="shared" si="99"/>
        <v>0</v>
      </c>
    </row>
    <row r="3172" spans="1:8" x14ac:dyDescent="0.25">
      <c r="A3172">
        <v>201</v>
      </c>
      <c r="B3172">
        <v>12</v>
      </c>
      <c r="C3172">
        <v>136786</v>
      </c>
      <c r="D3172">
        <v>5</v>
      </c>
      <c r="E3172" s="3">
        <v>42760</v>
      </c>
      <c r="F3172" s="3">
        <v>41619</v>
      </c>
      <c r="G3172">
        <f t="shared" si="98"/>
        <v>1</v>
      </c>
      <c r="H3172">
        <f t="shared" si="99"/>
        <v>0</v>
      </c>
    </row>
    <row r="3173" spans="1:8" x14ac:dyDescent="0.25">
      <c r="A3173">
        <v>201</v>
      </c>
      <c r="B3173">
        <v>12</v>
      </c>
      <c r="C3173">
        <v>43544</v>
      </c>
      <c r="D3173">
        <v>5</v>
      </c>
      <c r="E3173" s="3">
        <v>42760</v>
      </c>
      <c r="F3173" s="3">
        <v>40538</v>
      </c>
      <c r="G3173">
        <f t="shared" si="98"/>
        <v>1</v>
      </c>
      <c r="H3173">
        <f t="shared" si="99"/>
        <v>0</v>
      </c>
    </row>
    <row r="3174" spans="1:8" x14ac:dyDescent="0.25">
      <c r="A3174">
        <v>201</v>
      </c>
      <c r="B3174">
        <v>12</v>
      </c>
      <c r="C3174">
        <v>120000000993</v>
      </c>
      <c r="D3174">
        <v>5</v>
      </c>
      <c r="E3174" s="3">
        <v>42760</v>
      </c>
      <c r="F3174" s="3">
        <v>39574</v>
      </c>
      <c r="G3174">
        <f t="shared" si="98"/>
        <v>1</v>
      </c>
      <c r="H3174">
        <f t="shared" si="99"/>
        <v>0</v>
      </c>
    </row>
    <row r="3175" spans="1:8" x14ac:dyDescent="0.25">
      <c r="A3175">
        <v>201</v>
      </c>
      <c r="B3175">
        <v>675</v>
      </c>
      <c r="C3175">
        <v>241863</v>
      </c>
      <c r="D3175">
        <v>5</v>
      </c>
      <c r="E3175" s="3">
        <v>42760</v>
      </c>
      <c r="F3175" s="3">
        <v>42760</v>
      </c>
      <c r="G3175">
        <f t="shared" si="98"/>
        <v>0</v>
      </c>
      <c r="H3175">
        <f t="shared" si="99"/>
        <v>1</v>
      </c>
    </row>
    <row r="3176" spans="1:8" x14ac:dyDescent="0.25">
      <c r="A3176">
        <v>201</v>
      </c>
      <c r="B3176">
        <v>501</v>
      </c>
      <c r="C3176">
        <v>241870</v>
      </c>
      <c r="D3176">
        <v>5</v>
      </c>
      <c r="E3176" s="3">
        <v>42761</v>
      </c>
      <c r="F3176" s="3">
        <v>42761</v>
      </c>
      <c r="G3176">
        <f t="shared" si="98"/>
        <v>0</v>
      </c>
      <c r="H3176">
        <f t="shared" si="99"/>
        <v>1</v>
      </c>
    </row>
    <row r="3177" spans="1:8" x14ac:dyDescent="0.25">
      <c r="A3177">
        <v>201</v>
      </c>
      <c r="B3177">
        <v>503</v>
      </c>
      <c r="C3177">
        <v>241873</v>
      </c>
      <c r="D3177">
        <v>5</v>
      </c>
      <c r="E3177" s="3">
        <v>42761</v>
      </c>
      <c r="F3177" s="3">
        <v>42761</v>
      </c>
      <c r="G3177">
        <f t="shared" si="98"/>
        <v>0</v>
      </c>
      <c r="H3177">
        <f t="shared" si="99"/>
        <v>1</v>
      </c>
    </row>
    <row r="3178" spans="1:8" x14ac:dyDescent="0.25">
      <c r="A3178">
        <v>201</v>
      </c>
      <c r="B3178">
        <v>108</v>
      </c>
      <c r="C3178">
        <v>241875</v>
      </c>
      <c r="D3178">
        <v>5</v>
      </c>
      <c r="E3178" s="3">
        <v>42761</v>
      </c>
      <c r="F3178" s="3">
        <v>42761</v>
      </c>
      <c r="G3178">
        <f t="shared" si="98"/>
        <v>0</v>
      </c>
      <c r="H3178">
        <f t="shared" si="99"/>
        <v>1</v>
      </c>
    </row>
    <row r="3179" spans="1:8" x14ac:dyDescent="0.25">
      <c r="A3179">
        <v>201</v>
      </c>
      <c r="B3179">
        <v>110</v>
      </c>
      <c r="C3179">
        <v>136717</v>
      </c>
      <c r="D3179">
        <v>5</v>
      </c>
      <c r="E3179" s="3">
        <v>42761</v>
      </c>
      <c r="F3179" s="3">
        <v>41618</v>
      </c>
      <c r="G3179">
        <f t="shared" si="98"/>
        <v>1</v>
      </c>
      <c r="H3179">
        <f t="shared" si="99"/>
        <v>0</v>
      </c>
    </row>
    <row r="3180" spans="1:8" x14ac:dyDescent="0.25">
      <c r="A3180">
        <v>201</v>
      </c>
      <c r="B3180">
        <v>23</v>
      </c>
      <c r="C3180">
        <v>130892</v>
      </c>
      <c r="D3180">
        <v>8</v>
      </c>
      <c r="E3180" s="3">
        <v>42761</v>
      </c>
      <c r="F3180" s="3">
        <v>41518</v>
      </c>
      <c r="G3180">
        <f t="shared" si="98"/>
        <v>1</v>
      </c>
      <c r="H3180">
        <f t="shared" si="99"/>
        <v>0</v>
      </c>
    </row>
    <row r="3181" spans="1:8" x14ac:dyDescent="0.25">
      <c r="A3181">
        <v>201</v>
      </c>
      <c r="B3181">
        <v>23</v>
      </c>
      <c r="C3181">
        <v>132071</v>
      </c>
      <c r="D3181">
        <v>5</v>
      </c>
      <c r="E3181" s="3">
        <v>42761</v>
      </c>
      <c r="F3181" s="3">
        <v>41536</v>
      </c>
      <c r="G3181">
        <f t="shared" si="98"/>
        <v>1</v>
      </c>
      <c r="H3181">
        <f t="shared" si="99"/>
        <v>0</v>
      </c>
    </row>
    <row r="3182" spans="1:8" x14ac:dyDescent="0.25">
      <c r="A3182">
        <v>201</v>
      </c>
      <c r="B3182">
        <v>23</v>
      </c>
      <c r="C3182">
        <v>132073</v>
      </c>
      <c r="D3182">
        <v>5</v>
      </c>
      <c r="E3182" s="3">
        <v>42761</v>
      </c>
      <c r="F3182" s="3">
        <v>41536</v>
      </c>
      <c r="G3182">
        <f t="shared" si="98"/>
        <v>1</v>
      </c>
      <c r="H3182">
        <f t="shared" si="99"/>
        <v>0</v>
      </c>
    </row>
    <row r="3183" spans="1:8" x14ac:dyDescent="0.25">
      <c r="A3183">
        <v>201</v>
      </c>
      <c r="B3183">
        <v>23</v>
      </c>
      <c r="C3183">
        <v>137822</v>
      </c>
      <c r="D3183">
        <v>5</v>
      </c>
      <c r="E3183" s="3">
        <v>42761</v>
      </c>
      <c r="F3183" s="3">
        <v>41634</v>
      </c>
      <c r="G3183">
        <f t="shared" si="98"/>
        <v>1</v>
      </c>
      <c r="H3183">
        <f t="shared" si="99"/>
        <v>0</v>
      </c>
    </row>
    <row r="3184" spans="1:8" x14ac:dyDescent="0.25">
      <c r="A3184">
        <v>201</v>
      </c>
      <c r="B3184">
        <v>36</v>
      </c>
      <c r="C3184">
        <v>241880</v>
      </c>
      <c r="D3184">
        <v>5</v>
      </c>
      <c r="E3184" s="3">
        <v>42761</v>
      </c>
      <c r="F3184" s="3">
        <v>42761</v>
      </c>
      <c r="G3184">
        <f t="shared" si="98"/>
        <v>0</v>
      </c>
      <c r="H3184">
        <f t="shared" si="99"/>
        <v>1</v>
      </c>
    </row>
    <row r="3185" spans="1:8" x14ac:dyDescent="0.25">
      <c r="A3185">
        <v>201</v>
      </c>
      <c r="B3185">
        <v>108</v>
      </c>
      <c r="C3185">
        <v>241881</v>
      </c>
      <c r="D3185">
        <v>5</v>
      </c>
      <c r="E3185" s="3">
        <v>42761</v>
      </c>
      <c r="F3185" s="3">
        <v>42761</v>
      </c>
      <c r="G3185">
        <f t="shared" si="98"/>
        <v>0</v>
      </c>
      <c r="H3185">
        <f t="shared" si="99"/>
        <v>1</v>
      </c>
    </row>
    <row r="3186" spans="1:8" x14ac:dyDescent="0.25">
      <c r="A3186">
        <v>201</v>
      </c>
      <c r="B3186">
        <v>23</v>
      </c>
      <c r="C3186">
        <v>138721</v>
      </c>
      <c r="D3186">
        <v>5</v>
      </c>
      <c r="E3186" s="3">
        <v>42761</v>
      </c>
      <c r="F3186" s="3">
        <v>41652</v>
      </c>
      <c r="G3186">
        <f t="shared" si="98"/>
        <v>1</v>
      </c>
      <c r="H3186">
        <f t="shared" si="99"/>
        <v>0</v>
      </c>
    </row>
    <row r="3187" spans="1:8" x14ac:dyDescent="0.25">
      <c r="A3187">
        <v>201</v>
      </c>
      <c r="B3187">
        <v>25</v>
      </c>
      <c r="C3187">
        <v>77536</v>
      </c>
      <c r="D3187">
        <v>5</v>
      </c>
      <c r="E3187" s="3">
        <v>42761</v>
      </c>
      <c r="F3187" s="3">
        <v>42761</v>
      </c>
      <c r="G3187">
        <f t="shared" si="98"/>
        <v>0</v>
      </c>
      <c r="H3187">
        <f t="shared" si="99"/>
        <v>1</v>
      </c>
    </row>
    <row r="3188" spans="1:8" x14ac:dyDescent="0.25">
      <c r="A3188">
        <v>201</v>
      </c>
      <c r="B3188">
        <v>23</v>
      </c>
      <c r="C3188">
        <v>30000001751</v>
      </c>
      <c r="D3188">
        <v>5</v>
      </c>
      <c r="E3188" s="3">
        <v>42761</v>
      </c>
      <c r="F3188" s="3">
        <v>39733</v>
      </c>
      <c r="G3188">
        <f t="shared" si="98"/>
        <v>1</v>
      </c>
      <c r="H3188">
        <f t="shared" si="99"/>
        <v>0</v>
      </c>
    </row>
    <row r="3189" spans="1:8" x14ac:dyDescent="0.25">
      <c r="A3189">
        <v>201</v>
      </c>
      <c r="B3189">
        <v>36</v>
      </c>
      <c r="C3189">
        <v>241887</v>
      </c>
      <c r="D3189">
        <v>5</v>
      </c>
      <c r="E3189" s="3">
        <v>42761</v>
      </c>
      <c r="F3189" s="3">
        <v>42761</v>
      </c>
      <c r="G3189">
        <f t="shared" si="98"/>
        <v>0</v>
      </c>
      <c r="H3189">
        <f t="shared" si="99"/>
        <v>1</v>
      </c>
    </row>
    <row r="3190" spans="1:8" x14ac:dyDescent="0.25">
      <c r="A3190">
        <v>201</v>
      </c>
      <c r="B3190">
        <v>360</v>
      </c>
      <c r="C3190">
        <v>241888</v>
      </c>
      <c r="D3190">
        <v>5</v>
      </c>
      <c r="E3190" s="3">
        <v>42761</v>
      </c>
      <c r="F3190" s="3">
        <v>42761</v>
      </c>
      <c r="G3190">
        <f t="shared" si="98"/>
        <v>0</v>
      </c>
      <c r="H3190">
        <f t="shared" si="99"/>
        <v>1</v>
      </c>
    </row>
    <row r="3191" spans="1:8" x14ac:dyDescent="0.25">
      <c r="A3191">
        <v>201</v>
      </c>
      <c r="B3191">
        <v>261</v>
      </c>
      <c r="C3191">
        <v>2010000003573</v>
      </c>
      <c r="D3191">
        <v>5</v>
      </c>
      <c r="E3191" s="3">
        <v>42761</v>
      </c>
      <c r="F3191" s="3">
        <v>40380</v>
      </c>
      <c r="G3191">
        <f t="shared" si="98"/>
        <v>1</v>
      </c>
      <c r="H3191">
        <f t="shared" si="99"/>
        <v>0</v>
      </c>
    </row>
    <row r="3192" spans="1:8" x14ac:dyDescent="0.25">
      <c r="A3192">
        <v>201</v>
      </c>
      <c r="B3192">
        <v>601</v>
      </c>
      <c r="C3192">
        <v>6010000003934</v>
      </c>
      <c r="D3192">
        <v>21</v>
      </c>
      <c r="E3192" s="3">
        <v>42761</v>
      </c>
      <c r="F3192" s="3">
        <v>39195</v>
      </c>
      <c r="G3192">
        <f t="shared" si="98"/>
        <v>1</v>
      </c>
      <c r="H3192">
        <f t="shared" si="99"/>
        <v>0</v>
      </c>
    </row>
    <row r="3193" spans="1:8" x14ac:dyDescent="0.25">
      <c r="A3193">
        <v>201</v>
      </c>
      <c r="B3193">
        <v>3</v>
      </c>
      <c r="C3193">
        <v>300000001496</v>
      </c>
      <c r="D3193">
        <v>5</v>
      </c>
      <c r="E3193" s="3">
        <v>42761</v>
      </c>
      <c r="F3193" s="3">
        <v>42753</v>
      </c>
      <c r="G3193">
        <f t="shared" si="98"/>
        <v>0</v>
      </c>
      <c r="H3193">
        <f t="shared" si="99"/>
        <v>1</v>
      </c>
    </row>
    <row r="3194" spans="1:8" x14ac:dyDescent="0.25">
      <c r="A3194">
        <v>201</v>
      </c>
      <c r="B3194">
        <v>23</v>
      </c>
      <c r="C3194">
        <v>230000000041</v>
      </c>
      <c r="D3194">
        <v>5</v>
      </c>
      <c r="E3194" s="3">
        <v>42761</v>
      </c>
      <c r="F3194" s="3">
        <v>39481</v>
      </c>
      <c r="G3194">
        <f t="shared" si="98"/>
        <v>1</v>
      </c>
      <c r="H3194">
        <f t="shared" si="99"/>
        <v>0</v>
      </c>
    </row>
    <row r="3195" spans="1:8" x14ac:dyDescent="0.25">
      <c r="A3195">
        <v>201</v>
      </c>
      <c r="B3195">
        <v>23</v>
      </c>
      <c r="C3195">
        <v>230000000289</v>
      </c>
      <c r="D3195">
        <v>5</v>
      </c>
      <c r="E3195" s="3">
        <v>42761</v>
      </c>
      <c r="F3195" s="3">
        <v>39533</v>
      </c>
      <c r="G3195">
        <f t="shared" si="98"/>
        <v>1</v>
      </c>
      <c r="H3195">
        <f t="shared" si="99"/>
        <v>0</v>
      </c>
    </row>
    <row r="3196" spans="1:8" x14ac:dyDescent="0.25">
      <c r="A3196">
        <v>201</v>
      </c>
      <c r="B3196">
        <v>201</v>
      </c>
      <c r="C3196">
        <v>241893</v>
      </c>
      <c r="D3196">
        <v>5</v>
      </c>
      <c r="E3196" s="3">
        <v>42761</v>
      </c>
      <c r="F3196" s="3">
        <v>42761</v>
      </c>
      <c r="G3196">
        <f t="shared" si="98"/>
        <v>0</v>
      </c>
      <c r="H3196">
        <f t="shared" si="99"/>
        <v>1</v>
      </c>
    </row>
    <row r="3197" spans="1:8" x14ac:dyDescent="0.25">
      <c r="A3197">
        <v>201</v>
      </c>
      <c r="B3197">
        <v>8</v>
      </c>
      <c r="C3197">
        <v>80000006669</v>
      </c>
      <c r="D3197">
        <v>5</v>
      </c>
      <c r="E3197" s="3">
        <v>42761</v>
      </c>
      <c r="F3197" s="3">
        <v>39222</v>
      </c>
      <c r="G3197">
        <f t="shared" si="98"/>
        <v>1</v>
      </c>
      <c r="H3197">
        <f t="shared" si="99"/>
        <v>0</v>
      </c>
    </row>
    <row r="3198" spans="1:8" x14ac:dyDescent="0.25">
      <c r="A3198">
        <v>201</v>
      </c>
      <c r="B3198">
        <v>325</v>
      </c>
      <c r="C3198">
        <v>241900</v>
      </c>
      <c r="D3198">
        <v>5</v>
      </c>
      <c r="E3198" s="3">
        <v>42761</v>
      </c>
      <c r="F3198" s="3">
        <v>42761</v>
      </c>
      <c r="G3198">
        <f t="shared" si="98"/>
        <v>0</v>
      </c>
      <c r="H3198">
        <f t="shared" si="99"/>
        <v>1</v>
      </c>
    </row>
    <row r="3199" spans="1:8" x14ac:dyDescent="0.25">
      <c r="A3199">
        <v>201</v>
      </c>
      <c r="B3199">
        <v>15</v>
      </c>
      <c r="C3199">
        <v>241902</v>
      </c>
      <c r="D3199">
        <v>5</v>
      </c>
      <c r="E3199" s="3">
        <v>42761</v>
      </c>
      <c r="F3199" s="3">
        <v>42761</v>
      </c>
      <c r="G3199">
        <f t="shared" si="98"/>
        <v>0</v>
      </c>
      <c r="H3199">
        <f t="shared" si="99"/>
        <v>1</v>
      </c>
    </row>
    <row r="3200" spans="1:8" x14ac:dyDescent="0.25">
      <c r="A3200">
        <v>201</v>
      </c>
      <c r="B3200">
        <v>401</v>
      </c>
      <c r="C3200">
        <v>4010000003021</v>
      </c>
      <c r="D3200">
        <v>5</v>
      </c>
      <c r="E3200" s="3">
        <v>42761</v>
      </c>
      <c r="F3200" s="3">
        <v>39020</v>
      </c>
      <c r="G3200">
        <f t="shared" si="98"/>
        <v>1</v>
      </c>
      <c r="H3200">
        <f t="shared" si="99"/>
        <v>0</v>
      </c>
    </row>
    <row r="3201" spans="1:8" x14ac:dyDescent="0.25">
      <c r="A3201">
        <v>201</v>
      </c>
      <c r="B3201">
        <v>401</v>
      </c>
      <c r="C3201">
        <v>4010000003027</v>
      </c>
      <c r="D3201">
        <v>5</v>
      </c>
      <c r="E3201" s="3">
        <v>42761</v>
      </c>
      <c r="F3201" s="3">
        <v>39021</v>
      </c>
      <c r="G3201">
        <f t="shared" si="98"/>
        <v>1</v>
      </c>
      <c r="H3201">
        <f t="shared" si="99"/>
        <v>0</v>
      </c>
    </row>
    <row r="3202" spans="1:8" x14ac:dyDescent="0.25">
      <c r="A3202">
        <v>201</v>
      </c>
      <c r="B3202">
        <v>701</v>
      </c>
      <c r="C3202">
        <v>7010000005365</v>
      </c>
      <c r="D3202">
        <v>5</v>
      </c>
      <c r="E3202" s="3">
        <v>42761</v>
      </c>
      <c r="F3202" s="3">
        <v>39772</v>
      </c>
      <c r="G3202">
        <f t="shared" ref="G3202:G3265" si="100">IF(E3202&gt;=DATE(2017,1,1),IF(F3202&lt;DATE(2017,1,1),1,0),0)</f>
        <v>1</v>
      </c>
      <c r="H3202">
        <f t="shared" ref="H3202:H3265" si="101">IF(F3202&gt;=DATE(2017,1,1),IF(D3202&lt;&gt;"",1,0),0)</f>
        <v>0</v>
      </c>
    </row>
    <row r="3203" spans="1:8" x14ac:dyDescent="0.25">
      <c r="A3203">
        <v>201</v>
      </c>
      <c r="B3203">
        <v>451</v>
      </c>
      <c r="C3203">
        <v>93529</v>
      </c>
      <c r="D3203">
        <v>5</v>
      </c>
      <c r="E3203" s="3">
        <v>42761</v>
      </c>
      <c r="F3203" s="3">
        <v>41052</v>
      </c>
      <c r="G3203">
        <f t="shared" si="100"/>
        <v>1</v>
      </c>
      <c r="H3203">
        <f t="shared" si="101"/>
        <v>0</v>
      </c>
    </row>
    <row r="3204" spans="1:8" x14ac:dyDescent="0.25">
      <c r="A3204">
        <v>201</v>
      </c>
      <c r="B3204">
        <v>23</v>
      </c>
      <c r="C3204">
        <v>230000000334</v>
      </c>
      <c r="D3204">
        <v>5</v>
      </c>
      <c r="E3204" s="3">
        <v>42761</v>
      </c>
      <c r="F3204" s="3">
        <v>39546</v>
      </c>
      <c r="G3204">
        <f t="shared" si="100"/>
        <v>1</v>
      </c>
      <c r="H3204">
        <f t="shared" si="101"/>
        <v>0</v>
      </c>
    </row>
    <row r="3205" spans="1:8" x14ac:dyDescent="0.25">
      <c r="A3205">
        <v>201</v>
      </c>
      <c r="B3205">
        <v>4</v>
      </c>
      <c r="C3205">
        <v>40000007940</v>
      </c>
      <c r="D3205">
        <v>5</v>
      </c>
      <c r="E3205" s="3">
        <v>42761</v>
      </c>
      <c r="F3205" s="3">
        <v>40127</v>
      </c>
      <c r="G3205">
        <f t="shared" si="100"/>
        <v>1</v>
      </c>
      <c r="H3205">
        <f t="shared" si="101"/>
        <v>0</v>
      </c>
    </row>
    <row r="3206" spans="1:8" x14ac:dyDescent="0.25">
      <c r="A3206">
        <v>201</v>
      </c>
      <c r="B3206">
        <v>23</v>
      </c>
      <c r="C3206">
        <v>230000000362</v>
      </c>
      <c r="D3206">
        <v>5</v>
      </c>
      <c r="E3206" s="3">
        <v>42761</v>
      </c>
      <c r="F3206" s="3">
        <v>39551</v>
      </c>
      <c r="G3206">
        <f t="shared" si="100"/>
        <v>1</v>
      </c>
      <c r="H3206">
        <f t="shared" si="101"/>
        <v>0</v>
      </c>
    </row>
    <row r="3207" spans="1:8" x14ac:dyDescent="0.25">
      <c r="A3207">
        <v>201</v>
      </c>
      <c r="B3207">
        <v>23</v>
      </c>
      <c r="C3207">
        <v>230000000395</v>
      </c>
      <c r="D3207">
        <v>8</v>
      </c>
      <c r="E3207" s="3">
        <v>42761</v>
      </c>
      <c r="F3207" s="3">
        <v>39555</v>
      </c>
      <c r="G3207">
        <f t="shared" si="100"/>
        <v>1</v>
      </c>
      <c r="H3207">
        <f t="shared" si="101"/>
        <v>0</v>
      </c>
    </row>
    <row r="3208" spans="1:8" x14ac:dyDescent="0.25">
      <c r="A3208">
        <v>201</v>
      </c>
      <c r="B3208">
        <v>6</v>
      </c>
      <c r="C3208">
        <v>241915</v>
      </c>
      <c r="D3208">
        <v>5</v>
      </c>
      <c r="E3208" s="3">
        <v>42761</v>
      </c>
      <c r="F3208" s="3">
        <v>42761</v>
      </c>
      <c r="G3208">
        <f t="shared" si="100"/>
        <v>0</v>
      </c>
      <c r="H3208">
        <f t="shared" si="101"/>
        <v>1</v>
      </c>
    </row>
    <row r="3209" spans="1:8" x14ac:dyDescent="0.25">
      <c r="A3209">
        <v>201</v>
      </c>
      <c r="B3209">
        <v>23</v>
      </c>
      <c r="C3209">
        <v>230000000416</v>
      </c>
      <c r="D3209">
        <v>5</v>
      </c>
      <c r="E3209" s="3">
        <v>42761</v>
      </c>
      <c r="F3209" s="3">
        <v>39555</v>
      </c>
      <c r="G3209">
        <f t="shared" si="100"/>
        <v>1</v>
      </c>
      <c r="H3209">
        <f t="shared" si="101"/>
        <v>0</v>
      </c>
    </row>
    <row r="3210" spans="1:8" x14ac:dyDescent="0.25">
      <c r="A3210">
        <v>201</v>
      </c>
      <c r="B3210">
        <v>23</v>
      </c>
      <c r="C3210">
        <v>230000000483</v>
      </c>
      <c r="D3210">
        <v>5</v>
      </c>
      <c r="E3210" s="3">
        <v>42761</v>
      </c>
      <c r="F3210" s="3">
        <v>39572</v>
      </c>
      <c r="G3210">
        <f t="shared" si="100"/>
        <v>1</v>
      </c>
      <c r="H3210">
        <f t="shared" si="101"/>
        <v>0</v>
      </c>
    </row>
    <row r="3211" spans="1:8" x14ac:dyDescent="0.25">
      <c r="A3211">
        <v>201</v>
      </c>
      <c r="B3211">
        <v>23</v>
      </c>
      <c r="C3211">
        <v>230000000903</v>
      </c>
      <c r="D3211">
        <v>5</v>
      </c>
      <c r="E3211" s="3">
        <v>42761</v>
      </c>
      <c r="F3211" s="3">
        <v>39664</v>
      </c>
      <c r="G3211">
        <f t="shared" si="100"/>
        <v>1</v>
      </c>
      <c r="H3211">
        <f t="shared" si="101"/>
        <v>0</v>
      </c>
    </row>
    <row r="3212" spans="1:8" x14ac:dyDescent="0.25">
      <c r="A3212">
        <v>201</v>
      </c>
      <c r="B3212">
        <v>23</v>
      </c>
      <c r="C3212">
        <v>230000000920</v>
      </c>
      <c r="D3212">
        <v>5</v>
      </c>
      <c r="E3212" s="3">
        <v>42761</v>
      </c>
      <c r="F3212" s="3">
        <v>39691</v>
      </c>
      <c r="G3212">
        <f t="shared" si="100"/>
        <v>1</v>
      </c>
      <c r="H3212">
        <f t="shared" si="101"/>
        <v>0</v>
      </c>
    </row>
    <row r="3213" spans="1:8" x14ac:dyDescent="0.25">
      <c r="A3213">
        <v>201</v>
      </c>
      <c r="B3213">
        <v>23</v>
      </c>
      <c r="C3213">
        <v>230000001126</v>
      </c>
      <c r="D3213">
        <v>5</v>
      </c>
      <c r="E3213" s="3">
        <v>42761</v>
      </c>
      <c r="F3213" s="3">
        <v>39758</v>
      </c>
      <c r="G3213">
        <f t="shared" si="100"/>
        <v>1</v>
      </c>
      <c r="H3213">
        <f t="shared" si="101"/>
        <v>0</v>
      </c>
    </row>
    <row r="3214" spans="1:8" x14ac:dyDescent="0.25">
      <c r="A3214">
        <v>201</v>
      </c>
      <c r="B3214">
        <v>502</v>
      </c>
      <c r="C3214">
        <v>230110</v>
      </c>
      <c r="D3214">
        <v>12</v>
      </c>
      <c r="E3214" s="3">
        <v>42761</v>
      </c>
      <c r="F3214" s="3">
        <v>42761</v>
      </c>
      <c r="G3214">
        <f t="shared" si="100"/>
        <v>0</v>
      </c>
      <c r="H3214">
        <f t="shared" si="101"/>
        <v>1</v>
      </c>
    </row>
    <row r="3215" spans="1:8" x14ac:dyDescent="0.25">
      <c r="A3215">
        <v>201</v>
      </c>
      <c r="B3215">
        <v>23</v>
      </c>
      <c r="C3215">
        <v>241920</v>
      </c>
      <c r="D3215">
        <v>5</v>
      </c>
      <c r="E3215" s="3">
        <v>42761</v>
      </c>
      <c r="F3215" s="3">
        <v>42761</v>
      </c>
      <c r="G3215">
        <f t="shared" si="100"/>
        <v>0</v>
      </c>
      <c r="H3215">
        <f t="shared" si="101"/>
        <v>1</v>
      </c>
    </row>
    <row r="3216" spans="1:8" x14ac:dyDescent="0.25">
      <c r="A3216">
        <v>201</v>
      </c>
      <c r="B3216">
        <v>4</v>
      </c>
      <c r="C3216">
        <v>241921</v>
      </c>
      <c r="D3216">
        <v>5</v>
      </c>
      <c r="E3216" s="3">
        <v>42761</v>
      </c>
      <c r="F3216" s="3">
        <v>42761</v>
      </c>
      <c r="G3216">
        <f t="shared" si="100"/>
        <v>0</v>
      </c>
      <c r="H3216">
        <f t="shared" si="101"/>
        <v>1</v>
      </c>
    </row>
    <row r="3217" spans="1:8" x14ac:dyDescent="0.25">
      <c r="A3217">
        <v>201</v>
      </c>
      <c r="B3217">
        <v>3</v>
      </c>
      <c r="C3217">
        <v>241922</v>
      </c>
      <c r="D3217">
        <v>18</v>
      </c>
      <c r="E3217" s="3">
        <v>42761</v>
      </c>
      <c r="F3217" s="3">
        <v>42761</v>
      </c>
      <c r="G3217">
        <f t="shared" si="100"/>
        <v>0</v>
      </c>
      <c r="H3217">
        <f t="shared" si="101"/>
        <v>1</v>
      </c>
    </row>
    <row r="3218" spans="1:8" x14ac:dyDescent="0.25">
      <c r="A3218">
        <v>201</v>
      </c>
      <c r="B3218">
        <v>851</v>
      </c>
      <c r="C3218">
        <v>241927</v>
      </c>
      <c r="D3218">
        <v>5</v>
      </c>
      <c r="E3218" s="3">
        <v>42761</v>
      </c>
      <c r="F3218" s="3">
        <v>42761</v>
      </c>
      <c r="G3218">
        <f t="shared" si="100"/>
        <v>0</v>
      </c>
      <c r="H3218">
        <f t="shared" si="101"/>
        <v>1</v>
      </c>
    </row>
    <row r="3219" spans="1:8" x14ac:dyDescent="0.25">
      <c r="A3219">
        <v>201</v>
      </c>
      <c r="B3219">
        <v>109</v>
      </c>
      <c r="C3219">
        <v>241928</v>
      </c>
      <c r="D3219">
        <v>5</v>
      </c>
      <c r="E3219" s="3">
        <v>42761</v>
      </c>
      <c r="F3219" s="3">
        <v>42761</v>
      </c>
      <c r="G3219">
        <f t="shared" si="100"/>
        <v>0</v>
      </c>
      <c r="H3219">
        <f t="shared" si="101"/>
        <v>1</v>
      </c>
    </row>
    <row r="3220" spans="1:8" x14ac:dyDescent="0.25">
      <c r="A3220">
        <v>201</v>
      </c>
      <c r="B3220">
        <v>851</v>
      </c>
      <c r="C3220">
        <v>241930</v>
      </c>
      <c r="D3220">
        <v>5</v>
      </c>
      <c r="E3220" s="3">
        <v>42761</v>
      </c>
      <c r="F3220" s="3">
        <v>42761</v>
      </c>
      <c r="G3220">
        <f t="shared" si="100"/>
        <v>0</v>
      </c>
      <c r="H3220">
        <f t="shared" si="101"/>
        <v>1</v>
      </c>
    </row>
    <row r="3221" spans="1:8" x14ac:dyDescent="0.25">
      <c r="A3221">
        <v>201</v>
      </c>
      <c r="B3221">
        <v>3</v>
      </c>
      <c r="C3221">
        <v>241938</v>
      </c>
      <c r="D3221">
        <v>5</v>
      </c>
      <c r="E3221" s="3">
        <v>42761</v>
      </c>
      <c r="F3221" s="3">
        <v>42761</v>
      </c>
      <c r="G3221">
        <f t="shared" si="100"/>
        <v>0</v>
      </c>
      <c r="H3221">
        <f t="shared" si="101"/>
        <v>1</v>
      </c>
    </row>
    <row r="3222" spans="1:8" x14ac:dyDescent="0.25">
      <c r="A3222">
        <v>201</v>
      </c>
      <c r="B3222">
        <v>11</v>
      </c>
      <c r="C3222">
        <v>241941</v>
      </c>
      <c r="D3222">
        <v>18</v>
      </c>
      <c r="E3222" s="3">
        <v>42761</v>
      </c>
      <c r="F3222" s="3">
        <v>42761</v>
      </c>
      <c r="G3222">
        <f t="shared" si="100"/>
        <v>0</v>
      </c>
      <c r="H3222">
        <f t="shared" si="101"/>
        <v>1</v>
      </c>
    </row>
    <row r="3223" spans="1:8" x14ac:dyDescent="0.25">
      <c r="A3223">
        <v>201</v>
      </c>
      <c r="B3223">
        <v>401</v>
      </c>
      <c r="C3223">
        <v>4010000003071</v>
      </c>
      <c r="D3223">
        <v>5</v>
      </c>
      <c r="E3223" s="3">
        <v>42761</v>
      </c>
      <c r="F3223" s="3">
        <v>39026</v>
      </c>
      <c r="G3223">
        <f t="shared" si="100"/>
        <v>1</v>
      </c>
      <c r="H3223">
        <f t="shared" si="101"/>
        <v>0</v>
      </c>
    </row>
    <row r="3224" spans="1:8" x14ac:dyDescent="0.25">
      <c r="A3224">
        <v>201</v>
      </c>
      <c r="B3224">
        <v>804</v>
      </c>
      <c r="C3224">
        <v>241944</v>
      </c>
      <c r="D3224">
        <v>5</v>
      </c>
      <c r="E3224" s="3">
        <v>42761</v>
      </c>
      <c r="F3224" s="3">
        <v>42761</v>
      </c>
      <c r="G3224">
        <f t="shared" si="100"/>
        <v>0</v>
      </c>
      <c r="H3224">
        <f t="shared" si="101"/>
        <v>1</v>
      </c>
    </row>
    <row r="3225" spans="1:8" x14ac:dyDescent="0.25">
      <c r="A3225">
        <v>201</v>
      </c>
      <c r="B3225">
        <v>401</v>
      </c>
      <c r="C3225">
        <v>4010000003073</v>
      </c>
      <c r="D3225">
        <v>5</v>
      </c>
      <c r="E3225" s="3">
        <v>42761</v>
      </c>
      <c r="F3225" s="3">
        <v>39026</v>
      </c>
      <c r="G3225">
        <f t="shared" si="100"/>
        <v>1</v>
      </c>
      <c r="H3225">
        <f t="shared" si="101"/>
        <v>0</v>
      </c>
    </row>
    <row r="3226" spans="1:8" x14ac:dyDescent="0.25">
      <c r="A3226">
        <v>201</v>
      </c>
      <c r="B3226">
        <v>502</v>
      </c>
      <c r="C3226">
        <v>241945</v>
      </c>
      <c r="D3226">
        <v>5</v>
      </c>
      <c r="E3226" s="3">
        <v>42761</v>
      </c>
      <c r="F3226" s="3">
        <v>42761</v>
      </c>
      <c r="G3226">
        <f t="shared" si="100"/>
        <v>0</v>
      </c>
      <c r="H3226">
        <f t="shared" si="101"/>
        <v>1</v>
      </c>
    </row>
    <row r="3227" spans="1:8" x14ac:dyDescent="0.25">
      <c r="A3227">
        <v>201</v>
      </c>
      <c r="B3227">
        <v>18</v>
      </c>
      <c r="C3227">
        <v>241948</v>
      </c>
      <c r="D3227">
        <v>5</v>
      </c>
      <c r="E3227" s="3">
        <v>42761</v>
      </c>
      <c r="F3227" s="3">
        <v>42761</v>
      </c>
      <c r="G3227">
        <f t="shared" si="100"/>
        <v>0</v>
      </c>
      <c r="H3227">
        <f t="shared" si="101"/>
        <v>1</v>
      </c>
    </row>
    <row r="3228" spans="1:8" x14ac:dyDescent="0.25">
      <c r="A3228">
        <v>201</v>
      </c>
      <c r="B3228">
        <v>401</v>
      </c>
      <c r="C3228">
        <v>4010000003121</v>
      </c>
      <c r="D3228">
        <v>5</v>
      </c>
      <c r="E3228" s="3">
        <v>42761</v>
      </c>
      <c r="F3228" s="3">
        <v>39030</v>
      </c>
      <c r="G3228">
        <f t="shared" si="100"/>
        <v>1</v>
      </c>
      <c r="H3228">
        <f t="shared" si="101"/>
        <v>0</v>
      </c>
    </row>
    <row r="3229" spans="1:8" x14ac:dyDescent="0.25">
      <c r="A3229">
        <v>201</v>
      </c>
      <c r="B3229">
        <v>109</v>
      </c>
      <c r="C3229">
        <v>177366</v>
      </c>
      <c r="D3229">
        <v>5</v>
      </c>
      <c r="E3229" s="3">
        <v>42761</v>
      </c>
      <c r="F3229" s="3">
        <v>42761</v>
      </c>
      <c r="G3229">
        <f t="shared" si="100"/>
        <v>0</v>
      </c>
      <c r="H3229">
        <f t="shared" si="101"/>
        <v>1</v>
      </c>
    </row>
    <row r="3230" spans="1:8" x14ac:dyDescent="0.25">
      <c r="A3230">
        <v>201</v>
      </c>
      <c r="B3230">
        <v>504</v>
      </c>
      <c r="C3230">
        <v>241950</v>
      </c>
      <c r="D3230">
        <v>5</v>
      </c>
      <c r="E3230" s="3">
        <v>42761</v>
      </c>
      <c r="F3230" s="3">
        <v>42761</v>
      </c>
      <c r="G3230">
        <f t="shared" si="100"/>
        <v>0</v>
      </c>
      <c r="H3230">
        <f t="shared" si="101"/>
        <v>1</v>
      </c>
    </row>
    <row r="3231" spans="1:8" x14ac:dyDescent="0.25">
      <c r="A3231">
        <v>201</v>
      </c>
      <c r="B3231">
        <v>601</v>
      </c>
      <c r="C3231">
        <v>241421</v>
      </c>
      <c r="D3231">
        <v>5</v>
      </c>
      <c r="E3231" s="3">
        <v>42761</v>
      </c>
      <c r="F3231" s="3">
        <v>42758</v>
      </c>
      <c r="G3231">
        <f t="shared" si="100"/>
        <v>0</v>
      </c>
      <c r="H3231">
        <f t="shared" si="101"/>
        <v>1</v>
      </c>
    </row>
    <row r="3232" spans="1:8" x14ac:dyDescent="0.25">
      <c r="A3232">
        <v>201</v>
      </c>
      <c r="B3232">
        <v>201</v>
      </c>
      <c r="C3232">
        <v>241953</v>
      </c>
      <c r="D3232">
        <v>5</v>
      </c>
      <c r="E3232" s="3">
        <v>42761</v>
      </c>
      <c r="F3232" s="3">
        <v>42761</v>
      </c>
      <c r="G3232">
        <f t="shared" si="100"/>
        <v>0</v>
      </c>
      <c r="H3232">
        <f t="shared" si="101"/>
        <v>1</v>
      </c>
    </row>
    <row r="3233" spans="1:8" x14ac:dyDescent="0.25">
      <c r="A3233">
        <v>201</v>
      </c>
      <c r="B3233">
        <v>601</v>
      </c>
      <c r="C3233">
        <v>241508</v>
      </c>
      <c r="D3233">
        <v>5</v>
      </c>
      <c r="E3233" s="3">
        <v>42761</v>
      </c>
      <c r="F3233" s="3">
        <v>42759</v>
      </c>
      <c r="G3233">
        <f t="shared" si="100"/>
        <v>0</v>
      </c>
      <c r="H3233">
        <f t="shared" si="101"/>
        <v>1</v>
      </c>
    </row>
    <row r="3234" spans="1:8" x14ac:dyDescent="0.25">
      <c r="A3234">
        <v>201</v>
      </c>
      <c r="B3234">
        <v>36</v>
      </c>
      <c r="C3234">
        <v>241957</v>
      </c>
      <c r="D3234">
        <v>5</v>
      </c>
      <c r="E3234" s="3">
        <v>42761</v>
      </c>
      <c r="F3234" s="3">
        <v>42761</v>
      </c>
      <c r="G3234">
        <f t="shared" si="100"/>
        <v>0</v>
      </c>
      <c r="H3234">
        <f t="shared" si="101"/>
        <v>1</v>
      </c>
    </row>
    <row r="3235" spans="1:8" x14ac:dyDescent="0.25">
      <c r="A3235">
        <v>201</v>
      </c>
      <c r="B3235">
        <v>110</v>
      </c>
      <c r="C3235">
        <v>241958</v>
      </c>
      <c r="D3235">
        <v>5</v>
      </c>
      <c r="E3235" s="3">
        <v>42761</v>
      </c>
      <c r="F3235" s="3">
        <v>42761</v>
      </c>
      <c r="G3235">
        <f t="shared" si="100"/>
        <v>0</v>
      </c>
      <c r="H3235">
        <f t="shared" si="101"/>
        <v>1</v>
      </c>
    </row>
    <row r="3236" spans="1:8" x14ac:dyDescent="0.25">
      <c r="A3236">
        <v>201</v>
      </c>
      <c r="B3236">
        <v>23</v>
      </c>
      <c r="C3236">
        <v>230000001180</v>
      </c>
      <c r="D3236">
        <v>5</v>
      </c>
      <c r="E3236" s="3">
        <v>42761</v>
      </c>
      <c r="F3236" s="3">
        <v>39789</v>
      </c>
      <c r="G3236">
        <f t="shared" si="100"/>
        <v>1</v>
      </c>
      <c r="H3236">
        <f t="shared" si="101"/>
        <v>0</v>
      </c>
    </row>
    <row r="3237" spans="1:8" x14ac:dyDescent="0.25">
      <c r="A3237">
        <v>201</v>
      </c>
      <c r="B3237">
        <v>23</v>
      </c>
      <c r="C3237">
        <v>230000001226</v>
      </c>
      <c r="D3237">
        <v>5</v>
      </c>
      <c r="E3237" s="3">
        <v>42761</v>
      </c>
      <c r="F3237" s="3">
        <v>39818</v>
      </c>
      <c r="G3237">
        <f t="shared" si="100"/>
        <v>1</v>
      </c>
      <c r="H3237">
        <f t="shared" si="101"/>
        <v>0</v>
      </c>
    </row>
    <row r="3238" spans="1:8" x14ac:dyDescent="0.25">
      <c r="A3238">
        <v>201</v>
      </c>
      <c r="B3238">
        <v>23</v>
      </c>
      <c r="C3238">
        <v>230000001228</v>
      </c>
      <c r="D3238">
        <v>18</v>
      </c>
      <c r="E3238" s="3">
        <v>42761</v>
      </c>
      <c r="F3238" s="3">
        <v>39819</v>
      </c>
      <c r="G3238">
        <f t="shared" si="100"/>
        <v>1</v>
      </c>
      <c r="H3238">
        <f t="shared" si="101"/>
        <v>0</v>
      </c>
    </row>
    <row r="3239" spans="1:8" x14ac:dyDescent="0.25">
      <c r="A3239">
        <v>201</v>
      </c>
      <c r="B3239">
        <v>502</v>
      </c>
      <c r="C3239">
        <v>241962</v>
      </c>
      <c r="D3239">
        <v>5</v>
      </c>
      <c r="E3239" s="3">
        <v>42761</v>
      </c>
      <c r="F3239" s="3">
        <v>42761</v>
      </c>
      <c r="G3239">
        <f t="shared" si="100"/>
        <v>0</v>
      </c>
      <c r="H3239">
        <f t="shared" si="101"/>
        <v>1</v>
      </c>
    </row>
    <row r="3240" spans="1:8" x14ac:dyDescent="0.25">
      <c r="A3240">
        <v>201</v>
      </c>
      <c r="B3240">
        <v>23</v>
      </c>
      <c r="C3240">
        <v>230000001248</v>
      </c>
      <c r="D3240">
        <v>5</v>
      </c>
      <c r="E3240" s="3">
        <v>42761</v>
      </c>
      <c r="F3240" s="3">
        <v>39832</v>
      </c>
      <c r="G3240">
        <f t="shared" si="100"/>
        <v>1</v>
      </c>
      <c r="H3240">
        <f t="shared" si="101"/>
        <v>0</v>
      </c>
    </row>
    <row r="3241" spans="1:8" x14ac:dyDescent="0.25">
      <c r="A3241">
        <v>201</v>
      </c>
      <c r="B3241">
        <v>30</v>
      </c>
      <c r="C3241">
        <v>70000000164</v>
      </c>
      <c r="D3241">
        <v>5</v>
      </c>
      <c r="E3241" s="3">
        <v>42761</v>
      </c>
      <c r="F3241" s="3">
        <v>39825</v>
      </c>
      <c r="G3241">
        <f t="shared" si="100"/>
        <v>1</v>
      </c>
      <c r="H3241">
        <f t="shared" si="101"/>
        <v>0</v>
      </c>
    </row>
    <row r="3242" spans="1:8" x14ac:dyDescent="0.25">
      <c r="A3242">
        <v>201</v>
      </c>
      <c r="B3242">
        <v>23</v>
      </c>
      <c r="C3242">
        <v>230000001338</v>
      </c>
      <c r="D3242">
        <v>5</v>
      </c>
      <c r="E3242" s="3">
        <v>42761</v>
      </c>
      <c r="F3242" s="3">
        <v>39898</v>
      </c>
      <c r="G3242">
        <f t="shared" si="100"/>
        <v>1</v>
      </c>
      <c r="H3242">
        <f t="shared" si="101"/>
        <v>0</v>
      </c>
    </row>
    <row r="3243" spans="1:8" x14ac:dyDescent="0.25">
      <c r="A3243">
        <v>201</v>
      </c>
      <c r="B3243">
        <v>23</v>
      </c>
      <c r="C3243">
        <v>230000001340</v>
      </c>
      <c r="D3243">
        <v>5</v>
      </c>
      <c r="E3243" s="3">
        <v>42761</v>
      </c>
      <c r="F3243" s="3">
        <v>39902</v>
      </c>
      <c r="G3243">
        <f t="shared" si="100"/>
        <v>1</v>
      </c>
      <c r="H3243">
        <f t="shared" si="101"/>
        <v>0</v>
      </c>
    </row>
    <row r="3244" spans="1:8" x14ac:dyDescent="0.25">
      <c r="A3244">
        <v>201</v>
      </c>
      <c r="B3244">
        <v>23</v>
      </c>
      <c r="C3244">
        <v>230000001363</v>
      </c>
      <c r="D3244">
        <v>5</v>
      </c>
      <c r="E3244" s="3">
        <v>42761</v>
      </c>
      <c r="F3244" s="3">
        <v>39919</v>
      </c>
      <c r="G3244">
        <f t="shared" si="100"/>
        <v>1</v>
      </c>
      <c r="H3244">
        <f t="shared" si="101"/>
        <v>0</v>
      </c>
    </row>
    <row r="3245" spans="1:8" x14ac:dyDescent="0.25">
      <c r="A3245">
        <v>201</v>
      </c>
      <c r="B3245">
        <v>23</v>
      </c>
      <c r="C3245">
        <v>230000001367</v>
      </c>
      <c r="D3245">
        <v>5</v>
      </c>
      <c r="E3245" s="3">
        <v>42761</v>
      </c>
      <c r="F3245" s="3">
        <v>39926</v>
      </c>
      <c r="G3245">
        <f t="shared" si="100"/>
        <v>1</v>
      </c>
      <c r="H3245">
        <f t="shared" si="101"/>
        <v>0</v>
      </c>
    </row>
    <row r="3246" spans="1:8" x14ac:dyDescent="0.25">
      <c r="A3246">
        <v>201</v>
      </c>
      <c r="B3246">
        <v>23</v>
      </c>
      <c r="C3246">
        <v>230000001370</v>
      </c>
      <c r="D3246">
        <v>5</v>
      </c>
      <c r="E3246" s="3">
        <v>42761</v>
      </c>
      <c r="F3246" s="3">
        <v>39930</v>
      </c>
      <c r="G3246">
        <f t="shared" si="100"/>
        <v>1</v>
      </c>
      <c r="H3246">
        <f t="shared" si="101"/>
        <v>0</v>
      </c>
    </row>
    <row r="3247" spans="1:8" x14ac:dyDescent="0.25">
      <c r="A3247">
        <v>201</v>
      </c>
      <c r="B3247">
        <v>23</v>
      </c>
      <c r="C3247">
        <v>230000001408</v>
      </c>
      <c r="D3247">
        <v>5</v>
      </c>
      <c r="E3247" s="3">
        <v>42761</v>
      </c>
      <c r="F3247" s="3">
        <v>39958</v>
      </c>
      <c r="G3247">
        <f t="shared" si="100"/>
        <v>1</v>
      </c>
      <c r="H3247">
        <f t="shared" si="101"/>
        <v>0</v>
      </c>
    </row>
    <row r="3248" spans="1:8" x14ac:dyDescent="0.25">
      <c r="A3248">
        <v>201</v>
      </c>
      <c r="B3248">
        <v>23</v>
      </c>
      <c r="C3248">
        <v>230000001429</v>
      </c>
      <c r="D3248">
        <v>5</v>
      </c>
      <c r="E3248" s="3">
        <v>42761</v>
      </c>
      <c r="F3248" s="3">
        <v>39968</v>
      </c>
      <c r="G3248">
        <f t="shared" si="100"/>
        <v>1</v>
      </c>
      <c r="H3248">
        <f t="shared" si="101"/>
        <v>0</v>
      </c>
    </row>
    <row r="3249" spans="1:8" x14ac:dyDescent="0.25">
      <c r="A3249">
        <v>201</v>
      </c>
      <c r="B3249">
        <v>23</v>
      </c>
      <c r="C3249">
        <v>230000001444</v>
      </c>
      <c r="D3249">
        <v>5</v>
      </c>
      <c r="E3249" s="3">
        <v>42761</v>
      </c>
      <c r="F3249" s="3">
        <v>39978</v>
      </c>
      <c r="G3249">
        <f t="shared" si="100"/>
        <v>1</v>
      </c>
      <c r="H3249">
        <f t="shared" si="101"/>
        <v>0</v>
      </c>
    </row>
    <row r="3250" spans="1:8" x14ac:dyDescent="0.25">
      <c r="A3250">
        <v>201</v>
      </c>
      <c r="B3250">
        <v>23</v>
      </c>
      <c r="C3250">
        <v>230000001510</v>
      </c>
      <c r="D3250">
        <v>5</v>
      </c>
      <c r="E3250" s="3">
        <v>42761</v>
      </c>
      <c r="F3250" s="3">
        <v>40013</v>
      </c>
      <c r="G3250">
        <f t="shared" si="100"/>
        <v>1</v>
      </c>
      <c r="H3250">
        <f t="shared" si="101"/>
        <v>0</v>
      </c>
    </row>
    <row r="3251" spans="1:8" x14ac:dyDescent="0.25">
      <c r="A3251">
        <v>201</v>
      </c>
      <c r="B3251">
        <v>23</v>
      </c>
      <c r="C3251">
        <v>230000001556</v>
      </c>
      <c r="D3251">
        <v>5</v>
      </c>
      <c r="E3251" s="3">
        <v>42761</v>
      </c>
      <c r="F3251" s="3">
        <v>40070</v>
      </c>
      <c r="G3251">
        <f t="shared" si="100"/>
        <v>1</v>
      </c>
      <c r="H3251">
        <f t="shared" si="101"/>
        <v>0</v>
      </c>
    </row>
    <row r="3252" spans="1:8" x14ac:dyDescent="0.25">
      <c r="A3252">
        <v>201</v>
      </c>
      <c r="B3252">
        <v>20</v>
      </c>
      <c r="C3252">
        <v>14093</v>
      </c>
      <c r="D3252">
        <v>21</v>
      </c>
      <c r="E3252" s="3">
        <v>42761</v>
      </c>
      <c r="F3252" s="3">
        <v>41322</v>
      </c>
      <c r="G3252">
        <f t="shared" si="100"/>
        <v>1</v>
      </c>
      <c r="H3252">
        <f t="shared" si="101"/>
        <v>0</v>
      </c>
    </row>
    <row r="3253" spans="1:8" x14ac:dyDescent="0.25">
      <c r="A3253">
        <v>201</v>
      </c>
      <c r="B3253">
        <v>4</v>
      </c>
      <c r="C3253">
        <v>241968</v>
      </c>
      <c r="D3253">
        <v>5</v>
      </c>
      <c r="E3253" s="3">
        <v>42764</v>
      </c>
      <c r="F3253" s="3">
        <v>42764</v>
      </c>
      <c r="G3253">
        <f t="shared" si="100"/>
        <v>0</v>
      </c>
      <c r="H3253">
        <f t="shared" si="101"/>
        <v>1</v>
      </c>
    </row>
    <row r="3254" spans="1:8" x14ac:dyDescent="0.25">
      <c r="A3254">
        <v>201</v>
      </c>
      <c r="B3254">
        <v>360</v>
      </c>
      <c r="C3254">
        <v>241970</v>
      </c>
      <c r="D3254">
        <v>5</v>
      </c>
      <c r="E3254" s="3">
        <v>42764</v>
      </c>
      <c r="F3254" s="3">
        <v>42764</v>
      </c>
      <c r="G3254">
        <f t="shared" si="100"/>
        <v>0</v>
      </c>
      <c r="H3254">
        <f t="shared" si="101"/>
        <v>1</v>
      </c>
    </row>
    <row r="3255" spans="1:8" x14ac:dyDescent="0.25">
      <c r="A3255">
        <v>201</v>
      </c>
      <c r="B3255">
        <v>701</v>
      </c>
      <c r="C3255">
        <v>241971</v>
      </c>
      <c r="D3255">
        <v>5</v>
      </c>
      <c r="E3255" s="3">
        <v>42764</v>
      </c>
      <c r="F3255" s="3">
        <v>42764</v>
      </c>
      <c r="G3255">
        <f t="shared" si="100"/>
        <v>0</v>
      </c>
      <c r="H3255">
        <f t="shared" si="101"/>
        <v>1</v>
      </c>
    </row>
    <row r="3256" spans="1:8" x14ac:dyDescent="0.25">
      <c r="A3256">
        <v>201</v>
      </c>
      <c r="B3256">
        <v>301</v>
      </c>
      <c r="C3256">
        <v>241972</v>
      </c>
      <c r="D3256">
        <v>5</v>
      </c>
      <c r="E3256" s="3">
        <v>42764</v>
      </c>
      <c r="F3256" s="3">
        <v>42764</v>
      </c>
      <c r="G3256">
        <f t="shared" si="100"/>
        <v>0</v>
      </c>
      <c r="H3256">
        <f t="shared" si="101"/>
        <v>1</v>
      </c>
    </row>
    <row r="3257" spans="1:8" x14ac:dyDescent="0.25">
      <c r="A3257">
        <v>201</v>
      </c>
      <c r="B3257">
        <v>504</v>
      </c>
      <c r="C3257">
        <v>241975</v>
      </c>
      <c r="D3257">
        <v>12</v>
      </c>
      <c r="E3257" s="3">
        <v>42764</v>
      </c>
      <c r="F3257" s="3">
        <v>42764</v>
      </c>
      <c r="G3257">
        <f t="shared" si="100"/>
        <v>0</v>
      </c>
      <c r="H3257">
        <f t="shared" si="101"/>
        <v>1</v>
      </c>
    </row>
    <row r="3258" spans="1:8" x14ac:dyDescent="0.25">
      <c r="A3258">
        <v>201</v>
      </c>
      <c r="B3258">
        <v>360</v>
      </c>
      <c r="C3258">
        <v>241982</v>
      </c>
      <c r="D3258">
        <v>5</v>
      </c>
      <c r="E3258" s="3">
        <v>42764</v>
      </c>
      <c r="F3258" s="3">
        <v>42764</v>
      </c>
      <c r="G3258">
        <f t="shared" si="100"/>
        <v>0</v>
      </c>
      <c r="H3258">
        <f t="shared" si="101"/>
        <v>1</v>
      </c>
    </row>
    <row r="3259" spans="1:8" x14ac:dyDescent="0.25">
      <c r="A3259">
        <v>201</v>
      </c>
      <c r="B3259">
        <v>175</v>
      </c>
      <c r="C3259">
        <v>241984</v>
      </c>
      <c r="D3259">
        <v>5</v>
      </c>
      <c r="E3259" s="3">
        <v>42764</v>
      </c>
      <c r="F3259" s="3">
        <v>42764</v>
      </c>
      <c r="G3259">
        <f t="shared" si="100"/>
        <v>0</v>
      </c>
      <c r="H3259">
        <f t="shared" si="101"/>
        <v>1</v>
      </c>
    </row>
    <row r="3260" spans="1:8" x14ac:dyDescent="0.25">
      <c r="A3260">
        <v>201</v>
      </c>
      <c r="B3260">
        <v>11</v>
      </c>
      <c r="C3260">
        <v>241987</v>
      </c>
      <c r="D3260">
        <v>5</v>
      </c>
      <c r="E3260" s="3">
        <v>42764</v>
      </c>
      <c r="F3260" s="3">
        <v>42764</v>
      </c>
      <c r="G3260">
        <f t="shared" si="100"/>
        <v>0</v>
      </c>
      <c r="H3260">
        <f t="shared" si="101"/>
        <v>1</v>
      </c>
    </row>
    <row r="3261" spans="1:8" x14ac:dyDescent="0.25">
      <c r="A3261">
        <v>201</v>
      </c>
      <c r="B3261">
        <v>21</v>
      </c>
      <c r="C3261">
        <v>241989</v>
      </c>
      <c r="D3261">
        <v>5</v>
      </c>
      <c r="E3261" s="3">
        <v>42764</v>
      </c>
      <c r="F3261" s="3">
        <v>42764</v>
      </c>
      <c r="G3261">
        <f t="shared" si="100"/>
        <v>0</v>
      </c>
      <c r="H3261">
        <f t="shared" si="101"/>
        <v>1</v>
      </c>
    </row>
    <row r="3262" spans="1:8" x14ac:dyDescent="0.25">
      <c r="A3262">
        <v>201</v>
      </c>
      <c r="B3262">
        <v>18</v>
      </c>
      <c r="C3262">
        <v>241993</v>
      </c>
      <c r="D3262">
        <v>5</v>
      </c>
      <c r="E3262" s="3">
        <v>42764</v>
      </c>
      <c r="F3262" s="3">
        <v>42764</v>
      </c>
      <c r="G3262">
        <f t="shared" si="100"/>
        <v>0</v>
      </c>
      <c r="H3262">
        <f t="shared" si="101"/>
        <v>1</v>
      </c>
    </row>
    <row r="3263" spans="1:8" x14ac:dyDescent="0.25">
      <c r="A3263">
        <v>201</v>
      </c>
      <c r="B3263">
        <v>175</v>
      </c>
      <c r="C3263">
        <v>241994</v>
      </c>
      <c r="D3263">
        <v>5</v>
      </c>
      <c r="E3263" s="3">
        <v>42764</v>
      </c>
      <c r="F3263" s="3">
        <v>42764</v>
      </c>
      <c r="G3263">
        <f t="shared" si="100"/>
        <v>0</v>
      </c>
      <c r="H3263">
        <f t="shared" si="101"/>
        <v>1</v>
      </c>
    </row>
    <row r="3264" spans="1:8" x14ac:dyDescent="0.25">
      <c r="A3264">
        <v>201</v>
      </c>
      <c r="B3264">
        <v>360</v>
      </c>
      <c r="C3264">
        <v>241997</v>
      </c>
      <c r="D3264">
        <v>5</v>
      </c>
      <c r="E3264" s="3">
        <v>42764</v>
      </c>
      <c r="F3264" s="3">
        <v>42764</v>
      </c>
      <c r="G3264">
        <f t="shared" si="100"/>
        <v>0</v>
      </c>
      <c r="H3264">
        <f t="shared" si="101"/>
        <v>1</v>
      </c>
    </row>
    <row r="3265" spans="1:8" x14ac:dyDescent="0.25">
      <c r="A3265">
        <v>201</v>
      </c>
      <c r="B3265">
        <v>5</v>
      </c>
      <c r="C3265">
        <v>242001</v>
      </c>
      <c r="D3265">
        <v>5</v>
      </c>
      <c r="E3265" s="3">
        <v>42764</v>
      </c>
      <c r="F3265" s="3">
        <v>42764</v>
      </c>
      <c r="G3265">
        <f t="shared" si="100"/>
        <v>0</v>
      </c>
      <c r="H3265">
        <f t="shared" si="101"/>
        <v>1</v>
      </c>
    </row>
    <row r="3266" spans="1:8" x14ac:dyDescent="0.25">
      <c r="A3266">
        <v>201</v>
      </c>
      <c r="B3266">
        <v>27</v>
      </c>
      <c r="C3266">
        <v>2722</v>
      </c>
      <c r="D3266">
        <v>5</v>
      </c>
      <c r="E3266" s="3">
        <v>42760</v>
      </c>
      <c r="F3266" s="3">
        <v>42759</v>
      </c>
      <c r="G3266">
        <f t="shared" ref="G3266:G3329" si="102">IF(E3266&gt;=DATE(2017,1,1),IF(F3266&lt;DATE(2017,1,1),1,0),0)</f>
        <v>0</v>
      </c>
      <c r="H3266">
        <f t="shared" ref="H3266:H3329" si="103">IF(F3266&gt;=DATE(2017,1,1),IF(D3266&lt;&gt;"",1,0),0)</f>
        <v>1</v>
      </c>
    </row>
    <row r="3267" spans="1:8" x14ac:dyDescent="0.25">
      <c r="A3267">
        <v>201</v>
      </c>
      <c r="B3267">
        <v>852</v>
      </c>
      <c r="C3267">
        <v>242008</v>
      </c>
      <c r="D3267">
        <v>12</v>
      </c>
      <c r="E3267" s="3">
        <v>42764</v>
      </c>
      <c r="F3267" s="3">
        <v>42764</v>
      </c>
      <c r="G3267">
        <f t="shared" si="102"/>
        <v>0</v>
      </c>
      <c r="H3267">
        <f t="shared" si="103"/>
        <v>1</v>
      </c>
    </row>
    <row r="3268" spans="1:8" x14ac:dyDescent="0.25">
      <c r="A3268">
        <v>201</v>
      </c>
      <c r="B3268">
        <v>110</v>
      </c>
      <c r="C3268">
        <v>126362</v>
      </c>
      <c r="D3268">
        <v>5</v>
      </c>
      <c r="E3268" s="3">
        <v>42764</v>
      </c>
      <c r="F3268" s="3">
        <v>41445</v>
      </c>
      <c r="G3268">
        <f t="shared" si="102"/>
        <v>1</v>
      </c>
      <c r="H3268">
        <f t="shared" si="103"/>
        <v>0</v>
      </c>
    </row>
    <row r="3269" spans="1:8" x14ac:dyDescent="0.25">
      <c r="A3269">
        <v>201</v>
      </c>
      <c r="B3269">
        <v>502</v>
      </c>
      <c r="C3269">
        <v>242014</v>
      </c>
      <c r="D3269">
        <v>5</v>
      </c>
      <c r="E3269" s="3">
        <v>42764</v>
      </c>
      <c r="F3269" s="3">
        <v>42764</v>
      </c>
      <c r="G3269">
        <f t="shared" si="102"/>
        <v>0</v>
      </c>
      <c r="H3269">
        <f t="shared" si="103"/>
        <v>1</v>
      </c>
    </row>
    <row r="3270" spans="1:8" x14ac:dyDescent="0.25">
      <c r="A3270">
        <v>201</v>
      </c>
      <c r="B3270">
        <v>103</v>
      </c>
      <c r="C3270">
        <v>242016</v>
      </c>
      <c r="D3270">
        <v>5</v>
      </c>
      <c r="E3270" s="3">
        <v>42764</v>
      </c>
      <c r="F3270" s="3">
        <v>42764</v>
      </c>
      <c r="G3270">
        <f t="shared" si="102"/>
        <v>0</v>
      </c>
      <c r="H3270">
        <f t="shared" si="103"/>
        <v>1</v>
      </c>
    </row>
    <row r="3271" spans="1:8" x14ac:dyDescent="0.25">
      <c r="A3271">
        <v>201</v>
      </c>
      <c r="B3271">
        <v>19</v>
      </c>
      <c r="C3271">
        <v>242018</v>
      </c>
      <c r="D3271">
        <v>5</v>
      </c>
      <c r="E3271" s="3">
        <v>42764</v>
      </c>
      <c r="F3271" s="3">
        <v>42764</v>
      </c>
      <c r="G3271">
        <f t="shared" si="102"/>
        <v>0</v>
      </c>
      <c r="H3271">
        <f t="shared" si="103"/>
        <v>1</v>
      </c>
    </row>
    <row r="3272" spans="1:8" x14ac:dyDescent="0.25">
      <c r="A3272">
        <v>201</v>
      </c>
      <c r="B3272">
        <v>701</v>
      </c>
      <c r="C3272">
        <v>242019</v>
      </c>
      <c r="D3272">
        <v>5</v>
      </c>
      <c r="E3272" s="3">
        <v>42764</v>
      </c>
      <c r="F3272" s="3">
        <v>42764</v>
      </c>
      <c r="G3272">
        <f t="shared" si="102"/>
        <v>0</v>
      </c>
      <c r="H3272">
        <f t="shared" si="103"/>
        <v>1</v>
      </c>
    </row>
    <row r="3273" spans="1:8" x14ac:dyDescent="0.25">
      <c r="A3273">
        <v>201</v>
      </c>
      <c r="B3273">
        <v>12</v>
      </c>
      <c r="C3273">
        <v>43280</v>
      </c>
      <c r="D3273">
        <v>5</v>
      </c>
      <c r="E3273" s="3">
        <v>42764</v>
      </c>
      <c r="F3273" s="3">
        <v>40534</v>
      </c>
      <c r="G3273">
        <f t="shared" si="102"/>
        <v>1</v>
      </c>
      <c r="H3273">
        <f t="shared" si="103"/>
        <v>0</v>
      </c>
    </row>
    <row r="3274" spans="1:8" x14ac:dyDescent="0.25">
      <c r="A3274">
        <v>201</v>
      </c>
      <c r="B3274">
        <v>301</v>
      </c>
      <c r="C3274">
        <v>242022</v>
      </c>
      <c r="D3274">
        <v>5</v>
      </c>
      <c r="E3274" s="3">
        <v>42764</v>
      </c>
      <c r="F3274" s="3">
        <v>42764</v>
      </c>
      <c r="G3274">
        <f t="shared" si="102"/>
        <v>0</v>
      </c>
      <c r="H3274">
        <f t="shared" si="103"/>
        <v>1</v>
      </c>
    </row>
    <row r="3275" spans="1:8" x14ac:dyDescent="0.25">
      <c r="A3275">
        <v>201</v>
      </c>
      <c r="B3275">
        <v>109</v>
      </c>
      <c r="C3275">
        <v>242023</v>
      </c>
      <c r="D3275">
        <v>5</v>
      </c>
      <c r="E3275" s="3">
        <v>42764</v>
      </c>
      <c r="F3275" s="3">
        <v>42764</v>
      </c>
      <c r="G3275">
        <f t="shared" si="102"/>
        <v>0</v>
      </c>
      <c r="H3275">
        <f t="shared" si="103"/>
        <v>1</v>
      </c>
    </row>
    <row r="3276" spans="1:8" x14ac:dyDescent="0.25">
      <c r="A3276">
        <v>201</v>
      </c>
      <c r="B3276">
        <v>503</v>
      </c>
      <c r="C3276">
        <v>242024</v>
      </c>
      <c r="D3276">
        <v>5</v>
      </c>
      <c r="E3276" s="3">
        <v>42764</v>
      </c>
      <c r="F3276" s="3">
        <v>42764</v>
      </c>
      <c r="G3276">
        <f t="shared" si="102"/>
        <v>0</v>
      </c>
      <c r="H3276">
        <f t="shared" si="103"/>
        <v>1</v>
      </c>
    </row>
    <row r="3277" spans="1:8" x14ac:dyDescent="0.25">
      <c r="A3277">
        <v>201</v>
      </c>
      <c r="B3277">
        <v>303</v>
      </c>
      <c r="C3277">
        <v>242026</v>
      </c>
      <c r="D3277">
        <v>18</v>
      </c>
      <c r="E3277" s="3">
        <v>42764</v>
      </c>
      <c r="F3277" s="3">
        <v>42764</v>
      </c>
      <c r="G3277">
        <f t="shared" si="102"/>
        <v>0</v>
      </c>
      <c r="H3277">
        <f t="shared" si="103"/>
        <v>1</v>
      </c>
    </row>
    <row r="3278" spans="1:8" x14ac:dyDescent="0.25">
      <c r="A3278">
        <v>201</v>
      </c>
      <c r="B3278">
        <v>302</v>
      </c>
      <c r="C3278">
        <v>242029</v>
      </c>
      <c r="D3278">
        <v>5</v>
      </c>
      <c r="E3278" s="3">
        <v>42764</v>
      </c>
      <c r="F3278" s="3">
        <v>42764</v>
      </c>
      <c r="G3278">
        <f t="shared" si="102"/>
        <v>0</v>
      </c>
      <c r="H3278">
        <f t="shared" si="103"/>
        <v>1</v>
      </c>
    </row>
    <row r="3279" spans="1:8" x14ac:dyDescent="0.25">
      <c r="A3279">
        <v>201</v>
      </c>
      <c r="B3279">
        <v>15</v>
      </c>
      <c r="C3279">
        <v>242030</v>
      </c>
      <c r="D3279">
        <v>5</v>
      </c>
      <c r="E3279" s="3">
        <v>42764</v>
      </c>
      <c r="F3279" s="3">
        <v>42764</v>
      </c>
      <c r="G3279">
        <f t="shared" si="102"/>
        <v>0</v>
      </c>
      <c r="H3279">
        <f t="shared" si="103"/>
        <v>1</v>
      </c>
    </row>
    <row r="3280" spans="1:8" x14ac:dyDescent="0.25">
      <c r="A3280">
        <v>201</v>
      </c>
      <c r="B3280">
        <v>451</v>
      </c>
      <c r="C3280">
        <v>242032</v>
      </c>
      <c r="D3280">
        <v>8</v>
      </c>
      <c r="E3280" s="3">
        <v>42764</v>
      </c>
      <c r="F3280" s="3">
        <v>42764</v>
      </c>
      <c r="G3280">
        <f t="shared" si="102"/>
        <v>0</v>
      </c>
      <c r="H3280">
        <f t="shared" si="103"/>
        <v>1</v>
      </c>
    </row>
    <row r="3281" spans="1:8" x14ac:dyDescent="0.25">
      <c r="A3281">
        <v>201</v>
      </c>
      <c r="B3281">
        <v>851</v>
      </c>
      <c r="C3281">
        <v>242035</v>
      </c>
      <c r="D3281">
        <v>5</v>
      </c>
      <c r="E3281" s="3">
        <v>42764</v>
      </c>
      <c r="F3281" s="3">
        <v>42764</v>
      </c>
      <c r="G3281">
        <f t="shared" si="102"/>
        <v>0</v>
      </c>
      <c r="H3281">
        <f t="shared" si="103"/>
        <v>1</v>
      </c>
    </row>
    <row r="3282" spans="1:8" x14ac:dyDescent="0.25">
      <c r="A3282">
        <v>201</v>
      </c>
      <c r="B3282">
        <v>851</v>
      </c>
      <c r="C3282">
        <v>242039</v>
      </c>
      <c r="D3282">
        <v>5</v>
      </c>
      <c r="E3282" s="3">
        <v>42764</v>
      </c>
      <c r="F3282" s="3">
        <v>42764</v>
      </c>
      <c r="G3282">
        <f t="shared" si="102"/>
        <v>0</v>
      </c>
      <c r="H3282">
        <f t="shared" si="103"/>
        <v>1</v>
      </c>
    </row>
    <row r="3283" spans="1:8" x14ac:dyDescent="0.25">
      <c r="A3283">
        <v>201</v>
      </c>
      <c r="B3283">
        <v>103</v>
      </c>
      <c r="C3283">
        <v>36434</v>
      </c>
      <c r="D3283">
        <v>21</v>
      </c>
      <c r="E3283" s="3">
        <v>42764</v>
      </c>
      <c r="F3283" s="3">
        <v>42764</v>
      </c>
      <c r="G3283">
        <f t="shared" si="102"/>
        <v>0</v>
      </c>
      <c r="H3283">
        <f t="shared" si="103"/>
        <v>1</v>
      </c>
    </row>
    <row r="3284" spans="1:8" x14ac:dyDescent="0.25">
      <c r="A3284">
        <v>201</v>
      </c>
      <c r="B3284">
        <v>604</v>
      </c>
      <c r="C3284">
        <v>242040</v>
      </c>
      <c r="D3284">
        <v>12</v>
      </c>
      <c r="E3284" s="3">
        <v>42764</v>
      </c>
      <c r="F3284" s="3">
        <v>42764</v>
      </c>
      <c r="G3284">
        <f t="shared" si="102"/>
        <v>0</v>
      </c>
      <c r="H3284">
        <f t="shared" si="103"/>
        <v>1</v>
      </c>
    </row>
    <row r="3285" spans="1:8" x14ac:dyDescent="0.25">
      <c r="A3285">
        <v>201</v>
      </c>
      <c r="B3285">
        <v>261</v>
      </c>
      <c r="C3285">
        <v>242041</v>
      </c>
      <c r="D3285">
        <v>5</v>
      </c>
      <c r="E3285" s="3">
        <v>42764</v>
      </c>
      <c r="F3285" s="3">
        <v>42764</v>
      </c>
      <c r="G3285">
        <f t="shared" si="102"/>
        <v>0</v>
      </c>
      <c r="H3285">
        <f t="shared" si="103"/>
        <v>1</v>
      </c>
    </row>
    <row r="3286" spans="1:8" x14ac:dyDescent="0.25">
      <c r="A3286">
        <v>201</v>
      </c>
      <c r="B3286">
        <v>10</v>
      </c>
      <c r="C3286">
        <v>139035</v>
      </c>
      <c r="D3286">
        <v>5</v>
      </c>
      <c r="E3286" s="3">
        <v>42764</v>
      </c>
      <c r="F3286" s="3">
        <v>42764</v>
      </c>
      <c r="G3286">
        <f t="shared" si="102"/>
        <v>0</v>
      </c>
      <c r="H3286">
        <f t="shared" si="103"/>
        <v>1</v>
      </c>
    </row>
    <row r="3287" spans="1:8" x14ac:dyDescent="0.25">
      <c r="A3287">
        <v>201</v>
      </c>
      <c r="B3287">
        <v>701</v>
      </c>
      <c r="C3287">
        <v>242042</v>
      </c>
      <c r="D3287">
        <v>5</v>
      </c>
      <c r="E3287" s="3">
        <v>42764</v>
      </c>
      <c r="F3287" s="3">
        <v>42764</v>
      </c>
      <c r="G3287">
        <f t="shared" si="102"/>
        <v>0</v>
      </c>
      <c r="H3287">
        <f t="shared" si="103"/>
        <v>1</v>
      </c>
    </row>
    <row r="3288" spans="1:8" x14ac:dyDescent="0.25">
      <c r="A3288">
        <v>201</v>
      </c>
      <c r="B3288">
        <v>27</v>
      </c>
      <c r="C3288">
        <v>242043</v>
      </c>
      <c r="D3288">
        <v>5</v>
      </c>
      <c r="E3288" s="3">
        <v>42764</v>
      </c>
      <c r="F3288" s="3">
        <v>42764</v>
      </c>
      <c r="G3288">
        <f t="shared" si="102"/>
        <v>0</v>
      </c>
      <c r="H3288">
        <f t="shared" si="103"/>
        <v>1</v>
      </c>
    </row>
    <row r="3289" spans="1:8" x14ac:dyDescent="0.25">
      <c r="A3289">
        <v>201</v>
      </c>
      <c r="B3289">
        <v>175</v>
      </c>
      <c r="C3289">
        <v>242048</v>
      </c>
      <c r="D3289">
        <v>5</v>
      </c>
      <c r="E3289" s="3">
        <v>42764</v>
      </c>
      <c r="F3289" s="3">
        <v>42764</v>
      </c>
      <c r="G3289">
        <f t="shared" si="102"/>
        <v>0</v>
      </c>
      <c r="H3289">
        <f t="shared" si="103"/>
        <v>1</v>
      </c>
    </row>
    <row r="3290" spans="1:8" x14ac:dyDescent="0.25">
      <c r="A3290">
        <v>201</v>
      </c>
      <c r="B3290">
        <v>107</v>
      </c>
      <c r="C3290">
        <v>242061</v>
      </c>
      <c r="D3290">
        <v>5</v>
      </c>
      <c r="E3290" s="3">
        <v>42764</v>
      </c>
      <c r="F3290" s="3">
        <v>42764</v>
      </c>
      <c r="G3290">
        <f t="shared" si="102"/>
        <v>0</v>
      </c>
      <c r="H3290">
        <f t="shared" si="103"/>
        <v>1</v>
      </c>
    </row>
    <row r="3291" spans="1:8" x14ac:dyDescent="0.25">
      <c r="A3291">
        <v>201</v>
      </c>
      <c r="B3291">
        <v>851</v>
      </c>
      <c r="C3291">
        <v>101259</v>
      </c>
      <c r="D3291">
        <v>29</v>
      </c>
      <c r="E3291" s="3">
        <v>42764</v>
      </c>
      <c r="F3291" s="3">
        <v>41149</v>
      </c>
      <c r="G3291">
        <f t="shared" si="102"/>
        <v>1</v>
      </c>
      <c r="H3291">
        <f t="shared" si="103"/>
        <v>0</v>
      </c>
    </row>
    <row r="3292" spans="1:8" x14ac:dyDescent="0.25">
      <c r="A3292">
        <v>201</v>
      </c>
      <c r="B3292">
        <v>803</v>
      </c>
      <c r="C3292">
        <v>8010000002915</v>
      </c>
      <c r="D3292">
        <v>5</v>
      </c>
      <c r="E3292" s="3">
        <v>42764</v>
      </c>
      <c r="F3292" s="3">
        <v>42724</v>
      </c>
      <c r="G3292">
        <f t="shared" si="102"/>
        <v>1</v>
      </c>
      <c r="H3292">
        <f t="shared" si="103"/>
        <v>0</v>
      </c>
    </row>
    <row r="3293" spans="1:8" x14ac:dyDescent="0.25">
      <c r="A3293">
        <v>201</v>
      </c>
      <c r="B3293">
        <v>803</v>
      </c>
      <c r="C3293">
        <v>8010000002316</v>
      </c>
      <c r="D3293">
        <v>5</v>
      </c>
      <c r="E3293" s="3">
        <v>42764</v>
      </c>
      <c r="F3293" s="3">
        <v>42697</v>
      </c>
      <c r="G3293">
        <f t="shared" si="102"/>
        <v>1</v>
      </c>
      <c r="H3293">
        <f t="shared" si="103"/>
        <v>0</v>
      </c>
    </row>
    <row r="3294" spans="1:8" x14ac:dyDescent="0.25">
      <c r="A3294">
        <v>201</v>
      </c>
      <c r="B3294">
        <v>9</v>
      </c>
      <c r="C3294">
        <v>242066</v>
      </c>
      <c r="D3294">
        <v>5</v>
      </c>
      <c r="E3294" s="3">
        <v>42765</v>
      </c>
      <c r="F3294" s="3">
        <v>42764</v>
      </c>
      <c r="G3294">
        <f t="shared" si="102"/>
        <v>0</v>
      </c>
      <c r="H3294">
        <f t="shared" si="103"/>
        <v>1</v>
      </c>
    </row>
    <row r="3295" spans="1:8" x14ac:dyDescent="0.25">
      <c r="A3295">
        <v>201</v>
      </c>
      <c r="B3295">
        <v>803</v>
      </c>
      <c r="C3295">
        <v>8010000004133</v>
      </c>
      <c r="D3295">
        <v>5</v>
      </c>
      <c r="E3295" s="3">
        <v>42764</v>
      </c>
      <c r="F3295" s="3">
        <v>42667</v>
      </c>
      <c r="G3295">
        <f t="shared" si="102"/>
        <v>1</v>
      </c>
      <c r="H3295">
        <f t="shared" si="103"/>
        <v>0</v>
      </c>
    </row>
    <row r="3296" spans="1:8" x14ac:dyDescent="0.25">
      <c r="A3296">
        <v>201</v>
      </c>
      <c r="B3296">
        <v>109</v>
      </c>
      <c r="C3296">
        <v>242067</v>
      </c>
      <c r="D3296">
        <v>5</v>
      </c>
      <c r="E3296" s="3">
        <v>42764</v>
      </c>
      <c r="F3296" s="3">
        <v>42764</v>
      </c>
      <c r="G3296">
        <f t="shared" si="102"/>
        <v>0</v>
      </c>
      <c r="H3296">
        <f t="shared" si="103"/>
        <v>1</v>
      </c>
    </row>
    <row r="3297" spans="1:8" x14ac:dyDescent="0.25">
      <c r="A3297">
        <v>201</v>
      </c>
      <c r="B3297">
        <v>601</v>
      </c>
      <c r="C3297">
        <v>242070</v>
      </c>
      <c r="D3297">
        <v>14</v>
      </c>
      <c r="E3297" s="3">
        <v>42764</v>
      </c>
      <c r="F3297" s="3">
        <v>42764</v>
      </c>
      <c r="G3297">
        <f t="shared" si="102"/>
        <v>0</v>
      </c>
      <c r="H3297">
        <f t="shared" si="103"/>
        <v>1</v>
      </c>
    </row>
    <row r="3298" spans="1:8" x14ac:dyDescent="0.25">
      <c r="A3298">
        <v>201</v>
      </c>
      <c r="B3298">
        <v>261</v>
      </c>
      <c r="C3298">
        <v>242071</v>
      </c>
      <c r="D3298">
        <v>5</v>
      </c>
      <c r="E3298" s="3">
        <v>42764</v>
      </c>
      <c r="F3298" s="3">
        <v>42764</v>
      </c>
      <c r="G3298">
        <f t="shared" si="102"/>
        <v>0</v>
      </c>
      <c r="H3298">
        <f t="shared" si="103"/>
        <v>1</v>
      </c>
    </row>
    <row r="3299" spans="1:8" x14ac:dyDescent="0.25">
      <c r="A3299">
        <v>201</v>
      </c>
      <c r="B3299">
        <v>110</v>
      </c>
      <c r="C3299">
        <v>1020000002297</v>
      </c>
      <c r="D3299">
        <v>15</v>
      </c>
      <c r="E3299" s="3">
        <v>42764</v>
      </c>
      <c r="F3299" s="3">
        <v>41252</v>
      </c>
      <c r="G3299">
        <f t="shared" si="102"/>
        <v>1</v>
      </c>
      <c r="H3299">
        <f t="shared" si="103"/>
        <v>0</v>
      </c>
    </row>
    <row r="3300" spans="1:8" x14ac:dyDescent="0.25">
      <c r="A3300">
        <v>201</v>
      </c>
      <c r="B3300">
        <v>401</v>
      </c>
      <c r="C3300">
        <v>4010000001152</v>
      </c>
      <c r="D3300">
        <v>5</v>
      </c>
      <c r="E3300" s="3">
        <v>42764</v>
      </c>
      <c r="F3300" s="3">
        <v>38802</v>
      </c>
      <c r="G3300">
        <f t="shared" si="102"/>
        <v>1</v>
      </c>
      <c r="H3300">
        <f t="shared" si="103"/>
        <v>0</v>
      </c>
    </row>
    <row r="3301" spans="1:8" x14ac:dyDescent="0.25">
      <c r="A3301">
        <v>201</v>
      </c>
      <c r="B3301">
        <v>25</v>
      </c>
      <c r="C3301">
        <v>242073</v>
      </c>
      <c r="D3301">
        <v>5</v>
      </c>
      <c r="E3301" s="3">
        <v>42764</v>
      </c>
      <c r="F3301" s="3">
        <v>42764</v>
      </c>
      <c r="G3301">
        <f t="shared" si="102"/>
        <v>0</v>
      </c>
      <c r="H3301">
        <f t="shared" si="103"/>
        <v>1</v>
      </c>
    </row>
    <row r="3302" spans="1:8" x14ac:dyDescent="0.25">
      <c r="A3302">
        <v>201</v>
      </c>
      <c r="B3302">
        <v>501</v>
      </c>
      <c r="C3302">
        <v>242075</v>
      </c>
      <c r="D3302">
        <v>5</v>
      </c>
      <c r="E3302" s="3">
        <v>42764</v>
      </c>
      <c r="F3302" s="3">
        <v>42764</v>
      </c>
      <c r="G3302">
        <f t="shared" si="102"/>
        <v>0</v>
      </c>
      <c r="H3302">
        <f t="shared" si="103"/>
        <v>1</v>
      </c>
    </row>
    <row r="3303" spans="1:8" x14ac:dyDescent="0.25">
      <c r="A3303">
        <v>201</v>
      </c>
      <c r="B3303">
        <v>851</v>
      </c>
      <c r="C3303">
        <v>25596</v>
      </c>
      <c r="D3303">
        <v>15</v>
      </c>
      <c r="E3303" s="3">
        <v>42764</v>
      </c>
      <c r="F3303" s="3">
        <v>41254</v>
      </c>
      <c r="G3303">
        <f t="shared" si="102"/>
        <v>1</v>
      </c>
      <c r="H3303">
        <f t="shared" si="103"/>
        <v>0</v>
      </c>
    </row>
    <row r="3304" spans="1:8" x14ac:dyDescent="0.25">
      <c r="A3304">
        <v>201</v>
      </c>
      <c r="B3304">
        <v>25</v>
      </c>
      <c r="C3304">
        <v>242077</v>
      </c>
      <c r="D3304">
        <v>5</v>
      </c>
      <c r="E3304" s="3">
        <v>42764</v>
      </c>
      <c r="F3304" s="3">
        <v>42764</v>
      </c>
      <c r="G3304">
        <f t="shared" si="102"/>
        <v>0</v>
      </c>
      <c r="H3304">
        <f t="shared" si="103"/>
        <v>1</v>
      </c>
    </row>
    <row r="3305" spans="1:8" x14ac:dyDescent="0.25">
      <c r="A3305">
        <v>201</v>
      </c>
      <c r="B3305">
        <v>503</v>
      </c>
      <c r="C3305">
        <v>5030000003783</v>
      </c>
      <c r="D3305">
        <v>5</v>
      </c>
      <c r="E3305" s="3">
        <v>42764</v>
      </c>
      <c r="F3305" s="3">
        <v>39744</v>
      </c>
      <c r="G3305">
        <f t="shared" si="102"/>
        <v>1</v>
      </c>
      <c r="H3305">
        <f t="shared" si="103"/>
        <v>0</v>
      </c>
    </row>
    <row r="3306" spans="1:8" x14ac:dyDescent="0.25">
      <c r="A3306">
        <v>201</v>
      </c>
      <c r="B3306">
        <v>851</v>
      </c>
      <c r="C3306">
        <v>242080</v>
      </c>
      <c r="D3306">
        <v>5</v>
      </c>
      <c r="E3306" s="3">
        <v>42764</v>
      </c>
      <c r="F3306" s="3">
        <v>42764</v>
      </c>
      <c r="G3306">
        <f t="shared" si="102"/>
        <v>0</v>
      </c>
      <c r="H3306">
        <f t="shared" si="103"/>
        <v>1</v>
      </c>
    </row>
    <row r="3307" spans="1:8" x14ac:dyDescent="0.25">
      <c r="A3307">
        <v>201</v>
      </c>
      <c r="B3307">
        <v>601</v>
      </c>
      <c r="C3307">
        <v>6010000003453</v>
      </c>
      <c r="D3307">
        <v>18</v>
      </c>
      <c r="E3307" s="3">
        <v>42764</v>
      </c>
      <c r="F3307" s="3">
        <v>39152</v>
      </c>
      <c r="G3307">
        <f t="shared" si="102"/>
        <v>1</v>
      </c>
      <c r="H3307">
        <f t="shared" si="103"/>
        <v>0</v>
      </c>
    </row>
    <row r="3308" spans="1:8" x14ac:dyDescent="0.25">
      <c r="A3308">
        <v>201</v>
      </c>
      <c r="B3308">
        <v>620</v>
      </c>
      <c r="C3308">
        <v>242085</v>
      </c>
      <c r="D3308">
        <v>5</v>
      </c>
      <c r="E3308" s="3">
        <v>42764</v>
      </c>
      <c r="F3308" s="3">
        <v>42764</v>
      </c>
      <c r="G3308">
        <f t="shared" si="102"/>
        <v>0</v>
      </c>
      <c r="H3308">
        <f t="shared" si="103"/>
        <v>1</v>
      </c>
    </row>
    <row r="3309" spans="1:8" x14ac:dyDescent="0.25">
      <c r="A3309">
        <v>201</v>
      </c>
      <c r="B3309">
        <v>601</v>
      </c>
      <c r="C3309">
        <v>242090</v>
      </c>
      <c r="D3309">
        <v>29</v>
      </c>
      <c r="E3309" s="3">
        <v>42764</v>
      </c>
      <c r="F3309" s="3">
        <v>42764</v>
      </c>
      <c r="G3309">
        <f t="shared" si="102"/>
        <v>0</v>
      </c>
      <c r="H3309">
        <f t="shared" si="103"/>
        <v>1</v>
      </c>
    </row>
    <row r="3310" spans="1:8" x14ac:dyDescent="0.25">
      <c r="A3310">
        <v>201</v>
      </c>
      <c r="B3310">
        <v>6</v>
      </c>
      <c r="C3310">
        <v>242091</v>
      </c>
      <c r="D3310">
        <v>5</v>
      </c>
      <c r="E3310" s="3">
        <v>42764</v>
      </c>
      <c r="F3310" s="3">
        <v>42764</v>
      </c>
      <c r="G3310">
        <f t="shared" si="102"/>
        <v>0</v>
      </c>
      <c r="H3310">
        <f t="shared" si="103"/>
        <v>1</v>
      </c>
    </row>
    <row r="3311" spans="1:8" x14ac:dyDescent="0.25">
      <c r="A3311">
        <v>201</v>
      </c>
      <c r="B3311">
        <v>451</v>
      </c>
      <c r="C3311">
        <v>242094</v>
      </c>
      <c r="D3311">
        <v>5</v>
      </c>
      <c r="E3311" s="3">
        <v>42764</v>
      </c>
      <c r="F3311" s="3">
        <v>42764</v>
      </c>
      <c r="G3311">
        <f t="shared" si="102"/>
        <v>0</v>
      </c>
      <c r="H3311">
        <f t="shared" si="103"/>
        <v>1</v>
      </c>
    </row>
    <row r="3312" spans="1:8" x14ac:dyDescent="0.25">
      <c r="A3312">
        <v>201</v>
      </c>
      <c r="B3312">
        <v>8</v>
      </c>
      <c r="C3312">
        <v>242097</v>
      </c>
      <c r="D3312">
        <v>5</v>
      </c>
      <c r="E3312" s="3">
        <v>42764</v>
      </c>
      <c r="F3312" s="3">
        <v>42764</v>
      </c>
      <c r="G3312">
        <f t="shared" si="102"/>
        <v>0</v>
      </c>
      <c r="H3312">
        <f t="shared" si="103"/>
        <v>1</v>
      </c>
    </row>
    <row r="3313" spans="1:8" x14ac:dyDescent="0.25">
      <c r="A3313">
        <v>201</v>
      </c>
      <c r="B3313">
        <v>2</v>
      </c>
      <c r="C3313">
        <v>242098</v>
      </c>
      <c r="D3313">
        <v>5</v>
      </c>
      <c r="E3313" s="3">
        <v>42764</v>
      </c>
      <c r="F3313" s="3">
        <v>42764</v>
      </c>
      <c r="G3313">
        <f t="shared" si="102"/>
        <v>0</v>
      </c>
      <c r="H3313">
        <f t="shared" si="103"/>
        <v>1</v>
      </c>
    </row>
    <row r="3314" spans="1:8" x14ac:dyDescent="0.25">
      <c r="A3314">
        <v>201</v>
      </c>
      <c r="B3314">
        <v>701</v>
      </c>
      <c r="C3314">
        <v>242099</v>
      </c>
      <c r="D3314">
        <v>5</v>
      </c>
      <c r="E3314" s="3">
        <v>42764</v>
      </c>
      <c r="F3314" s="3">
        <v>42764</v>
      </c>
      <c r="G3314">
        <f t="shared" si="102"/>
        <v>0</v>
      </c>
      <c r="H3314">
        <f t="shared" si="103"/>
        <v>1</v>
      </c>
    </row>
    <row r="3315" spans="1:8" x14ac:dyDescent="0.25">
      <c r="A3315">
        <v>201</v>
      </c>
      <c r="B3315">
        <v>14</v>
      </c>
      <c r="C3315">
        <v>242100</v>
      </c>
      <c r="D3315">
        <v>5</v>
      </c>
      <c r="E3315" s="3">
        <v>42764</v>
      </c>
      <c r="F3315" s="3">
        <v>42764</v>
      </c>
      <c r="G3315">
        <f t="shared" si="102"/>
        <v>0</v>
      </c>
      <c r="H3315">
        <f t="shared" si="103"/>
        <v>1</v>
      </c>
    </row>
    <row r="3316" spans="1:8" x14ac:dyDescent="0.25">
      <c r="A3316">
        <v>201</v>
      </c>
      <c r="B3316">
        <v>151</v>
      </c>
      <c r="C3316">
        <v>242101</v>
      </c>
      <c r="D3316">
        <v>5</v>
      </c>
      <c r="E3316" s="3">
        <v>42764</v>
      </c>
      <c r="F3316" s="3">
        <v>42764</v>
      </c>
      <c r="G3316">
        <f t="shared" si="102"/>
        <v>0</v>
      </c>
      <c r="H3316">
        <f t="shared" si="103"/>
        <v>1</v>
      </c>
    </row>
    <row r="3317" spans="1:8" x14ac:dyDescent="0.25">
      <c r="A3317">
        <v>201</v>
      </c>
      <c r="B3317">
        <v>30</v>
      </c>
      <c r="C3317">
        <v>242106</v>
      </c>
      <c r="D3317">
        <v>5</v>
      </c>
      <c r="E3317" s="3">
        <v>42764</v>
      </c>
      <c r="F3317" s="3">
        <v>42764</v>
      </c>
      <c r="G3317">
        <f t="shared" si="102"/>
        <v>0</v>
      </c>
      <c r="H3317">
        <f t="shared" si="103"/>
        <v>1</v>
      </c>
    </row>
    <row r="3318" spans="1:8" x14ac:dyDescent="0.25">
      <c r="A3318">
        <v>201</v>
      </c>
      <c r="B3318">
        <v>620</v>
      </c>
      <c r="C3318">
        <v>242107</v>
      </c>
      <c r="D3318">
        <v>5</v>
      </c>
      <c r="E3318" s="3">
        <v>42764</v>
      </c>
      <c r="F3318" s="3">
        <v>42764</v>
      </c>
      <c r="G3318">
        <f t="shared" si="102"/>
        <v>0</v>
      </c>
      <c r="H3318">
        <f t="shared" si="103"/>
        <v>1</v>
      </c>
    </row>
    <row r="3319" spans="1:8" x14ac:dyDescent="0.25">
      <c r="A3319">
        <v>201</v>
      </c>
      <c r="B3319">
        <v>25</v>
      </c>
      <c r="C3319">
        <v>242108</v>
      </c>
      <c r="D3319">
        <v>5</v>
      </c>
      <c r="E3319" s="3">
        <v>42764</v>
      </c>
      <c r="F3319" s="3">
        <v>42764</v>
      </c>
      <c r="G3319">
        <f t="shared" si="102"/>
        <v>0</v>
      </c>
      <c r="H3319">
        <f t="shared" si="103"/>
        <v>1</v>
      </c>
    </row>
    <row r="3320" spans="1:8" x14ac:dyDescent="0.25">
      <c r="A3320">
        <v>201</v>
      </c>
      <c r="B3320">
        <v>351</v>
      </c>
      <c r="C3320">
        <v>242111</v>
      </c>
      <c r="D3320">
        <v>5</v>
      </c>
      <c r="E3320" s="3">
        <v>42764</v>
      </c>
      <c r="F3320" s="3">
        <v>42764</v>
      </c>
      <c r="G3320">
        <f t="shared" si="102"/>
        <v>0</v>
      </c>
      <c r="H3320">
        <f t="shared" si="103"/>
        <v>1</v>
      </c>
    </row>
    <row r="3321" spans="1:8" x14ac:dyDescent="0.25">
      <c r="A3321">
        <v>201</v>
      </c>
      <c r="B3321">
        <v>2</v>
      </c>
      <c r="C3321">
        <v>242112</v>
      </c>
      <c r="D3321">
        <v>5</v>
      </c>
      <c r="E3321" s="3">
        <v>42764</v>
      </c>
      <c r="F3321" s="3">
        <v>42764</v>
      </c>
      <c r="G3321">
        <f t="shared" si="102"/>
        <v>0</v>
      </c>
      <c r="H3321">
        <f t="shared" si="103"/>
        <v>1</v>
      </c>
    </row>
    <row r="3322" spans="1:8" x14ac:dyDescent="0.25">
      <c r="A3322">
        <v>201</v>
      </c>
      <c r="B3322">
        <v>8</v>
      </c>
      <c r="C3322">
        <v>193318</v>
      </c>
      <c r="D3322">
        <v>5</v>
      </c>
      <c r="E3322" s="3">
        <v>42764</v>
      </c>
      <c r="F3322" s="3">
        <v>42347</v>
      </c>
      <c r="G3322">
        <f t="shared" si="102"/>
        <v>1</v>
      </c>
      <c r="H3322">
        <f t="shared" si="103"/>
        <v>0</v>
      </c>
    </row>
    <row r="3323" spans="1:8" x14ac:dyDescent="0.25">
      <c r="A3323">
        <v>201</v>
      </c>
      <c r="B3323">
        <v>12</v>
      </c>
      <c r="C3323">
        <v>242113</v>
      </c>
      <c r="D3323">
        <v>5</v>
      </c>
      <c r="E3323" s="3">
        <v>42764</v>
      </c>
      <c r="F3323" s="3">
        <v>42764</v>
      </c>
      <c r="G3323">
        <f t="shared" si="102"/>
        <v>0</v>
      </c>
      <c r="H3323">
        <f t="shared" si="103"/>
        <v>1</v>
      </c>
    </row>
    <row r="3324" spans="1:8" x14ac:dyDescent="0.25">
      <c r="A3324">
        <v>201</v>
      </c>
      <c r="B3324">
        <v>752</v>
      </c>
      <c r="C3324">
        <v>242114</v>
      </c>
      <c r="D3324">
        <v>5</v>
      </c>
      <c r="E3324" s="3">
        <v>42764</v>
      </c>
      <c r="F3324" s="3">
        <v>42764</v>
      </c>
      <c r="G3324">
        <f t="shared" si="102"/>
        <v>0</v>
      </c>
      <c r="H3324">
        <f t="shared" si="103"/>
        <v>1</v>
      </c>
    </row>
    <row r="3325" spans="1:8" x14ac:dyDescent="0.25">
      <c r="A3325">
        <v>201</v>
      </c>
      <c r="B3325">
        <v>675</v>
      </c>
      <c r="C3325">
        <v>242116</v>
      </c>
      <c r="D3325">
        <v>12</v>
      </c>
      <c r="E3325" s="3">
        <v>42764</v>
      </c>
      <c r="F3325" s="3">
        <v>42764</v>
      </c>
      <c r="G3325">
        <f t="shared" si="102"/>
        <v>0</v>
      </c>
      <c r="H3325">
        <f t="shared" si="103"/>
        <v>1</v>
      </c>
    </row>
    <row r="3326" spans="1:8" x14ac:dyDescent="0.25">
      <c r="A3326">
        <v>201</v>
      </c>
      <c r="B3326">
        <v>852</v>
      </c>
      <c r="C3326">
        <v>242117</v>
      </c>
      <c r="D3326">
        <v>5</v>
      </c>
      <c r="E3326" s="3">
        <v>42764</v>
      </c>
      <c r="F3326" s="3">
        <v>42764</v>
      </c>
      <c r="G3326">
        <f t="shared" si="102"/>
        <v>0</v>
      </c>
      <c r="H3326">
        <f t="shared" si="103"/>
        <v>1</v>
      </c>
    </row>
    <row r="3327" spans="1:8" x14ac:dyDescent="0.25">
      <c r="A3327">
        <v>201</v>
      </c>
      <c r="B3327">
        <v>15</v>
      </c>
      <c r="C3327">
        <v>242119</v>
      </c>
      <c r="D3327">
        <v>5</v>
      </c>
      <c r="E3327" s="3">
        <v>42764</v>
      </c>
      <c r="F3327" s="3">
        <v>42764</v>
      </c>
      <c r="G3327">
        <f t="shared" si="102"/>
        <v>0</v>
      </c>
      <c r="H3327">
        <f t="shared" si="103"/>
        <v>1</v>
      </c>
    </row>
    <row r="3328" spans="1:8" x14ac:dyDescent="0.25">
      <c r="A3328">
        <v>201</v>
      </c>
      <c r="B3328">
        <v>225</v>
      </c>
      <c r="C3328">
        <v>242120</v>
      </c>
      <c r="D3328">
        <v>5</v>
      </c>
      <c r="E3328" s="3">
        <v>42764</v>
      </c>
      <c r="F3328" s="3">
        <v>42764</v>
      </c>
      <c r="G3328">
        <f t="shared" si="102"/>
        <v>0</v>
      </c>
      <c r="H3328">
        <f t="shared" si="103"/>
        <v>1</v>
      </c>
    </row>
    <row r="3329" spans="1:8" x14ac:dyDescent="0.25">
      <c r="A3329">
        <v>201</v>
      </c>
      <c r="B3329">
        <v>802</v>
      </c>
      <c r="C3329">
        <v>242121</v>
      </c>
      <c r="D3329">
        <v>5</v>
      </c>
      <c r="E3329" s="3">
        <v>42764</v>
      </c>
      <c r="F3329" s="3">
        <v>42764</v>
      </c>
      <c r="G3329">
        <f t="shared" si="102"/>
        <v>0</v>
      </c>
      <c r="H3329">
        <f t="shared" si="103"/>
        <v>1</v>
      </c>
    </row>
    <row r="3330" spans="1:8" x14ac:dyDescent="0.25">
      <c r="A3330">
        <v>201</v>
      </c>
      <c r="B3330">
        <v>30</v>
      </c>
      <c r="C3330">
        <v>300000001353</v>
      </c>
      <c r="D3330">
        <v>5</v>
      </c>
      <c r="E3330" s="3">
        <v>42764</v>
      </c>
      <c r="F3330" s="3">
        <v>39887</v>
      </c>
      <c r="G3330">
        <f t="shared" ref="G3330:G3393" si="104">IF(E3330&gt;=DATE(2017,1,1),IF(F3330&lt;DATE(2017,1,1),1,0),0)</f>
        <v>1</v>
      </c>
      <c r="H3330">
        <f t="shared" ref="H3330:H3393" si="105">IF(F3330&gt;=DATE(2017,1,1),IF(D3330&lt;&gt;"",1,0),0)</f>
        <v>0</v>
      </c>
    </row>
    <row r="3331" spans="1:8" x14ac:dyDescent="0.25">
      <c r="A3331">
        <v>201</v>
      </c>
      <c r="B3331">
        <v>110</v>
      </c>
      <c r="C3331">
        <v>242123</v>
      </c>
      <c r="D3331">
        <v>5</v>
      </c>
      <c r="E3331" s="3">
        <v>42764</v>
      </c>
      <c r="F3331" s="3">
        <v>42764</v>
      </c>
      <c r="G3331">
        <f t="shared" si="104"/>
        <v>0</v>
      </c>
      <c r="H3331">
        <f t="shared" si="105"/>
        <v>1</v>
      </c>
    </row>
    <row r="3332" spans="1:8" x14ac:dyDescent="0.25">
      <c r="A3332">
        <v>201</v>
      </c>
      <c r="B3332">
        <v>21</v>
      </c>
      <c r="C3332">
        <v>242124</v>
      </c>
      <c r="D3332">
        <v>5</v>
      </c>
      <c r="E3332" s="3">
        <v>42764</v>
      </c>
      <c r="F3332" s="3">
        <v>42764</v>
      </c>
      <c r="G3332">
        <f t="shared" si="104"/>
        <v>0</v>
      </c>
      <c r="H3332">
        <f t="shared" si="105"/>
        <v>1</v>
      </c>
    </row>
    <row r="3333" spans="1:8" x14ac:dyDescent="0.25">
      <c r="A3333">
        <v>201</v>
      </c>
      <c r="B3333">
        <v>351</v>
      </c>
      <c r="C3333">
        <v>242126</v>
      </c>
      <c r="D3333">
        <v>5</v>
      </c>
      <c r="E3333" s="3">
        <v>42764</v>
      </c>
      <c r="F3333" s="3">
        <v>42764</v>
      </c>
      <c r="G3333">
        <f t="shared" si="104"/>
        <v>0</v>
      </c>
      <c r="H3333">
        <f t="shared" si="105"/>
        <v>1</v>
      </c>
    </row>
    <row r="3334" spans="1:8" x14ac:dyDescent="0.25">
      <c r="A3334">
        <v>201</v>
      </c>
      <c r="B3334">
        <v>503</v>
      </c>
      <c r="C3334">
        <v>242128</v>
      </c>
      <c r="D3334">
        <v>5</v>
      </c>
      <c r="E3334" s="3">
        <v>42764</v>
      </c>
      <c r="F3334" s="3">
        <v>42764</v>
      </c>
      <c r="G3334">
        <f t="shared" si="104"/>
        <v>0</v>
      </c>
      <c r="H3334">
        <f t="shared" si="105"/>
        <v>1</v>
      </c>
    </row>
    <row r="3335" spans="1:8" x14ac:dyDescent="0.25">
      <c r="A3335">
        <v>201</v>
      </c>
      <c r="B3335">
        <v>504</v>
      </c>
      <c r="C3335">
        <v>242132</v>
      </c>
      <c r="D3335">
        <v>5</v>
      </c>
      <c r="E3335" s="3">
        <v>42764</v>
      </c>
      <c r="F3335" s="3">
        <v>42764</v>
      </c>
      <c r="G3335">
        <f t="shared" si="104"/>
        <v>0</v>
      </c>
      <c r="H3335">
        <f t="shared" si="105"/>
        <v>1</v>
      </c>
    </row>
    <row r="3336" spans="1:8" x14ac:dyDescent="0.25">
      <c r="A3336">
        <v>201</v>
      </c>
      <c r="B3336">
        <v>2</v>
      </c>
      <c r="C3336">
        <v>239922</v>
      </c>
      <c r="D3336">
        <v>29</v>
      </c>
      <c r="E3336" s="3">
        <v>42746</v>
      </c>
      <c r="F3336" s="3">
        <v>42746</v>
      </c>
      <c r="G3336">
        <f t="shared" si="104"/>
        <v>0</v>
      </c>
      <c r="H3336">
        <f t="shared" si="105"/>
        <v>1</v>
      </c>
    </row>
    <row r="3337" spans="1:8" x14ac:dyDescent="0.25">
      <c r="A3337">
        <v>201</v>
      </c>
      <c r="B3337">
        <v>501</v>
      </c>
      <c r="C3337">
        <v>5010000001830</v>
      </c>
      <c r="D3337">
        <v>5</v>
      </c>
      <c r="E3337" s="3">
        <v>42764</v>
      </c>
      <c r="F3337" s="3">
        <v>38925</v>
      </c>
      <c r="G3337">
        <f t="shared" si="104"/>
        <v>1</v>
      </c>
      <c r="H3337">
        <f t="shared" si="105"/>
        <v>0</v>
      </c>
    </row>
    <row r="3338" spans="1:8" x14ac:dyDescent="0.25">
      <c r="A3338">
        <v>201</v>
      </c>
      <c r="B3338">
        <v>29</v>
      </c>
      <c r="C3338">
        <v>242136</v>
      </c>
      <c r="D3338">
        <v>5</v>
      </c>
      <c r="E3338" s="3">
        <v>42764</v>
      </c>
      <c r="F3338" s="3">
        <v>42764</v>
      </c>
      <c r="G3338">
        <f t="shared" si="104"/>
        <v>0</v>
      </c>
      <c r="H3338">
        <f t="shared" si="105"/>
        <v>1</v>
      </c>
    </row>
    <row r="3339" spans="1:8" x14ac:dyDescent="0.25">
      <c r="A3339">
        <v>201</v>
      </c>
      <c r="B3339">
        <v>25</v>
      </c>
      <c r="C3339">
        <v>242138</v>
      </c>
      <c r="D3339">
        <v>18</v>
      </c>
      <c r="E3339" s="3">
        <v>42764</v>
      </c>
      <c r="F3339" s="3">
        <v>42764</v>
      </c>
      <c r="G3339">
        <f t="shared" si="104"/>
        <v>0</v>
      </c>
      <c r="H3339">
        <f t="shared" si="105"/>
        <v>1</v>
      </c>
    </row>
    <row r="3340" spans="1:8" x14ac:dyDescent="0.25">
      <c r="A3340">
        <v>201</v>
      </c>
      <c r="B3340">
        <v>6</v>
      </c>
      <c r="C3340">
        <v>242143</v>
      </c>
      <c r="D3340">
        <v>5</v>
      </c>
      <c r="E3340" s="3">
        <v>42764</v>
      </c>
      <c r="F3340" s="3">
        <v>42764</v>
      </c>
      <c r="G3340">
        <f t="shared" si="104"/>
        <v>0</v>
      </c>
      <c r="H3340">
        <f t="shared" si="105"/>
        <v>1</v>
      </c>
    </row>
    <row r="3341" spans="1:8" x14ac:dyDescent="0.25">
      <c r="A3341">
        <v>201</v>
      </c>
      <c r="B3341">
        <v>503</v>
      </c>
      <c r="C3341">
        <v>242144</v>
      </c>
      <c r="D3341">
        <v>5</v>
      </c>
      <c r="E3341" s="3">
        <v>42764</v>
      </c>
      <c r="F3341" s="3">
        <v>42764</v>
      </c>
      <c r="G3341">
        <f t="shared" si="104"/>
        <v>0</v>
      </c>
      <c r="H3341">
        <f t="shared" si="105"/>
        <v>1</v>
      </c>
    </row>
    <row r="3342" spans="1:8" x14ac:dyDescent="0.25">
      <c r="A3342">
        <v>201</v>
      </c>
      <c r="B3342">
        <v>4</v>
      </c>
      <c r="C3342">
        <v>76445</v>
      </c>
      <c r="D3342">
        <v>5</v>
      </c>
      <c r="E3342" s="3">
        <v>42764</v>
      </c>
      <c r="F3342" s="3">
        <v>40870</v>
      </c>
      <c r="G3342">
        <f t="shared" si="104"/>
        <v>1</v>
      </c>
      <c r="H3342">
        <f t="shared" si="105"/>
        <v>0</v>
      </c>
    </row>
    <row r="3343" spans="1:8" x14ac:dyDescent="0.25">
      <c r="A3343">
        <v>201</v>
      </c>
      <c r="B3343">
        <v>15</v>
      </c>
      <c r="C3343">
        <v>242148</v>
      </c>
      <c r="D3343">
        <v>5</v>
      </c>
      <c r="E3343" s="3">
        <v>42764</v>
      </c>
      <c r="F3343" s="3">
        <v>42764</v>
      </c>
      <c r="G3343">
        <f t="shared" si="104"/>
        <v>0</v>
      </c>
      <c r="H3343">
        <f t="shared" si="105"/>
        <v>1</v>
      </c>
    </row>
    <row r="3344" spans="1:8" x14ac:dyDescent="0.25">
      <c r="A3344">
        <v>201</v>
      </c>
      <c r="B3344">
        <v>106</v>
      </c>
      <c r="C3344">
        <v>242153</v>
      </c>
      <c r="D3344">
        <v>5</v>
      </c>
      <c r="E3344" s="3">
        <v>42764</v>
      </c>
      <c r="F3344" s="3">
        <v>42764</v>
      </c>
      <c r="G3344">
        <f t="shared" si="104"/>
        <v>0</v>
      </c>
      <c r="H3344">
        <f t="shared" si="105"/>
        <v>1</v>
      </c>
    </row>
    <row r="3345" spans="1:8" x14ac:dyDescent="0.25">
      <c r="A3345">
        <v>201</v>
      </c>
      <c r="B3345">
        <v>701</v>
      </c>
      <c r="C3345">
        <v>242154</v>
      </c>
      <c r="D3345">
        <v>5</v>
      </c>
      <c r="E3345" s="3">
        <v>42764</v>
      </c>
      <c r="F3345" s="3">
        <v>42764</v>
      </c>
      <c r="G3345">
        <f t="shared" si="104"/>
        <v>0</v>
      </c>
      <c r="H3345">
        <f t="shared" si="105"/>
        <v>1</v>
      </c>
    </row>
    <row r="3346" spans="1:8" x14ac:dyDescent="0.25">
      <c r="A3346">
        <v>201</v>
      </c>
      <c r="B3346">
        <v>12</v>
      </c>
      <c r="C3346">
        <v>242157</v>
      </c>
      <c r="D3346">
        <v>5</v>
      </c>
      <c r="E3346" s="3">
        <v>42764</v>
      </c>
      <c r="F3346" s="3">
        <v>42764</v>
      </c>
      <c r="G3346">
        <f t="shared" si="104"/>
        <v>0</v>
      </c>
      <c r="H3346">
        <f t="shared" si="105"/>
        <v>1</v>
      </c>
    </row>
    <row r="3347" spans="1:8" x14ac:dyDescent="0.25">
      <c r="A3347">
        <v>201</v>
      </c>
      <c r="B3347">
        <v>16</v>
      </c>
      <c r="C3347">
        <v>242159</v>
      </c>
      <c r="D3347">
        <v>5</v>
      </c>
      <c r="E3347" s="3">
        <v>42764</v>
      </c>
      <c r="F3347" s="3">
        <v>42764</v>
      </c>
      <c r="G3347">
        <f t="shared" si="104"/>
        <v>0</v>
      </c>
      <c r="H3347">
        <f t="shared" si="105"/>
        <v>1</v>
      </c>
    </row>
    <row r="3348" spans="1:8" x14ac:dyDescent="0.25">
      <c r="A3348">
        <v>201</v>
      </c>
      <c r="B3348">
        <v>601</v>
      </c>
      <c r="C3348">
        <v>6010000007680</v>
      </c>
      <c r="D3348">
        <v>5</v>
      </c>
      <c r="E3348" s="3">
        <v>42764</v>
      </c>
      <c r="F3348" s="3">
        <v>39607</v>
      </c>
      <c r="G3348">
        <f t="shared" si="104"/>
        <v>1</v>
      </c>
      <c r="H3348">
        <f t="shared" si="105"/>
        <v>0</v>
      </c>
    </row>
    <row r="3349" spans="1:8" x14ac:dyDescent="0.25">
      <c r="A3349">
        <v>201</v>
      </c>
      <c r="B3349">
        <v>103</v>
      </c>
      <c r="C3349">
        <v>1030000002882</v>
      </c>
      <c r="D3349">
        <v>5</v>
      </c>
      <c r="E3349" s="3">
        <v>42764</v>
      </c>
      <c r="F3349" s="3">
        <v>39624</v>
      </c>
      <c r="G3349">
        <f t="shared" si="104"/>
        <v>1</v>
      </c>
      <c r="H3349">
        <f t="shared" si="105"/>
        <v>0</v>
      </c>
    </row>
    <row r="3350" spans="1:8" x14ac:dyDescent="0.25">
      <c r="A3350">
        <v>201</v>
      </c>
      <c r="B3350">
        <v>103</v>
      </c>
      <c r="C3350">
        <v>19309</v>
      </c>
      <c r="D3350">
        <v>18</v>
      </c>
      <c r="E3350" s="3">
        <v>42764</v>
      </c>
      <c r="F3350" s="3">
        <v>40220</v>
      </c>
      <c r="G3350">
        <f t="shared" si="104"/>
        <v>1</v>
      </c>
      <c r="H3350">
        <f t="shared" si="105"/>
        <v>0</v>
      </c>
    </row>
    <row r="3351" spans="1:8" x14ac:dyDescent="0.25">
      <c r="A3351">
        <v>201</v>
      </c>
      <c r="B3351">
        <v>103</v>
      </c>
      <c r="C3351">
        <v>1030000004556</v>
      </c>
      <c r="D3351">
        <v>5</v>
      </c>
      <c r="E3351" s="3">
        <v>42764</v>
      </c>
      <c r="F3351" s="3">
        <v>40009</v>
      </c>
      <c r="G3351">
        <f t="shared" si="104"/>
        <v>1</v>
      </c>
      <c r="H3351">
        <f t="shared" si="105"/>
        <v>0</v>
      </c>
    </row>
    <row r="3352" spans="1:8" x14ac:dyDescent="0.25">
      <c r="A3352">
        <v>201</v>
      </c>
      <c r="B3352">
        <v>21</v>
      </c>
      <c r="C3352">
        <v>210000000591</v>
      </c>
      <c r="D3352">
        <v>13</v>
      </c>
      <c r="E3352" s="3">
        <v>42764</v>
      </c>
      <c r="F3352" s="3">
        <v>39628</v>
      </c>
      <c r="G3352">
        <f t="shared" si="104"/>
        <v>1</v>
      </c>
      <c r="H3352">
        <f t="shared" si="105"/>
        <v>0</v>
      </c>
    </row>
    <row r="3353" spans="1:8" x14ac:dyDescent="0.25">
      <c r="A3353">
        <v>201</v>
      </c>
      <c r="B3353">
        <v>108</v>
      </c>
      <c r="C3353">
        <v>242162</v>
      </c>
      <c r="D3353">
        <v>5</v>
      </c>
      <c r="E3353" s="3">
        <v>42765</v>
      </c>
      <c r="F3353" s="3">
        <v>42765</v>
      </c>
      <c r="G3353">
        <f t="shared" si="104"/>
        <v>0</v>
      </c>
      <c r="H3353">
        <f t="shared" si="105"/>
        <v>1</v>
      </c>
    </row>
    <row r="3354" spans="1:8" x14ac:dyDescent="0.25">
      <c r="A3354">
        <v>201</v>
      </c>
      <c r="B3354">
        <v>108</v>
      </c>
      <c r="C3354">
        <v>242163</v>
      </c>
      <c r="D3354">
        <v>5</v>
      </c>
      <c r="E3354" s="3">
        <v>42765</v>
      </c>
      <c r="F3354" s="3">
        <v>42765</v>
      </c>
      <c r="G3354">
        <f t="shared" si="104"/>
        <v>0</v>
      </c>
      <c r="H3354">
        <f t="shared" si="105"/>
        <v>1</v>
      </c>
    </row>
    <row r="3355" spans="1:8" x14ac:dyDescent="0.25">
      <c r="A3355">
        <v>201</v>
      </c>
      <c r="B3355">
        <v>108</v>
      </c>
      <c r="C3355">
        <v>242164</v>
      </c>
      <c r="D3355">
        <v>5</v>
      </c>
      <c r="E3355" s="3">
        <v>42765</v>
      </c>
      <c r="F3355" s="3">
        <v>42765</v>
      </c>
      <c r="G3355">
        <f t="shared" si="104"/>
        <v>0</v>
      </c>
      <c r="H3355">
        <f t="shared" si="105"/>
        <v>1</v>
      </c>
    </row>
    <row r="3356" spans="1:8" x14ac:dyDescent="0.25">
      <c r="A3356">
        <v>201</v>
      </c>
      <c r="B3356">
        <v>108</v>
      </c>
      <c r="C3356">
        <v>242165</v>
      </c>
      <c r="D3356">
        <v>5</v>
      </c>
      <c r="E3356" s="3">
        <v>42765</v>
      </c>
      <c r="F3356" s="3">
        <v>42765</v>
      </c>
      <c r="G3356">
        <f t="shared" si="104"/>
        <v>0</v>
      </c>
      <c r="H3356">
        <f t="shared" si="105"/>
        <v>1</v>
      </c>
    </row>
    <row r="3357" spans="1:8" x14ac:dyDescent="0.25">
      <c r="A3357">
        <v>201</v>
      </c>
      <c r="B3357">
        <v>108</v>
      </c>
      <c r="C3357">
        <v>242166</v>
      </c>
      <c r="D3357">
        <v>5</v>
      </c>
      <c r="E3357" s="3">
        <v>42765</v>
      </c>
      <c r="F3357" s="3">
        <v>42765</v>
      </c>
      <c r="G3357">
        <f t="shared" si="104"/>
        <v>0</v>
      </c>
      <c r="H3357">
        <f t="shared" si="105"/>
        <v>1</v>
      </c>
    </row>
    <row r="3358" spans="1:8" x14ac:dyDescent="0.25">
      <c r="A3358">
        <v>201</v>
      </c>
      <c r="B3358">
        <v>108</v>
      </c>
      <c r="C3358">
        <v>242167</v>
      </c>
      <c r="D3358">
        <v>5</v>
      </c>
      <c r="E3358" s="3">
        <v>42765</v>
      </c>
      <c r="F3358" s="3">
        <v>42765</v>
      </c>
      <c r="G3358">
        <f t="shared" si="104"/>
        <v>0</v>
      </c>
      <c r="H3358">
        <f t="shared" si="105"/>
        <v>1</v>
      </c>
    </row>
    <row r="3359" spans="1:8" x14ac:dyDescent="0.25">
      <c r="A3359">
        <v>201</v>
      </c>
      <c r="B3359">
        <v>108</v>
      </c>
      <c r="C3359">
        <v>242168</v>
      </c>
      <c r="D3359">
        <v>5</v>
      </c>
      <c r="E3359" s="3">
        <v>42765</v>
      </c>
      <c r="F3359" s="3">
        <v>42765</v>
      </c>
      <c r="G3359">
        <f t="shared" si="104"/>
        <v>0</v>
      </c>
      <c r="H3359">
        <f t="shared" si="105"/>
        <v>1</v>
      </c>
    </row>
    <row r="3360" spans="1:8" x14ac:dyDescent="0.25">
      <c r="A3360">
        <v>201</v>
      </c>
      <c r="B3360">
        <v>108</v>
      </c>
      <c r="C3360">
        <v>242169</v>
      </c>
      <c r="D3360">
        <v>5</v>
      </c>
      <c r="E3360" s="3">
        <v>42765</v>
      </c>
      <c r="F3360" s="3">
        <v>42765</v>
      </c>
      <c r="G3360">
        <f t="shared" si="104"/>
        <v>0</v>
      </c>
      <c r="H3360">
        <f t="shared" si="105"/>
        <v>1</v>
      </c>
    </row>
    <row r="3361" spans="1:8" x14ac:dyDescent="0.25">
      <c r="A3361">
        <v>201</v>
      </c>
      <c r="B3361">
        <v>108</v>
      </c>
      <c r="C3361">
        <v>242170</v>
      </c>
      <c r="D3361">
        <v>5</v>
      </c>
      <c r="E3361" s="3">
        <v>42765</v>
      </c>
      <c r="F3361" s="3">
        <v>42765</v>
      </c>
      <c r="G3361">
        <f t="shared" si="104"/>
        <v>0</v>
      </c>
      <c r="H3361">
        <f t="shared" si="105"/>
        <v>1</v>
      </c>
    </row>
    <row r="3362" spans="1:8" x14ac:dyDescent="0.25">
      <c r="A3362">
        <v>201</v>
      </c>
      <c r="B3362">
        <v>108</v>
      </c>
      <c r="C3362">
        <v>242171</v>
      </c>
      <c r="D3362">
        <v>5</v>
      </c>
      <c r="E3362" s="3">
        <v>42765</v>
      </c>
      <c r="F3362" s="3">
        <v>42765</v>
      </c>
      <c r="G3362">
        <f t="shared" si="104"/>
        <v>0</v>
      </c>
      <c r="H3362">
        <f t="shared" si="105"/>
        <v>1</v>
      </c>
    </row>
    <row r="3363" spans="1:8" x14ac:dyDescent="0.25">
      <c r="A3363">
        <v>201</v>
      </c>
      <c r="B3363">
        <v>108</v>
      </c>
      <c r="C3363">
        <v>242173</v>
      </c>
      <c r="D3363">
        <v>5</v>
      </c>
      <c r="E3363" s="3">
        <v>42765</v>
      </c>
      <c r="F3363" s="3">
        <v>42765</v>
      </c>
      <c r="G3363">
        <f t="shared" si="104"/>
        <v>0</v>
      </c>
      <c r="H3363">
        <f t="shared" si="105"/>
        <v>1</v>
      </c>
    </row>
    <row r="3364" spans="1:8" x14ac:dyDescent="0.25">
      <c r="A3364">
        <v>201</v>
      </c>
      <c r="B3364">
        <v>108</v>
      </c>
      <c r="C3364">
        <v>242174</v>
      </c>
      <c r="D3364">
        <v>5</v>
      </c>
      <c r="E3364" s="3">
        <v>42765</v>
      </c>
      <c r="F3364" s="3">
        <v>42765</v>
      </c>
      <c r="G3364">
        <f t="shared" si="104"/>
        <v>0</v>
      </c>
      <c r="H3364">
        <f t="shared" si="105"/>
        <v>1</v>
      </c>
    </row>
    <row r="3365" spans="1:8" x14ac:dyDescent="0.25">
      <c r="A3365">
        <v>201</v>
      </c>
      <c r="B3365">
        <v>108</v>
      </c>
      <c r="C3365">
        <v>242177</v>
      </c>
      <c r="D3365">
        <v>5</v>
      </c>
      <c r="E3365" s="3">
        <v>42765</v>
      </c>
      <c r="F3365" s="3">
        <v>42765</v>
      </c>
      <c r="G3365">
        <f t="shared" si="104"/>
        <v>0</v>
      </c>
      <c r="H3365">
        <f t="shared" si="105"/>
        <v>1</v>
      </c>
    </row>
    <row r="3366" spans="1:8" x14ac:dyDescent="0.25">
      <c r="A3366">
        <v>201</v>
      </c>
      <c r="B3366">
        <v>360</v>
      </c>
      <c r="C3366">
        <v>242179</v>
      </c>
      <c r="D3366">
        <v>5</v>
      </c>
      <c r="E3366" s="3">
        <v>42765</v>
      </c>
      <c r="F3366" s="3">
        <v>42765</v>
      </c>
      <c r="G3366">
        <f t="shared" si="104"/>
        <v>0</v>
      </c>
      <c r="H3366">
        <f t="shared" si="105"/>
        <v>1</v>
      </c>
    </row>
    <row r="3367" spans="1:8" x14ac:dyDescent="0.25">
      <c r="A3367">
        <v>201</v>
      </c>
      <c r="B3367">
        <v>108</v>
      </c>
      <c r="C3367">
        <v>242180</v>
      </c>
      <c r="D3367">
        <v>5</v>
      </c>
      <c r="E3367" s="3">
        <v>42765</v>
      </c>
      <c r="F3367" s="3">
        <v>42765</v>
      </c>
      <c r="G3367">
        <f t="shared" si="104"/>
        <v>0</v>
      </c>
      <c r="H3367">
        <f t="shared" si="105"/>
        <v>1</v>
      </c>
    </row>
    <row r="3368" spans="1:8" x14ac:dyDescent="0.25">
      <c r="A3368">
        <v>201</v>
      </c>
      <c r="B3368">
        <v>108</v>
      </c>
      <c r="C3368">
        <v>242181</v>
      </c>
      <c r="D3368">
        <v>5</v>
      </c>
      <c r="E3368" s="3">
        <v>42765</v>
      </c>
      <c r="F3368" s="3">
        <v>42765</v>
      </c>
      <c r="G3368">
        <f t="shared" si="104"/>
        <v>0</v>
      </c>
      <c r="H3368">
        <f t="shared" si="105"/>
        <v>1</v>
      </c>
    </row>
    <row r="3369" spans="1:8" x14ac:dyDescent="0.25">
      <c r="A3369">
        <v>201</v>
      </c>
      <c r="B3369">
        <v>108</v>
      </c>
      <c r="C3369">
        <v>242184</v>
      </c>
      <c r="D3369">
        <v>5</v>
      </c>
      <c r="E3369" s="3">
        <v>42765</v>
      </c>
      <c r="F3369" s="3">
        <v>42765</v>
      </c>
      <c r="G3369">
        <f t="shared" si="104"/>
        <v>0</v>
      </c>
      <c r="H3369">
        <f t="shared" si="105"/>
        <v>1</v>
      </c>
    </row>
    <row r="3370" spans="1:8" x14ac:dyDescent="0.25">
      <c r="A3370">
        <v>201</v>
      </c>
      <c r="B3370">
        <v>108</v>
      </c>
      <c r="C3370">
        <v>242185</v>
      </c>
      <c r="D3370">
        <v>5</v>
      </c>
      <c r="E3370" s="3">
        <v>42765</v>
      </c>
      <c r="F3370" s="3">
        <v>42765</v>
      </c>
      <c r="G3370">
        <f t="shared" si="104"/>
        <v>0</v>
      </c>
      <c r="H3370">
        <f t="shared" si="105"/>
        <v>1</v>
      </c>
    </row>
    <row r="3371" spans="1:8" x14ac:dyDescent="0.25">
      <c r="A3371">
        <v>201</v>
      </c>
      <c r="B3371">
        <v>601</v>
      </c>
      <c r="C3371">
        <v>242190</v>
      </c>
      <c r="D3371">
        <v>18</v>
      </c>
      <c r="E3371" s="3">
        <v>42765</v>
      </c>
      <c r="F3371" s="3">
        <v>42765</v>
      </c>
      <c r="G3371">
        <f t="shared" si="104"/>
        <v>0</v>
      </c>
      <c r="H3371">
        <f t="shared" si="105"/>
        <v>1</v>
      </c>
    </row>
    <row r="3372" spans="1:8" x14ac:dyDescent="0.25">
      <c r="A3372">
        <v>201</v>
      </c>
      <c r="B3372">
        <v>360</v>
      </c>
      <c r="C3372">
        <v>242192</v>
      </c>
      <c r="D3372">
        <v>5</v>
      </c>
      <c r="E3372" s="3">
        <v>42765</v>
      </c>
      <c r="F3372" s="3">
        <v>42765</v>
      </c>
      <c r="G3372">
        <f t="shared" si="104"/>
        <v>0</v>
      </c>
      <c r="H3372">
        <f t="shared" si="105"/>
        <v>1</v>
      </c>
    </row>
    <row r="3373" spans="1:8" x14ac:dyDescent="0.25">
      <c r="A3373">
        <v>201</v>
      </c>
      <c r="B3373">
        <v>10</v>
      </c>
      <c r="C3373">
        <v>242194</v>
      </c>
      <c r="D3373">
        <v>5</v>
      </c>
      <c r="E3373" s="3">
        <v>42765</v>
      </c>
      <c r="F3373" s="3">
        <v>42765</v>
      </c>
      <c r="G3373">
        <f t="shared" si="104"/>
        <v>0</v>
      </c>
      <c r="H3373">
        <f t="shared" si="105"/>
        <v>1</v>
      </c>
    </row>
    <row r="3374" spans="1:8" x14ac:dyDescent="0.25">
      <c r="A3374">
        <v>201</v>
      </c>
      <c r="B3374">
        <v>302</v>
      </c>
      <c r="C3374">
        <v>242199</v>
      </c>
      <c r="D3374">
        <v>5</v>
      </c>
      <c r="E3374" s="3">
        <v>42765</v>
      </c>
      <c r="F3374" s="3">
        <v>42765</v>
      </c>
      <c r="G3374">
        <f t="shared" si="104"/>
        <v>0</v>
      </c>
      <c r="H3374">
        <f t="shared" si="105"/>
        <v>1</v>
      </c>
    </row>
    <row r="3375" spans="1:8" x14ac:dyDescent="0.25">
      <c r="A3375">
        <v>201</v>
      </c>
      <c r="B3375">
        <v>9</v>
      </c>
      <c r="C3375">
        <v>242202</v>
      </c>
      <c r="D3375">
        <v>5</v>
      </c>
      <c r="E3375" s="3">
        <v>42765</v>
      </c>
      <c r="F3375" s="3">
        <v>42765</v>
      </c>
      <c r="G3375">
        <f t="shared" si="104"/>
        <v>0</v>
      </c>
      <c r="H3375">
        <f t="shared" si="105"/>
        <v>1</v>
      </c>
    </row>
    <row r="3376" spans="1:8" x14ac:dyDescent="0.25">
      <c r="A3376">
        <v>201</v>
      </c>
      <c r="B3376">
        <v>4</v>
      </c>
      <c r="C3376">
        <v>40000007690</v>
      </c>
      <c r="D3376">
        <v>8</v>
      </c>
      <c r="E3376" s="3">
        <v>42765</v>
      </c>
      <c r="F3376" s="3">
        <v>39954</v>
      </c>
      <c r="G3376">
        <f t="shared" si="104"/>
        <v>1</v>
      </c>
      <c r="H3376">
        <f t="shared" si="105"/>
        <v>0</v>
      </c>
    </row>
    <row r="3377" spans="1:8" x14ac:dyDescent="0.25">
      <c r="A3377">
        <v>201</v>
      </c>
      <c r="B3377">
        <v>5</v>
      </c>
      <c r="C3377">
        <v>242204</v>
      </c>
      <c r="D3377">
        <v>5</v>
      </c>
      <c r="E3377" s="3">
        <v>42765</v>
      </c>
      <c r="F3377" s="3">
        <v>42765</v>
      </c>
      <c r="G3377">
        <f t="shared" si="104"/>
        <v>0</v>
      </c>
      <c r="H3377">
        <f t="shared" si="105"/>
        <v>1</v>
      </c>
    </row>
    <row r="3378" spans="1:8" x14ac:dyDescent="0.25">
      <c r="A3378">
        <v>201</v>
      </c>
      <c r="B3378">
        <v>5</v>
      </c>
      <c r="C3378">
        <v>242206</v>
      </c>
      <c r="D3378">
        <v>21</v>
      </c>
      <c r="E3378" s="3">
        <v>42765</v>
      </c>
      <c r="F3378" s="3">
        <v>42765</v>
      </c>
      <c r="G3378">
        <f t="shared" si="104"/>
        <v>0</v>
      </c>
      <c r="H3378">
        <f t="shared" si="105"/>
        <v>1</v>
      </c>
    </row>
    <row r="3379" spans="1:8" x14ac:dyDescent="0.25">
      <c r="A3379">
        <v>201</v>
      </c>
      <c r="B3379">
        <v>804</v>
      </c>
      <c r="C3379">
        <v>242207</v>
      </c>
      <c r="D3379">
        <v>5</v>
      </c>
      <c r="E3379" s="3">
        <v>42765</v>
      </c>
      <c r="F3379" s="3">
        <v>42765</v>
      </c>
      <c r="G3379">
        <f t="shared" si="104"/>
        <v>0</v>
      </c>
      <c r="H3379">
        <f t="shared" si="105"/>
        <v>1</v>
      </c>
    </row>
    <row r="3380" spans="1:8" x14ac:dyDescent="0.25">
      <c r="A3380">
        <v>201</v>
      </c>
      <c r="B3380">
        <v>5</v>
      </c>
      <c r="C3380">
        <v>242208</v>
      </c>
      <c r="D3380">
        <v>5</v>
      </c>
      <c r="E3380" s="3">
        <v>42765</v>
      </c>
      <c r="F3380" s="3">
        <v>42765</v>
      </c>
      <c r="G3380">
        <f t="shared" si="104"/>
        <v>0</v>
      </c>
      <c r="H3380">
        <f t="shared" si="105"/>
        <v>1</v>
      </c>
    </row>
    <row r="3381" spans="1:8" x14ac:dyDescent="0.25">
      <c r="A3381">
        <v>201</v>
      </c>
      <c r="B3381">
        <v>104</v>
      </c>
      <c r="C3381">
        <v>242211</v>
      </c>
      <c r="D3381">
        <v>8</v>
      </c>
      <c r="E3381" s="3">
        <v>42765</v>
      </c>
      <c r="F3381" s="3">
        <v>42765</v>
      </c>
      <c r="G3381">
        <f t="shared" si="104"/>
        <v>0</v>
      </c>
      <c r="H3381">
        <f t="shared" si="105"/>
        <v>1</v>
      </c>
    </row>
    <row r="3382" spans="1:8" x14ac:dyDescent="0.25">
      <c r="A3382">
        <v>201</v>
      </c>
      <c r="B3382">
        <v>21</v>
      </c>
      <c r="C3382">
        <v>120000000674</v>
      </c>
      <c r="D3382">
        <v>5</v>
      </c>
      <c r="E3382" s="3">
        <v>42765</v>
      </c>
      <c r="F3382" s="3">
        <v>39566</v>
      </c>
      <c r="G3382">
        <f t="shared" si="104"/>
        <v>1</v>
      </c>
      <c r="H3382">
        <f t="shared" si="105"/>
        <v>0</v>
      </c>
    </row>
    <row r="3383" spans="1:8" x14ac:dyDescent="0.25">
      <c r="A3383">
        <v>201</v>
      </c>
      <c r="B3383">
        <v>2</v>
      </c>
      <c r="C3383">
        <v>242216</v>
      </c>
      <c r="D3383">
        <v>5</v>
      </c>
      <c r="E3383" s="3">
        <v>42765</v>
      </c>
      <c r="F3383" s="3">
        <v>42765</v>
      </c>
      <c r="G3383">
        <f t="shared" si="104"/>
        <v>0</v>
      </c>
      <c r="H3383">
        <f t="shared" si="105"/>
        <v>1</v>
      </c>
    </row>
    <row r="3384" spans="1:8" x14ac:dyDescent="0.25">
      <c r="A3384">
        <v>201</v>
      </c>
      <c r="B3384">
        <v>303</v>
      </c>
      <c r="C3384">
        <v>242217</v>
      </c>
      <c r="D3384">
        <v>5</v>
      </c>
      <c r="E3384" s="3">
        <v>42765</v>
      </c>
      <c r="F3384" s="3">
        <v>42765</v>
      </c>
      <c r="G3384">
        <f t="shared" si="104"/>
        <v>0</v>
      </c>
      <c r="H3384">
        <f t="shared" si="105"/>
        <v>1</v>
      </c>
    </row>
    <row r="3385" spans="1:8" x14ac:dyDescent="0.25">
      <c r="A3385">
        <v>201</v>
      </c>
      <c r="B3385">
        <v>375</v>
      </c>
      <c r="C3385">
        <v>242220</v>
      </c>
      <c r="D3385">
        <v>5</v>
      </c>
      <c r="E3385" s="3">
        <v>42765</v>
      </c>
      <c r="F3385" s="3">
        <v>42765</v>
      </c>
      <c r="G3385">
        <f t="shared" si="104"/>
        <v>0</v>
      </c>
      <c r="H3385">
        <f t="shared" si="105"/>
        <v>1</v>
      </c>
    </row>
    <row r="3386" spans="1:8" x14ac:dyDescent="0.25">
      <c r="A3386">
        <v>201</v>
      </c>
      <c r="B3386">
        <v>108</v>
      </c>
      <c r="C3386">
        <v>242221</v>
      </c>
      <c r="D3386">
        <v>5</v>
      </c>
      <c r="E3386" s="3">
        <v>42765</v>
      </c>
      <c r="F3386" s="3">
        <v>42765</v>
      </c>
      <c r="G3386">
        <f t="shared" si="104"/>
        <v>0</v>
      </c>
      <c r="H3386">
        <f t="shared" si="105"/>
        <v>1</v>
      </c>
    </row>
    <row r="3387" spans="1:8" x14ac:dyDescent="0.25">
      <c r="A3387">
        <v>201</v>
      </c>
      <c r="B3387">
        <v>302</v>
      </c>
      <c r="C3387">
        <v>242222</v>
      </c>
      <c r="D3387">
        <v>5</v>
      </c>
      <c r="E3387" s="3">
        <v>42765</v>
      </c>
      <c r="F3387" s="3">
        <v>42765</v>
      </c>
      <c r="G3387">
        <f t="shared" si="104"/>
        <v>0</v>
      </c>
      <c r="H3387">
        <f t="shared" si="105"/>
        <v>1</v>
      </c>
    </row>
    <row r="3388" spans="1:8" x14ac:dyDescent="0.25">
      <c r="A3388">
        <v>201</v>
      </c>
      <c r="B3388">
        <v>475</v>
      </c>
      <c r="C3388">
        <v>242224</v>
      </c>
      <c r="D3388">
        <v>5</v>
      </c>
      <c r="E3388" s="3">
        <v>42765</v>
      </c>
      <c r="F3388" s="3">
        <v>42765</v>
      </c>
      <c r="G3388">
        <f t="shared" si="104"/>
        <v>0</v>
      </c>
      <c r="H3388">
        <f t="shared" si="105"/>
        <v>1</v>
      </c>
    </row>
    <row r="3389" spans="1:8" x14ac:dyDescent="0.25">
      <c r="A3389">
        <v>201</v>
      </c>
      <c r="B3389">
        <v>3</v>
      </c>
      <c r="C3389">
        <v>242225</v>
      </c>
      <c r="D3389">
        <v>5</v>
      </c>
      <c r="E3389" s="3">
        <v>42765</v>
      </c>
      <c r="F3389" s="3">
        <v>42765</v>
      </c>
      <c r="G3389">
        <f t="shared" si="104"/>
        <v>0</v>
      </c>
      <c r="H3389">
        <f t="shared" si="105"/>
        <v>1</v>
      </c>
    </row>
    <row r="3390" spans="1:8" x14ac:dyDescent="0.25">
      <c r="A3390">
        <v>201</v>
      </c>
      <c r="B3390">
        <v>108</v>
      </c>
      <c r="C3390">
        <v>242227</v>
      </c>
      <c r="D3390">
        <v>5</v>
      </c>
      <c r="E3390" s="3">
        <v>42765</v>
      </c>
      <c r="F3390" s="3">
        <v>42765</v>
      </c>
      <c r="G3390">
        <f t="shared" si="104"/>
        <v>0</v>
      </c>
      <c r="H3390">
        <f t="shared" si="105"/>
        <v>1</v>
      </c>
    </row>
    <row r="3391" spans="1:8" x14ac:dyDescent="0.25">
      <c r="A3391">
        <v>201</v>
      </c>
      <c r="B3391">
        <v>4</v>
      </c>
      <c r="C3391">
        <v>242231</v>
      </c>
      <c r="D3391">
        <v>5</v>
      </c>
      <c r="E3391" s="3">
        <v>42765</v>
      </c>
      <c r="F3391" s="3">
        <v>42765</v>
      </c>
      <c r="G3391">
        <f t="shared" si="104"/>
        <v>0</v>
      </c>
      <c r="H3391">
        <f t="shared" si="105"/>
        <v>1</v>
      </c>
    </row>
    <row r="3392" spans="1:8" x14ac:dyDescent="0.25">
      <c r="A3392">
        <v>201</v>
      </c>
      <c r="B3392">
        <v>18</v>
      </c>
      <c r="C3392">
        <v>242232</v>
      </c>
      <c r="D3392">
        <v>5</v>
      </c>
      <c r="E3392" s="3">
        <v>42765</v>
      </c>
      <c r="F3392" s="3">
        <v>42765</v>
      </c>
      <c r="G3392">
        <f t="shared" si="104"/>
        <v>0</v>
      </c>
      <c r="H3392">
        <f t="shared" si="105"/>
        <v>1</v>
      </c>
    </row>
    <row r="3393" spans="1:8" x14ac:dyDescent="0.25">
      <c r="A3393">
        <v>201</v>
      </c>
      <c r="B3393">
        <v>16</v>
      </c>
      <c r="C3393">
        <v>242236</v>
      </c>
      <c r="D3393">
        <v>5</v>
      </c>
      <c r="E3393" s="3">
        <v>42765</v>
      </c>
      <c r="F3393" s="3">
        <v>42765</v>
      </c>
      <c r="G3393">
        <f t="shared" si="104"/>
        <v>0</v>
      </c>
      <c r="H3393">
        <f t="shared" si="105"/>
        <v>1</v>
      </c>
    </row>
    <row r="3394" spans="1:8" x14ac:dyDescent="0.25">
      <c r="A3394">
        <v>201</v>
      </c>
      <c r="B3394">
        <v>201</v>
      </c>
      <c r="C3394">
        <v>242237</v>
      </c>
      <c r="D3394">
        <v>5</v>
      </c>
      <c r="E3394" s="3">
        <v>42765</v>
      </c>
      <c r="F3394" s="3">
        <v>42765</v>
      </c>
      <c r="G3394">
        <f t="shared" ref="G3394:G3457" si="106">IF(E3394&gt;=DATE(2017,1,1),IF(F3394&lt;DATE(2017,1,1),1,0),0)</f>
        <v>0</v>
      </c>
      <c r="H3394">
        <f t="shared" ref="H3394:H3457" si="107">IF(F3394&gt;=DATE(2017,1,1),IF(D3394&lt;&gt;"",1,0),0)</f>
        <v>1</v>
      </c>
    </row>
    <row r="3395" spans="1:8" x14ac:dyDescent="0.25">
      <c r="A3395">
        <v>201</v>
      </c>
      <c r="B3395">
        <v>108</v>
      </c>
      <c r="C3395">
        <v>242238</v>
      </c>
      <c r="D3395">
        <v>5</v>
      </c>
      <c r="E3395" s="3">
        <v>42765</v>
      </c>
      <c r="F3395" s="3">
        <v>42765</v>
      </c>
      <c r="G3395">
        <f t="shared" si="106"/>
        <v>0</v>
      </c>
      <c r="H3395">
        <f t="shared" si="107"/>
        <v>1</v>
      </c>
    </row>
    <row r="3396" spans="1:8" x14ac:dyDescent="0.25">
      <c r="A3396">
        <v>201</v>
      </c>
      <c r="B3396">
        <v>3</v>
      </c>
      <c r="C3396">
        <v>242241</v>
      </c>
      <c r="D3396">
        <v>5</v>
      </c>
      <c r="E3396" s="3">
        <v>42765</v>
      </c>
      <c r="F3396" s="3">
        <v>42765</v>
      </c>
      <c r="G3396">
        <f t="shared" si="106"/>
        <v>0</v>
      </c>
      <c r="H3396">
        <f t="shared" si="107"/>
        <v>1</v>
      </c>
    </row>
    <row r="3397" spans="1:8" x14ac:dyDescent="0.25">
      <c r="A3397">
        <v>201</v>
      </c>
      <c r="B3397">
        <v>104</v>
      </c>
      <c r="C3397">
        <v>242245</v>
      </c>
      <c r="D3397">
        <v>15</v>
      </c>
      <c r="E3397" s="3">
        <v>42765</v>
      </c>
      <c r="F3397" s="3">
        <v>42765</v>
      </c>
      <c r="G3397">
        <f t="shared" si="106"/>
        <v>0</v>
      </c>
      <c r="H3397">
        <f t="shared" si="107"/>
        <v>1</v>
      </c>
    </row>
    <row r="3398" spans="1:8" x14ac:dyDescent="0.25">
      <c r="A3398">
        <v>201</v>
      </c>
      <c r="B3398">
        <v>25</v>
      </c>
      <c r="C3398">
        <v>242248</v>
      </c>
      <c r="D3398">
        <v>5</v>
      </c>
      <c r="E3398" s="3">
        <v>42765</v>
      </c>
      <c r="F3398" s="3">
        <v>42765</v>
      </c>
      <c r="G3398">
        <f t="shared" si="106"/>
        <v>0</v>
      </c>
      <c r="H3398">
        <f t="shared" si="107"/>
        <v>1</v>
      </c>
    </row>
    <row r="3399" spans="1:8" x14ac:dyDescent="0.25">
      <c r="A3399">
        <v>201</v>
      </c>
      <c r="B3399">
        <v>30</v>
      </c>
      <c r="C3399">
        <v>228157</v>
      </c>
      <c r="D3399">
        <v>5</v>
      </c>
      <c r="E3399" s="3">
        <v>42765</v>
      </c>
      <c r="F3399" s="3">
        <v>42765</v>
      </c>
      <c r="G3399">
        <f t="shared" si="106"/>
        <v>0</v>
      </c>
      <c r="H3399">
        <f t="shared" si="107"/>
        <v>1</v>
      </c>
    </row>
    <row r="3400" spans="1:8" x14ac:dyDescent="0.25">
      <c r="A3400">
        <v>201</v>
      </c>
      <c r="B3400">
        <v>751</v>
      </c>
      <c r="C3400">
        <v>242251</v>
      </c>
      <c r="D3400">
        <v>5</v>
      </c>
      <c r="E3400" s="3">
        <v>42765</v>
      </c>
      <c r="F3400" s="3">
        <v>42765</v>
      </c>
      <c r="G3400">
        <f t="shared" si="106"/>
        <v>0</v>
      </c>
      <c r="H3400">
        <f t="shared" si="107"/>
        <v>1</v>
      </c>
    </row>
    <row r="3401" spans="1:8" x14ac:dyDescent="0.25">
      <c r="A3401">
        <v>201</v>
      </c>
      <c r="B3401">
        <v>360</v>
      </c>
      <c r="C3401">
        <v>202547</v>
      </c>
      <c r="D3401">
        <v>5</v>
      </c>
      <c r="E3401" s="3">
        <v>42765</v>
      </c>
      <c r="F3401" s="3">
        <v>42765</v>
      </c>
      <c r="G3401">
        <f t="shared" si="106"/>
        <v>0</v>
      </c>
      <c r="H3401">
        <f t="shared" si="107"/>
        <v>1</v>
      </c>
    </row>
    <row r="3402" spans="1:8" x14ac:dyDescent="0.25">
      <c r="A3402">
        <v>201</v>
      </c>
      <c r="B3402">
        <v>2</v>
      </c>
      <c r="C3402">
        <v>242255</v>
      </c>
      <c r="D3402">
        <v>5</v>
      </c>
      <c r="E3402" s="3">
        <v>42765</v>
      </c>
      <c r="F3402" s="3">
        <v>42765</v>
      </c>
      <c r="G3402">
        <f t="shared" si="106"/>
        <v>0</v>
      </c>
      <c r="H3402">
        <f t="shared" si="107"/>
        <v>1</v>
      </c>
    </row>
    <row r="3403" spans="1:8" x14ac:dyDescent="0.25">
      <c r="A3403">
        <v>201</v>
      </c>
      <c r="B3403">
        <v>325</v>
      </c>
      <c r="C3403">
        <v>242257</v>
      </c>
      <c r="D3403">
        <v>5</v>
      </c>
      <c r="E3403" s="3">
        <v>42765</v>
      </c>
      <c r="F3403" s="3">
        <v>42765</v>
      </c>
      <c r="G3403">
        <f t="shared" si="106"/>
        <v>0</v>
      </c>
      <c r="H3403">
        <f t="shared" si="107"/>
        <v>1</v>
      </c>
    </row>
    <row r="3404" spans="1:8" x14ac:dyDescent="0.25">
      <c r="A3404">
        <v>201</v>
      </c>
      <c r="B3404">
        <v>23</v>
      </c>
      <c r="C3404">
        <v>109640</v>
      </c>
      <c r="D3404">
        <v>5</v>
      </c>
      <c r="E3404" s="3">
        <v>42765</v>
      </c>
      <c r="F3404" s="3">
        <v>42740</v>
      </c>
      <c r="G3404">
        <f t="shared" si="106"/>
        <v>0</v>
      </c>
      <c r="H3404">
        <f t="shared" si="107"/>
        <v>1</v>
      </c>
    </row>
    <row r="3405" spans="1:8" x14ac:dyDescent="0.25">
      <c r="A3405">
        <v>201</v>
      </c>
      <c r="B3405">
        <v>109</v>
      </c>
      <c r="C3405">
        <v>242263</v>
      </c>
      <c r="D3405">
        <v>5</v>
      </c>
      <c r="E3405" s="3">
        <v>42765</v>
      </c>
      <c r="F3405" s="3">
        <v>42765</v>
      </c>
      <c r="G3405">
        <f t="shared" si="106"/>
        <v>0</v>
      </c>
      <c r="H3405">
        <f t="shared" si="107"/>
        <v>1</v>
      </c>
    </row>
    <row r="3406" spans="1:8" x14ac:dyDescent="0.25">
      <c r="A3406">
        <v>201</v>
      </c>
      <c r="B3406">
        <v>175</v>
      </c>
      <c r="C3406">
        <v>242265</v>
      </c>
      <c r="D3406">
        <v>5</v>
      </c>
      <c r="E3406" s="3">
        <v>42765</v>
      </c>
      <c r="F3406" s="3">
        <v>42765</v>
      </c>
      <c r="G3406">
        <f t="shared" si="106"/>
        <v>0</v>
      </c>
      <c r="H3406">
        <f t="shared" si="107"/>
        <v>1</v>
      </c>
    </row>
    <row r="3407" spans="1:8" x14ac:dyDescent="0.25">
      <c r="A3407">
        <v>201</v>
      </c>
      <c r="B3407">
        <v>108</v>
      </c>
      <c r="C3407">
        <v>242267</v>
      </c>
      <c r="D3407">
        <v>5</v>
      </c>
      <c r="E3407" s="3">
        <v>42765</v>
      </c>
      <c r="F3407" s="3">
        <v>42765</v>
      </c>
      <c r="G3407">
        <f t="shared" si="106"/>
        <v>0</v>
      </c>
      <c r="H3407">
        <f t="shared" si="107"/>
        <v>1</v>
      </c>
    </row>
    <row r="3408" spans="1:8" x14ac:dyDescent="0.25">
      <c r="A3408">
        <v>201</v>
      </c>
      <c r="B3408">
        <v>12</v>
      </c>
      <c r="C3408">
        <v>120000000926</v>
      </c>
      <c r="D3408">
        <v>5</v>
      </c>
      <c r="E3408" s="3">
        <v>42765</v>
      </c>
      <c r="F3408" s="3">
        <v>39560</v>
      </c>
      <c r="G3408">
        <f t="shared" si="106"/>
        <v>1</v>
      </c>
      <c r="H3408">
        <f t="shared" si="107"/>
        <v>0</v>
      </c>
    </row>
    <row r="3409" spans="1:8" x14ac:dyDescent="0.25">
      <c r="A3409">
        <v>201</v>
      </c>
      <c r="B3409">
        <v>108</v>
      </c>
      <c r="C3409">
        <v>242268</v>
      </c>
      <c r="D3409">
        <v>5</v>
      </c>
      <c r="E3409" s="3">
        <v>42765</v>
      </c>
      <c r="F3409" s="3">
        <v>42765</v>
      </c>
      <c r="G3409">
        <f t="shared" si="106"/>
        <v>0</v>
      </c>
      <c r="H3409">
        <f t="shared" si="107"/>
        <v>1</v>
      </c>
    </row>
    <row r="3410" spans="1:8" x14ac:dyDescent="0.25">
      <c r="A3410">
        <v>201</v>
      </c>
      <c r="B3410">
        <v>108</v>
      </c>
      <c r="C3410">
        <v>242270</v>
      </c>
      <c r="D3410">
        <v>5</v>
      </c>
      <c r="E3410" s="3">
        <v>42765</v>
      </c>
      <c r="F3410" s="3">
        <v>42765</v>
      </c>
      <c r="G3410">
        <f t="shared" si="106"/>
        <v>0</v>
      </c>
      <c r="H3410">
        <f t="shared" si="107"/>
        <v>1</v>
      </c>
    </row>
    <row r="3411" spans="1:8" x14ac:dyDescent="0.25">
      <c r="A3411">
        <v>201</v>
      </c>
      <c r="B3411">
        <v>101</v>
      </c>
      <c r="C3411">
        <v>242271</v>
      </c>
      <c r="D3411">
        <v>5</v>
      </c>
      <c r="E3411" s="3">
        <v>42765</v>
      </c>
      <c r="F3411" s="3">
        <v>42765</v>
      </c>
      <c r="G3411">
        <f t="shared" si="106"/>
        <v>0</v>
      </c>
      <c r="H3411">
        <f t="shared" si="107"/>
        <v>1</v>
      </c>
    </row>
    <row r="3412" spans="1:8" x14ac:dyDescent="0.25">
      <c r="A3412">
        <v>201</v>
      </c>
      <c r="B3412">
        <v>108</v>
      </c>
      <c r="C3412">
        <v>242273</v>
      </c>
      <c r="D3412">
        <v>5</v>
      </c>
      <c r="E3412" s="3">
        <v>42765</v>
      </c>
      <c r="F3412" s="3">
        <v>42765</v>
      </c>
      <c r="G3412">
        <f t="shared" si="106"/>
        <v>0</v>
      </c>
      <c r="H3412">
        <f t="shared" si="107"/>
        <v>1</v>
      </c>
    </row>
    <row r="3413" spans="1:8" x14ac:dyDescent="0.25">
      <c r="A3413">
        <v>201</v>
      </c>
      <c r="B3413">
        <v>25</v>
      </c>
      <c r="C3413">
        <v>28412</v>
      </c>
      <c r="D3413">
        <v>5</v>
      </c>
      <c r="E3413" s="3">
        <v>42765</v>
      </c>
      <c r="F3413" s="3">
        <v>42765</v>
      </c>
      <c r="G3413">
        <f t="shared" si="106"/>
        <v>0</v>
      </c>
      <c r="H3413">
        <f t="shared" si="107"/>
        <v>1</v>
      </c>
    </row>
    <row r="3414" spans="1:8" x14ac:dyDescent="0.25">
      <c r="A3414">
        <v>201</v>
      </c>
      <c r="B3414">
        <v>23</v>
      </c>
      <c r="C3414">
        <v>242275</v>
      </c>
      <c r="D3414">
        <v>5</v>
      </c>
      <c r="E3414" s="3">
        <v>42765</v>
      </c>
      <c r="F3414" s="3">
        <v>42765</v>
      </c>
      <c r="G3414">
        <f t="shared" si="106"/>
        <v>0</v>
      </c>
      <c r="H3414">
        <f t="shared" si="107"/>
        <v>1</v>
      </c>
    </row>
    <row r="3415" spans="1:8" x14ac:dyDescent="0.25">
      <c r="A3415">
        <v>201</v>
      </c>
      <c r="B3415">
        <v>109</v>
      </c>
      <c r="C3415">
        <v>242276</v>
      </c>
      <c r="D3415">
        <v>5</v>
      </c>
      <c r="E3415" s="3">
        <v>42765</v>
      </c>
      <c r="F3415" s="3">
        <v>42765</v>
      </c>
      <c r="G3415">
        <f t="shared" si="106"/>
        <v>0</v>
      </c>
      <c r="H3415">
        <f t="shared" si="107"/>
        <v>1</v>
      </c>
    </row>
    <row r="3416" spans="1:8" x14ac:dyDescent="0.25">
      <c r="A3416">
        <v>201</v>
      </c>
      <c r="B3416">
        <v>108</v>
      </c>
      <c r="C3416">
        <v>242277</v>
      </c>
      <c r="D3416">
        <v>5</v>
      </c>
      <c r="E3416" s="3">
        <v>42765</v>
      </c>
      <c r="F3416" s="3">
        <v>42765</v>
      </c>
      <c r="G3416">
        <f t="shared" si="106"/>
        <v>0</v>
      </c>
      <c r="H3416">
        <f t="shared" si="107"/>
        <v>1</v>
      </c>
    </row>
    <row r="3417" spans="1:8" x14ac:dyDescent="0.25">
      <c r="A3417">
        <v>201</v>
      </c>
      <c r="B3417">
        <v>201</v>
      </c>
      <c r="C3417">
        <v>2010000002767</v>
      </c>
      <c r="D3417">
        <v>18</v>
      </c>
      <c r="E3417" s="3">
        <v>42765</v>
      </c>
      <c r="F3417" s="3">
        <v>38952</v>
      </c>
      <c r="G3417">
        <f t="shared" si="106"/>
        <v>1</v>
      </c>
      <c r="H3417">
        <f t="shared" si="107"/>
        <v>0</v>
      </c>
    </row>
    <row r="3418" spans="1:8" x14ac:dyDescent="0.25">
      <c r="A3418">
        <v>201</v>
      </c>
      <c r="B3418">
        <v>751</v>
      </c>
      <c r="C3418">
        <v>242279</v>
      </c>
      <c r="D3418">
        <v>5</v>
      </c>
      <c r="E3418" s="3">
        <v>42765</v>
      </c>
      <c r="F3418" s="3">
        <v>42765</v>
      </c>
      <c r="G3418">
        <f t="shared" si="106"/>
        <v>0</v>
      </c>
      <c r="H3418">
        <f t="shared" si="107"/>
        <v>1</v>
      </c>
    </row>
    <row r="3419" spans="1:8" x14ac:dyDescent="0.25">
      <c r="A3419">
        <v>201</v>
      </c>
      <c r="B3419">
        <v>108</v>
      </c>
      <c r="C3419">
        <v>242280</v>
      </c>
      <c r="D3419">
        <v>5</v>
      </c>
      <c r="E3419" s="3">
        <v>42765</v>
      </c>
      <c r="F3419" s="3">
        <v>42765</v>
      </c>
      <c r="G3419">
        <f t="shared" si="106"/>
        <v>0</v>
      </c>
      <c r="H3419">
        <f t="shared" si="107"/>
        <v>1</v>
      </c>
    </row>
    <row r="3420" spans="1:8" x14ac:dyDescent="0.25">
      <c r="A3420">
        <v>201</v>
      </c>
      <c r="B3420">
        <v>108</v>
      </c>
      <c r="C3420">
        <v>242281</v>
      </c>
      <c r="D3420">
        <v>5</v>
      </c>
      <c r="E3420" s="3">
        <v>42765</v>
      </c>
      <c r="F3420" s="3">
        <v>42765</v>
      </c>
      <c r="G3420">
        <f t="shared" si="106"/>
        <v>0</v>
      </c>
      <c r="H3420">
        <f t="shared" si="107"/>
        <v>1</v>
      </c>
    </row>
    <row r="3421" spans="1:8" x14ac:dyDescent="0.25">
      <c r="A3421">
        <v>201</v>
      </c>
      <c r="B3421">
        <v>109</v>
      </c>
      <c r="C3421">
        <v>242282</v>
      </c>
      <c r="D3421">
        <v>5</v>
      </c>
      <c r="E3421" s="3">
        <v>42765</v>
      </c>
      <c r="F3421" s="3">
        <v>42765</v>
      </c>
      <c r="G3421">
        <f t="shared" si="106"/>
        <v>0</v>
      </c>
      <c r="H3421">
        <f t="shared" si="107"/>
        <v>1</v>
      </c>
    </row>
    <row r="3422" spans="1:8" x14ac:dyDescent="0.25">
      <c r="A3422">
        <v>201</v>
      </c>
      <c r="B3422">
        <v>25</v>
      </c>
      <c r="C3422">
        <v>242283</v>
      </c>
      <c r="D3422">
        <v>5</v>
      </c>
      <c r="E3422" s="3">
        <v>42765</v>
      </c>
      <c r="F3422" s="3">
        <v>42765</v>
      </c>
      <c r="G3422">
        <f t="shared" si="106"/>
        <v>0</v>
      </c>
      <c r="H3422">
        <f t="shared" si="107"/>
        <v>1</v>
      </c>
    </row>
    <row r="3423" spans="1:8" x14ac:dyDescent="0.25">
      <c r="A3423">
        <v>201</v>
      </c>
      <c r="B3423">
        <v>675</v>
      </c>
      <c r="C3423">
        <v>242284</v>
      </c>
      <c r="D3423">
        <v>5</v>
      </c>
      <c r="E3423" s="3">
        <v>42765</v>
      </c>
      <c r="F3423" s="3">
        <v>42765</v>
      </c>
      <c r="G3423">
        <f t="shared" si="106"/>
        <v>0</v>
      </c>
      <c r="H3423">
        <f t="shared" si="107"/>
        <v>1</v>
      </c>
    </row>
    <row r="3424" spans="1:8" x14ac:dyDescent="0.25">
      <c r="A3424">
        <v>201</v>
      </c>
      <c r="B3424">
        <v>4</v>
      </c>
      <c r="C3424">
        <v>242285</v>
      </c>
      <c r="D3424">
        <v>5</v>
      </c>
      <c r="E3424" s="3">
        <v>42765</v>
      </c>
      <c r="F3424" s="3">
        <v>42765</v>
      </c>
      <c r="G3424">
        <f t="shared" si="106"/>
        <v>0</v>
      </c>
      <c r="H3424">
        <f t="shared" si="107"/>
        <v>1</v>
      </c>
    </row>
    <row r="3425" spans="1:8" x14ac:dyDescent="0.25">
      <c r="A3425">
        <v>201</v>
      </c>
      <c r="B3425">
        <v>108</v>
      </c>
      <c r="C3425">
        <v>242288</v>
      </c>
      <c r="D3425">
        <v>5</v>
      </c>
      <c r="E3425" s="3">
        <v>42765</v>
      </c>
      <c r="F3425" s="3">
        <v>42765</v>
      </c>
      <c r="G3425">
        <f t="shared" si="106"/>
        <v>0</v>
      </c>
      <c r="H3425">
        <f t="shared" si="107"/>
        <v>1</v>
      </c>
    </row>
    <row r="3426" spans="1:8" x14ac:dyDescent="0.25">
      <c r="A3426">
        <v>201</v>
      </c>
      <c r="B3426">
        <v>225</v>
      </c>
      <c r="C3426">
        <v>154625</v>
      </c>
      <c r="D3426">
        <v>5</v>
      </c>
      <c r="E3426" s="3">
        <v>42765</v>
      </c>
      <c r="F3426" s="3">
        <v>41900</v>
      </c>
      <c r="G3426">
        <f t="shared" si="106"/>
        <v>1</v>
      </c>
      <c r="H3426">
        <f t="shared" si="107"/>
        <v>0</v>
      </c>
    </row>
    <row r="3427" spans="1:8" x14ac:dyDescent="0.25">
      <c r="A3427">
        <v>201</v>
      </c>
      <c r="B3427">
        <v>109</v>
      </c>
      <c r="C3427">
        <v>242292</v>
      </c>
      <c r="D3427">
        <v>7</v>
      </c>
      <c r="E3427" s="3">
        <v>42765</v>
      </c>
      <c r="F3427" s="3">
        <v>42765</v>
      </c>
      <c r="G3427">
        <f t="shared" si="106"/>
        <v>0</v>
      </c>
      <c r="H3427">
        <f t="shared" si="107"/>
        <v>1</v>
      </c>
    </row>
    <row r="3428" spans="1:8" x14ac:dyDescent="0.25">
      <c r="A3428">
        <v>201</v>
      </c>
      <c r="B3428">
        <v>11</v>
      </c>
      <c r="C3428">
        <v>110000002714</v>
      </c>
      <c r="D3428">
        <v>15</v>
      </c>
      <c r="E3428" s="3">
        <v>42765</v>
      </c>
      <c r="F3428" s="3">
        <v>39524</v>
      </c>
      <c r="G3428">
        <f t="shared" si="106"/>
        <v>1</v>
      </c>
      <c r="H3428">
        <f t="shared" si="107"/>
        <v>0</v>
      </c>
    </row>
    <row r="3429" spans="1:8" x14ac:dyDescent="0.25">
      <c r="A3429">
        <v>201</v>
      </c>
      <c r="B3429">
        <v>503</v>
      </c>
      <c r="C3429">
        <v>241810</v>
      </c>
      <c r="D3429">
        <v>5</v>
      </c>
      <c r="E3429" s="3">
        <v>42765</v>
      </c>
      <c r="F3429" s="3">
        <v>42765</v>
      </c>
      <c r="G3429">
        <f t="shared" si="106"/>
        <v>0</v>
      </c>
      <c r="H3429">
        <f t="shared" si="107"/>
        <v>1</v>
      </c>
    </row>
    <row r="3430" spans="1:8" x14ac:dyDescent="0.25">
      <c r="A3430">
        <v>201</v>
      </c>
      <c r="B3430">
        <v>108</v>
      </c>
      <c r="C3430">
        <v>242298</v>
      </c>
      <c r="D3430">
        <v>5</v>
      </c>
      <c r="E3430" s="3">
        <v>42765</v>
      </c>
      <c r="F3430" s="3">
        <v>42765</v>
      </c>
      <c r="G3430">
        <f t="shared" si="106"/>
        <v>0</v>
      </c>
      <c r="H3430">
        <f t="shared" si="107"/>
        <v>1</v>
      </c>
    </row>
    <row r="3431" spans="1:8" x14ac:dyDescent="0.25">
      <c r="A3431">
        <v>201</v>
      </c>
      <c r="B3431">
        <v>11</v>
      </c>
      <c r="C3431">
        <v>110000004011</v>
      </c>
      <c r="D3431">
        <v>5</v>
      </c>
      <c r="E3431" s="3">
        <v>42765</v>
      </c>
      <c r="F3431" s="3">
        <v>39868</v>
      </c>
      <c r="G3431">
        <f t="shared" si="106"/>
        <v>1</v>
      </c>
      <c r="H3431">
        <f t="shared" si="107"/>
        <v>0</v>
      </c>
    </row>
    <row r="3432" spans="1:8" x14ac:dyDescent="0.25">
      <c r="A3432">
        <v>201</v>
      </c>
      <c r="B3432">
        <v>108</v>
      </c>
      <c r="C3432">
        <v>242300</v>
      </c>
      <c r="D3432">
        <v>5</v>
      </c>
      <c r="E3432" s="3">
        <v>42765</v>
      </c>
      <c r="F3432" s="3">
        <v>42765</v>
      </c>
      <c r="G3432">
        <f t="shared" si="106"/>
        <v>0</v>
      </c>
      <c r="H3432">
        <f t="shared" si="107"/>
        <v>1</v>
      </c>
    </row>
    <row r="3433" spans="1:8" x14ac:dyDescent="0.25">
      <c r="A3433">
        <v>201</v>
      </c>
      <c r="B3433">
        <v>104</v>
      </c>
      <c r="C3433">
        <v>242303</v>
      </c>
      <c r="D3433">
        <v>5</v>
      </c>
      <c r="E3433" s="3">
        <v>42765</v>
      </c>
      <c r="F3433" s="3">
        <v>42765</v>
      </c>
      <c r="G3433">
        <f t="shared" si="106"/>
        <v>0</v>
      </c>
      <c r="H3433">
        <f t="shared" si="107"/>
        <v>1</v>
      </c>
    </row>
    <row r="3434" spans="1:8" x14ac:dyDescent="0.25">
      <c r="A3434">
        <v>201</v>
      </c>
      <c r="B3434">
        <v>108</v>
      </c>
      <c r="C3434">
        <v>242304</v>
      </c>
      <c r="D3434">
        <v>5</v>
      </c>
      <c r="E3434" s="3">
        <v>42765</v>
      </c>
      <c r="F3434" s="3">
        <v>42765</v>
      </c>
      <c r="G3434">
        <f t="shared" si="106"/>
        <v>0</v>
      </c>
      <c r="H3434">
        <f t="shared" si="107"/>
        <v>1</v>
      </c>
    </row>
    <row r="3435" spans="1:8" x14ac:dyDescent="0.25">
      <c r="A3435">
        <v>201</v>
      </c>
      <c r="B3435">
        <v>251</v>
      </c>
      <c r="C3435">
        <v>73458</v>
      </c>
      <c r="D3435">
        <v>5</v>
      </c>
      <c r="E3435" s="3">
        <v>42765</v>
      </c>
      <c r="F3435" s="3">
        <v>40839</v>
      </c>
      <c r="G3435">
        <f t="shared" si="106"/>
        <v>1</v>
      </c>
      <c r="H3435">
        <f t="shared" si="107"/>
        <v>0</v>
      </c>
    </row>
    <row r="3436" spans="1:8" x14ac:dyDescent="0.25">
      <c r="A3436">
        <v>201</v>
      </c>
      <c r="B3436">
        <v>16</v>
      </c>
      <c r="C3436">
        <v>110328</v>
      </c>
      <c r="D3436">
        <v>5</v>
      </c>
      <c r="E3436" s="3">
        <v>42765</v>
      </c>
      <c r="F3436" s="3">
        <v>42764</v>
      </c>
      <c r="G3436">
        <f t="shared" si="106"/>
        <v>0</v>
      </c>
      <c r="H3436">
        <f t="shared" si="107"/>
        <v>1</v>
      </c>
    </row>
    <row r="3437" spans="1:8" x14ac:dyDescent="0.25">
      <c r="A3437">
        <v>201</v>
      </c>
      <c r="B3437">
        <v>108</v>
      </c>
      <c r="C3437">
        <v>242308</v>
      </c>
      <c r="D3437">
        <v>5</v>
      </c>
      <c r="E3437" s="3">
        <v>42765</v>
      </c>
      <c r="F3437" s="3">
        <v>42765</v>
      </c>
      <c r="G3437">
        <f t="shared" si="106"/>
        <v>0</v>
      </c>
      <c r="H3437">
        <f t="shared" si="107"/>
        <v>1</v>
      </c>
    </row>
    <row r="3438" spans="1:8" x14ac:dyDescent="0.25">
      <c r="A3438">
        <v>201</v>
      </c>
      <c r="B3438">
        <v>108</v>
      </c>
      <c r="C3438">
        <v>242311</v>
      </c>
      <c r="D3438">
        <v>5</v>
      </c>
      <c r="E3438" s="3">
        <v>42765</v>
      </c>
      <c r="F3438" s="3">
        <v>42765</v>
      </c>
      <c r="G3438">
        <f t="shared" si="106"/>
        <v>0</v>
      </c>
      <c r="H3438">
        <f t="shared" si="107"/>
        <v>1</v>
      </c>
    </row>
    <row r="3439" spans="1:8" x14ac:dyDescent="0.25">
      <c r="A3439">
        <v>201</v>
      </c>
      <c r="B3439">
        <v>851</v>
      </c>
      <c r="C3439">
        <v>242312</v>
      </c>
      <c r="D3439">
        <v>5</v>
      </c>
      <c r="E3439" s="3">
        <v>42765</v>
      </c>
      <c r="F3439" s="3">
        <v>42765</v>
      </c>
      <c r="G3439">
        <f t="shared" si="106"/>
        <v>0</v>
      </c>
      <c r="H3439">
        <f t="shared" si="107"/>
        <v>1</v>
      </c>
    </row>
    <row r="3440" spans="1:8" x14ac:dyDescent="0.25">
      <c r="A3440">
        <v>201</v>
      </c>
      <c r="B3440">
        <v>108</v>
      </c>
      <c r="C3440">
        <v>242313</v>
      </c>
      <c r="D3440">
        <v>5</v>
      </c>
      <c r="E3440" s="3">
        <v>42765</v>
      </c>
      <c r="F3440" s="3">
        <v>42765</v>
      </c>
      <c r="G3440">
        <f t="shared" si="106"/>
        <v>0</v>
      </c>
      <c r="H3440">
        <f t="shared" si="107"/>
        <v>1</v>
      </c>
    </row>
    <row r="3441" spans="1:8" x14ac:dyDescent="0.25">
      <c r="A3441">
        <v>201</v>
      </c>
      <c r="B3441">
        <v>251</v>
      </c>
      <c r="C3441">
        <v>33841</v>
      </c>
      <c r="D3441">
        <v>5</v>
      </c>
      <c r="E3441" s="3">
        <v>42765</v>
      </c>
      <c r="F3441" s="3">
        <v>40414</v>
      </c>
      <c r="G3441">
        <f t="shared" si="106"/>
        <v>1</v>
      </c>
      <c r="H3441">
        <f t="shared" si="107"/>
        <v>0</v>
      </c>
    </row>
    <row r="3442" spans="1:8" x14ac:dyDescent="0.25">
      <c r="A3442">
        <v>201</v>
      </c>
      <c r="B3442">
        <v>108</v>
      </c>
      <c r="C3442">
        <v>242318</v>
      </c>
      <c r="D3442">
        <v>5</v>
      </c>
      <c r="E3442" s="3">
        <v>42765</v>
      </c>
      <c r="F3442" s="3">
        <v>42765</v>
      </c>
      <c r="G3442">
        <f t="shared" si="106"/>
        <v>0</v>
      </c>
      <c r="H3442">
        <f t="shared" si="107"/>
        <v>1</v>
      </c>
    </row>
    <row r="3443" spans="1:8" x14ac:dyDescent="0.25">
      <c r="A3443">
        <v>201</v>
      </c>
      <c r="B3443">
        <v>251</v>
      </c>
      <c r="C3443">
        <v>25924</v>
      </c>
      <c r="D3443">
        <v>5</v>
      </c>
      <c r="E3443" s="3">
        <v>42765</v>
      </c>
      <c r="F3443" s="3">
        <v>40307</v>
      </c>
      <c r="G3443">
        <f t="shared" si="106"/>
        <v>1</v>
      </c>
      <c r="H3443">
        <f t="shared" si="107"/>
        <v>0</v>
      </c>
    </row>
    <row r="3444" spans="1:8" x14ac:dyDescent="0.25">
      <c r="A3444">
        <v>201</v>
      </c>
      <c r="B3444">
        <v>302</v>
      </c>
      <c r="C3444">
        <v>3020000004594</v>
      </c>
      <c r="D3444">
        <v>5</v>
      </c>
      <c r="E3444" s="3">
        <v>42765</v>
      </c>
      <c r="F3444" s="3">
        <v>39666</v>
      </c>
      <c r="G3444">
        <f t="shared" si="106"/>
        <v>1</v>
      </c>
      <c r="H3444">
        <f t="shared" si="107"/>
        <v>0</v>
      </c>
    </row>
    <row r="3445" spans="1:8" x14ac:dyDescent="0.25">
      <c r="A3445">
        <v>201</v>
      </c>
      <c r="B3445">
        <v>108</v>
      </c>
      <c r="C3445">
        <v>242319</v>
      </c>
      <c r="D3445">
        <v>5</v>
      </c>
      <c r="E3445" s="3">
        <v>42765</v>
      </c>
      <c r="F3445" s="3">
        <v>42765</v>
      </c>
      <c r="G3445">
        <f t="shared" si="106"/>
        <v>0</v>
      </c>
      <c r="H3445">
        <f t="shared" si="107"/>
        <v>1</v>
      </c>
    </row>
    <row r="3446" spans="1:8" x14ac:dyDescent="0.25">
      <c r="A3446">
        <v>201</v>
      </c>
      <c r="B3446">
        <v>108</v>
      </c>
      <c r="C3446">
        <v>242321</v>
      </c>
      <c r="D3446">
        <v>5</v>
      </c>
      <c r="E3446" s="3">
        <v>42765</v>
      </c>
      <c r="F3446" s="3">
        <v>42765</v>
      </c>
      <c r="G3446">
        <f t="shared" si="106"/>
        <v>0</v>
      </c>
      <c r="H3446">
        <f t="shared" si="107"/>
        <v>1</v>
      </c>
    </row>
    <row r="3447" spans="1:8" x14ac:dyDescent="0.25">
      <c r="A3447">
        <v>201</v>
      </c>
      <c r="B3447">
        <v>16</v>
      </c>
      <c r="C3447">
        <v>134005</v>
      </c>
      <c r="D3447">
        <v>5</v>
      </c>
      <c r="E3447" s="3">
        <v>42765</v>
      </c>
      <c r="F3447" s="3">
        <v>41571</v>
      </c>
      <c r="G3447">
        <f t="shared" si="106"/>
        <v>1</v>
      </c>
      <c r="H3447">
        <f t="shared" si="107"/>
        <v>0</v>
      </c>
    </row>
    <row r="3448" spans="1:8" x14ac:dyDescent="0.25">
      <c r="A3448">
        <v>201</v>
      </c>
      <c r="B3448">
        <v>108</v>
      </c>
      <c r="C3448">
        <v>242322</v>
      </c>
      <c r="D3448">
        <v>5</v>
      </c>
      <c r="E3448" s="3">
        <v>42765</v>
      </c>
      <c r="F3448" s="3">
        <v>42765</v>
      </c>
      <c r="G3448">
        <f t="shared" si="106"/>
        <v>0</v>
      </c>
      <c r="H3448">
        <f t="shared" si="107"/>
        <v>1</v>
      </c>
    </row>
    <row r="3449" spans="1:8" x14ac:dyDescent="0.25">
      <c r="A3449">
        <v>201</v>
      </c>
      <c r="B3449">
        <v>108</v>
      </c>
      <c r="C3449">
        <v>242323</v>
      </c>
      <c r="D3449">
        <v>5</v>
      </c>
      <c r="E3449" s="3">
        <v>42765</v>
      </c>
      <c r="F3449" s="3">
        <v>42765</v>
      </c>
      <c r="G3449">
        <f t="shared" si="106"/>
        <v>0</v>
      </c>
      <c r="H3449">
        <f t="shared" si="107"/>
        <v>1</v>
      </c>
    </row>
    <row r="3450" spans="1:8" x14ac:dyDescent="0.25">
      <c r="A3450">
        <v>201</v>
      </c>
      <c r="B3450">
        <v>851</v>
      </c>
      <c r="C3450">
        <v>242325</v>
      </c>
      <c r="D3450">
        <v>5</v>
      </c>
      <c r="E3450" s="3">
        <v>42765</v>
      </c>
      <c r="F3450" s="3">
        <v>42765</v>
      </c>
      <c r="G3450">
        <f t="shared" si="106"/>
        <v>0</v>
      </c>
      <c r="H3450">
        <f t="shared" si="107"/>
        <v>1</v>
      </c>
    </row>
    <row r="3451" spans="1:8" x14ac:dyDescent="0.25">
      <c r="A3451">
        <v>201</v>
      </c>
      <c r="B3451">
        <v>110</v>
      </c>
      <c r="C3451">
        <v>1020000003019</v>
      </c>
      <c r="D3451">
        <v>5</v>
      </c>
      <c r="E3451" s="3">
        <v>42765</v>
      </c>
      <c r="F3451" s="3">
        <v>40871</v>
      </c>
      <c r="G3451">
        <f t="shared" si="106"/>
        <v>1</v>
      </c>
      <c r="H3451">
        <f t="shared" si="107"/>
        <v>0</v>
      </c>
    </row>
    <row r="3452" spans="1:8" x14ac:dyDescent="0.25">
      <c r="A3452">
        <v>201</v>
      </c>
      <c r="B3452">
        <v>261</v>
      </c>
      <c r="C3452">
        <v>242328</v>
      </c>
      <c r="D3452">
        <v>5</v>
      </c>
      <c r="E3452" s="3">
        <v>42765</v>
      </c>
      <c r="F3452" s="3">
        <v>42765</v>
      </c>
      <c r="G3452">
        <f t="shared" si="106"/>
        <v>0</v>
      </c>
      <c r="H3452">
        <f t="shared" si="107"/>
        <v>1</v>
      </c>
    </row>
    <row r="3453" spans="1:8" x14ac:dyDescent="0.25">
      <c r="A3453">
        <v>201</v>
      </c>
      <c r="B3453">
        <v>201</v>
      </c>
      <c r="C3453">
        <v>242334</v>
      </c>
      <c r="D3453">
        <v>5</v>
      </c>
      <c r="E3453" s="3">
        <v>42765</v>
      </c>
      <c r="F3453" s="3">
        <v>42765</v>
      </c>
      <c r="G3453">
        <f t="shared" si="106"/>
        <v>0</v>
      </c>
      <c r="H3453">
        <f t="shared" si="107"/>
        <v>1</v>
      </c>
    </row>
    <row r="3454" spans="1:8" x14ac:dyDescent="0.25">
      <c r="A3454">
        <v>201</v>
      </c>
      <c r="B3454">
        <v>802</v>
      </c>
      <c r="C3454">
        <v>242335</v>
      </c>
      <c r="D3454">
        <v>5</v>
      </c>
      <c r="E3454" s="3">
        <v>42765</v>
      </c>
      <c r="F3454" s="3">
        <v>42765</v>
      </c>
      <c r="G3454">
        <f t="shared" si="106"/>
        <v>0</v>
      </c>
      <c r="H3454">
        <f t="shared" si="107"/>
        <v>1</v>
      </c>
    </row>
    <row r="3455" spans="1:8" x14ac:dyDescent="0.25">
      <c r="A3455">
        <v>201</v>
      </c>
      <c r="B3455">
        <v>261</v>
      </c>
      <c r="C3455">
        <v>242337</v>
      </c>
      <c r="D3455">
        <v>5</v>
      </c>
      <c r="E3455" s="3">
        <v>42765</v>
      </c>
      <c r="F3455" s="3">
        <v>42765</v>
      </c>
      <c r="G3455">
        <f t="shared" si="106"/>
        <v>0</v>
      </c>
      <c r="H3455">
        <f t="shared" si="107"/>
        <v>1</v>
      </c>
    </row>
    <row r="3456" spans="1:8" x14ac:dyDescent="0.25">
      <c r="A3456">
        <v>201</v>
      </c>
      <c r="B3456">
        <v>701</v>
      </c>
      <c r="C3456">
        <v>242338</v>
      </c>
      <c r="D3456">
        <v>5</v>
      </c>
      <c r="E3456" s="3">
        <v>42765</v>
      </c>
      <c r="F3456" s="3">
        <v>42765</v>
      </c>
      <c r="G3456">
        <f t="shared" si="106"/>
        <v>0</v>
      </c>
      <c r="H3456">
        <f t="shared" si="107"/>
        <v>1</v>
      </c>
    </row>
    <row r="3457" spans="1:8" x14ac:dyDescent="0.25">
      <c r="A3457">
        <v>201</v>
      </c>
      <c r="B3457">
        <v>8</v>
      </c>
      <c r="C3457">
        <v>242339</v>
      </c>
      <c r="D3457">
        <v>5</v>
      </c>
      <c r="E3457" s="3">
        <v>42765</v>
      </c>
      <c r="F3457" s="3">
        <v>42765</v>
      </c>
      <c r="G3457">
        <f t="shared" si="106"/>
        <v>0</v>
      </c>
      <c r="H3457">
        <f t="shared" si="107"/>
        <v>1</v>
      </c>
    </row>
    <row r="3458" spans="1:8" x14ac:dyDescent="0.25">
      <c r="A3458">
        <v>201</v>
      </c>
      <c r="B3458">
        <v>251</v>
      </c>
      <c r="C3458">
        <v>78542</v>
      </c>
      <c r="D3458">
        <v>5</v>
      </c>
      <c r="E3458" s="3">
        <v>42765</v>
      </c>
      <c r="F3458" s="3">
        <v>40892</v>
      </c>
      <c r="G3458">
        <f t="shared" ref="G3458:G3521" si="108">IF(E3458&gt;=DATE(2017,1,1),IF(F3458&lt;DATE(2017,1,1),1,0),0)</f>
        <v>1</v>
      </c>
      <c r="H3458">
        <f t="shared" ref="H3458:H3521" si="109">IF(F3458&gt;=DATE(2017,1,1),IF(D3458&lt;&gt;"",1,0),0)</f>
        <v>0</v>
      </c>
    </row>
    <row r="3459" spans="1:8" x14ac:dyDescent="0.25">
      <c r="A3459">
        <v>201</v>
      </c>
      <c r="B3459">
        <v>2</v>
      </c>
      <c r="C3459">
        <v>241343</v>
      </c>
      <c r="D3459">
        <v>15</v>
      </c>
      <c r="E3459" s="3">
        <v>42758</v>
      </c>
      <c r="F3459" s="3">
        <v>42758</v>
      </c>
      <c r="G3459">
        <f t="shared" si="108"/>
        <v>0</v>
      </c>
      <c r="H3459">
        <f t="shared" si="109"/>
        <v>1</v>
      </c>
    </row>
    <row r="3460" spans="1:8" x14ac:dyDescent="0.25">
      <c r="A3460">
        <v>201</v>
      </c>
      <c r="B3460">
        <v>201</v>
      </c>
      <c r="C3460">
        <v>113967</v>
      </c>
      <c r="D3460">
        <v>5</v>
      </c>
      <c r="E3460" s="3">
        <v>42765</v>
      </c>
      <c r="F3460" s="3">
        <v>41301</v>
      </c>
      <c r="G3460">
        <f t="shared" si="108"/>
        <v>1</v>
      </c>
      <c r="H3460">
        <f t="shared" si="109"/>
        <v>0</v>
      </c>
    </row>
    <row r="3461" spans="1:8" x14ac:dyDescent="0.25">
      <c r="A3461">
        <v>201</v>
      </c>
      <c r="B3461">
        <v>4</v>
      </c>
      <c r="C3461">
        <v>242341</v>
      </c>
      <c r="D3461">
        <v>5</v>
      </c>
      <c r="E3461" s="3">
        <v>42765</v>
      </c>
      <c r="F3461" s="3">
        <v>42765</v>
      </c>
      <c r="G3461">
        <f t="shared" si="108"/>
        <v>0</v>
      </c>
      <c r="H3461">
        <f t="shared" si="109"/>
        <v>1</v>
      </c>
    </row>
    <row r="3462" spans="1:8" x14ac:dyDescent="0.25">
      <c r="A3462">
        <v>201</v>
      </c>
      <c r="B3462">
        <v>101</v>
      </c>
      <c r="C3462">
        <v>1010000001441</v>
      </c>
      <c r="D3462">
        <v>5</v>
      </c>
      <c r="E3462" s="3">
        <v>42765</v>
      </c>
      <c r="F3462" s="3">
        <v>42696</v>
      </c>
      <c r="G3462">
        <f t="shared" si="108"/>
        <v>1</v>
      </c>
      <c r="H3462">
        <f t="shared" si="109"/>
        <v>0</v>
      </c>
    </row>
    <row r="3463" spans="1:8" x14ac:dyDescent="0.25">
      <c r="A3463">
        <v>201</v>
      </c>
      <c r="B3463">
        <v>11</v>
      </c>
      <c r="C3463">
        <v>242344</v>
      </c>
      <c r="D3463">
        <v>5</v>
      </c>
      <c r="E3463" s="3">
        <v>42765</v>
      </c>
      <c r="F3463" s="3">
        <v>42765</v>
      </c>
      <c r="G3463">
        <f t="shared" si="108"/>
        <v>0</v>
      </c>
      <c r="H3463">
        <f t="shared" si="109"/>
        <v>1</v>
      </c>
    </row>
    <row r="3464" spans="1:8" x14ac:dyDescent="0.25">
      <c r="A3464">
        <v>201</v>
      </c>
      <c r="B3464">
        <v>29</v>
      </c>
      <c r="C3464">
        <v>242346</v>
      </c>
      <c r="D3464">
        <v>5</v>
      </c>
      <c r="E3464" s="3">
        <v>42765</v>
      </c>
      <c r="F3464" s="3">
        <v>42765</v>
      </c>
      <c r="G3464">
        <f t="shared" si="108"/>
        <v>0</v>
      </c>
      <c r="H3464">
        <f t="shared" si="109"/>
        <v>1</v>
      </c>
    </row>
    <row r="3465" spans="1:8" x14ac:dyDescent="0.25">
      <c r="A3465">
        <v>201</v>
      </c>
      <c r="B3465">
        <v>17</v>
      </c>
      <c r="C3465">
        <v>242347</v>
      </c>
      <c r="D3465">
        <v>5</v>
      </c>
      <c r="E3465" s="3">
        <v>42765</v>
      </c>
      <c r="F3465" s="3">
        <v>42765</v>
      </c>
      <c r="G3465">
        <f t="shared" si="108"/>
        <v>0</v>
      </c>
      <c r="H3465">
        <f t="shared" si="109"/>
        <v>1</v>
      </c>
    </row>
    <row r="3466" spans="1:8" x14ac:dyDescent="0.25">
      <c r="A3466">
        <v>201</v>
      </c>
      <c r="B3466">
        <v>25</v>
      </c>
      <c r="C3466">
        <v>242348</v>
      </c>
      <c r="D3466">
        <v>5</v>
      </c>
      <c r="E3466" s="3">
        <v>42765</v>
      </c>
      <c r="F3466" s="3">
        <v>42765</v>
      </c>
      <c r="G3466">
        <f t="shared" si="108"/>
        <v>0</v>
      </c>
      <c r="H3466">
        <f t="shared" si="109"/>
        <v>1</v>
      </c>
    </row>
    <row r="3467" spans="1:8" x14ac:dyDescent="0.25">
      <c r="A3467">
        <v>201</v>
      </c>
      <c r="B3467">
        <v>251</v>
      </c>
      <c r="C3467">
        <v>75042</v>
      </c>
      <c r="D3467">
        <v>12</v>
      </c>
      <c r="E3467" s="3">
        <v>42765</v>
      </c>
      <c r="F3467" s="3">
        <v>40857</v>
      </c>
      <c r="G3467">
        <f t="shared" si="108"/>
        <v>1</v>
      </c>
      <c r="H3467">
        <f t="shared" si="109"/>
        <v>0</v>
      </c>
    </row>
    <row r="3468" spans="1:8" x14ac:dyDescent="0.25">
      <c r="A3468">
        <v>201</v>
      </c>
      <c r="B3468">
        <v>802</v>
      </c>
      <c r="C3468">
        <v>242352</v>
      </c>
      <c r="D3468">
        <v>5</v>
      </c>
      <c r="E3468" s="3">
        <v>42765</v>
      </c>
      <c r="F3468" s="3">
        <v>42765</v>
      </c>
      <c r="G3468">
        <f t="shared" si="108"/>
        <v>0</v>
      </c>
      <c r="H3468">
        <f t="shared" si="109"/>
        <v>1</v>
      </c>
    </row>
    <row r="3469" spans="1:8" x14ac:dyDescent="0.25">
      <c r="A3469">
        <v>201</v>
      </c>
      <c r="B3469">
        <v>2</v>
      </c>
      <c r="C3469">
        <v>242353</v>
      </c>
      <c r="D3469">
        <v>5</v>
      </c>
      <c r="E3469" s="3">
        <v>42765</v>
      </c>
      <c r="F3469" s="3">
        <v>42765</v>
      </c>
      <c r="G3469">
        <f t="shared" si="108"/>
        <v>0</v>
      </c>
      <c r="H3469">
        <f t="shared" si="109"/>
        <v>1</v>
      </c>
    </row>
    <row r="3470" spans="1:8" x14ac:dyDescent="0.25">
      <c r="A3470">
        <v>201</v>
      </c>
      <c r="B3470">
        <v>110</v>
      </c>
      <c r="C3470">
        <v>242354</v>
      </c>
      <c r="D3470">
        <v>5</v>
      </c>
      <c r="E3470" s="3">
        <v>42765</v>
      </c>
      <c r="F3470" s="3">
        <v>42765</v>
      </c>
      <c r="G3470">
        <f t="shared" si="108"/>
        <v>0</v>
      </c>
      <c r="H3470">
        <f t="shared" si="109"/>
        <v>1</v>
      </c>
    </row>
    <row r="3471" spans="1:8" x14ac:dyDescent="0.25">
      <c r="A3471">
        <v>201</v>
      </c>
      <c r="B3471">
        <v>701</v>
      </c>
      <c r="C3471">
        <v>226314</v>
      </c>
      <c r="D3471">
        <v>5</v>
      </c>
      <c r="E3471" s="3">
        <v>42765</v>
      </c>
      <c r="F3471" s="3">
        <v>42765</v>
      </c>
      <c r="G3471">
        <f t="shared" si="108"/>
        <v>0</v>
      </c>
      <c r="H3471">
        <f t="shared" si="109"/>
        <v>1</v>
      </c>
    </row>
    <row r="3472" spans="1:8" x14ac:dyDescent="0.25">
      <c r="A3472">
        <v>201</v>
      </c>
      <c r="B3472">
        <v>29</v>
      </c>
      <c r="C3472">
        <v>242360</v>
      </c>
      <c r="D3472">
        <v>5</v>
      </c>
      <c r="E3472" s="3">
        <v>42765</v>
      </c>
      <c r="F3472" s="3">
        <v>42765</v>
      </c>
      <c r="G3472">
        <f t="shared" si="108"/>
        <v>0</v>
      </c>
      <c r="H3472">
        <f t="shared" si="109"/>
        <v>1</v>
      </c>
    </row>
    <row r="3473" spans="1:8" x14ac:dyDescent="0.25">
      <c r="A3473">
        <v>201</v>
      </c>
      <c r="B3473">
        <v>701</v>
      </c>
      <c r="C3473">
        <v>7010000001575</v>
      </c>
      <c r="D3473">
        <v>5</v>
      </c>
      <c r="E3473" s="3">
        <v>42765</v>
      </c>
      <c r="F3473" s="3">
        <v>39106</v>
      </c>
      <c r="G3473">
        <f t="shared" si="108"/>
        <v>1</v>
      </c>
      <c r="H3473">
        <f t="shared" si="109"/>
        <v>0</v>
      </c>
    </row>
    <row r="3474" spans="1:8" x14ac:dyDescent="0.25">
      <c r="A3474">
        <v>201</v>
      </c>
      <c r="B3474">
        <v>15</v>
      </c>
      <c r="C3474">
        <v>242363</v>
      </c>
      <c r="D3474">
        <v>5</v>
      </c>
      <c r="E3474" s="3">
        <v>42765</v>
      </c>
      <c r="F3474" s="3">
        <v>42765</v>
      </c>
      <c r="G3474">
        <f t="shared" si="108"/>
        <v>0</v>
      </c>
      <c r="H3474">
        <f t="shared" si="109"/>
        <v>1</v>
      </c>
    </row>
    <row r="3475" spans="1:8" x14ac:dyDescent="0.25">
      <c r="A3475">
        <v>201</v>
      </c>
      <c r="B3475">
        <v>251</v>
      </c>
      <c r="C3475">
        <v>105122</v>
      </c>
      <c r="D3475">
        <v>5</v>
      </c>
      <c r="E3475" s="3">
        <v>42765</v>
      </c>
      <c r="F3475" s="3">
        <v>41193</v>
      </c>
      <c r="G3475">
        <f t="shared" si="108"/>
        <v>1</v>
      </c>
      <c r="H3475">
        <f t="shared" si="109"/>
        <v>0</v>
      </c>
    </row>
    <row r="3476" spans="1:8" x14ac:dyDescent="0.25">
      <c r="A3476">
        <v>201</v>
      </c>
      <c r="B3476">
        <v>701</v>
      </c>
      <c r="C3476">
        <v>7010000002972</v>
      </c>
      <c r="D3476">
        <v>5</v>
      </c>
      <c r="E3476" s="3">
        <v>42765</v>
      </c>
      <c r="F3476" s="3">
        <v>39292</v>
      </c>
      <c r="G3476">
        <f t="shared" si="108"/>
        <v>1</v>
      </c>
      <c r="H3476">
        <f t="shared" si="109"/>
        <v>0</v>
      </c>
    </row>
    <row r="3477" spans="1:8" x14ac:dyDescent="0.25">
      <c r="A3477">
        <v>201</v>
      </c>
      <c r="B3477">
        <v>503</v>
      </c>
      <c r="C3477">
        <v>242370</v>
      </c>
      <c r="D3477">
        <v>5</v>
      </c>
      <c r="E3477" s="3">
        <v>42765</v>
      </c>
      <c r="F3477" s="3">
        <v>42765</v>
      </c>
      <c r="G3477">
        <f t="shared" si="108"/>
        <v>0</v>
      </c>
      <c r="H3477">
        <f t="shared" si="109"/>
        <v>1</v>
      </c>
    </row>
    <row r="3478" spans="1:8" x14ac:dyDescent="0.25">
      <c r="A3478">
        <v>201</v>
      </c>
      <c r="B3478">
        <v>261</v>
      </c>
      <c r="C3478">
        <v>64453</v>
      </c>
      <c r="D3478">
        <v>5</v>
      </c>
      <c r="E3478" s="3">
        <v>42765</v>
      </c>
      <c r="F3478" s="3">
        <v>40752</v>
      </c>
      <c r="G3478">
        <f t="shared" si="108"/>
        <v>1</v>
      </c>
      <c r="H3478">
        <f t="shared" si="109"/>
        <v>0</v>
      </c>
    </row>
    <row r="3479" spans="1:8" x14ac:dyDescent="0.25">
      <c r="A3479">
        <v>201</v>
      </c>
      <c r="B3479">
        <v>11</v>
      </c>
      <c r="C3479">
        <v>110000001439</v>
      </c>
      <c r="D3479">
        <v>5</v>
      </c>
      <c r="E3479" s="3">
        <v>42765</v>
      </c>
      <c r="F3479" s="3">
        <v>39266</v>
      </c>
      <c r="G3479">
        <f t="shared" si="108"/>
        <v>1</v>
      </c>
      <c r="H3479">
        <f t="shared" si="109"/>
        <v>0</v>
      </c>
    </row>
    <row r="3480" spans="1:8" x14ac:dyDescent="0.25">
      <c r="A3480">
        <v>201</v>
      </c>
      <c r="B3480">
        <v>36</v>
      </c>
      <c r="C3480">
        <v>242376</v>
      </c>
      <c r="D3480">
        <v>21</v>
      </c>
      <c r="E3480" s="3">
        <v>42765</v>
      </c>
      <c r="F3480" s="3">
        <v>42765</v>
      </c>
      <c r="G3480">
        <f t="shared" si="108"/>
        <v>0</v>
      </c>
      <c r="H3480">
        <f t="shared" si="109"/>
        <v>1</v>
      </c>
    </row>
    <row r="3481" spans="1:8" x14ac:dyDescent="0.25">
      <c r="A3481">
        <v>201</v>
      </c>
      <c r="B3481">
        <v>251</v>
      </c>
      <c r="C3481">
        <v>105661</v>
      </c>
      <c r="D3481">
        <v>5</v>
      </c>
      <c r="E3481" s="3">
        <v>42765</v>
      </c>
      <c r="F3481" s="3">
        <v>41199</v>
      </c>
      <c r="G3481">
        <f t="shared" si="108"/>
        <v>1</v>
      </c>
      <c r="H3481">
        <f t="shared" si="109"/>
        <v>0</v>
      </c>
    </row>
    <row r="3482" spans="1:8" x14ac:dyDescent="0.25">
      <c r="A3482">
        <v>201</v>
      </c>
      <c r="B3482">
        <v>103</v>
      </c>
      <c r="C3482">
        <v>1030000001916</v>
      </c>
      <c r="D3482">
        <v>5</v>
      </c>
      <c r="E3482" s="3">
        <v>42765</v>
      </c>
      <c r="F3482" s="3">
        <v>39468</v>
      </c>
      <c r="G3482">
        <f t="shared" si="108"/>
        <v>1</v>
      </c>
      <c r="H3482">
        <f t="shared" si="109"/>
        <v>0</v>
      </c>
    </row>
    <row r="3483" spans="1:8" x14ac:dyDescent="0.25">
      <c r="A3483">
        <v>201</v>
      </c>
      <c r="B3483">
        <v>103</v>
      </c>
      <c r="C3483">
        <v>1030000000289</v>
      </c>
      <c r="D3483">
        <v>5</v>
      </c>
      <c r="E3483" s="3">
        <v>42765</v>
      </c>
      <c r="F3483" s="3">
        <v>39121</v>
      </c>
      <c r="G3483">
        <f t="shared" si="108"/>
        <v>1</v>
      </c>
      <c r="H3483">
        <f t="shared" si="109"/>
        <v>0</v>
      </c>
    </row>
    <row r="3484" spans="1:8" x14ac:dyDescent="0.25">
      <c r="A3484">
        <v>201</v>
      </c>
      <c r="B3484">
        <v>2</v>
      </c>
      <c r="C3484">
        <v>50000000466</v>
      </c>
      <c r="D3484">
        <v>5</v>
      </c>
      <c r="E3484" s="3">
        <v>42765</v>
      </c>
      <c r="F3484" s="3">
        <v>42760</v>
      </c>
      <c r="G3484">
        <f t="shared" si="108"/>
        <v>0</v>
      </c>
      <c r="H3484">
        <f t="shared" si="109"/>
        <v>1</v>
      </c>
    </row>
    <row r="3485" spans="1:8" x14ac:dyDescent="0.25">
      <c r="A3485">
        <v>201</v>
      </c>
      <c r="B3485">
        <v>103</v>
      </c>
      <c r="C3485">
        <v>1030000001606</v>
      </c>
      <c r="D3485">
        <v>12</v>
      </c>
      <c r="E3485" s="3">
        <v>42765</v>
      </c>
      <c r="F3485" s="3">
        <v>39407</v>
      </c>
      <c r="G3485">
        <f t="shared" si="108"/>
        <v>1</v>
      </c>
      <c r="H3485">
        <f t="shared" si="109"/>
        <v>0</v>
      </c>
    </row>
    <row r="3486" spans="1:8" x14ac:dyDescent="0.25">
      <c r="A3486">
        <v>201</v>
      </c>
      <c r="B3486">
        <v>12</v>
      </c>
      <c r="C3486">
        <v>144484</v>
      </c>
      <c r="D3486">
        <v>12</v>
      </c>
      <c r="E3486" s="3">
        <v>42765</v>
      </c>
      <c r="F3486" s="3">
        <v>42758</v>
      </c>
      <c r="G3486">
        <f t="shared" si="108"/>
        <v>0</v>
      </c>
      <c r="H3486">
        <f t="shared" si="109"/>
        <v>1</v>
      </c>
    </row>
    <row r="3487" spans="1:8" x14ac:dyDescent="0.25">
      <c r="A3487">
        <v>201</v>
      </c>
      <c r="B3487">
        <v>4</v>
      </c>
      <c r="C3487">
        <v>242382</v>
      </c>
      <c r="D3487">
        <v>5</v>
      </c>
      <c r="E3487" s="3">
        <v>42765</v>
      </c>
      <c r="F3487" s="3">
        <v>42765</v>
      </c>
      <c r="G3487">
        <f t="shared" si="108"/>
        <v>0</v>
      </c>
      <c r="H3487">
        <f t="shared" si="109"/>
        <v>1</v>
      </c>
    </row>
    <row r="3488" spans="1:8" x14ac:dyDescent="0.25">
      <c r="A3488">
        <v>201</v>
      </c>
      <c r="B3488">
        <v>104</v>
      </c>
      <c r="C3488">
        <v>242384</v>
      </c>
      <c r="D3488">
        <v>5</v>
      </c>
      <c r="E3488" s="3">
        <v>42765</v>
      </c>
      <c r="F3488" s="3">
        <v>42765</v>
      </c>
      <c r="G3488">
        <f t="shared" si="108"/>
        <v>0</v>
      </c>
      <c r="H3488">
        <f t="shared" si="109"/>
        <v>1</v>
      </c>
    </row>
    <row r="3489" spans="1:8" x14ac:dyDescent="0.25">
      <c r="A3489">
        <v>201</v>
      </c>
      <c r="B3489">
        <v>203</v>
      </c>
      <c r="C3489">
        <v>108340</v>
      </c>
      <c r="D3489">
        <v>5</v>
      </c>
      <c r="E3489" s="3">
        <v>42766</v>
      </c>
      <c r="F3489" s="3">
        <v>41232</v>
      </c>
      <c r="G3489">
        <f t="shared" si="108"/>
        <v>1</v>
      </c>
      <c r="H3489">
        <f t="shared" si="109"/>
        <v>0</v>
      </c>
    </row>
    <row r="3490" spans="1:8" x14ac:dyDescent="0.25">
      <c r="A3490">
        <v>201</v>
      </c>
      <c r="B3490">
        <v>109</v>
      </c>
      <c r="C3490">
        <v>135410</v>
      </c>
      <c r="D3490">
        <v>5</v>
      </c>
      <c r="E3490" s="3">
        <v>42766</v>
      </c>
      <c r="F3490" s="3">
        <v>41597</v>
      </c>
      <c r="G3490">
        <f t="shared" si="108"/>
        <v>1</v>
      </c>
      <c r="H3490">
        <f t="shared" si="109"/>
        <v>0</v>
      </c>
    </row>
    <row r="3491" spans="1:8" x14ac:dyDescent="0.25">
      <c r="A3491">
        <v>201</v>
      </c>
      <c r="B3491">
        <v>302</v>
      </c>
      <c r="C3491">
        <v>242391</v>
      </c>
      <c r="D3491">
        <v>5</v>
      </c>
      <c r="E3491" s="3">
        <v>42766</v>
      </c>
      <c r="F3491" s="3">
        <v>42766</v>
      </c>
      <c r="G3491">
        <f t="shared" si="108"/>
        <v>0</v>
      </c>
      <c r="H3491">
        <f t="shared" si="109"/>
        <v>1</v>
      </c>
    </row>
    <row r="3492" spans="1:8" x14ac:dyDescent="0.25">
      <c r="A3492">
        <v>201</v>
      </c>
      <c r="B3492">
        <v>302</v>
      </c>
      <c r="C3492">
        <v>242393</v>
      </c>
      <c r="D3492">
        <v>5</v>
      </c>
      <c r="E3492" s="3">
        <v>42766</v>
      </c>
      <c r="F3492" s="3">
        <v>42766</v>
      </c>
      <c r="G3492">
        <f t="shared" si="108"/>
        <v>0</v>
      </c>
      <c r="H3492">
        <f t="shared" si="109"/>
        <v>1</v>
      </c>
    </row>
    <row r="3493" spans="1:8" x14ac:dyDescent="0.25">
      <c r="A3493">
        <v>201</v>
      </c>
      <c r="B3493">
        <v>302</v>
      </c>
      <c r="C3493">
        <v>242395</v>
      </c>
      <c r="D3493">
        <v>5</v>
      </c>
      <c r="E3493" s="3">
        <v>42766</v>
      </c>
      <c r="F3493" s="3">
        <v>42766</v>
      </c>
      <c r="G3493">
        <f t="shared" si="108"/>
        <v>0</v>
      </c>
      <c r="H3493">
        <f t="shared" si="109"/>
        <v>1</v>
      </c>
    </row>
    <row r="3494" spans="1:8" x14ac:dyDescent="0.25">
      <c r="A3494">
        <v>201</v>
      </c>
      <c r="B3494">
        <v>360</v>
      </c>
      <c r="C3494">
        <v>242396</v>
      </c>
      <c r="D3494">
        <v>5</v>
      </c>
      <c r="E3494" s="3">
        <v>42766</v>
      </c>
      <c r="F3494" s="3">
        <v>42766</v>
      </c>
      <c r="G3494">
        <f t="shared" si="108"/>
        <v>0</v>
      </c>
      <c r="H3494">
        <f t="shared" si="109"/>
        <v>1</v>
      </c>
    </row>
    <row r="3495" spans="1:8" x14ac:dyDescent="0.25">
      <c r="A3495">
        <v>201</v>
      </c>
      <c r="B3495">
        <v>27</v>
      </c>
      <c r="C3495">
        <v>13607</v>
      </c>
      <c r="D3495">
        <v>5</v>
      </c>
      <c r="E3495" s="3">
        <v>42766</v>
      </c>
      <c r="F3495" s="3">
        <v>40148</v>
      </c>
      <c r="G3495">
        <f t="shared" si="108"/>
        <v>1</v>
      </c>
      <c r="H3495">
        <f t="shared" si="109"/>
        <v>0</v>
      </c>
    </row>
    <row r="3496" spans="1:8" x14ac:dyDescent="0.25">
      <c r="A3496">
        <v>201</v>
      </c>
      <c r="B3496">
        <v>27</v>
      </c>
      <c r="C3496">
        <v>16526</v>
      </c>
      <c r="D3496">
        <v>5</v>
      </c>
      <c r="E3496" s="3">
        <v>42766</v>
      </c>
      <c r="F3496" s="3">
        <v>41570</v>
      </c>
      <c r="G3496">
        <f t="shared" si="108"/>
        <v>1</v>
      </c>
      <c r="H3496">
        <f t="shared" si="109"/>
        <v>0</v>
      </c>
    </row>
    <row r="3497" spans="1:8" x14ac:dyDescent="0.25">
      <c r="A3497">
        <v>201</v>
      </c>
      <c r="B3497">
        <v>301</v>
      </c>
      <c r="C3497">
        <v>242399</v>
      </c>
      <c r="D3497">
        <v>5</v>
      </c>
      <c r="E3497" s="3">
        <v>42766</v>
      </c>
      <c r="F3497" s="3">
        <v>42766</v>
      </c>
      <c r="G3497">
        <f t="shared" si="108"/>
        <v>0</v>
      </c>
      <c r="H3497">
        <f t="shared" si="109"/>
        <v>1</v>
      </c>
    </row>
    <row r="3498" spans="1:8" x14ac:dyDescent="0.25">
      <c r="A3498">
        <v>201</v>
      </c>
      <c r="B3498">
        <v>701</v>
      </c>
      <c r="C3498">
        <v>242400</v>
      </c>
      <c r="D3498">
        <v>5</v>
      </c>
      <c r="E3498" s="3">
        <v>42766</v>
      </c>
      <c r="F3498" s="3">
        <v>42766</v>
      </c>
      <c r="G3498">
        <f t="shared" si="108"/>
        <v>0</v>
      </c>
      <c r="H3498">
        <f t="shared" si="109"/>
        <v>1</v>
      </c>
    </row>
    <row r="3499" spans="1:8" x14ac:dyDescent="0.25">
      <c r="A3499">
        <v>201</v>
      </c>
      <c r="B3499">
        <v>302</v>
      </c>
      <c r="C3499">
        <v>3020000001922</v>
      </c>
      <c r="D3499">
        <v>8</v>
      </c>
      <c r="E3499" s="3">
        <v>42766</v>
      </c>
      <c r="F3499" s="3">
        <v>39300</v>
      </c>
      <c r="G3499">
        <f t="shared" si="108"/>
        <v>1</v>
      </c>
      <c r="H3499">
        <f t="shared" si="109"/>
        <v>0</v>
      </c>
    </row>
    <row r="3500" spans="1:8" x14ac:dyDescent="0.25">
      <c r="A3500">
        <v>201</v>
      </c>
      <c r="B3500">
        <v>502</v>
      </c>
      <c r="C3500">
        <v>242401</v>
      </c>
      <c r="D3500">
        <v>5</v>
      </c>
      <c r="E3500" s="3">
        <v>42766</v>
      </c>
      <c r="F3500" s="3">
        <v>42766</v>
      </c>
      <c r="G3500">
        <f t="shared" si="108"/>
        <v>0</v>
      </c>
      <c r="H3500">
        <f t="shared" si="109"/>
        <v>1</v>
      </c>
    </row>
    <row r="3501" spans="1:8" x14ac:dyDescent="0.25">
      <c r="A3501">
        <v>201</v>
      </c>
      <c r="B3501">
        <v>15</v>
      </c>
      <c r="C3501">
        <v>242402</v>
      </c>
      <c r="D3501">
        <v>5</v>
      </c>
      <c r="E3501" s="3">
        <v>42766</v>
      </c>
      <c r="F3501" s="3">
        <v>42766</v>
      </c>
      <c r="G3501">
        <f t="shared" si="108"/>
        <v>0</v>
      </c>
      <c r="H3501">
        <f t="shared" si="109"/>
        <v>1</v>
      </c>
    </row>
    <row r="3502" spans="1:8" x14ac:dyDescent="0.25">
      <c r="A3502">
        <v>201</v>
      </c>
      <c r="B3502">
        <v>802</v>
      </c>
      <c r="C3502">
        <v>8010000001028</v>
      </c>
      <c r="D3502">
        <v>5</v>
      </c>
      <c r="E3502" s="3">
        <v>42766</v>
      </c>
      <c r="F3502" s="3">
        <v>42759</v>
      </c>
      <c r="G3502">
        <f t="shared" si="108"/>
        <v>0</v>
      </c>
      <c r="H3502">
        <f t="shared" si="109"/>
        <v>1</v>
      </c>
    </row>
    <row r="3503" spans="1:8" x14ac:dyDescent="0.25">
      <c r="A3503">
        <v>201</v>
      </c>
      <c r="B3503">
        <v>36</v>
      </c>
      <c r="C3503">
        <v>242403</v>
      </c>
      <c r="D3503">
        <v>5</v>
      </c>
      <c r="E3503" s="3">
        <v>42766</v>
      </c>
      <c r="F3503" s="3">
        <v>42766</v>
      </c>
      <c r="G3503">
        <f t="shared" si="108"/>
        <v>0</v>
      </c>
      <c r="H3503">
        <f t="shared" si="109"/>
        <v>1</v>
      </c>
    </row>
    <row r="3504" spans="1:8" x14ac:dyDescent="0.25">
      <c r="A3504">
        <v>201</v>
      </c>
      <c r="B3504">
        <v>804</v>
      </c>
      <c r="C3504">
        <v>242404</v>
      </c>
      <c r="D3504">
        <v>5</v>
      </c>
      <c r="E3504" s="3">
        <v>42766</v>
      </c>
      <c r="F3504" s="3">
        <v>42766</v>
      </c>
      <c r="G3504">
        <f t="shared" si="108"/>
        <v>0</v>
      </c>
      <c r="H3504">
        <f t="shared" si="109"/>
        <v>1</v>
      </c>
    </row>
    <row r="3505" spans="1:8" x14ac:dyDescent="0.25">
      <c r="A3505">
        <v>201</v>
      </c>
      <c r="B3505">
        <v>375</v>
      </c>
      <c r="C3505">
        <v>242407</v>
      </c>
      <c r="D3505">
        <v>5</v>
      </c>
      <c r="E3505" s="3">
        <v>42766</v>
      </c>
      <c r="F3505" s="3">
        <v>42766</v>
      </c>
      <c r="G3505">
        <f t="shared" si="108"/>
        <v>0</v>
      </c>
      <c r="H3505">
        <f t="shared" si="109"/>
        <v>1</v>
      </c>
    </row>
    <row r="3506" spans="1:8" x14ac:dyDescent="0.25">
      <c r="A3506">
        <v>201</v>
      </c>
      <c r="B3506">
        <v>105</v>
      </c>
      <c r="C3506">
        <v>242411</v>
      </c>
      <c r="D3506">
        <v>5</v>
      </c>
      <c r="E3506" s="3">
        <v>42766</v>
      </c>
      <c r="F3506" s="3">
        <v>42766</v>
      </c>
      <c r="G3506">
        <f t="shared" si="108"/>
        <v>0</v>
      </c>
      <c r="H3506">
        <f t="shared" si="109"/>
        <v>1</v>
      </c>
    </row>
    <row r="3507" spans="1:8" x14ac:dyDescent="0.25">
      <c r="A3507">
        <v>201</v>
      </c>
      <c r="B3507">
        <v>104</v>
      </c>
      <c r="C3507">
        <v>242412</v>
      </c>
      <c r="D3507">
        <v>5</v>
      </c>
      <c r="E3507" s="3">
        <v>42766</v>
      </c>
      <c r="F3507" s="3">
        <v>42766</v>
      </c>
      <c r="G3507">
        <f t="shared" si="108"/>
        <v>0</v>
      </c>
      <c r="H3507">
        <f t="shared" si="109"/>
        <v>1</v>
      </c>
    </row>
    <row r="3508" spans="1:8" x14ac:dyDescent="0.25">
      <c r="A3508">
        <v>201</v>
      </c>
      <c r="B3508">
        <v>11</v>
      </c>
      <c r="C3508">
        <v>242413</v>
      </c>
      <c r="D3508">
        <v>21</v>
      </c>
      <c r="E3508" s="3">
        <v>42766</v>
      </c>
      <c r="F3508" s="3">
        <v>42766</v>
      </c>
      <c r="G3508">
        <f t="shared" si="108"/>
        <v>0</v>
      </c>
      <c r="H3508">
        <f t="shared" si="109"/>
        <v>1</v>
      </c>
    </row>
    <row r="3509" spans="1:8" x14ac:dyDescent="0.25">
      <c r="A3509">
        <v>201</v>
      </c>
      <c r="B3509">
        <v>17</v>
      </c>
      <c r="C3509">
        <v>170000002189</v>
      </c>
      <c r="D3509">
        <v>5</v>
      </c>
      <c r="E3509" s="3">
        <v>42766</v>
      </c>
      <c r="F3509" s="3">
        <v>42766</v>
      </c>
      <c r="G3509">
        <f t="shared" si="108"/>
        <v>0</v>
      </c>
      <c r="H3509">
        <f t="shared" si="109"/>
        <v>1</v>
      </c>
    </row>
    <row r="3510" spans="1:8" x14ac:dyDescent="0.25">
      <c r="A3510">
        <v>201</v>
      </c>
      <c r="B3510">
        <v>36</v>
      </c>
      <c r="C3510">
        <v>242415</v>
      </c>
      <c r="D3510">
        <v>18</v>
      </c>
      <c r="E3510" s="3">
        <v>42766</v>
      </c>
      <c r="F3510" s="3">
        <v>42766</v>
      </c>
      <c r="G3510">
        <f t="shared" si="108"/>
        <v>0</v>
      </c>
      <c r="H3510">
        <f t="shared" si="109"/>
        <v>1</v>
      </c>
    </row>
    <row r="3511" spans="1:8" x14ac:dyDescent="0.25">
      <c r="A3511">
        <v>201</v>
      </c>
      <c r="B3511">
        <v>501</v>
      </c>
      <c r="C3511">
        <v>242416</v>
      </c>
      <c r="D3511">
        <v>5</v>
      </c>
      <c r="E3511" s="3">
        <v>42766</v>
      </c>
      <c r="F3511" s="3">
        <v>42766</v>
      </c>
      <c r="G3511">
        <f t="shared" si="108"/>
        <v>0</v>
      </c>
      <c r="H3511">
        <f t="shared" si="109"/>
        <v>1</v>
      </c>
    </row>
    <row r="3512" spans="1:8" x14ac:dyDescent="0.25">
      <c r="A3512">
        <v>201</v>
      </c>
      <c r="B3512">
        <v>804</v>
      </c>
      <c r="C3512">
        <v>242421</v>
      </c>
      <c r="D3512">
        <v>5</v>
      </c>
      <c r="E3512" s="3">
        <v>42766</v>
      </c>
      <c r="F3512" s="3">
        <v>42766</v>
      </c>
      <c r="G3512">
        <f t="shared" si="108"/>
        <v>0</v>
      </c>
      <c r="H3512">
        <f t="shared" si="109"/>
        <v>1</v>
      </c>
    </row>
    <row r="3513" spans="1:8" x14ac:dyDescent="0.25">
      <c r="A3513">
        <v>201</v>
      </c>
      <c r="B3513">
        <v>620</v>
      </c>
      <c r="C3513">
        <v>242422</v>
      </c>
      <c r="D3513">
        <v>5</v>
      </c>
      <c r="E3513" s="3">
        <v>42766</v>
      </c>
      <c r="F3513" s="3">
        <v>42766</v>
      </c>
      <c r="G3513">
        <f t="shared" si="108"/>
        <v>0</v>
      </c>
      <c r="H3513">
        <f t="shared" si="109"/>
        <v>1</v>
      </c>
    </row>
    <row r="3514" spans="1:8" x14ac:dyDescent="0.25">
      <c r="A3514">
        <v>201</v>
      </c>
      <c r="B3514">
        <v>604</v>
      </c>
      <c r="C3514">
        <v>242423</v>
      </c>
      <c r="D3514">
        <v>12</v>
      </c>
      <c r="E3514" s="3">
        <v>42766</v>
      </c>
      <c r="F3514" s="3">
        <v>42766</v>
      </c>
      <c r="G3514">
        <f t="shared" si="108"/>
        <v>0</v>
      </c>
      <c r="H3514">
        <f t="shared" si="109"/>
        <v>1</v>
      </c>
    </row>
    <row r="3515" spans="1:8" x14ac:dyDescent="0.25">
      <c r="A3515">
        <v>201</v>
      </c>
      <c r="B3515">
        <v>5</v>
      </c>
      <c r="C3515">
        <v>50000004867</v>
      </c>
      <c r="D3515">
        <v>21</v>
      </c>
      <c r="E3515" s="3">
        <v>42766</v>
      </c>
      <c r="F3515" s="3">
        <v>42766</v>
      </c>
      <c r="G3515">
        <f t="shared" si="108"/>
        <v>0</v>
      </c>
      <c r="H3515">
        <f t="shared" si="109"/>
        <v>1</v>
      </c>
    </row>
    <row r="3516" spans="1:8" x14ac:dyDescent="0.25">
      <c r="A3516">
        <v>201</v>
      </c>
      <c r="B3516">
        <v>151</v>
      </c>
      <c r="C3516">
        <v>242425</v>
      </c>
      <c r="D3516">
        <v>29</v>
      </c>
      <c r="E3516" s="3">
        <v>42766</v>
      </c>
      <c r="F3516" s="3">
        <v>42766</v>
      </c>
      <c r="G3516">
        <f t="shared" si="108"/>
        <v>0</v>
      </c>
      <c r="H3516">
        <f t="shared" si="109"/>
        <v>1</v>
      </c>
    </row>
    <row r="3517" spans="1:8" x14ac:dyDescent="0.25">
      <c r="A3517">
        <v>201</v>
      </c>
      <c r="B3517">
        <v>620</v>
      </c>
      <c r="C3517">
        <v>242426</v>
      </c>
      <c r="D3517">
        <v>5</v>
      </c>
      <c r="E3517" s="3">
        <v>42766</v>
      </c>
      <c r="F3517" s="3">
        <v>42766</v>
      </c>
      <c r="G3517">
        <f t="shared" si="108"/>
        <v>0</v>
      </c>
      <c r="H3517">
        <f t="shared" si="109"/>
        <v>1</v>
      </c>
    </row>
    <row r="3518" spans="1:8" x14ac:dyDescent="0.25">
      <c r="A3518">
        <v>201</v>
      </c>
      <c r="B3518">
        <v>27</v>
      </c>
      <c r="C3518">
        <v>17566</v>
      </c>
      <c r="D3518">
        <v>5</v>
      </c>
      <c r="E3518" s="3">
        <v>42766</v>
      </c>
      <c r="F3518" s="3">
        <v>41086</v>
      </c>
      <c r="G3518">
        <f t="shared" si="108"/>
        <v>1</v>
      </c>
      <c r="H3518">
        <f t="shared" si="109"/>
        <v>0</v>
      </c>
    </row>
    <row r="3519" spans="1:8" x14ac:dyDescent="0.25">
      <c r="A3519">
        <v>201</v>
      </c>
      <c r="B3519">
        <v>19</v>
      </c>
      <c r="C3519">
        <v>242433</v>
      </c>
      <c r="D3519">
        <v>5</v>
      </c>
      <c r="E3519" s="3">
        <v>42766</v>
      </c>
      <c r="F3519" s="3">
        <v>42766</v>
      </c>
      <c r="G3519">
        <f t="shared" si="108"/>
        <v>0</v>
      </c>
      <c r="H3519">
        <f t="shared" si="109"/>
        <v>1</v>
      </c>
    </row>
    <row r="3520" spans="1:8" x14ac:dyDescent="0.25">
      <c r="A3520">
        <v>201</v>
      </c>
      <c r="B3520">
        <v>27</v>
      </c>
      <c r="C3520">
        <v>57143</v>
      </c>
      <c r="D3520">
        <v>5</v>
      </c>
      <c r="E3520" s="3">
        <v>42766</v>
      </c>
      <c r="F3520" s="3">
        <v>40678</v>
      </c>
      <c r="G3520">
        <f t="shared" si="108"/>
        <v>1</v>
      </c>
      <c r="H3520">
        <f t="shared" si="109"/>
        <v>0</v>
      </c>
    </row>
    <row r="3521" spans="1:8" x14ac:dyDescent="0.25">
      <c r="A3521">
        <v>201</v>
      </c>
      <c r="B3521">
        <v>25</v>
      </c>
      <c r="C3521">
        <v>92668</v>
      </c>
      <c r="D3521">
        <v>5</v>
      </c>
      <c r="E3521" s="3">
        <v>42766</v>
      </c>
      <c r="F3521" s="3">
        <v>42761</v>
      </c>
      <c r="G3521">
        <f t="shared" si="108"/>
        <v>0</v>
      </c>
      <c r="H3521">
        <f t="shared" si="109"/>
        <v>1</v>
      </c>
    </row>
    <row r="3522" spans="1:8" x14ac:dyDescent="0.25">
      <c r="A3522">
        <v>201</v>
      </c>
      <c r="B3522">
        <v>14</v>
      </c>
      <c r="C3522">
        <v>140000000181</v>
      </c>
      <c r="D3522">
        <v>5</v>
      </c>
      <c r="E3522" s="3">
        <v>42766</v>
      </c>
      <c r="F3522" s="3">
        <v>39331</v>
      </c>
      <c r="G3522">
        <f t="shared" ref="G3522:G3585" si="110">IF(E3522&gt;=DATE(2017,1,1),IF(F3522&lt;DATE(2017,1,1),1,0),0)</f>
        <v>1</v>
      </c>
      <c r="H3522">
        <f t="shared" ref="H3522:H3585" si="111">IF(F3522&gt;=DATE(2017,1,1),IF(D3522&lt;&gt;"",1,0),0)</f>
        <v>0</v>
      </c>
    </row>
    <row r="3523" spans="1:8" x14ac:dyDescent="0.25">
      <c r="A3523">
        <v>201</v>
      </c>
      <c r="B3523">
        <v>302</v>
      </c>
      <c r="C3523">
        <v>242444</v>
      </c>
      <c r="D3523">
        <v>5</v>
      </c>
      <c r="E3523" s="3">
        <v>42766</v>
      </c>
      <c r="F3523" s="3">
        <v>42766</v>
      </c>
      <c r="G3523">
        <f t="shared" si="110"/>
        <v>0</v>
      </c>
      <c r="H3523">
        <f t="shared" si="111"/>
        <v>1</v>
      </c>
    </row>
    <row r="3524" spans="1:8" x14ac:dyDescent="0.25">
      <c r="A3524">
        <v>201</v>
      </c>
      <c r="B3524">
        <v>105</v>
      </c>
      <c r="C3524">
        <v>242445</v>
      </c>
      <c r="D3524">
        <v>5</v>
      </c>
      <c r="E3524" s="3">
        <v>42766</v>
      </c>
      <c r="F3524" s="3">
        <v>42766</v>
      </c>
      <c r="G3524">
        <f t="shared" si="110"/>
        <v>0</v>
      </c>
      <c r="H3524">
        <f t="shared" si="111"/>
        <v>1</v>
      </c>
    </row>
    <row r="3525" spans="1:8" x14ac:dyDescent="0.25">
      <c r="A3525">
        <v>201</v>
      </c>
      <c r="B3525">
        <v>21</v>
      </c>
      <c r="C3525">
        <v>242447</v>
      </c>
      <c r="D3525">
        <v>5</v>
      </c>
      <c r="E3525" s="3">
        <v>42766</v>
      </c>
      <c r="F3525" s="3">
        <v>42766</v>
      </c>
      <c r="G3525">
        <f t="shared" si="110"/>
        <v>0</v>
      </c>
      <c r="H3525">
        <f t="shared" si="111"/>
        <v>1</v>
      </c>
    </row>
    <row r="3526" spans="1:8" x14ac:dyDescent="0.25">
      <c r="A3526">
        <v>201</v>
      </c>
      <c r="B3526">
        <v>803</v>
      </c>
      <c r="C3526">
        <v>242458</v>
      </c>
      <c r="D3526">
        <v>5</v>
      </c>
      <c r="E3526" s="3">
        <v>42766</v>
      </c>
      <c r="F3526" s="3">
        <v>42766</v>
      </c>
      <c r="G3526">
        <f t="shared" si="110"/>
        <v>0</v>
      </c>
      <c r="H3526">
        <f t="shared" si="111"/>
        <v>1</v>
      </c>
    </row>
    <row r="3527" spans="1:8" x14ac:dyDescent="0.25">
      <c r="A3527">
        <v>201</v>
      </c>
      <c r="B3527">
        <v>12</v>
      </c>
      <c r="C3527">
        <v>120000000239</v>
      </c>
      <c r="D3527">
        <v>12</v>
      </c>
      <c r="E3527" s="3">
        <v>42766</v>
      </c>
      <c r="F3527" s="3">
        <v>42396</v>
      </c>
      <c r="G3527">
        <f t="shared" si="110"/>
        <v>1</v>
      </c>
      <c r="H3527">
        <f t="shared" si="111"/>
        <v>0</v>
      </c>
    </row>
    <row r="3528" spans="1:8" x14ac:dyDescent="0.25">
      <c r="A3528">
        <v>201</v>
      </c>
      <c r="B3528">
        <v>19</v>
      </c>
      <c r="C3528">
        <v>242462</v>
      </c>
      <c r="D3528">
        <v>14</v>
      </c>
      <c r="E3528" s="3">
        <v>42766</v>
      </c>
      <c r="F3528" s="3">
        <v>42766</v>
      </c>
      <c r="G3528">
        <f t="shared" si="110"/>
        <v>0</v>
      </c>
      <c r="H3528">
        <f t="shared" si="111"/>
        <v>1</v>
      </c>
    </row>
    <row r="3529" spans="1:8" x14ac:dyDescent="0.25">
      <c r="A3529">
        <v>201</v>
      </c>
      <c r="B3529">
        <v>303</v>
      </c>
      <c r="C3529">
        <v>242463</v>
      </c>
      <c r="D3529">
        <v>5</v>
      </c>
      <c r="E3529" s="3">
        <v>42766</v>
      </c>
      <c r="F3529" s="3">
        <v>42766</v>
      </c>
      <c r="G3529">
        <f t="shared" si="110"/>
        <v>0</v>
      </c>
      <c r="H3529">
        <f t="shared" si="111"/>
        <v>1</v>
      </c>
    </row>
    <row r="3530" spans="1:8" x14ac:dyDescent="0.25">
      <c r="A3530">
        <v>201</v>
      </c>
      <c r="B3530">
        <v>17</v>
      </c>
      <c r="C3530">
        <v>242465</v>
      </c>
      <c r="D3530">
        <v>5</v>
      </c>
      <c r="E3530" s="3">
        <v>42766</v>
      </c>
      <c r="F3530" s="3">
        <v>42766</v>
      </c>
      <c r="G3530">
        <f t="shared" si="110"/>
        <v>0</v>
      </c>
      <c r="H3530">
        <f t="shared" si="111"/>
        <v>1</v>
      </c>
    </row>
    <row r="3531" spans="1:8" x14ac:dyDescent="0.25">
      <c r="A3531">
        <v>201</v>
      </c>
      <c r="B3531">
        <v>503</v>
      </c>
      <c r="C3531">
        <v>242471</v>
      </c>
      <c r="D3531">
        <v>5</v>
      </c>
      <c r="E3531" s="3">
        <v>42766</v>
      </c>
      <c r="F3531" s="3">
        <v>42766</v>
      </c>
      <c r="G3531">
        <f t="shared" si="110"/>
        <v>0</v>
      </c>
      <c r="H3531">
        <f t="shared" si="111"/>
        <v>1</v>
      </c>
    </row>
    <row r="3532" spans="1:8" x14ac:dyDescent="0.25">
      <c r="A3532">
        <v>201</v>
      </c>
      <c r="B3532">
        <v>701</v>
      </c>
      <c r="C3532">
        <v>242472</v>
      </c>
      <c r="D3532">
        <v>5</v>
      </c>
      <c r="E3532" s="3">
        <v>42766</v>
      </c>
      <c r="F3532" s="3">
        <v>42766</v>
      </c>
      <c r="G3532">
        <f t="shared" si="110"/>
        <v>0</v>
      </c>
      <c r="H3532">
        <f t="shared" si="111"/>
        <v>1</v>
      </c>
    </row>
    <row r="3533" spans="1:8" x14ac:dyDescent="0.25">
      <c r="A3533">
        <v>201</v>
      </c>
      <c r="B3533">
        <v>101</v>
      </c>
      <c r="C3533">
        <v>242475</v>
      </c>
      <c r="D3533">
        <v>5</v>
      </c>
      <c r="E3533" s="3">
        <v>42766</v>
      </c>
      <c r="F3533" s="3">
        <v>42766</v>
      </c>
      <c r="G3533">
        <f t="shared" si="110"/>
        <v>0</v>
      </c>
      <c r="H3533">
        <f t="shared" si="111"/>
        <v>1</v>
      </c>
    </row>
    <row r="3534" spans="1:8" x14ac:dyDescent="0.25">
      <c r="A3534">
        <v>201</v>
      </c>
      <c r="B3534">
        <v>602</v>
      </c>
      <c r="C3534">
        <v>132705</v>
      </c>
      <c r="D3534">
        <v>15</v>
      </c>
      <c r="E3534" s="3">
        <v>42766</v>
      </c>
      <c r="F3534" s="3">
        <v>42719</v>
      </c>
      <c r="G3534">
        <f t="shared" si="110"/>
        <v>1</v>
      </c>
      <c r="H3534">
        <f t="shared" si="111"/>
        <v>0</v>
      </c>
    </row>
    <row r="3535" spans="1:8" x14ac:dyDescent="0.25">
      <c r="A3535">
        <v>201</v>
      </c>
      <c r="B3535">
        <v>852</v>
      </c>
      <c r="C3535">
        <v>242477</v>
      </c>
      <c r="D3535">
        <v>5</v>
      </c>
      <c r="E3535" s="3">
        <v>42766</v>
      </c>
      <c r="F3535" s="3">
        <v>42766</v>
      </c>
      <c r="G3535">
        <f t="shared" si="110"/>
        <v>0</v>
      </c>
      <c r="H3535">
        <f t="shared" si="111"/>
        <v>1</v>
      </c>
    </row>
    <row r="3536" spans="1:8" x14ac:dyDescent="0.25">
      <c r="A3536">
        <v>201</v>
      </c>
      <c r="B3536">
        <v>225</v>
      </c>
      <c r="C3536">
        <v>242480</v>
      </c>
      <c r="D3536">
        <v>5</v>
      </c>
      <c r="E3536" s="3">
        <v>42766</v>
      </c>
      <c r="F3536" s="3">
        <v>42766</v>
      </c>
      <c r="G3536">
        <f t="shared" si="110"/>
        <v>0</v>
      </c>
      <c r="H3536">
        <f t="shared" si="111"/>
        <v>1</v>
      </c>
    </row>
    <row r="3537" spans="1:8" x14ac:dyDescent="0.25">
      <c r="A3537">
        <v>201</v>
      </c>
      <c r="B3537">
        <v>103</v>
      </c>
      <c r="C3537">
        <v>1020000001905</v>
      </c>
      <c r="D3537">
        <v>5</v>
      </c>
      <c r="E3537" s="3">
        <v>42766</v>
      </c>
      <c r="F3537" s="3">
        <v>40804</v>
      </c>
      <c r="G3537">
        <f t="shared" si="110"/>
        <v>1</v>
      </c>
      <c r="H3537">
        <f t="shared" si="111"/>
        <v>0</v>
      </c>
    </row>
    <row r="3538" spans="1:8" x14ac:dyDescent="0.25">
      <c r="A3538">
        <v>201</v>
      </c>
      <c r="B3538">
        <v>5</v>
      </c>
      <c r="C3538">
        <v>242481</v>
      </c>
      <c r="D3538">
        <v>5</v>
      </c>
      <c r="E3538" s="3">
        <v>42766</v>
      </c>
      <c r="F3538" s="3">
        <v>42766</v>
      </c>
      <c r="G3538">
        <f t="shared" si="110"/>
        <v>0</v>
      </c>
      <c r="H3538">
        <f t="shared" si="111"/>
        <v>1</v>
      </c>
    </row>
    <row r="3539" spans="1:8" x14ac:dyDescent="0.25">
      <c r="A3539">
        <v>201</v>
      </c>
      <c r="B3539">
        <v>103</v>
      </c>
      <c r="C3539">
        <v>1030000001399</v>
      </c>
      <c r="D3539">
        <v>15</v>
      </c>
      <c r="E3539" s="3">
        <v>42766</v>
      </c>
      <c r="F3539" s="3">
        <v>39364</v>
      </c>
      <c r="G3539">
        <f t="shared" si="110"/>
        <v>1</v>
      </c>
      <c r="H3539">
        <f t="shared" si="111"/>
        <v>0</v>
      </c>
    </row>
    <row r="3540" spans="1:8" x14ac:dyDescent="0.25">
      <c r="A3540">
        <v>201</v>
      </c>
      <c r="B3540">
        <v>110</v>
      </c>
      <c r="C3540">
        <v>242483</v>
      </c>
      <c r="D3540">
        <v>5</v>
      </c>
      <c r="E3540" s="3">
        <v>42766</v>
      </c>
      <c r="F3540" s="3">
        <v>42766</v>
      </c>
      <c r="G3540">
        <f t="shared" si="110"/>
        <v>0</v>
      </c>
      <c r="H3540">
        <f t="shared" si="111"/>
        <v>1</v>
      </c>
    </row>
    <row r="3541" spans="1:8" x14ac:dyDescent="0.25">
      <c r="A3541">
        <v>201</v>
      </c>
      <c r="B3541">
        <v>3</v>
      </c>
      <c r="C3541">
        <v>242486</v>
      </c>
      <c r="D3541">
        <v>23</v>
      </c>
      <c r="E3541" s="3">
        <v>42766</v>
      </c>
      <c r="F3541" s="3">
        <v>42766</v>
      </c>
      <c r="G3541">
        <f t="shared" si="110"/>
        <v>0</v>
      </c>
      <c r="H3541">
        <f t="shared" si="111"/>
        <v>1</v>
      </c>
    </row>
    <row r="3542" spans="1:8" x14ac:dyDescent="0.25">
      <c r="A3542">
        <v>201</v>
      </c>
      <c r="B3542">
        <v>103</v>
      </c>
      <c r="C3542">
        <v>144314</v>
      </c>
      <c r="D3542">
        <v>18</v>
      </c>
      <c r="E3542" s="3">
        <v>42766</v>
      </c>
      <c r="F3542" s="3">
        <v>41737</v>
      </c>
      <c r="G3542">
        <f t="shared" si="110"/>
        <v>1</v>
      </c>
      <c r="H3542">
        <f t="shared" si="111"/>
        <v>0</v>
      </c>
    </row>
    <row r="3543" spans="1:8" x14ac:dyDescent="0.25">
      <c r="A3543">
        <v>201</v>
      </c>
      <c r="B3543">
        <v>751</v>
      </c>
      <c r="C3543">
        <v>242497</v>
      </c>
      <c r="D3543">
        <v>23</v>
      </c>
      <c r="E3543" s="3">
        <v>42766</v>
      </c>
      <c r="F3543" s="3">
        <v>42766</v>
      </c>
      <c r="G3543">
        <f t="shared" si="110"/>
        <v>0</v>
      </c>
      <c r="H3543">
        <f t="shared" si="111"/>
        <v>1</v>
      </c>
    </row>
    <row r="3544" spans="1:8" x14ac:dyDescent="0.25">
      <c r="A3544">
        <v>201</v>
      </c>
      <c r="B3544">
        <v>604</v>
      </c>
      <c r="C3544">
        <v>242498</v>
      </c>
      <c r="D3544">
        <v>12</v>
      </c>
      <c r="E3544" s="3">
        <v>42766</v>
      </c>
      <c r="F3544" s="3">
        <v>42766</v>
      </c>
      <c r="G3544">
        <f t="shared" si="110"/>
        <v>0</v>
      </c>
      <c r="H3544">
        <f t="shared" si="111"/>
        <v>1</v>
      </c>
    </row>
    <row r="3545" spans="1:8" x14ac:dyDescent="0.25">
      <c r="A3545">
        <v>201</v>
      </c>
      <c r="B3545">
        <v>701</v>
      </c>
      <c r="C3545">
        <v>133067</v>
      </c>
      <c r="D3545">
        <v>5</v>
      </c>
      <c r="E3545" s="3">
        <v>42766</v>
      </c>
      <c r="F3545" s="3">
        <v>42766</v>
      </c>
      <c r="G3545">
        <f t="shared" si="110"/>
        <v>0</v>
      </c>
      <c r="H3545">
        <f t="shared" si="111"/>
        <v>1</v>
      </c>
    </row>
    <row r="3546" spans="1:8" x14ac:dyDescent="0.25">
      <c r="A3546">
        <v>201</v>
      </c>
      <c r="B3546">
        <v>14</v>
      </c>
      <c r="C3546">
        <v>140000000258</v>
      </c>
      <c r="D3546">
        <v>5</v>
      </c>
      <c r="E3546" s="3">
        <v>42766</v>
      </c>
      <c r="F3546" s="3">
        <v>39363</v>
      </c>
      <c r="G3546">
        <f t="shared" si="110"/>
        <v>1</v>
      </c>
      <c r="H3546">
        <f t="shared" si="111"/>
        <v>0</v>
      </c>
    </row>
    <row r="3547" spans="1:8" x14ac:dyDescent="0.25">
      <c r="A3547">
        <v>201</v>
      </c>
      <c r="B3547">
        <v>475</v>
      </c>
      <c r="C3547">
        <v>242504</v>
      </c>
      <c r="D3547">
        <v>5</v>
      </c>
      <c r="E3547" s="3">
        <v>42766</v>
      </c>
      <c r="F3547" s="3">
        <v>42766</v>
      </c>
      <c r="G3547">
        <f t="shared" si="110"/>
        <v>0</v>
      </c>
      <c r="H3547">
        <f t="shared" si="111"/>
        <v>1</v>
      </c>
    </row>
    <row r="3548" spans="1:8" x14ac:dyDescent="0.25">
      <c r="A3548">
        <v>201</v>
      </c>
      <c r="B3548">
        <v>751</v>
      </c>
      <c r="C3548">
        <v>7510000006645</v>
      </c>
      <c r="D3548">
        <v>5</v>
      </c>
      <c r="E3548" s="3">
        <v>42766</v>
      </c>
      <c r="F3548" s="3">
        <v>40008</v>
      </c>
      <c r="G3548">
        <f t="shared" si="110"/>
        <v>1</v>
      </c>
      <c r="H3548">
        <f t="shared" si="111"/>
        <v>0</v>
      </c>
    </row>
    <row r="3549" spans="1:8" x14ac:dyDescent="0.25">
      <c r="A3549">
        <v>201</v>
      </c>
      <c r="B3549">
        <v>12</v>
      </c>
      <c r="C3549">
        <v>242507</v>
      </c>
      <c r="D3549">
        <v>5</v>
      </c>
      <c r="E3549" s="3">
        <v>42766</v>
      </c>
      <c r="F3549" s="3">
        <v>42766</v>
      </c>
      <c r="G3549">
        <f t="shared" si="110"/>
        <v>0</v>
      </c>
      <c r="H3549">
        <f t="shared" si="111"/>
        <v>1</v>
      </c>
    </row>
    <row r="3550" spans="1:8" x14ac:dyDescent="0.25">
      <c r="A3550">
        <v>201</v>
      </c>
      <c r="B3550">
        <v>13</v>
      </c>
      <c r="C3550">
        <v>242513</v>
      </c>
      <c r="D3550">
        <v>5</v>
      </c>
      <c r="E3550" s="3">
        <v>42766</v>
      </c>
      <c r="F3550" s="3">
        <v>42766</v>
      </c>
      <c r="G3550">
        <f t="shared" si="110"/>
        <v>0</v>
      </c>
      <c r="H3550">
        <f t="shared" si="111"/>
        <v>1</v>
      </c>
    </row>
    <row r="3551" spans="1:8" x14ac:dyDescent="0.25">
      <c r="A3551">
        <v>201</v>
      </c>
      <c r="B3551">
        <v>351</v>
      </c>
      <c r="C3551">
        <v>242514</v>
      </c>
      <c r="D3551">
        <v>5</v>
      </c>
      <c r="E3551" s="3">
        <v>42766</v>
      </c>
      <c r="F3551" s="3">
        <v>42766</v>
      </c>
      <c r="G3551">
        <f t="shared" si="110"/>
        <v>0</v>
      </c>
      <c r="H3551">
        <f t="shared" si="111"/>
        <v>1</v>
      </c>
    </row>
    <row r="3552" spans="1:8" x14ac:dyDescent="0.25">
      <c r="A3552">
        <v>201</v>
      </c>
      <c r="B3552">
        <v>108</v>
      </c>
      <c r="C3552">
        <v>242517</v>
      </c>
      <c r="D3552">
        <v>5</v>
      </c>
      <c r="E3552" s="3">
        <v>42766</v>
      </c>
      <c r="F3552" s="3">
        <v>42766</v>
      </c>
      <c r="G3552">
        <f t="shared" si="110"/>
        <v>0</v>
      </c>
      <c r="H3552">
        <f t="shared" si="111"/>
        <v>1</v>
      </c>
    </row>
    <row r="3553" spans="1:8" x14ac:dyDescent="0.25">
      <c r="A3553">
        <v>201</v>
      </c>
      <c r="B3553">
        <v>17</v>
      </c>
      <c r="C3553">
        <v>242523</v>
      </c>
      <c r="D3553">
        <v>5</v>
      </c>
      <c r="E3553" s="3">
        <v>42766</v>
      </c>
      <c r="F3553" s="3">
        <v>42766</v>
      </c>
      <c r="G3553">
        <f t="shared" si="110"/>
        <v>0</v>
      </c>
      <c r="H3553">
        <f t="shared" si="111"/>
        <v>1</v>
      </c>
    </row>
    <row r="3554" spans="1:8" x14ac:dyDescent="0.25">
      <c r="A3554">
        <v>201</v>
      </c>
      <c r="B3554">
        <v>851</v>
      </c>
      <c r="C3554">
        <v>242526</v>
      </c>
      <c r="D3554">
        <v>5</v>
      </c>
      <c r="E3554" s="3">
        <v>42766</v>
      </c>
      <c r="F3554" s="3">
        <v>42766</v>
      </c>
      <c r="G3554">
        <f t="shared" si="110"/>
        <v>0</v>
      </c>
      <c r="H3554">
        <f t="shared" si="111"/>
        <v>1</v>
      </c>
    </row>
    <row r="3555" spans="1:8" x14ac:dyDescent="0.25">
      <c r="A3555">
        <v>201</v>
      </c>
      <c r="B3555">
        <v>502</v>
      </c>
      <c r="C3555">
        <v>242529</v>
      </c>
      <c r="D3555">
        <v>5</v>
      </c>
      <c r="E3555" s="3">
        <v>42766</v>
      </c>
      <c r="F3555" s="3">
        <v>42766</v>
      </c>
      <c r="G3555">
        <f t="shared" si="110"/>
        <v>0</v>
      </c>
      <c r="H3555">
        <f t="shared" si="111"/>
        <v>1</v>
      </c>
    </row>
    <row r="3556" spans="1:8" x14ac:dyDescent="0.25">
      <c r="A3556">
        <v>201</v>
      </c>
      <c r="B3556">
        <v>351</v>
      </c>
      <c r="C3556">
        <v>6010000004033</v>
      </c>
      <c r="D3556">
        <v>5</v>
      </c>
      <c r="E3556" s="3">
        <v>42766</v>
      </c>
      <c r="F3556" s="3">
        <v>42766</v>
      </c>
      <c r="G3556">
        <f t="shared" si="110"/>
        <v>0</v>
      </c>
      <c r="H3556">
        <f t="shared" si="111"/>
        <v>1</v>
      </c>
    </row>
    <row r="3557" spans="1:8" x14ac:dyDescent="0.25">
      <c r="A3557">
        <v>201</v>
      </c>
      <c r="B3557">
        <v>504</v>
      </c>
      <c r="C3557">
        <v>242532</v>
      </c>
      <c r="D3557">
        <v>5</v>
      </c>
      <c r="E3557" s="3">
        <v>42766</v>
      </c>
      <c r="F3557" s="3">
        <v>42766</v>
      </c>
      <c r="G3557">
        <f t="shared" si="110"/>
        <v>0</v>
      </c>
      <c r="H3557">
        <f t="shared" si="111"/>
        <v>1</v>
      </c>
    </row>
    <row r="3558" spans="1:8" x14ac:dyDescent="0.25">
      <c r="A3558">
        <v>201</v>
      </c>
      <c r="B3558">
        <v>851</v>
      </c>
      <c r="C3558">
        <v>242533</v>
      </c>
      <c r="D3558">
        <v>5</v>
      </c>
      <c r="E3558" s="3">
        <v>42766</v>
      </c>
      <c r="F3558" s="3">
        <v>42766</v>
      </c>
      <c r="G3558">
        <f t="shared" si="110"/>
        <v>0</v>
      </c>
      <c r="H3558">
        <f t="shared" si="111"/>
        <v>1</v>
      </c>
    </row>
    <row r="3559" spans="1:8" x14ac:dyDescent="0.25">
      <c r="A3559">
        <v>201</v>
      </c>
      <c r="B3559">
        <v>104</v>
      </c>
      <c r="C3559">
        <v>242535</v>
      </c>
      <c r="D3559">
        <v>14</v>
      </c>
      <c r="E3559" s="3">
        <v>42766</v>
      </c>
      <c r="F3559" s="3">
        <v>42766</v>
      </c>
      <c r="G3559">
        <f t="shared" si="110"/>
        <v>0</v>
      </c>
      <c r="H3559">
        <f t="shared" si="111"/>
        <v>1</v>
      </c>
    </row>
    <row r="3560" spans="1:8" x14ac:dyDescent="0.25">
      <c r="A3560">
        <v>201</v>
      </c>
      <c r="B3560">
        <v>701</v>
      </c>
      <c r="C3560">
        <v>242539</v>
      </c>
      <c r="D3560">
        <v>5</v>
      </c>
      <c r="E3560" s="3">
        <v>42766</v>
      </c>
      <c r="F3560" s="3">
        <v>42766</v>
      </c>
      <c r="G3560">
        <f t="shared" si="110"/>
        <v>0</v>
      </c>
      <c r="H3560">
        <f t="shared" si="111"/>
        <v>1</v>
      </c>
    </row>
    <row r="3561" spans="1:8" x14ac:dyDescent="0.25">
      <c r="A3561">
        <v>201</v>
      </c>
      <c r="B3561">
        <v>12</v>
      </c>
      <c r="C3561">
        <v>242542</v>
      </c>
      <c r="D3561">
        <v>5</v>
      </c>
      <c r="E3561" s="3">
        <v>42766</v>
      </c>
      <c r="F3561" s="3">
        <v>42766</v>
      </c>
      <c r="G3561">
        <f t="shared" si="110"/>
        <v>0</v>
      </c>
      <c r="H3561">
        <f t="shared" si="111"/>
        <v>1</v>
      </c>
    </row>
    <row r="3562" spans="1:8" x14ac:dyDescent="0.25">
      <c r="A3562">
        <v>201</v>
      </c>
      <c r="B3562">
        <v>802</v>
      </c>
      <c r="C3562">
        <v>40000005429</v>
      </c>
      <c r="D3562">
        <v>5</v>
      </c>
      <c r="E3562" s="3">
        <v>42766</v>
      </c>
      <c r="F3562" s="3">
        <v>42765</v>
      </c>
      <c r="G3562">
        <f t="shared" si="110"/>
        <v>0</v>
      </c>
      <c r="H3562">
        <f t="shared" si="111"/>
        <v>1</v>
      </c>
    </row>
    <row r="3563" spans="1:8" x14ac:dyDescent="0.25">
      <c r="A3563">
        <v>201</v>
      </c>
      <c r="B3563">
        <v>110</v>
      </c>
      <c r="C3563">
        <v>75800</v>
      </c>
      <c r="D3563">
        <v>5</v>
      </c>
      <c r="E3563" s="3">
        <v>42766</v>
      </c>
      <c r="F3563" s="3">
        <v>40864</v>
      </c>
      <c r="G3563">
        <f t="shared" si="110"/>
        <v>1</v>
      </c>
      <c r="H3563">
        <f t="shared" si="111"/>
        <v>0</v>
      </c>
    </row>
    <row r="3564" spans="1:8" x14ac:dyDescent="0.25">
      <c r="A3564">
        <v>201</v>
      </c>
      <c r="B3564">
        <v>604</v>
      </c>
      <c r="C3564">
        <v>242544</v>
      </c>
      <c r="D3564">
        <v>12</v>
      </c>
      <c r="E3564" s="3">
        <v>42766</v>
      </c>
      <c r="F3564" s="3">
        <v>42766</v>
      </c>
      <c r="G3564">
        <f t="shared" si="110"/>
        <v>0</v>
      </c>
      <c r="H3564">
        <f t="shared" si="111"/>
        <v>1</v>
      </c>
    </row>
    <row r="3565" spans="1:8" x14ac:dyDescent="0.25">
      <c r="A3565">
        <v>201</v>
      </c>
      <c r="B3565">
        <v>851</v>
      </c>
      <c r="C3565">
        <v>242546</v>
      </c>
      <c r="D3565">
        <v>5</v>
      </c>
      <c r="E3565" s="3">
        <v>42766</v>
      </c>
      <c r="F3565" s="3">
        <v>42766</v>
      </c>
      <c r="G3565">
        <f t="shared" si="110"/>
        <v>0</v>
      </c>
      <c r="H3565">
        <f t="shared" si="111"/>
        <v>1</v>
      </c>
    </row>
    <row r="3566" spans="1:8" x14ac:dyDescent="0.25">
      <c r="A3566">
        <v>201</v>
      </c>
      <c r="B3566">
        <v>104</v>
      </c>
      <c r="C3566">
        <v>93322</v>
      </c>
      <c r="D3566">
        <v>8</v>
      </c>
      <c r="E3566" s="3">
        <v>42766</v>
      </c>
      <c r="F3566" s="3">
        <v>41051</v>
      </c>
      <c r="G3566">
        <f t="shared" si="110"/>
        <v>1</v>
      </c>
      <c r="H3566">
        <f t="shared" si="111"/>
        <v>0</v>
      </c>
    </row>
    <row r="3567" spans="1:8" x14ac:dyDescent="0.25">
      <c r="A3567">
        <v>201</v>
      </c>
      <c r="B3567">
        <v>104</v>
      </c>
      <c r="C3567">
        <v>93352</v>
      </c>
      <c r="D3567">
        <v>8</v>
      </c>
      <c r="E3567" s="3">
        <v>42766</v>
      </c>
      <c r="F3567" s="3">
        <v>41051</v>
      </c>
      <c r="G3567">
        <f t="shared" si="110"/>
        <v>1</v>
      </c>
      <c r="H3567">
        <f t="shared" si="111"/>
        <v>0</v>
      </c>
    </row>
    <row r="3568" spans="1:8" x14ac:dyDescent="0.25">
      <c r="A3568">
        <v>201</v>
      </c>
      <c r="B3568">
        <v>104</v>
      </c>
      <c r="C3568">
        <v>93360</v>
      </c>
      <c r="D3568">
        <v>8</v>
      </c>
      <c r="E3568" s="3">
        <v>42766</v>
      </c>
      <c r="F3568" s="3">
        <v>41051</v>
      </c>
      <c r="G3568">
        <f t="shared" si="110"/>
        <v>1</v>
      </c>
      <c r="H3568">
        <f t="shared" si="111"/>
        <v>0</v>
      </c>
    </row>
    <row r="3569" spans="1:8" x14ac:dyDescent="0.25">
      <c r="A3569">
        <v>201</v>
      </c>
      <c r="B3569">
        <v>110</v>
      </c>
      <c r="C3569">
        <v>242551</v>
      </c>
      <c r="D3569">
        <v>5</v>
      </c>
      <c r="E3569" s="3">
        <v>42766</v>
      </c>
      <c r="F3569" s="3">
        <v>42766</v>
      </c>
      <c r="G3569">
        <f t="shared" si="110"/>
        <v>0</v>
      </c>
      <c r="H3569">
        <f t="shared" si="111"/>
        <v>1</v>
      </c>
    </row>
    <row r="3570" spans="1:8" x14ac:dyDescent="0.25">
      <c r="A3570">
        <v>201</v>
      </c>
      <c r="B3570">
        <v>501</v>
      </c>
      <c r="C3570">
        <v>242553</v>
      </c>
      <c r="D3570">
        <v>5</v>
      </c>
      <c r="E3570" s="3">
        <v>42766</v>
      </c>
      <c r="F3570" s="3">
        <v>42766</v>
      </c>
      <c r="G3570">
        <f t="shared" si="110"/>
        <v>0</v>
      </c>
      <c r="H3570">
        <f t="shared" si="111"/>
        <v>1</v>
      </c>
    </row>
    <row r="3571" spans="1:8" x14ac:dyDescent="0.25">
      <c r="A3571">
        <v>201</v>
      </c>
      <c r="B3571">
        <v>27</v>
      </c>
      <c r="C3571">
        <v>242555</v>
      </c>
      <c r="D3571">
        <v>5</v>
      </c>
      <c r="E3571" s="3">
        <v>42766</v>
      </c>
      <c r="F3571" s="3">
        <v>42766</v>
      </c>
      <c r="G3571">
        <f t="shared" si="110"/>
        <v>0</v>
      </c>
      <c r="H3571">
        <f t="shared" si="111"/>
        <v>1</v>
      </c>
    </row>
    <row r="3572" spans="1:8" x14ac:dyDescent="0.25">
      <c r="A3572">
        <v>201</v>
      </c>
      <c r="B3572">
        <v>108</v>
      </c>
      <c r="C3572">
        <v>242556</v>
      </c>
      <c r="D3572">
        <v>5</v>
      </c>
      <c r="E3572" s="3">
        <v>42766</v>
      </c>
      <c r="F3572" s="3">
        <v>42766</v>
      </c>
      <c r="G3572">
        <f t="shared" si="110"/>
        <v>0</v>
      </c>
      <c r="H3572">
        <f t="shared" si="111"/>
        <v>1</v>
      </c>
    </row>
    <row r="3573" spans="1:8" x14ac:dyDescent="0.25">
      <c r="A3573">
        <v>201</v>
      </c>
      <c r="B3573">
        <v>804</v>
      </c>
      <c r="C3573">
        <v>242557</v>
      </c>
      <c r="D3573">
        <v>5</v>
      </c>
      <c r="E3573" s="3">
        <v>42766</v>
      </c>
      <c r="F3573" s="3">
        <v>42766</v>
      </c>
      <c r="G3573">
        <f t="shared" si="110"/>
        <v>0</v>
      </c>
      <c r="H3573">
        <f t="shared" si="111"/>
        <v>1</v>
      </c>
    </row>
    <row r="3574" spans="1:8" x14ac:dyDescent="0.25">
      <c r="A3574">
        <v>201</v>
      </c>
      <c r="B3574">
        <v>151</v>
      </c>
      <c r="C3574">
        <v>242561</v>
      </c>
      <c r="D3574">
        <v>5</v>
      </c>
      <c r="E3574" s="3">
        <v>42766</v>
      </c>
      <c r="F3574" s="3">
        <v>42766</v>
      </c>
      <c r="G3574">
        <f t="shared" si="110"/>
        <v>0</v>
      </c>
      <c r="H3574">
        <f t="shared" si="111"/>
        <v>1</v>
      </c>
    </row>
    <row r="3575" spans="1:8" x14ac:dyDescent="0.25">
      <c r="A3575">
        <v>201</v>
      </c>
      <c r="B3575">
        <v>451</v>
      </c>
      <c r="C3575">
        <v>242562</v>
      </c>
      <c r="D3575">
        <v>5</v>
      </c>
      <c r="E3575" s="3">
        <v>42766</v>
      </c>
      <c r="F3575" s="3">
        <v>42766</v>
      </c>
      <c r="G3575">
        <f t="shared" si="110"/>
        <v>0</v>
      </c>
      <c r="H3575">
        <f t="shared" si="111"/>
        <v>1</v>
      </c>
    </row>
    <row r="3576" spans="1:8" x14ac:dyDescent="0.25">
      <c r="A3576">
        <v>201</v>
      </c>
      <c r="B3576">
        <v>11</v>
      </c>
      <c r="C3576">
        <v>242563</v>
      </c>
      <c r="D3576">
        <v>5</v>
      </c>
      <c r="E3576" s="3">
        <v>42766</v>
      </c>
      <c r="F3576" s="3">
        <v>42766</v>
      </c>
      <c r="G3576">
        <f t="shared" si="110"/>
        <v>0</v>
      </c>
      <c r="H3576">
        <f t="shared" si="111"/>
        <v>1</v>
      </c>
    </row>
    <row r="3577" spans="1:8" x14ac:dyDescent="0.25">
      <c r="A3577">
        <v>201</v>
      </c>
      <c r="B3577">
        <v>10</v>
      </c>
      <c r="C3577">
        <v>242566</v>
      </c>
      <c r="D3577">
        <v>5</v>
      </c>
      <c r="E3577" s="3">
        <v>42766</v>
      </c>
      <c r="F3577" s="3">
        <v>42766</v>
      </c>
      <c r="G3577">
        <f t="shared" si="110"/>
        <v>0</v>
      </c>
      <c r="H3577">
        <f t="shared" si="111"/>
        <v>1</v>
      </c>
    </row>
    <row r="3578" spans="1:8" x14ac:dyDescent="0.25">
      <c r="A3578">
        <v>201</v>
      </c>
      <c r="B3578">
        <v>201</v>
      </c>
      <c r="C3578">
        <v>2010000008606</v>
      </c>
      <c r="D3578">
        <v>15</v>
      </c>
      <c r="E3578" s="3">
        <v>42766</v>
      </c>
      <c r="F3578" s="3">
        <v>42766</v>
      </c>
      <c r="G3578">
        <f t="shared" si="110"/>
        <v>0</v>
      </c>
      <c r="H3578">
        <f t="shared" si="111"/>
        <v>1</v>
      </c>
    </row>
    <row r="3579" spans="1:8" x14ac:dyDescent="0.25">
      <c r="A3579">
        <v>201</v>
      </c>
      <c r="B3579">
        <v>11</v>
      </c>
      <c r="C3579">
        <v>242569</v>
      </c>
      <c r="D3579">
        <v>17</v>
      </c>
      <c r="E3579" s="3">
        <v>42766</v>
      </c>
      <c r="F3579" s="3">
        <v>42766</v>
      </c>
      <c r="G3579">
        <f t="shared" si="110"/>
        <v>0</v>
      </c>
      <c r="H3579">
        <f t="shared" si="111"/>
        <v>1</v>
      </c>
    </row>
    <row r="3580" spans="1:8" x14ac:dyDescent="0.25">
      <c r="A3580">
        <v>201</v>
      </c>
      <c r="B3580">
        <v>2</v>
      </c>
      <c r="C3580">
        <v>242574</v>
      </c>
      <c r="D3580">
        <v>5</v>
      </c>
      <c r="E3580" s="3">
        <v>42766</v>
      </c>
      <c r="F3580" s="3">
        <v>42766</v>
      </c>
      <c r="G3580">
        <f t="shared" si="110"/>
        <v>0</v>
      </c>
      <c r="H3580">
        <f t="shared" si="111"/>
        <v>1</v>
      </c>
    </row>
    <row r="3581" spans="1:8" x14ac:dyDescent="0.25">
      <c r="A3581">
        <v>201</v>
      </c>
      <c r="B3581">
        <v>3</v>
      </c>
      <c r="C3581">
        <v>242577</v>
      </c>
      <c r="D3581">
        <v>5</v>
      </c>
      <c r="E3581" s="3">
        <v>42766</v>
      </c>
      <c r="F3581" s="3">
        <v>42766</v>
      </c>
      <c r="G3581">
        <f t="shared" si="110"/>
        <v>0</v>
      </c>
      <c r="H3581">
        <f t="shared" si="111"/>
        <v>1</v>
      </c>
    </row>
    <row r="3582" spans="1:8" x14ac:dyDescent="0.25">
      <c r="A3582">
        <v>201</v>
      </c>
      <c r="B3582">
        <v>13</v>
      </c>
      <c r="C3582">
        <v>242580</v>
      </c>
      <c r="D3582">
        <v>5</v>
      </c>
      <c r="E3582" s="3">
        <v>42766</v>
      </c>
      <c r="F3582" s="3">
        <v>42766</v>
      </c>
      <c r="G3582">
        <f t="shared" si="110"/>
        <v>0</v>
      </c>
      <c r="H3582">
        <f t="shared" si="111"/>
        <v>1</v>
      </c>
    </row>
    <row r="3583" spans="1:8" x14ac:dyDescent="0.25">
      <c r="A3583">
        <v>201</v>
      </c>
      <c r="B3583">
        <v>451</v>
      </c>
      <c r="C3583">
        <v>242582</v>
      </c>
      <c r="D3583">
        <v>23</v>
      </c>
      <c r="E3583" s="3">
        <v>42766</v>
      </c>
      <c r="F3583" s="3">
        <v>42766</v>
      </c>
      <c r="G3583">
        <f t="shared" si="110"/>
        <v>0</v>
      </c>
      <c r="H3583">
        <f t="shared" si="111"/>
        <v>1</v>
      </c>
    </row>
    <row r="3584" spans="1:8" x14ac:dyDescent="0.25">
      <c r="A3584">
        <v>201</v>
      </c>
      <c r="B3584">
        <v>3</v>
      </c>
      <c r="C3584">
        <v>242583</v>
      </c>
      <c r="D3584">
        <v>15</v>
      </c>
      <c r="E3584" s="3">
        <v>42766</v>
      </c>
      <c r="F3584" s="3">
        <v>42766</v>
      </c>
      <c r="G3584">
        <f t="shared" si="110"/>
        <v>0</v>
      </c>
      <c r="H3584">
        <f t="shared" si="111"/>
        <v>1</v>
      </c>
    </row>
    <row r="3585" spans="1:8" x14ac:dyDescent="0.25">
      <c r="A3585">
        <v>201</v>
      </c>
      <c r="B3585">
        <v>109</v>
      </c>
      <c r="C3585">
        <v>242584</v>
      </c>
      <c r="D3585">
        <v>5</v>
      </c>
      <c r="E3585" s="3">
        <v>42766</v>
      </c>
      <c r="F3585" s="3">
        <v>42766</v>
      </c>
      <c r="G3585">
        <f t="shared" si="110"/>
        <v>0</v>
      </c>
      <c r="H3585">
        <f t="shared" si="111"/>
        <v>1</v>
      </c>
    </row>
    <row r="3586" spans="1:8" x14ac:dyDescent="0.25">
      <c r="A3586">
        <v>201</v>
      </c>
      <c r="B3586">
        <v>504</v>
      </c>
      <c r="C3586">
        <v>242586</v>
      </c>
      <c r="D3586">
        <v>5</v>
      </c>
      <c r="E3586" s="3">
        <v>42766</v>
      </c>
      <c r="F3586" s="3">
        <v>42766</v>
      </c>
      <c r="G3586">
        <f t="shared" ref="G3586:G3636" si="112">IF(E3586&gt;=DATE(2017,1,1),IF(F3586&lt;DATE(2017,1,1),1,0),0)</f>
        <v>0</v>
      </c>
      <c r="H3586">
        <f t="shared" ref="H3586:H3636" si="113">IF(F3586&gt;=DATE(2017,1,1),IF(D3586&lt;&gt;"",1,0),0)</f>
        <v>1</v>
      </c>
    </row>
    <row r="3587" spans="1:8" x14ac:dyDescent="0.25">
      <c r="A3587">
        <v>201</v>
      </c>
      <c r="B3587">
        <v>108</v>
      </c>
      <c r="C3587">
        <v>242589</v>
      </c>
      <c r="D3587">
        <v>5</v>
      </c>
      <c r="E3587" s="3">
        <v>42766</v>
      </c>
      <c r="F3587" s="3">
        <v>42766</v>
      </c>
      <c r="G3587">
        <f t="shared" si="112"/>
        <v>0</v>
      </c>
      <c r="H3587">
        <f t="shared" si="113"/>
        <v>1</v>
      </c>
    </row>
    <row r="3588" spans="1:8" x14ac:dyDescent="0.25">
      <c r="A3588">
        <v>201</v>
      </c>
      <c r="B3588">
        <v>10</v>
      </c>
      <c r="C3588">
        <v>242592</v>
      </c>
      <c r="D3588">
        <v>5</v>
      </c>
      <c r="E3588" s="3">
        <v>42766</v>
      </c>
      <c r="F3588" s="3">
        <v>42766</v>
      </c>
      <c r="G3588">
        <f t="shared" si="112"/>
        <v>0</v>
      </c>
      <c r="H3588">
        <f t="shared" si="113"/>
        <v>1</v>
      </c>
    </row>
    <row r="3589" spans="1:8" x14ac:dyDescent="0.25">
      <c r="A3589">
        <v>201</v>
      </c>
      <c r="B3589">
        <v>16</v>
      </c>
      <c r="C3589">
        <v>128874</v>
      </c>
      <c r="D3589">
        <v>5</v>
      </c>
      <c r="E3589" s="3">
        <v>42766</v>
      </c>
      <c r="F3589" s="3">
        <v>41484</v>
      </c>
      <c r="G3589">
        <f t="shared" si="112"/>
        <v>1</v>
      </c>
      <c r="H3589">
        <f t="shared" si="113"/>
        <v>0</v>
      </c>
    </row>
    <row r="3590" spans="1:8" x14ac:dyDescent="0.25">
      <c r="A3590">
        <v>201</v>
      </c>
      <c r="B3590">
        <v>451</v>
      </c>
      <c r="C3590">
        <v>242593</v>
      </c>
      <c r="D3590">
        <v>5</v>
      </c>
      <c r="E3590" s="3">
        <v>42766</v>
      </c>
      <c r="F3590" s="3">
        <v>42766</v>
      </c>
      <c r="G3590">
        <f t="shared" si="112"/>
        <v>0</v>
      </c>
      <c r="H3590">
        <f t="shared" si="113"/>
        <v>1</v>
      </c>
    </row>
    <row r="3591" spans="1:8" x14ac:dyDescent="0.25">
      <c r="A3591">
        <v>201</v>
      </c>
      <c r="B3591">
        <v>30</v>
      </c>
      <c r="C3591">
        <v>37819</v>
      </c>
      <c r="D3591">
        <v>5</v>
      </c>
      <c r="E3591" s="3">
        <v>42766</v>
      </c>
      <c r="F3591" s="3">
        <v>42766</v>
      </c>
      <c r="G3591">
        <f t="shared" si="112"/>
        <v>0</v>
      </c>
      <c r="H3591">
        <f t="shared" si="113"/>
        <v>1</v>
      </c>
    </row>
    <row r="3592" spans="1:8" x14ac:dyDescent="0.25">
      <c r="A3592">
        <v>201</v>
      </c>
      <c r="B3592">
        <v>11</v>
      </c>
      <c r="C3592">
        <v>242607</v>
      </c>
      <c r="D3592">
        <v>5</v>
      </c>
      <c r="E3592" s="3">
        <v>42766</v>
      </c>
      <c r="F3592" s="3">
        <v>42766</v>
      </c>
      <c r="G3592">
        <f t="shared" si="112"/>
        <v>0</v>
      </c>
      <c r="H3592">
        <f t="shared" si="113"/>
        <v>1</v>
      </c>
    </row>
    <row r="3593" spans="1:8" x14ac:dyDescent="0.25">
      <c r="A3593">
        <v>201</v>
      </c>
      <c r="B3593">
        <v>36</v>
      </c>
      <c r="C3593">
        <v>242608</v>
      </c>
      <c r="D3593">
        <v>5</v>
      </c>
      <c r="E3593" s="3">
        <v>42766</v>
      </c>
      <c r="F3593" s="3">
        <v>42766</v>
      </c>
      <c r="G3593">
        <f t="shared" si="112"/>
        <v>0</v>
      </c>
      <c r="H3593">
        <f t="shared" si="113"/>
        <v>1</v>
      </c>
    </row>
    <row r="3594" spans="1:8" x14ac:dyDescent="0.25">
      <c r="A3594">
        <v>201</v>
      </c>
      <c r="B3594">
        <v>11</v>
      </c>
      <c r="C3594">
        <v>93175</v>
      </c>
      <c r="D3594">
        <v>5</v>
      </c>
      <c r="E3594" s="3">
        <v>42766</v>
      </c>
      <c r="F3594" s="3">
        <v>42229</v>
      </c>
      <c r="G3594">
        <f t="shared" si="112"/>
        <v>1</v>
      </c>
      <c r="H3594">
        <f t="shared" si="113"/>
        <v>0</v>
      </c>
    </row>
    <row r="3595" spans="1:8" x14ac:dyDescent="0.25">
      <c r="A3595">
        <v>201</v>
      </c>
      <c r="B3595">
        <v>36</v>
      </c>
      <c r="C3595">
        <v>242613</v>
      </c>
      <c r="D3595">
        <v>5</v>
      </c>
      <c r="E3595" s="3">
        <v>42766</v>
      </c>
      <c r="F3595" s="3">
        <v>42766</v>
      </c>
      <c r="G3595">
        <f t="shared" si="112"/>
        <v>0</v>
      </c>
      <c r="H3595">
        <f t="shared" si="113"/>
        <v>1</v>
      </c>
    </row>
    <row r="3596" spans="1:8" x14ac:dyDescent="0.25">
      <c r="A3596">
        <v>201</v>
      </c>
      <c r="B3596">
        <v>11</v>
      </c>
      <c r="C3596">
        <v>109772</v>
      </c>
      <c r="D3596">
        <v>5</v>
      </c>
      <c r="E3596" s="3">
        <v>42766</v>
      </c>
      <c r="F3596" s="3">
        <v>41247</v>
      </c>
      <c r="G3596">
        <f t="shared" si="112"/>
        <v>1</v>
      </c>
      <c r="H3596">
        <f t="shared" si="113"/>
        <v>0</v>
      </c>
    </row>
    <row r="3597" spans="1:8" x14ac:dyDescent="0.25">
      <c r="A3597">
        <v>201</v>
      </c>
      <c r="B3597">
        <v>851</v>
      </c>
      <c r="C3597">
        <v>242614</v>
      </c>
      <c r="D3597">
        <v>5</v>
      </c>
      <c r="E3597" s="3">
        <v>42766</v>
      </c>
      <c r="F3597" s="3">
        <v>42766</v>
      </c>
      <c r="G3597">
        <f t="shared" si="112"/>
        <v>0</v>
      </c>
      <c r="H3597">
        <f t="shared" si="113"/>
        <v>1</v>
      </c>
    </row>
    <row r="3598" spans="1:8" x14ac:dyDescent="0.25">
      <c r="A3598">
        <v>201</v>
      </c>
      <c r="B3598">
        <v>11</v>
      </c>
      <c r="C3598">
        <v>110000000653</v>
      </c>
      <c r="D3598">
        <v>15</v>
      </c>
      <c r="E3598" s="3">
        <v>42766</v>
      </c>
      <c r="F3598" s="3">
        <v>39161</v>
      </c>
      <c r="G3598">
        <f t="shared" si="112"/>
        <v>1</v>
      </c>
      <c r="H3598">
        <f t="shared" si="113"/>
        <v>0</v>
      </c>
    </row>
    <row r="3599" spans="1:8" x14ac:dyDescent="0.25">
      <c r="A3599">
        <v>201</v>
      </c>
      <c r="B3599">
        <v>303</v>
      </c>
      <c r="C3599">
        <v>3030000001946</v>
      </c>
      <c r="D3599">
        <v>5</v>
      </c>
      <c r="E3599" s="3">
        <v>42766</v>
      </c>
      <c r="F3599" s="3">
        <v>39223</v>
      </c>
      <c r="G3599">
        <f t="shared" si="112"/>
        <v>1</v>
      </c>
      <c r="H3599">
        <f t="shared" si="113"/>
        <v>0</v>
      </c>
    </row>
    <row r="3600" spans="1:8" x14ac:dyDescent="0.25">
      <c r="A3600">
        <v>201</v>
      </c>
      <c r="B3600">
        <v>11</v>
      </c>
      <c r="C3600">
        <v>26651</v>
      </c>
      <c r="D3600">
        <v>5</v>
      </c>
      <c r="E3600" s="3">
        <v>42766</v>
      </c>
      <c r="F3600" s="3">
        <v>40316</v>
      </c>
      <c r="G3600">
        <f t="shared" si="112"/>
        <v>1</v>
      </c>
      <c r="H3600">
        <f t="shared" si="113"/>
        <v>0</v>
      </c>
    </row>
    <row r="3601" spans="1:8" x14ac:dyDescent="0.25">
      <c r="A3601">
        <v>201</v>
      </c>
      <c r="B3601">
        <v>27</v>
      </c>
      <c r="C3601">
        <v>242617</v>
      </c>
      <c r="D3601">
        <v>5</v>
      </c>
      <c r="E3601" s="3">
        <v>42766</v>
      </c>
      <c r="F3601" s="3">
        <v>42766</v>
      </c>
      <c r="G3601">
        <f t="shared" si="112"/>
        <v>0</v>
      </c>
      <c r="H3601">
        <f t="shared" si="113"/>
        <v>1</v>
      </c>
    </row>
    <row r="3602" spans="1:8" x14ac:dyDescent="0.25">
      <c r="A3602">
        <v>201</v>
      </c>
      <c r="B3602">
        <v>11</v>
      </c>
      <c r="C3602">
        <v>33644</v>
      </c>
      <c r="D3602">
        <v>21</v>
      </c>
      <c r="E3602" s="3">
        <v>42766</v>
      </c>
      <c r="F3602" s="3">
        <v>40412</v>
      </c>
      <c r="G3602">
        <f t="shared" si="112"/>
        <v>1</v>
      </c>
      <c r="H3602">
        <f t="shared" si="113"/>
        <v>0</v>
      </c>
    </row>
    <row r="3603" spans="1:8" x14ac:dyDescent="0.25">
      <c r="A3603">
        <v>201</v>
      </c>
      <c r="B3603">
        <v>11</v>
      </c>
      <c r="C3603">
        <v>36033</v>
      </c>
      <c r="D3603">
        <v>5</v>
      </c>
      <c r="E3603" s="3">
        <v>42766</v>
      </c>
      <c r="F3603" s="3">
        <v>40444</v>
      </c>
      <c r="G3603">
        <f t="shared" si="112"/>
        <v>1</v>
      </c>
      <c r="H3603">
        <f t="shared" si="113"/>
        <v>0</v>
      </c>
    </row>
    <row r="3604" spans="1:8" x14ac:dyDescent="0.25">
      <c r="A3604">
        <v>201</v>
      </c>
      <c r="B3604">
        <v>11</v>
      </c>
      <c r="C3604">
        <v>48442</v>
      </c>
      <c r="D3604">
        <v>5</v>
      </c>
      <c r="E3604" s="3">
        <v>42766</v>
      </c>
      <c r="F3604" s="3">
        <v>40595</v>
      </c>
      <c r="G3604">
        <f t="shared" si="112"/>
        <v>1</v>
      </c>
      <c r="H3604">
        <f t="shared" si="113"/>
        <v>0</v>
      </c>
    </row>
    <row r="3605" spans="1:8" x14ac:dyDescent="0.25">
      <c r="A3605">
        <v>201</v>
      </c>
      <c r="B3605">
        <v>851</v>
      </c>
      <c r="C3605">
        <v>242620</v>
      </c>
      <c r="D3605">
        <v>5</v>
      </c>
      <c r="E3605" s="3">
        <v>42766</v>
      </c>
      <c r="F3605" s="3">
        <v>42766</v>
      </c>
      <c r="G3605">
        <f t="shared" si="112"/>
        <v>0</v>
      </c>
      <c r="H3605">
        <f t="shared" si="113"/>
        <v>1</v>
      </c>
    </row>
    <row r="3606" spans="1:8" x14ac:dyDescent="0.25">
      <c r="A3606">
        <v>201</v>
      </c>
      <c r="B3606">
        <v>11</v>
      </c>
      <c r="C3606">
        <v>119060</v>
      </c>
      <c r="D3606">
        <v>13</v>
      </c>
      <c r="E3606" s="3">
        <v>42766</v>
      </c>
      <c r="F3606" s="3">
        <v>41359</v>
      </c>
      <c r="G3606">
        <f t="shared" si="112"/>
        <v>1</v>
      </c>
      <c r="H3606">
        <f t="shared" si="113"/>
        <v>0</v>
      </c>
    </row>
    <row r="3607" spans="1:8" x14ac:dyDescent="0.25">
      <c r="A3607">
        <v>201</v>
      </c>
      <c r="B3607">
        <v>11</v>
      </c>
      <c r="C3607">
        <v>135039</v>
      </c>
      <c r="D3607">
        <v>15</v>
      </c>
      <c r="E3607" s="3">
        <v>42766</v>
      </c>
      <c r="F3607" s="3">
        <v>41589</v>
      </c>
      <c r="G3607">
        <f t="shared" si="112"/>
        <v>1</v>
      </c>
      <c r="H3607">
        <f t="shared" si="113"/>
        <v>0</v>
      </c>
    </row>
    <row r="3608" spans="1:8" x14ac:dyDescent="0.25">
      <c r="A3608">
        <v>201</v>
      </c>
      <c r="B3608">
        <v>501</v>
      </c>
      <c r="C3608">
        <v>5010000003481</v>
      </c>
      <c r="D3608">
        <v>5</v>
      </c>
      <c r="E3608" s="3">
        <v>42766</v>
      </c>
      <c r="F3608" s="3">
        <v>39063</v>
      </c>
      <c r="G3608">
        <f t="shared" si="112"/>
        <v>1</v>
      </c>
      <c r="H3608">
        <f t="shared" si="113"/>
        <v>0</v>
      </c>
    </row>
    <row r="3609" spans="1:8" x14ac:dyDescent="0.25">
      <c r="A3609">
        <v>201</v>
      </c>
      <c r="B3609">
        <v>360</v>
      </c>
      <c r="C3609">
        <v>242621</v>
      </c>
      <c r="D3609">
        <v>5</v>
      </c>
      <c r="E3609" s="3">
        <v>42766</v>
      </c>
      <c r="F3609" s="3">
        <v>42766</v>
      </c>
      <c r="G3609">
        <f t="shared" si="112"/>
        <v>0</v>
      </c>
      <c r="H3609">
        <f t="shared" si="113"/>
        <v>1</v>
      </c>
    </row>
    <row r="3610" spans="1:8" x14ac:dyDescent="0.25">
      <c r="A3610">
        <v>201</v>
      </c>
      <c r="B3610">
        <v>11</v>
      </c>
      <c r="C3610">
        <v>137079</v>
      </c>
      <c r="D3610">
        <v>19</v>
      </c>
      <c r="E3610" s="3">
        <v>42766</v>
      </c>
      <c r="F3610" s="3">
        <v>41624</v>
      </c>
      <c r="G3610">
        <f t="shared" si="112"/>
        <v>1</v>
      </c>
      <c r="H3610">
        <f t="shared" si="113"/>
        <v>0</v>
      </c>
    </row>
    <row r="3611" spans="1:8" x14ac:dyDescent="0.25">
      <c r="A3611">
        <v>201</v>
      </c>
      <c r="B3611">
        <v>36</v>
      </c>
      <c r="C3611">
        <v>242623</v>
      </c>
      <c r="D3611">
        <v>5</v>
      </c>
      <c r="E3611" s="3">
        <v>42766</v>
      </c>
      <c r="F3611" s="3">
        <v>42766</v>
      </c>
      <c r="G3611">
        <f t="shared" si="112"/>
        <v>0</v>
      </c>
      <c r="H3611">
        <f t="shared" si="113"/>
        <v>1</v>
      </c>
    </row>
    <row r="3612" spans="1:8" x14ac:dyDescent="0.25">
      <c r="A3612">
        <v>201</v>
      </c>
      <c r="B3612">
        <v>11</v>
      </c>
      <c r="C3612">
        <v>141555</v>
      </c>
      <c r="D3612">
        <v>15</v>
      </c>
      <c r="E3612" s="3">
        <v>42766</v>
      </c>
      <c r="F3612" s="3">
        <v>41697</v>
      </c>
      <c r="G3612">
        <f t="shared" si="112"/>
        <v>1</v>
      </c>
      <c r="H3612">
        <f t="shared" si="113"/>
        <v>0</v>
      </c>
    </row>
    <row r="3613" spans="1:8" x14ac:dyDescent="0.25">
      <c r="A3613">
        <v>201</v>
      </c>
      <c r="B3613">
        <v>16</v>
      </c>
      <c r="C3613">
        <v>127897</v>
      </c>
      <c r="D3613">
        <v>5</v>
      </c>
      <c r="E3613" s="3">
        <v>42766</v>
      </c>
      <c r="F3613" s="3">
        <v>41470</v>
      </c>
      <c r="G3613">
        <f t="shared" si="112"/>
        <v>1</v>
      </c>
      <c r="H3613">
        <f t="shared" si="113"/>
        <v>0</v>
      </c>
    </row>
    <row r="3614" spans="1:8" x14ac:dyDescent="0.25">
      <c r="A3614">
        <v>201</v>
      </c>
      <c r="B3614">
        <v>11</v>
      </c>
      <c r="C3614">
        <v>142758</v>
      </c>
      <c r="D3614">
        <v>15</v>
      </c>
      <c r="E3614" s="3">
        <v>42766</v>
      </c>
      <c r="F3614" s="3">
        <v>41715</v>
      </c>
      <c r="G3614">
        <f t="shared" si="112"/>
        <v>1</v>
      </c>
      <c r="H3614">
        <f t="shared" si="113"/>
        <v>0</v>
      </c>
    </row>
    <row r="3615" spans="1:8" x14ac:dyDescent="0.25">
      <c r="A3615">
        <v>201</v>
      </c>
      <c r="B3615">
        <v>11</v>
      </c>
      <c r="C3615">
        <v>147663</v>
      </c>
      <c r="D3615">
        <v>12</v>
      </c>
      <c r="E3615" s="3">
        <v>42766</v>
      </c>
      <c r="F3615" s="3">
        <v>41786</v>
      </c>
      <c r="G3615">
        <f t="shared" si="112"/>
        <v>1</v>
      </c>
      <c r="H3615">
        <f t="shared" si="113"/>
        <v>0</v>
      </c>
    </row>
    <row r="3616" spans="1:8" x14ac:dyDescent="0.25">
      <c r="A3616">
        <v>201</v>
      </c>
      <c r="B3616">
        <v>225</v>
      </c>
      <c r="C3616">
        <v>74773</v>
      </c>
      <c r="D3616">
        <v>18</v>
      </c>
      <c r="E3616" s="3">
        <v>42766</v>
      </c>
      <c r="F3616" s="3">
        <v>40855</v>
      </c>
      <c r="G3616">
        <f t="shared" si="112"/>
        <v>1</v>
      </c>
      <c r="H3616">
        <f t="shared" si="113"/>
        <v>0</v>
      </c>
    </row>
    <row r="3617" spans="1:8" x14ac:dyDescent="0.25">
      <c r="A3617">
        <v>201</v>
      </c>
      <c r="B3617">
        <v>251</v>
      </c>
      <c r="C3617">
        <v>101893</v>
      </c>
      <c r="D3617">
        <v>5</v>
      </c>
      <c r="E3617" s="3">
        <v>42766</v>
      </c>
      <c r="F3617" s="3">
        <v>41157</v>
      </c>
      <c r="G3617">
        <f t="shared" si="112"/>
        <v>1</v>
      </c>
      <c r="H3617">
        <f t="shared" si="113"/>
        <v>0</v>
      </c>
    </row>
    <row r="3618" spans="1:8" x14ac:dyDescent="0.25">
      <c r="A3618">
        <v>201</v>
      </c>
      <c r="B3618">
        <v>11</v>
      </c>
      <c r="C3618">
        <v>150833</v>
      </c>
      <c r="D3618">
        <v>5</v>
      </c>
      <c r="E3618" s="3">
        <v>42766</v>
      </c>
      <c r="F3618" s="3">
        <v>41835</v>
      </c>
      <c r="G3618">
        <f t="shared" si="112"/>
        <v>1</v>
      </c>
      <c r="H3618">
        <f t="shared" si="113"/>
        <v>0</v>
      </c>
    </row>
    <row r="3619" spans="1:8" x14ac:dyDescent="0.25">
      <c r="A3619">
        <v>201</v>
      </c>
      <c r="B3619">
        <v>11</v>
      </c>
      <c r="C3619">
        <v>60000003340</v>
      </c>
      <c r="D3619">
        <v>5</v>
      </c>
      <c r="E3619" s="3">
        <v>42766</v>
      </c>
      <c r="F3619" s="3">
        <v>39897</v>
      </c>
      <c r="G3619">
        <f t="shared" si="112"/>
        <v>1</v>
      </c>
      <c r="H3619">
        <f t="shared" si="113"/>
        <v>0</v>
      </c>
    </row>
    <row r="3620" spans="1:8" x14ac:dyDescent="0.25">
      <c r="A3620">
        <v>201</v>
      </c>
      <c r="B3620">
        <v>11</v>
      </c>
      <c r="C3620">
        <v>60000005544</v>
      </c>
      <c r="D3620">
        <v>21</v>
      </c>
      <c r="E3620" s="3">
        <v>42766</v>
      </c>
      <c r="F3620" s="3">
        <v>39880</v>
      </c>
      <c r="G3620">
        <f t="shared" si="112"/>
        <v>1</v>
      </c>
      <c r="H3620">
        <f t="shared" si="113"/>
        <v>0</v>
      </c>
    </row>
    <row r="3621" spans="1:8" x14ac:dyDescent="0.25">
      <c r="A3621">
        <v>201</v>
      </c>
      <c r="B3621">
        <v>11</v>
      </c>
      <c r="C3621">
        <v>110000000035</v>
      </c>
      <c r="D3621">
        <v>15</v>
      </c>
      <c r="E3621" s="3">
        <v>42766</v>
      </c>
      <c r="F3621" s="3">
        <v>39099</v>
      </c>
      <c r="G3621">
        <f t="shared" si="112"/>
        <v>1</v>
      </c>
      <c r="H3621">
        <f t="shared" si="113"/>
        <v>0</v>
      </c>
    </row>
    <row r="3622" spans="1:8" x14ac:dyDescent="0.25">
      <c r="A3622">
        <v>201</v>
      </c>
      <c r="B3622">
        <v>11</v>
      </c>
      <c r="C3622">
        <v>110000000174</v>
      </c>
      <c r="D3622">
        <v>12</v>
      </c>
      <c r="E3622" s="3">
        <v>42766</v>
      </c>
      <c r="F3622" s="3">
        <v>39119</v>
      </c>
      <c r="G3622">
        <f t="shared" si="112"/>
        <v>1</v>
      </c>
      <c r="H3622">
        <f t="shared" si="113"/>
        <v>0</v>
      </c>
    </row>
    <row r="3623" spans="1:8" x14ac:dyDescent="0.25">
      <c r="A3623">
        <v>201</v>
      </c>
      <c r="B3623">
        <v>11</v>
      </c>
      <c r="C3623">
        <v>110000000403</v>
      </c>
      <c r="D3623">
        <v>15</v>
      </c>
      <c r="E3623" s="3">
        <v>42766</v>
      </c>
      <c r="F3623" s="3">
        <v>39135</v>
      </c>
      <c r="G3623">
        <f t="shared" si="112"/>
        <v>1</v>
      </c>
      <c r="H3623">
        <f t="shared" si="113"/>
        <v>0</v>
      </c>
    </row>
    <row r="3624" spans="1:8" x14ac:dyDescent="0.25">
      <c r="A3624">
        <v>201</v>
      </c>
      <c r="B3624">
        <v>251</v>
      </c>
      <c r="C3624">
        <v>34678</v>
      </c>
      <c r="D3624">
        <v>5</v>
      </c>
      <c r="E3624" s="3">
        <v>42766</v>
      </c>
      <c r="F3624" s="3">
        <v>40423</v>
      </c>
      <c r="G3624">
        <f t="shared" si="112"/>
        <v>1</v>
      </c>
      <c r="H3624">
        <f t="shared" si="113"/>
        <v>0</v>
      </c>
    </row>
    <row r="3625" spans="1:8" x14ac:dyDescent="0.25">
      <c r="A3625">
        <v>201</v>
      </c>
      <c r="B3625">
        <v>251</v>
      </c>
      <c r="C3625">
        <v>49938</v>
      </c>
      <c r="D3625">
        <v>5</v>
      </c>
      <c r="E3625" s="3">
        <v>42766</v>
      </c>
      <c r="F3625" s="3">
        <v>40611</v>
      </c>
      <c r="G3625">
        <f t="shared" si="112"/>
        <v>1</v>
      </c>
      <c r="H3625">
        <f t="shared" si="113"/>
        <v>0</v>
      </c>
    </row>
    <row r="3626" spans="1:8" x14ac:dyDescent="0.25">
      <c r="A3626">
        <v>201</v>
      </c>
      <c r="B3626">
        <v>303</v>
      </c>
      <c r="C3626">
        <v>242630</v>
      </c>
      <c r="D3626">
        <v>29</v>
      </c>
      <c r="E3626" s="3">
        <v>42767</v>
      </c>
      <c r="F3626" s="3">
        <v>42767</v>
      </c>
      <c r="G3626">
        <f t="shared" si="112"/>
        <v>0</v>
      </c>
      <c r="H3626">
        <f t="shared" si="113"/>
        <v>1</v>
      </c>
    </row>
    <row r="3627" spans="1:8" x14ac:dyDescent="0.25">
      <c r="A3627">
        <v>201</v>
      </c>
      <c r="B3627">
        <v>501</v>
      </c>
      <c r="C3627">
        <v>5010000003394</v>
      </c>
      <c r="D3627">
        <v>5</v>
      </c>
      <c r="E3627" s="3">
        <v>42767</v>
      </c>
      <c r="F3627" s="3">
        <v>39057</v>
      </c>
      <c r="G3627">
        <f t="shared" si="112"/>
        <v>1</v>
      </c>
      <c r="H3627">
        <f t="shared" si="113"/>
        <v>0</v>
      </c>
    </row>
    <row r="3628" spans="1:8" x14ac:dyDescent="0.25">
      <c r="A3628">
        <v>201</v>
      </c>
      <c r="B3628">
        <v>110</v>
      </c>
      <c r="C3628">
        <v>242632</v>
      </c>
      <c r="D3628">
        <v>5</v>
      </c>
      <c r="E3628" s="3">
        <v>42767</v>
      </c>
      <c r="F3628" s="3">
        <v>42767</v>
      </c>
      <c r="G3628">
        <f t="shared" si="112"/>
        <v>0</v>
      </c>
      <c r="H3628">
        <f t="shared" si="113"/>
        <v>1</v>
      </c>
    </row>
    <row r="3629" spans="1:8" x14ac:dyDescent="0.25">
      <c r="A3629">
        <v>300</v>
      </c>
      <c r="B3629">
        <v>302</v>
      </c>
      <c r="C3629">
        <v>3020000005777</v>
      </c>
      <c r="E3629" s="3"/>
      <c r="F3629" s="3"/>
      <c r="G3629">
        <f t="shared" si="112"/>
        <v>0</v>
      </c>
      <c r="H3629">
        <f t="shared" si="113"/>
        <v>0</v>
      </c>
    </row>
    <row r="3630" spans="1:8" x14ac:dyDescent="0.25">
      <c r="A3630">
        <v>300</v>
      </c>
      <c r="B3630">
        <v>103</v>
      </c>
      <c r="C3630">
        <v>1030000004656</v>
      </c>
      <c r="E3630" s="3"/>
      <c r="F3630" s="3"/>
      <c r="G3630">
        <f t="shared" si="112"/>
        <v>0</v>
      </c>
      <c r="H3630">
        <f t="shared" si="113"/>
        <v>0</v>
      </c>
    </row>
    <row r="3631" spans="1:8" x14ac:dyDescent="0.25">
      <c r="A3631">
        <v>300</v>
      </c>
      <c r="B3631">
        <v>103</v>
      </c>
      <c r="C3631">
        <v>1030000004659</v>
      </c>
      <c r="E3631" s="3"/>
      <c r="F3631" s="3"/>
      <c r="G3631">
        <f t="shared" si="112"/>
        <v>0</v>
      </c>
      <c r="H3631">
        <f t="shared" si="113"/>
        <v>0</v>
      </c>
    </row>
    <row r="3632" spans="1:8" x14ac:dyDescent="0.25">
      <c r="A3632">
        <v>300</v>
      </c>
      <c r="B3632">
        <v>101</v>
      </c>
      <c r="C3632">
        <v>1010000013828</v>
      </c>
      <c r="E3632" s="3"/>
      <c r="F3632" s="3"/>
      <c r="G3632">
        <f t="shared" si="112"/>
        <v>0</v>
      </c>
      <c r="H3632">
        <f t="shared" si="113"/>
        <v>0</v>
      </c>
    </row>
    <row r="3633" spans="1:8" x14ac:dyDescent="0.25">
      <c r="A3633">
        <v>300</v>
      </c>
      <c r="B3633">
        <v>101</v>
      </c>
      <c r="C3633">
        <v>1010000013833</v>
      </c>
      <c r="E3633" s="3"/>
      <c r="F3633" s="3"/>
      <c r="G3633">
        <f t="shared" si="112"/>
        <v>0</v>
      </c>
      <c r="H3633">
        <f t="shared" si="113"/>
        <v>0</v>
      </c>
    </row>
    <row r="3634" spans="1:8" x14ac:dyDescent="0.25">
      <c r="A3634">
        <v>300</v>
      </c>
      <c r="B3634">
        <v>101</v>
      </c>
      <c r="C3634">
        <v>1010000013834</v>
      </c>
      <c r="E3634" s="3"/>
      <c r="F3634" s="3"/>
      <c r="G3634">
        <f t="shared" si="112"/>
        <v>0</v>
      </c>
      <c r="H3634">
        <f t="shared" si="113"/>
        <v>0</v>
      </c>
    </row>
    <row r="3635" spans="1:8" x14ac:dyDescent="0.25">
      <c r="A3635">
        <v>300</v>
      </c>
      <c r="B3635">
        <v>101</v>
      </c>
      <c r="C3635">
        <v>1010000013856</v>
      </c>
      <c r="E3635" s="3"/>
      <c r="F3635" s="3"/>
      <c r="G3635">
        <f t="shared" si="112"/>
        <v>0</v>
      </c>
      <c r="H3635">
        <f t="shared" si="113"/>
        <v>0</v>
      </c>
    </row>
    <row r="3636" spans="1:8" x14ac:dyDescent="0.25">
      <c r="A3636">
        <v>300</v>
      </c>
      <c r="B3636">
        <v>103</v>
      </c>
      <c r="C3636">
        <v>1030000004713</v>
      </c>
      <c r="E3636" s="3"/>
      <c r="F3636" s="3"/>
      <c r="G3636">
        <f t="shared" si="112"/>
        <v>0</v>
      </c>
      <c r="H3636">
        <f t="shared" si="113"/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569"/>
  <sheetViews>
    <sheetView showGridLines="0" workbookViewId="0">
      <selection activeCell="F25" sqref="F25"/>
    </sheetView>
  </sheetViews>
  <sheetFormatPr baseColWidth="10" defaultRowHeight="15" x14ac:dyDescent="0.25"/>
  <cols>
    <col min="1" max="1" width="16.140625" style="9" bestFit="1" customWidth="1"/>
    <col min="2" max="2" width="14.140625" customWidth="1"/>
    <col min="3" max="3" width="7.5703125" customWidth="1"/>
    <col min="4" max="4" width="18.7109375" style="3" customWidth="1"/>
    <col min="5" max="5" width="15.7109375" style="14" customWidth="1"/>
  </cols>
  <sheetData>
    <row r="1" spans="1:5" x14ac:dyDescent="0.25">
      <c r="A1" s="26" t="s">
        <v>13</v>
      </c>
      <c r="B1" s="27" t="s">
        <v>14</v>
      </c>
      <c r="C1" s="27" t="s">
        <v>15</v>
      </c>
      <c r="D1" s="28" t="s">
        <v>16</v>
      </c>
      <c r="E1" s="29" t="s">
        <v>17</v>
      </c>
    </row>
    <row r="2" spans="1:5" x14ac:dyDescent="0.25">
      <c r="A2" s="22">
        <v>237452</v>
      </c>
      <c r="B2" s="8">
        <v>2</v>
      </c>
      <c r="C2" s="8" t="s">
        <v>18</v>
      </c>
      <c r="D2" s="10">
        <v>42744</v>
      </c>
      <c r="E2" s="30">
        <v>260000</v>
      </c>
    </row>
    <row r="3" spans="1:5" x14ac:dyDescent="0.25">
      <c r="A3" s="22">
        <v>50000000466</v>
      </c>
      <c r="B3" s="8">
        <v>2</v>
      </c>
      <c r="C3" s="8" t="s">
        <v>18</v>
      </c>
      <c r="D3" s="10">
        <v>42789</v>
      </c>
      <c r="E3" s="30">
        <v>394400</v>
      </c>
    </row>
    <row r="4" spans="1:5" x14ac:dyDescent="0.25">
      <c r="A4" s="22">
        <v>228800</v>
      </c>
      <c r="B4" s="8">
        <v>3</v>
      </c>
      <c r="C4" s="8" t="s">
        <v>18</v>
      </c>
      <c r="D4" s="10">
        <v>42782</v>
      </c>
      <c r="E4" s="30">
        <v>236000</v>
      </c>
    </row>
    <row r="5" spans="1:5" x14ac:dyDescent="0.25">
      <c r="A5" s="22">
        <v>234578</v>
      </c>
      <c r="B5" s="8">
        <v>3</v>
      </c>
      <c r="C5" s="8" t="s">
        <v>18</v>
      </c>
      <c r="D5" s="10">
        <v>42758</v>
      </c>
      <c r="E5" s="30">
        <v>340000</v>
      </c>
    </row>
    <row r="6" spans="1:5" x14ac:dyDescent="0.25">
      <c r="A6" s="22">
        <v>235383</v>
      </c>
      <c r="B6" s="8">
        <v>3</v>
      </c>
      <c r="C6" s="8" t="s">
        <v>18</v>
      </c>
      <c r="D6" s="10">
        <v>42785</v>
      </c>
      <c r="E6" s="30">
        <v>230000</v>
      </c>
    </row>
    <row r="7" spans="1:5" x14ac:dyDescent="0.25">
      <c r="A7" s="22">
        <v>237797</v>
      </c>
      <c r="B7" s="8">
        <v>3</v>
      </c>
      <c r="C7" s="8" t="s">
        <v>18</v>
      </c>
      <c r="D7" s="10">
        <v>42759</v>
      </c>
      <c r="E7" s="30">
        <v>403000</v>
      </c>
    </row>
    <row r="8" spans="1:5" x14ac:dyDescent="0.25">
      <c r="A8" s="22">
        <v>239660</v>
      </c>
      <c r="B8" s="8">
        <v>3</v>
      </c>
      <c r="C8" s="8" t="s">
        <v>18</v>
      </c>
      <c r="D8" s="10">
        <v>42766</v>
      </c>
      <c r="E8" s="30">
        <v>316000</v>
      </c>
    </row>
    <row r="9" spans="1:5" x14ac:dyDescent="0.25">
      <c r="A9" s="22">
        <v>90000002226</v>
      </c>
      <c r="B9" s="8">
        <v>3</v>
      </c>
      <c r="C9" s="8" t="s">
        <v>18</v>
      </c>
      <c r="D9" s="10">
        <v>42771</v>
      </c>
      <c r="E9" s="30">
        <v>348900</v>
      </c>
    </row>
    <row r="10" spans="1:5" x14ac:dyDescent="0.25">
      <c r="A10" s="22">
        <v>210000000295</v>
      </c>
      <c r="B10" s="8">
        <v>3</v>
      </c>
      <c r="C10" s="8" t="s">
        <v>18</v>
      </c>
      <c r="D10" s="10">
        <v>42765</v>
      </c>
      <c r="E10" s="30">
        <v>440000</v>
      </c>
    </row>
    <row r="11" spans="1:5" x14ac:dyDescent="0.25">
      <c r="A11" s="22">
        <v>84451</v>
      </c>
      <c r="B11" s="8">
        <v>4</v>
      </c>
      <c r="C11" s="8" t="s">
        <v>19</v>
      </c>
      <c r="D11" s="10">
        <v>42788</v>
      </c>
      <c r="E11" s="30">
        <v>400000</v>
      </c>
    </row>
    <row r="12" spans="1:5" x14ac:dyDescent="0.25">
      <c r="A12" s="22">
        <v>159674</v>
      </c>
      <c r="B12" s="8">
        <v>4</v>
      </c>
      <c r="C12" s="8" t="s">
        <v>18</v>
      </c>
      <c r="D12" s="10">
        <v>42754</v>
      </c>
      <c r="E12" s="30">
        <v>100580</v>
      </c>
    </row>
    <row r="13" spans="1:5" x14ac:dyDescent="0.25">
      <c r="A13" s="22">
        <v>159900</v>
      </c>
      <c r="B13" s="8">
        <v>4</v>
      </c>
      <c r="C13" s="8" t="s">
        <v>18</v>
      </c>
      <c r="D13" s="10">
        <v>42775</v>
      </c>
      <c r="E13" s="30">
        <v>189900</v>
      </c>
    </row>
    <row r="14" spans="1:5" x14ac:dyDescent="0.25">
      <c r="A14" s="22">
        <v>223939</v>
      </c>
      <c r="B14" s="8">
        <v>4</v>
      </c>
      <c r="C14" s="8" t="s">
        <v>19</v>
      </c>
      <c r="D14" s="10">
        <v>42764</v>
      </c>
      <c r="E14" s="30">
        <v>830000</v>
      </c>
    </row>
    <row r="15" spans="1:5" x14ac:dyDescent="0.25">
      <c r="A15" s="22">
        <v>40000002080</v>
      </c>
      <c r="B15" s="8">
        <v>4</v>
      </c>
      <c r="C15" s="8" t="s">
        <v>19</v>
      </c>
      <c r="D15" s="10">
        <v>42775</v>
      </c>
      <c r="E15" s="30">
        <v>1400000</v>
      </c>
    </row>
    <row r="16" spans="1:5" x14ac:dyDescent="0.25">
      <c r="A16" s="22">
        <v>40000003181</v>
      </c>
      <c r="B16" s="8">
        <v>4</v>
      </c>
      <c r="C16" s="8" t="s">
        <v>18</v>
      </c>
      <c r="D16" s="10">
        <v>42778</v>
      </c>
      <c r="E16" s="30">
        <v>217745</v>
      </c>
    </row>
    <row r="17" spans="1:5" x14ac:dyDescent="0.25">
      <c r="A17" s="22">
        <v>40000003624</v>
      </c>
      <c r="B17" s="8">
        <v>4</v>
      </c>
      <c r="C17" s="8" t="s">
        <v>20</v>
      </c>
      <c r="D17" s="10">
        <v>42753</v>
      </c>
      <c r="E17" s="30">
        <v>17550000</v>
      </c>
    </row>
    <row r="18" spans="1:5" x14ac:dyDescent="0.25">
      <c r="A18" s="22">
        <v>237697</v>
      </c>
      <c r="B18" s="8">
        <v>5</v>
      </c>
      <c r="C18" s="8" t="s">
        <v>18</v>
      </c>
      <c r="D18" s="10">
        <v>42740</v>
      </c>
      <c r="E18" s="30">
        <v>300000</v>
      </c>
    </row>
    <row r="19" spans="1:5" x14ac:dyDescent="0.25">
      <c r="A19" s="22">
        <v>151352</v>
      </c>
      <c r="B19" s="8">
        <v>6</v>
      </c>
      <c r="C19" s="8" t="s">
        <v>20</v>
      </c>
      <c r="D19" s="10">
        <v>42757</v>
      </c>
      <c r="E19" s="30">
        <v>10000000</v>
      </c>
    </row>
    <row r="20" spans="1:5" x14ac:dyDescent="0.25">
      <c r="A20" s="22">
        <v>235683</v>
      </c>
      <c r="B20" s="8">
        <v>6</v>
      </c>
      <c r="C20" s="8" t="s">
        <v>18</v>
      </c>
      <c r="D20" s="10">
        <v>42746</v>
      </c>
      <c r="E20" s="30">
        <v>288500</v>
      </c>
    </row>
    <row r="21" spans="1:5" x14ac:dyDescent="0.25">
      <c r="A21" s="22">
        <v>235849</v>
      </c>
      <c r="B21" s="8">
        <v>9</v>
      </c>
      <c r="C21" s="8" t="s">
        <v>18</v>
      </c>
      <c r="D21" s="10">
        <v>42759</v>
      </c>
      <c r="E21" s="30">
        <v>322380</v>
      </c>
    </row>
    <row r="22" spans="1:5" x14ac:dyDescent="0.25">
      <c r="A22" s="22">
        <v>238005</v>
      </c>
      <c r="B22" s="8">
        <v>9</v>
      </c>
      <c r="C22" s="8" t="s">
        <v>19</v>
      </c>
      <c r="D22" s="10">
        <v>42764</v>
      </c>
      <c r="E22" s="30">
        <v>320000</v>
      </c>
    </row>
    <row r="23" spans="1:5" x14ac:dyDescent="0.25">
      <c r="A23" s="22">
        <v>90000001976</v>
      </c>
      <c r="B23" s="8">
        <v>9</v>
      </c>
      <c r="C23" s="8" t="s">
        <v>18</v>
      </c>
      <c r="D23" s="10">
        <v>42789</v>
      </c>
      <c r="E23" s="30">
        <v>690200</v>
      </c>
    </row>
    <row r="24" spans="1:5" x14ac:dyDescent="0.25">
      <c r="A24" s="22">
        <v>90000004078</v>
      </c>
      <c r="B24" s="8">
        <v>9</v>
      </c>
      <c r="C24" s="8" t="s">
        <v>19</v>
      </c>
      <c r="D24" s="10">
        <v>42753</v>
      </c>
      <c r="E24" s="30">
        <v>600000</v>
      </c>
    </row>
    <row r="25" spans="1:5" x14ac:dyDescent="0.25">
      <c r="A25" s="22">
        <v>64721</v>
      </c>
      <c r="B25" s="8">
        <v>11</v>
      </c>
      <c r="C25" s="8" t="s">
        <v>19</v>
      </c>
      <c r="D25" s="10">
        <v>42771</v>
      </c>
      <c r="E25" s="30">
        <v>400000</v>
      </c>
    </row>
    <row r="26" spans="1:5" x14ac:dyDescent="0.25">
      <c r="A26" s="22">
        <v>239710</v>
      </c>
      <c r="B26" s="8">
        <v>11</v>
      </c>
      <c r="C26" s="8" t="s">
        <v>18</v>
      </c>
      <c r="D26" s="10">
        <v>42782</v>
      </c>
      <c r="E26" s="30">
        <v>365035.98</v>
      </c>
    </row>
    <row r="27" spans="1:5" x14ac:dyDescent="0.25">
      <c r="A27" s="22">
        <v>130000000290</v>
      </c>
      <c r="B27" s="8">
        <v>13</v>
      </c>
      <c r="C27" s="8" t="s">
        <v>18</v>
      </c>
      <c r="D27" s="10">
        <v>42775</v>
      </c>
      <c r="E27" s="30">
        <v>173000</v>
      </c>
    </row>
    <row r="28" spans="1:5" x14ac:dyDescent="0.25">
      <c r="A28" s="22">
        <v>130000000996</v>
      </c>
      <c r="B28" s="8">
        <v>13</v>
      </c>
      <c r="C28" s="8" t="s">
        <v>18</v>
      </c>
      <c r="D28" s="10">
        <v>42780</v>
      </c>
      <c r="E28" s="30">
        <v>132860.01999999999</v>
      </c>
    </row>
    <row r="29" spans="1:5" x14ac:dyDescent="0.25">
      <c r="A29" s="22">
        <v>130000003058</v>
      </c>
      <c r="B29" s="8">
        <v>13</v>
      </c>
      <c r="C29" s="8" t="s">
        <v>18</v>
      </c>
      <c r="D29" s="10">
        <v>42778</v>
      </c>
      <c r="E29" s="30">
        <v>103500</v>
      </c>
    </row>
    <row r="30" spans="1:5" x14ac:dyDescent="0.25">
      <c r="A30" s="22">
        <v>130000003670</v>
      </c>
      <c r="B30" s="8">
        <v>13</v>
      </c>
      <c r="C30" s="8" t="s">
        <v>18</v>
      </c>
      <c r="D30" s="10">
        <v>42774</v>
      </c>
      <c r="E30" s="30">
        <v>145000</v>
      </c>
    </row>
    <row r="31" spans="1:5" x14ac:dyDescent="0.25">
      <c r="A31" s="22">
        <v>233074</v>
      </c>
      <c r="B31" s="8">
        <v>14</v>
      </c>
      <c r="C31" s="8" t="s">
        <v>18</v>
      </c>
      <c r="D31" s="10">
        <v>42751</v>
      </c>
      <c r="E31" s="30">
        <v>350000</v>
      </c>
    </row>
    <row r="32" spans="1:5" x14ac:dyDescent="0.25">
      <c r="A32" s="22">
        <v>233578</v>
      </c>
      <c r="B32" s="8">
        <v>14</v>
      </c>
      <c r="C32" s="8" t="s">
        <v>18</v>
      </c>
      <c r="D32" s="10">
        <v>42753</v>
      </c>
      <c r="E32" s="30">
        <v>350000</v>
      </c>
    </row>
    <row r="33" spans="1:5" x14ac:dyDescent="0.25">
      <c r="A33" s="22">
        <v>234553</v>
      </c>
      <c r="B33" s="8">
        <v>14</v>
      </c>
      <c r="C33" s="8" t="s">
        <v>18</v>
      </c>
      <c r="D33" s="10">
        <v>42766</v>
      </c>
      <c r="E33" s="30">
        <v>315000</v>
      </c>
    </row>
    <row r="34" spans="1:5" x14ac:dyDescent="0.25">
      <c r="A34" s="22">
        <v>234663</v>
      </c>
      <c r="B34" s="8">
        <v>14</v>
      </c>
      <c r="C34" s="8" t="s">
        <v>18</v>
      </c>
      <c r="D34" s="10">
        <v>42764</v>
      </c>
      <c r="E34" s="30">
        <v>290000</v>
      </c>
    </row>
    <row r="35" spans="1:5" x14ac:dyDescent="0.25">
      <c r="A35" s="22">
        <v>235449</v>
      </c>
      <c r="B35" s="8">
        <v>14</v>
      </c>
      <c r="C35" s="8" t="s">
        <v>18</v>
      </c>
      <c r="D35" s="10">
        <v>42764</v>
      </c>
      <c r="E35" s="30">
        <v>152662.25</v>
      </c>
    </row>
    <row r="36" spans="1:5" x14ac:dyDescent="0.25">
      <c r="A36" s="22">
        <v>235826</v>
      </c>
      <c r="B36" s="8">
        <v>14</v>
      </c>
      <c r="C36" s="8" t="s">
        <v>18</v>
      </c>
      <c r="D36" s="10">
        <v>42764</v>
      </c>
      <c r="E36" s="30">
        <v>320000</v>
      </c>
    </row>
    <row r="37" spans="1:5" x14ac:dyDescent="0.25">
      <c r="A37" s="22">
        <v>235838</v>
      </c>
      <c r="B37" s="8">
        <v>14</v>
      </c>
      <c r="C37" s="8" t="s">
        <v>18</v>
      </c>
      <c r="D37" s="10">
        <v>42750</v>
      </c>
      <c r="E37" s="30">
        <v>520000</v>
      </c>
    </row>
    <row r="38" spans="1:5" x14ac:dyDescent="0.25">
      <c r="A38" s="22">
        <v>235913</v>
      </c>
      <c r="B38" s="8">
        <v>14</v>
      </c>
      <c r="C38" s="8" t="s">
        <v>18</v>
      </c>
      <c r="D38" s="10">
        <v>42782</v>
      </c>
      <c r="E38" s="30">
        <v>280000</v>
      </c>
    </row>
    <row r="39" spans="1:5" x14ac:dyDescent="0.25">
      <c r="A39" s="22">
        <v>236059</v>
      </c>
      <c r="B39" s="8">
        <v>14</v>
      </c>
      <c r="C39" s="8" t="s">
        <v>18</v>
      </c>
      <c r="D39" s="10">
        <v>42764</v>
      </c>
      <c r="E39" s="30">
        <v>280000</v>
      </c>
    </row>
    <row r="40" spans="1:5" x14ac:dyDescent="0.25">
      <c r="A40" s="22">
        <v>236484</v>
      </c>
      <c r="B40" s="8">
        <v>14</v>
      </c>
      <c r="C40" s="8" t="s">
        <v>18</v>
      </c>
      <c r="D40" s="10">
        <v>42759</v>
      </c>
      <c r="E40" s="30">
        <v>345000</v>
      </c>
    </row>
    <row r="41" spans="1:5" x14ac:dyDescent="0.25">
      <c r="A41" s="22">
        <v>238160</v>
      </c>
      <c r="B41" s="8">
        <v>14</v>
      </c>
      <c r="C41" s="8" t="s">
        <v>18</v>
      </c>
      <c r="D41" s="10">
        <v>42759</v>
      </c>
      <c r="E41" s="30">
        <v>225000</v>
      </c>
    </row>
    <row r="42" spans="1:5" x14ac:dyDescent="0.25">
      <c r="A42" s="22">
        <v>240663</v>
      </c>
      <c r="B42" s="8">
        <v>14</v>
      </c>
      <c r="C42" s="8" t="s">
        <v>18</v>
      </c>
      <c r="D42" s="10">
        <v>42765</v>
      </c>
      <c r="E42" s="30">
        <v>340000</v>
      </c>
    </row>
    <row r="43" spans="1:5" x14ac:dyDescent="0.25">
      <c r="A43" s="22">
        <v>140000000092</v>
      </c>
      <c r="B43" s="8">
        <v>14</v>
      </c>
      <c r="C43" s="8" t="s">
        <v>18</v>
      </c>
      <c r="D43" s="10">
        <v>42758</v>
      </c>
      <c r="E43" s="30">
        <v>232725</v>
      </c>
    </row>
    <row r="44" spans="1:5" x14ac:dyDescent="0.25">
      <c r="A44" s="22">
        <v>140000000330</v>
      </c>
      <c r="B44" s="8">
        <v>14</v>
      </c>
      <c r="C44" s="8" t="s">
        <v>18</v>
      </c>
      <c r="D44" s="10">
        <v>42782</v>
      </c>
      <c r="E44" s="30">
        <v>148000</v>
      </c>
    </row>
    <row r="45" spans="1:5" x14ac:dyDescent="0.25">
      <c r="A45" s="22">
        <v>2010000005123</v>
      </c>
      <c r="B45" s="8">
        <v>14</v>
      </c>
      <c r="C45" s="8" t="s">
        <v>18</v>
      </c>
      <c r="D45" s="10">
        <v>42753</v>
      </c>
      <c r="E45" s="30">
        <v>330000</v>
      </c>
    </row>
    <row r="46" spans="1:5" x14ac:dyDescent="0.25">
      <c r="A46" s="22">
        <v>40887</v>
      </c>
      <c r="B46" s="8">
        <v>15</v>
      </c>
      <c r="C46" s="8" t="s">
        <v>19</v>
      </c>
      <c r="D46" s="10">
        <v>42771</v>
      </c>
      <c r="E46" s="30">
        <v>400000</v>
      </c>
    </row>
    <row r="47" spans="1:5" x14ac:dyDescent="0.25">
      <c r="A47" s="22">
        <v>235250</v>
      </c>
      <c r="B47" s="8">
        <v>15</v>
      </c>
      <c r="C47" s="8" t="s">
        <v>18</v>
      </c>
      <c r="D47" s="10">
        <v>42779</v>
      </c>
      <c r="E47" s="30">
        <v>475400</v>
      </c>
    </row>
    <row r="48" spans="1:5" x14ac:dyDescent="0.25">
      <c r="A48" s="22">
        <v>236338</v>
      </c>
      <c r="B48" s="8">
        <v>15</v>
      </c>
      <c r="C48" s="8" t="s">
        <v>18</v>
      </c>
      <c r="D48" s="10">
        <v>42786</v>
      </c>
      <c r="E48" s="30">
        <v>149500</v>
      </c>
    </row>
    <row r="49" spans="1:5" x14ac:dyDescent="0.25">
      <c r="A49" s="22">
        <v>240319</v>
      </c>
      <c r="B49" s="8">
        <v>15</v>
      </c>
      <c r="C49" s="8" t="s">
        <v>18</v>
      </c>
      <c r="D49" s="10">
        <v>42775</v>
      </c>
      <c r="E49" s="30">
        <v>186423.18</v>
      </c>
    </row>
    <row r="50" spans="1:5" x14ac:dyDescent="0.25">
      <c r="A50" s="22">
        <v>240745</v>
      </c>
      <c r="B50" s="8">
        <v>15</v>
      </c>
      <c r="C50" s="8" t="s">
        <v>18</v>
      </c>
      <c r="D50" s="10">
        <v>42760</v>
      </c>
      <c r="E50" s="30">
        <v>379610</v>
      </c>
    </row>
    <row r="51" spans="1:5" x14ac:dyDescent="0.25">
      <c r="A51" s="22">
        <v>240758</v>
      </c>
      <c r="B51" s="8">
        <v>15</v>
      </c>
      <c r="C51" s="8" t="s">
        <v>18</v>
      </c>
      <c r="D51" s="10">
        <v>42765</v>
      </c>
      <c r="E51" s="30">
        <v>527170</v>
      </c>
    </row>
    <row r="52" spans="1:5" x14ac:dyDescent="0.25">
      <c r="A52" s="22">
        <v>244479</v>
      </c>
      <c r="B52" s="8">
        <v>15</v>
      </c>
      <c r="C52" s="8" t="s">
        <v>18</v>
      </c>
      <c r="D52" s="10">
        <v>42785</v>
      </c>
      <c r="E52" s="30">
        <v>127000</v>
      </c>
    </row>
    <row r="53" spans="1:5" x14ac:dyDescent="0.25">
      <c r="A53" s="22">
        <v>244685</v>
      </c>
      <c r="B53" s="8">
        <v>15</v>
      </c>
      <c r="C53" s="8" t="s">
        <v>18</v>
      </c>
      <c r="D53" s="10">
        <v>42788</v>
      </c>
      <c r="E53" s="30">
        <v>218000</v>
      </c>
    </row>
    <row r="54" spans="1:5" x14ac:dyDescent="0.25">
      <c r="A54" s="22">
        <v>245431</v>
      </c>
      <c r="B54" s="8">
        <v>15</v>
      </c>
      <c r="C54" s="8" t="s">
        <v>18</v>
      </c>
      <c r="D54" s="10">
        <v>42788</v>
      </c>
      <c r="E54" s="30">
        <v>334000</v>
      </c>
    </row>
    <row r="55" spans="1:5" x14ac:dyDescent="0.25">
      <c r="A55" s="22">
        <v>160000000216</v>
      </c>
      <c r="B55" s="8">
        <v>16</v>
      </c>
      <c r="C55" s="8" t="s">
        <v>20</v>
      </c>
      <c r="D55" s="10">
        <v>42751</v>
      </c>
      <c r="E55" s="30">
        <v>10000000</v>
      </c>
    </row>
    <row r="56" spans="1:5" x14ac:dyDescent="0.25">
      <c r="A56" s="22">
        <v>240786</v>
      </c>
      <c r="B56" s="8">
        <v>17</v>
      </c>
      <c r="C56" s="8" t="s">
        <v>18</v>
      </c>
      <c r="D56" s="10">
        <v>42757</v>
      </c>
      <c r="E56" s="30">
        <v>87500</v>
      </c>
    </row>
    <row r="57" spans="1:5" x14ac:dyDescent="0.25">
      <c r="A57" s="22">
        <v>130000001348</v>
      </c>
      <c r="B57" s="8">
        <v>17</v>
      </c>
      <c r="C57" s="8" t="s">
        <v>19</v>
      </c>
      <c r="D57" s="10">
        <v>42746</v>
      </c>
      <c r="E57" s="30">
        <v>900000</v>
      </c>
    </row>
    <row r="58" spans="1:5" x14ac:dyDescent="0.25">
      <c r="A58" s="22">
        <v>163074</v>
      </c>
      <c r="B58" s="8">
        <v>18</v>
      </c>
      <c r="C58" s="8" t="s">
        <v>18</v>
      </c>
      <c r="D58" s="10">
        <v>42789</v>
      </c>
      <c r="E58" s="30">
        <v>346000.01</v>
      </c>
    </row>
    <row r="59" spans="1:5" x14ac:dyDescent="0.25">
      <c r="A59" s="22">
        <v>234619</v>
      </c>
      <c r="B59" s="8">
        <v>18</v>
      </c>
      <c r="C59" s="8" t="s">
        <v>18</v>
      </c>
      <c r="D59" s="10">
        <v>42743</v>
      </c>
      <c r="E59" s="30">
        <v>255200</v>
      </c>
    </row>
    <row r="60" spans="1:5" x14ac:dyDescent="0.25">
      <c r="A60" s="22">
        <v>237863</v>
      </c>
      <c r="B60" s="8">
        <v>18</v>
      </c>
      <c r="C60" s="8" t="s">
        <v>18</v>
      </c>
      <c r="D60" s="10">
        <v>42766</v>
      </c>
      <c r="E60" s="30">
        <v>300000</v>
      </c>
    </row>
    <row r="61" spans="1:5" x14ac:dyDescent="0.25">
      <c r="A61" s="22">
        <v>241775</v>
      </c>
      <c r="B61" s="8">
        <v>18</v>
      </c>
      <c r="C61" s="8" t="s">
        <v>19</v>
      </c>
      <c r="D61" s="10">
        <v>42787</v>
      </c>
      <c r="E61" s="30">
        <v>700000</v>
      </c>
    </row>
    <row r="62" spans="1:5" x14ac:dyDescent="0.25">
      <c r="A62" s="22">
        <v>60000000393</v>
      </c>
      <c r="B62" s="8">
        <v>18</v>
      </c>
      <c r="C62" s="8" t="s">
        <v>20</v>
      </c>
      <c r="D62" s="10">
        <v>42788</v>
      </c>
      <c r="E62" s="30">
        <v>20700000</v>
      </c>
    </row>
    <row r="63" spans="1:5" x14ac:dyDescent="0.25">
      <c r="A63" s="22">
        <v>139997</v>
      </c>
      <c r="B63" s="8">
        <v>19</v>
      </c>
      <c r="C63" s="8" t="s">
        <v>18</v>
      </c>
      <c r="D63" s="10">
        <v>42786</v>
      </c>
      <c r="E63" s="30">
        <v>260400</v>
      </c>
    </row>
    <row r="64" spans="1:5" x14ac:dyDescent="0.25">
      <c r="A64" s="22">
        <v>217309</v>
      </c>
      <c r="B64" s="8">
        <v>19</v>
      </c>
      <c r="C64" s="8" t="s">
        <v>18</v>
      </c>
      <c r="D64" s="10">
        <v>42773</v>
      </c>
      <c r="E64" s="30">
        <v>353549</v>
      </c>
    </row>
    <row r="65" spans="1:5" x14ac:dyDescent="0.25">
      <c r="A65" s="22">
        <v>222616</v>
      </c>
      <c r="B65" s="8">
        <v>19</v>
      </c>
      <c r="C65" s="8" t="s">
        <v>18</v>
      </c>
      <c r="D65" s="10">
        <v>42766</v>
      </c>
      <c r="E65" s="30">
        <v>144985</v>
      </c>
    </row>
    <row r="66" spans="1:5" x14ac:dyDescent="0.25">
      <c r="A66" s="22">
        <v>232336</v>
      </c>
      <c r="B66" s="8">
        <v>19</v>
      </c>
      <c r="C66" s="8" t="s">
        <v>19</v>
      </c>
      <c r="D66" s="10">
        <v>42764</v>
      </c>
      <c r="E66" s="30">
        <v>700000</v>
      </c>
    </row>
    <row r="67" spans="1:5" x14ac:dyDescent="0.25">
      <c r="A67" s="22">
        <v>236960</v>
      </c>
      <c r="B67" s="8">
        <v>19</v>
      </c>
      <c r="C67" s="8" t="s">
        <v>18</v>
      </c>
      <c r="D67" s="10">
        <v>42760</v>
      </c>
      <c r="E67" s="30">
        <v>264499.99</v>
      </c>
    </row>
    <row r="68" spans="1:5" x14ac:dyDescent="0.25">
      <c r="A68" s="22">
        <v>237512</v>
      </c>
      <c r="B68" s="8">
        <v>19</v>
      </c>
      <c r="C68" s="8" t="s">
        <v>18</v>
      </c>
      <c r="D68" s="10">
        <v>42746</v>
      </c>
      <c r="E68" s="30">
        <v>699960</v>
      </c>
    </row>
    <row r="69" spans="1:5" x14ac:dyDescent="0.25">
      <c r="A69" s="22">
        <v>241144</v>
      </c>
      <c r="B69" s="8">
        <v>19</v>
      </c>
      <c r="C69" s="8" t="s">
        <v>19</v>
      </c>
      <c r="D69" s="10">
        <v>42764</v>
      </c>
      <c r="E69" s="30">
        <v>500000</v>
      </c>
    </row>
    <row r="70" spans="1:5" x14ac:dyDescent="0.25">
      <c r="A70" s="22">
        <v>242771</v>
      </c>
      <c r="B70" s="8">
        <v>19</v>
      </c>
      <c r="C70" s="8" t="s">
        <v>18</v>
      </c>
      <c r="D70" s="10">
        <v>42786</v>
      </c>
      <c r="E70" s="30">
        <v>169360.15</v>
      </c>
    </row>
    <row r="71" spans="1:5" x14ac:dyDescent="0.25">
      <c r="A71" s="22">
        <v>244378</v>
      </c>
      <c r="B71" s="8">
        <v>19</v>
      </c>
      <c r="C71" s="8" t="s">
        <v>18</v>
      </c>
      <c r="D71" s="10">
        <v>42788</v>
      </c>
      <c r="E71" s="30">
        <v>284410</v>
      </c>
    </row>
    <row r="72" spans="1:5" x14ac:dyDescent="0.25">
      <c r="A72" s="22">
        <v>110000003766</v>
      </c>
      <c r="B72" s="8">
        <v>19</v>
      </c>
      <c r="C72" s="8" t="s">
        <v>18</v>
      </c>
      <c r="D72" s="10">
        <v>42780</v>
      </c>
      <c r="E72" s="30">
        <v>521000</v>
      </c>
    </row>
    <row r="73" spans="1:5" x14ac:dyDescent="0.25">
      <c r="A73" s="22">
        <v>250000000548</v>
      </c>
      <c r="B73" s="8">
        <v>19</v>
      </c>
      <c r="C73" s="8" t="s">
        <v>18</v>
      </c>
      <c r="D73" s="10">
        <v>42747</v>
      </c>
      <c r="E73" s="30">
        <v>370364</v>
      </c>
    </row>
    <row r="74" spans="1:5" x14ac:dyDescent="0.25">
      <c r="A74" s="22">
        <v>235844</v>
      </c>
      <c r="B74" s="8">
        <v>20</v>
      </c>
      <c r="C74" s="8" t="s">
        <v>18</v>
      </c>
      <c r="D74" s="10">
        <v>42740</v>
      </c>
      <c r="E74" s="30">
        <v>500000</v>
      </c>
    </row>
    <row r="75" spans="1:5" x14ac:dyDescent="0.25">
      <c r="A75" s="22">
        <v>200000000353</v>
      </c>
      <c r="B75" s="8">
        <v>20</v>
      </c>
      <c r="C75" s="8" t="s">
        <v>20</v>
      </c>
      <c r="D75" s="10">
        <v>42771</v>
      </c>
      <c r="E75" s="30">
        <v>7334498.8300000001</v>
      </c>
    </row>
    <row r="76" spans="1:5" x14ac:dyDescent="0.25">
      <c r="A76" s="22">
        <v>200000000953</v>
      </c>
      <c r="B76" s="8">
        <v>20</v>
      </c>
      <c r="C76" s="8" t="s">
        <v>18</v>
      </c>
      <c r="D76" s="10">
        <v>42768</v>
      </c>
      <c r="E76" s="30">
        <v>430000</v>
      </c>
    </row>
    <row r="77" spans="1:5" x14ac:dyDescent="0.25">
      <c r="A77" s="22">
        <v>238203</v>
      </c>
      <c r="B77" s="8">
        <v>21</v>
      </c>
      <c r="C77" s="8" t="s">
        <v>18</v>
      </c>
      <c r="D77" s="10">
        <v>42752</v>
      </c>
      <c r="E77" s="30">
        <v>172692</v>
      </c>
    </row>
    <row r="78" spans="1:5" x14ac:dyDescent="0.25">
      <c r="A78" s="22">
        <v>238555</v>
      </c>
      <c r="B78" s="8">
        <v>21</v>
      </c>
      <c r="C78" s="8" t="s">
        <v>18</v>
      </c>
      <c r="D78" s="10">
        <v>42778</v>
      </c>
      <c r="E78" s="30">
        <v>93600</v>
      </c>
    </row>
    <row r="79" spans="1:5" x14ac:dyDescent="0.25">
      <c r="A79" s="22">
        <v>240883</v>
      </c>
      <c r="B79" s="8">
        <v>21</v>
      </c>
      <c r="C79" s="8" t="s">
        <v>18</v>
      </c>
      <c r="D79" s="10">
        <v>42767</v>
      </c>
      <c r="E79" s="30">
        <v>206465</v>
      </c>
    </row>
    <row r="80" spans="1:5" x14ac:dyDescent="0.25">
      <c r="A80" s="22">
        <v>241905</v>
      </c>
      <c r="B80" s="8">
        <v>21</v>
      </c>
      <c r="C80" s="8" t="s">
        <v>18</v>
      </c>
      <c r="D80" s="10">
        <v>42782</v>
      </c>
      <c r="E80" s="30">
        <v>436135</v>
      </c>
    </row>
    <row r="81" spans="1:5" x14ac:dyDescent="0.25">
      <c r="A81" s="22">
        <v>2010000002335</v>
      </c>
      <c r="B81" s="8">
        <v>21</v>
      </c>
      <c r="C81" s="8" t="s">
        <v>18</v>
      </c>
      <c r="D81" s="10">
        <v>42750</v>
      </c>
      <c r="E81" s="30">
        <v>240786</v>
      </c>
    </row>
    <row r="82" spans="1:5" x14ac:dyDescent="0.25">
      <c r="A82" s="22">
        <v>15921</v>
      </c>
      <c r="B82" s="8">
        <v>23</v>
      </c>
      <c r="C82" s="8" t="s">
        <v>18</v>
      </c>
      <c r="D82" s="10">
        <v>42745</v>
      </c>
      <c r="E82" s="30">
        <v>107500</v>
      </c>
    </row>
    <row r="83" spans="1:5" x14ac:dyDescent="0.25">
      <c r="A83" s="22">
        <v>237091</v>
      </c>
      <c r="B83" s="8">
        <v>23</v>
      </c>
      <c r="C83" s="8" t="s">
        <v>19</v>
      </c>
      <c r="D83" s="10">
        <v>42751</v>
      </c>
      <c r="E83" s="30">
        <v>850000</v>
      </c>
    </row>
    <row r="84" spans="1:5" x14ac:dyDescent="0.25">
      <c r="A84" s="22">
        <v>230000001047</v>
      </c>
      <c r="B84" s="8">
        <v>23</v>
      </c>
      <c r="C84" s="8" t="s">
        <v>19</v>
      </c>
      <c r="D84" s="10">
        <v>42767</v>
      </c>
      <c r="E84" s="30">
        <v>500000</v>
      </c>
    </row>
    <row r="85" spans="1:5" x14ac:dyDescent="0.25">
      <c r="A85" s="22">
        <v>233247</v>
      </c>
      <c r="B85" s="8">
        <v>25</v>
      </c>
      <c r="C85" s="8" t="s">
        <v>18</v>
      </c>
      <c r="D85" s="10">
        <v>42740</v>
      </c>
      <c r="E85" s="30">
        <v>636480</v>
      </c>
    </row>
    <row r="86" spans="1:5" x14ac:dyDescent="0.25">
      <c r="A86" s="22">
        <v>237368</v>
      </c>
      <c r="B86" s="8">
        <v>25</v>
      </c>
      <c r="C86" s="8" t="s">
        <v>18</v>
      </c>
      <c r="D86" s="10">
        <v>42786</v>
      </c>
      <c r="E86" s="30">
        <v>329067</v>
      </c>
    </row>
    <row r="87" spans="1:5" x14ac:dyDescent="0.25">
      <c r="A87" s="22">
        <v>241660</v>
      </c>
      <c r="B87" s="8">
        <v>25</v>
      </c>
      <c r="C87" s="8" t="s">
        <v>20</v>
      </c>
      <c r="D87" s="10">
        <v>42781</v>
      </c>
      <c r="E87" s="30">
        <v>6828975</v>
      </c>
    </row>
    <row r="88" spans="1:5" x14ac:dyDescent="0.25">
      <c r="A88" s="22">
        <v>110000000833</v>
      </c>
      <c r="B88" s="8">
        <v>25</v>
      </c>
      <c r="C88" s="8" t="s">
        <v>19</v>
      </c>
      <c r="D88" s="10">
        <v>42740</v>
      </c>
      <c r="E88" s="30">
        <v>700000</v>
      </c>
    </row>
    <row r="89" spans="1:5" x14ac:dyDescent="0.25">
      <c r="A89" s="22">
        <v>250000001528</v>
      </c>
      <c r="B89" s="8">
        <v>25</v>
      </c>
      <c r="C89" s="8" t="s">
        <v>18</v>
      </c>
      <c r="D89" s="10">
        <v>42768</v>
      </c>
      <c r="E89" s="30">
        <v>200090</v>
      </c>
    </row>
    <row r="90" spans="1:5" x14ac:dyDescent="0.25">
      <c r="A90" s="22">
        <v>232053</v>
      </c>
      <c r="B90" s="8">
        <v>27</v>
      </c>
      <c r="C90" s="8" t="s">
        <v>18</v>
      </c>
      <c r="D90" s="10">
        <v>42775</v>
      </c>
      <c r="E90" s="30">
        <v>359190</v>
      </c>
    </row>
    <row r="91" spans="1:5" x14ac:dyDescent="0.25">
      <c r="A91" s="22">
        <v>236624</v>
      </c>
      <c r="B91" s="8">
        <v>27</v>
      </c>
      <c r="C91" s="8" t="s">
        <v>18</v>
      </c>
      <c r="D91" s="10">
        <v>42746</v>
      </c>
      <c r="E91" s="30">
        <v>480000</v>
      </c>
    </row>
    <row r="92" spans="1:5" x14ac:dyDescent="0.25">
      <c r="A92" s="22">
        <v>238496</v>
      </c>
      <c r="B92" s="8">
        <v>27</v>
      </c>
      <c r="C92" s="8" t="s">
        <v>19</v>
      </c>
      <c r="D92" s="10">
        <v>42747</v>
      </c>
      <c r="E92" s="30">
        <v>600000</v>
      </c>
    </row>
    <row r="93" spans="1:5" x14ac:dyDescent="0.25">
      <c r="A93" s="22">
        <v>242379</v>
      </c>
      <c r="B93" s="8">
        <v>27</v>
      </c>
      <c r="C93" s="8" t="s">
        <v>18</v>
      </c>
      <c r="D93" s="10">
        <v>42786</v>
      </c>
      <c r="E93" s="30">
        <v>181750</v>
      </c>
    </row>
    <row r="94" spans="1:5" x14ac:dyDescent="0.25">
      <c r="A94" s="22">
        <v>70000003548</v>
      </c>
      <c r="B94" s="8">
        <v>27</v>
      </c>
      <c r="C94" s="8" t="s">
        <v>18</v>
      </c>
      <c r="D94" s="10">
        <v>42743</v>
      </c>
      <c r="E94" s="30">
        <v>887000</v>
      </c>
    </row>
    <row r="95" spans="1:5" x14ac:dyDescent="0.25">
      <c r="A95" s="22">
        <v>270000001682</v>
      </c>
      <c r="B95" s="8">
        <v>27</v>
      </c>
      <c r="C95" s="8" t="s">
        <v>19</v>
      </c>
      <c r="D95" s="10">
        <v>42747</v>
      </c>
      <c r="E95" s="30">
        <v>300000</v>
      </c>
    </row>
    <row r="96" spans="1:5" x14ac:dyDescent="0.25">
      <c r="A96" s="22">
        <v>8510000004394</v>
      </c>
      <c r="B96" s="8">
        <v>29</v>
      </c>
      <c r="C96" s="8" t="s">
        <v>18</v>
      </c>
      <c r="D96" s="10">
        <v>42789</v>
      </c>
      <c r="E96" s="30">
        <v>305000.01</v>
      </c>
    </row>
    <row r="97" spans="1:5" x14ac:dyDescent="0.25">
      <c r="A97" s="22">
        <v>237109</v>
      </c>
      <c r="B97" s="8">
        <v>30</v>
      </c>
      <c r="C97" s="8" t="s">
        <v>18</v>
      </c>
      <c r="D97" s="10">
        <v>42751</v>
      </c>
      <c r="E97" s="30">
        <v>333000</v>
      </c>
    </row>
    <row r="98" spans="1:5" x14ac:dyDescent="0.25">
      <c r="A98" s="22">
        <v>237154</v>
      </c>
      <c r="B98" s="8">
        <v>30</v>
      </c>
      <c r="C98" s="8" t="s">
        <v>18</v>
      </c>
      <c r="D98" s="10">
        <v>42772</v>
      </c>
      <c r="E98" s="30">
        <v>228980</v>
      </c>
    </row>
    <row r="99" spans="1:5" x14ac:dyDescent="0.25">
      <c r="A99" s="22">
        <v>146434</v>
      </c>
      <c r="B99" s="8">
        <v>31</v>
      </c>
      <c r="C99" s="8" t="s">
        <v>18</v>
      </c>
      <c r="D99" s="10">
        <v>42746</v>
      </c>
      <c r="E99" s="30">
        <v>110189.02</v>
      </c>
    </row>
    <row r="100" spans="1:5" x14ac:dyDescent="0.25">
      <c r="A100" s="22">
        <v>229711</v>
      </c>
      <c r="B100" s="8">
        <v>31</v>
      </c>
      <c r="C100" s="8" t="s">
        <v>19</v>
      </c>
      <c r="D100" s="10">
        <v>42757</v>
      </c>
      <c r="E100" s="30">
        <v>1000000</v>
      </c>
    </row>
    <row r="101" spans="1:5" x14ac:dyDescent="0.25">
      <c r="A101" s="22">
        <v>239202</v>
      </c>
      <c r="B101" s="8">
        <v>31</v>
      </c>
      <c r="C101" s="8" t="s">
        <v>19</v>
      </c>
      <c r="D101" s="10">
        <v>42787</v>
      </c>
      <c r="E101" s="30">
        <v>1000000</v>
      </c>
    </row>
    <row r="102" spans="1:5" x14ac:dyDescent="0.25">
      <c r="A102" s="22">
        <v>240018</v>
      </c>
      <c r="B102" s="8">
        <v>31</v>
      </c>
      <c r="C102" s="8" t="s">
        <v>18</v>
      </c>
      <c r="D102" s="10">
        <v>42766</v>
      </c>
      <c r="E102" s="30">
        <v>699639.98</v>
      </c>
    </row>
    <row r="103" spans="1:5" x14ac:dyDescent="0.25">
      <c r="A103" s="22">
        <v>240021</v>
      </c>
      <c r="B103" s="8">
        <v>31</v>
      </c>
      <c r="C103" s="8" t="s">
        <v>18</v>
      </c>
      <c r="D103" s="10">
        <v>42767</v>
      </c>
      <c r="E103" s="30">
        <v>549546.93999999994</v>
      </c>
    </row>
    <row r="104" spans="1:5" x14ac:dyDescent="0.25">
      <c r="A104" s="22">
        <v>242017</v>
      </c>
      <c r="B104" s="8">
        <v>31</v>
      </c>
      <c r="C104" s="8" t="s">
        <v>18</v>
      </c>
      <c r="D104" s="10">
        <v>42786</v>
      </c>
      <c r="E104" s="30">
        <v>406409.02</v>
      </c>
    </row>
    <row r="105" spans="1:5" x14ac:dyDescent="0.25">
      <c r="A105" s="22">
        <v>242234</v>
      </c>
      <c r="B105" s="8">
        <v>31</v>
      </c>
      <c r="C105" s="8" t="s">
        <v>18</v>
      </c>
      <c r="D105" s="10">
        <v>42781</v>
      </c>
      <c r="E105" s="30">
        <v>469420.87</v>
      </c>
    </row>
    <row r="106" spans="1:5" x14ac:dyDescent="0.25">
      <c r="A106" s="22">
        <v>310000000840</v>
      </c>
      <c r="B106" s="8">
        <v>31</v>
      </c>
      <c r="C106" s="8" t="s">
        <v>18</v>
      </c>
      <c r="D106" s="10">
        <v>42747</v>
      </c>
      <c r="E106" s="30">
        <v>355470.03</v>
      </c>
    </row>
    <row r="107" spans="1:5" x14ac:dyDescent="0.25">
      <c r="A107" s="22">
        <v>310000001969</v>
      </c>
      <c r="B107" s="8">
        <v>31</v>
      </c>
      <c r="C107" s="8" t="s">
        <v>18</v>
      </c>
      <c r="D107" s="10">
        <v>42764</v>
      </c>
      <c r="E107" s="30">
        <v>354210</v>
      </c>
    </row>
    <row r="108" spans="1:5" x14ac:dyDescent="0.25">
      <c r="A108" s="22">
        <v>232054</v>
      </c>
      <c r="B108" s="8">
        <v>36</v>
      </c>
      <c r="C108" s="8" t="s">
        <v>19</v>
      </c>
      <c r="D108" s="10">
        <v>42747</v>
      </c>
      <c r="E108" s="30">
        <v>1200000</v>
      </c>
    </row>
    <row r="109" spans="1:5" x14ac:dyDescent="0.25">
      <c r="A109" s="22">
        <v>176989</v>
      </c>
      <c r="B109" s="8">
        <v>37</v>
      </c>
      <c r="C109" s="8" t="s">
        <v>18</v>
      </c>
      <c r="D109" s="10">
        <v>42759</v>
      </c>
      <c r="E109" s="30">
        <v>118000</v>
      </c>
    </row>
    <row r="110" spans="1:5" x14ac:dyDescent="0.25">
      <c r="A110" s="22">
        <v>193549</v>
      </c>
      <c r="B110" s="8">
        <v>37</v>
      </c>
      <c r="C110" s="8" t="s">
        <v>19</v>
      </c>
      <c r="D110" s="10">
        <v>42775</v>
      </c>
      <c r="E110" s="30">
        <v>570000</v>
      </c>
    </row>
    <row r="111" spans="1:5" x14ac:dyDescent="0.25">
      <c r="A111" s="22">
        <v>212452</v>
      </c>
      <c r="B111" s="8">
        <v>37</v>
      </c>
      <c r="C111" s="8" t="s">
        <v>18</v>
      </c>
      <c r="D111" s="10">
        <v>42781</v>
      </c>
      <c r="E111" s="30">
        <v>523700</v>
      </c>
    </row>
    <row r="112" spans="1:5" x14ac:dyDescent="0.25">
      <c r="A112" s="22">
        <v>225136</v>
      </c>
      <c r="B112" s="8">
        <v>37</v>
      </c>
      <c r="C112" s="8" t="s">
        <v>18</v>
      </c>
      <c r="D112" s="10">
        <v>42760</v>
      </c>
      <c r="E112" s="30">
        <v>699500</v>
      </c>
    </row>
    <row r="113" spans="1:5" x14ac:dyDescent="0.25">
      <c r="A113" s="22">
        <v>225178</v>
      </c>
      <c r="B113" s="8">
        <v>37</v>
      </c>
      <c r="C113" s="8" t="s">
        <v>18</v>
      </c>
      <c r="D113" s="10">
        <v>42786</v>
      </c>
      <c r="E113" s="30">
        <v>999500</v>
      </c>
    </row>
    <row r="114" spans="1:5" x14ac:dyDescent="0.25">
      <c r="A114" s="22">
        <v>232376</v>
      </c>
      <c r="B114" s="8">
        <v>37</v>
      </c>
      <c r="C114" s="8" t="s">
        <v>18</v>
      </c>
      <c r="D114" s="10">
        <v>42746</v>
      </c>
      <c r="E114" s="30">
        <v>448000</v>
      </c>
    </row>
    <row r="115" spans="1:5" x14ac:dyDescent="0.25">
      <c r="A115" s="22">
        <v>237078</v>
      </c>
      <c r="B115" s="8">
        <v>37</v>
      </c>
      <c r="C115" s="8" t="s">
        <v>18</v>
      </c>
      <c r="D115" s="10">
        <v>42759</v>
      </c>
      <c r="E115" s="30">
        <v>553000</v>
      </c>
    </row>
    <row r="116" spans="1:5" x14ac:dyDescent="0.25">
      <c r="A116" s="22">
        <v>237336</v>
      </c>
      <c r="B116" s="8">
        <v>37</v>
      </c>
      <c r="C116" s="8" t="s">
        <v>18</v>
      </c>
      <c r="D116" s="10">
        <v>42738</v>
      </c>
      <c r="E116" s="30">
        <v>328000</v>
      </c>
    </row>
    <row r="117" spans="1:5" x14ac:dyDescent="0.25">
      <c r="A117" s="22">
        <v>237874</v>
      </c>
      <c r="B117" s="8">
        <v>37</v>
      </c>
      <c r="C117" s="8" t="s">
        <v>18</v>
      </c>
      <c r="D117" s="10">
        <v>42740</v>
      </c>
      <c r="E117" s="30">
        <v>336500</v>
      </c>
    </row>
    <row r="118" spans="1:5" x14ac:dyDescent="0.25">
      <c r="A118" s="22">
        <v>237875</v>
      </c>
      <c r="B118" s="8">
        <v>37</v>
      </c>
      <c r="C118" s="8" t="s">
        <v>18</v>
      </c>
      <c r="D118" s="10">
        <v>42740</v>
      </c>
      <c r="E118" s="30">
        <v>340000</v>
      </c>
    </row>
    <row r="119" spans="1:5" x14ac:dyDescent="0.25">
      <c r="A119" s="22">
        <v>237888</v>
      </c>
      <c r="B119" s="8">
        <v>37</v>
      </c>
      <c r="C119" s="8" t="s">
        <v>18</v>
      </c>
      <c r="D119" s="10">
        <v>42740</v>
      </c>
      <c r="E119" s="30">
        <v>330000</v>
      </c>
    </row>
    <row r="120" spans="1:5" x14ac:dyDescent="0.25">
      <c r="A120" s="22">
        <v>238017</v>
      </c>
      <c r="B120" s="8">
        <v>37</v>
      </c>
      <c r="C120" s="8" t="s">
        <v>18</v>
      </c>
      <c r="D120" s="10">
        <v>42743</v>
      </c>
      <c r="E120" s="30">
        <v>348000</v>
      </c>
    </row>
    <row r="121" spans="1:5" x14ac:dyDescent="0.25">
      <c r="A121" s="22">
        <v>240008</v>
      </c>
      <c r="B121" s="8">
        <v>37</v>
      </c>
      <c r="C121" s="8" t="s">
        <v>18</v>
      </c>
      <c r="D121" s="10">
        <v>42760</v>
      </c>
      <c r="E121" s="30">
        <v>377200</v>
      </c>
    </row>
    <row r="122" spans="1:5" x14ac:dyDescent="0.25">
      <c r="A122" s="22">
        <v>240059</v>
      </c>
      <c r="B122" s="8">
        <v>37</v>
      </c>
      <c r="C122" s="8" t="s">
        <v>18</v>
      </c>
      <c r="D122" s="10">
        <v>42761</v>
      </c>
      <c r="E122" s="30">
        <v>600000</v>
      </c>
    </row>
    <row r="123" spans="1:5" x14ac:dyDescent="0.25">
      <c r="A123" s="22">
        <v>240667</v>
      </c>
      <c r="B123" s="8">
        <v>37</v>
      </c>
      <c r="C123" s="8" t="s">
        <v>18</v>
      </c>
      <c r="D123" s="10">
        <v>42760</v>
      </c>
      <c r="E123" s="30">
        <v>329500</v>
      </c>
    </row>
    <row r="124" spans="1:5" x14ac:dyDescent="0.25">
      <c r="A124" s="22">
        <v>240776</v>
      </c>
      <c r="B124" s="8">
        <v>37</v>
      </c>
      <c r="C124" s="8" t="s">
        <v>18</v>
      </c>
      <c r="D124" s="10">
        <v>42772</v>
      </c>
      <c r="E124" s="30">
        <v>359000</v>
      </c>
    </row>
    <row r="125" spans="1:5" x14ac:dyDescent="0.25">
      <c r="A125" s="22">
        <v>241103</v>
      </c>
      <c r="B125" s="8">
        <v>37</v>
      </c>
      <c r="C125" s="8" t="s">
        <v>18</v>
      </c>
      <c r="D125" s="10">
        <v>42764</v>
      </c>
      <c r="E125" s="30">
        <v>404000</v>
      </c>
    </row>
    <row r="126" spans="1:5" x14ac:dyDescent="0.25">
      <c r="A126" s="22">
        <v>241838</v>
      </c>
      <c r="B126" s="8">
        <v>37</v>
      </c>
      <c r="C126" s="8" t="s">
        <v>18</v>
      </c>
      <c r="D126" s="10">
        <v>42772</v>
      </c>
      <c r="E126" s="30">
        <v>415000</v>
      </c>
    </row>
    <row r="127" spans="1:5" x14ac:dyDescent="0.25">
      <c r="A127" s="22">
        <v>242172</v>
      </c>
      <c r="B127" s="8">
        <v>37</v>
      </c>
      <c r="C127" s="8" t="s">
        <v>18</v>
      </c>
      <c r="D127" s="10">
        <v>42772</v>
      </c>
      <c r="E127" s="30">
        <v>340000</v>
      </c>
    </row>
    <row r="128" spans="1:5" x14ac:dyDescent="0.25">
      <c r="A128" s="22">
        <v>242629</v>
      </c>
      <c r="B128" s="8">
        <v>37</v>
      </c>
      <c r="C128" s="8" t="s">
        <v>18</v>
      </c>
      <c r="D128" s="10">
        <v>42772</v>
      </c>
      <c r="E128" s="30">
        <v>405000</v>
      </c>
    </row>
    <row r="129" spans="1:5" x14ac:dyDescent="0.25">
      <c r="A129" s="22">
        <v>242801</v>
      </c>
      <c r="B129" s="8">
        <v>37</v>
      </c>
      <c r="C129" s="8" t="s">
        <v>18</v>
      </c>
      <c r="D129" s="10">
        <v>42772</v>
      </c>
      <c r="E129" s="30">
        <v>478500</v>
      </c>
    </row>
    <row r="130" spans="1:5" x14ac:dyDescent="0.25">
      <c r="A130" s="22">
        <v>242910</v>
      </c>
      <c r="B130" s="8">
        <v>37</v>
      </c>
      <c r="C130" s="8" t="s">
        <v>18</v>
      </c>
      <c r="D130" s="10">
        <v>42773</v>
      </c>
      <c r="E130" s="30">
        <v>342500</v>
      </c>
    </row>
    <row r="131" spans="1:5" x14ac:dyDescent="0.25">
      <c r="A131" s="22">
        <v>243090</v>
      </c>
      <c r="B131" s="8">
        <v>37</v>
      </c>
      <c r="C131" s="8" t="s">
        <v>18</v>
      </c>
      <c r="D131" s="10">
        <v>42774</v>
      </c>
      <c r="E131" s="30">
        <v>352000</v>
      </c>
    </row>
    <row r="132" spans="1:5" x14ac:dyDescent="0.25">
      <c r="A132" s="22">
        <v>60000000886</v>
      </c>
      <c r="B132" s="8">
        <v>37</v>
      </c>
      <c r="C132" s="8" t="s">
        <v>18</v>
      </c>
      <c r="D132" s="10">
        <v>42738</v>
      </c>
      <c r="E132" s="30">
        <v>375000</v>
      </c>
    </row>
    <row r="133" spans="1:5" x14ac:dyDescent="0.25">
      <c r="A133" s="22">
        <v>80000008809</v>
      </c>
      <c r="B133" s="8">
        <v>37</v>
      </c>
      <c r="C133" s="8" t="s">
        <v>18</v>
      </c>
      <c r="D133" s="10">
        <v>42738</v>
      </c>
      <c r="E133" s="30">
        <v>410800</v>
      </c>
    </row>
    <row r="134" spans="1:5" x14ac:dyDescent="0.25">
      <c r="A134" s="22">
        <v>140000000453</v>
      </c>
      <c r="B134" s="8">
        <v>37</v>
      </c>
      <c r="C134" s="8" t="s">
        <v>18</v>
      </c>
      <c r="D134" s="10">
        <v>42764</v>
      </c>
      <c r="E134" s="30">
        <v>401500</v>
      </c>
    </row>
    <row r="135" spans="1:5" x14ac:dyDescent="0.25">
      <c r="A135" s="22">
        <v>140000003547</v>
      </c>
      <c r="B135" s="8">
        <v>37</v>
      </c>
      <c r="C135" s="8" t="s">
        <v>18</v>
      </c>
      <c r="D135" s="10">
        <v>42760</v>
      </c>
      <c r="E135" s="30">
        <v>429600</v>
      </c>
    </row>
    <row r="136" spans="1:5" x14ac:dyDescent="0.25">
      <c r="A136" s="22">
        <v>175014</v>
      </c>
      <c r="B136" s="8">
        <v>101</v>
      </c>
      <c r="C136" s="8" t="s">
        <v>18</v>
      </c>
      <c r="D136" s="10">
        <v>42789</v>
      </c>
      <c r="E136" s="30">
        <v>140500</v>
      </c>
    </row>
    <row r="137" spans="1:5" x14ac:dyDescent="0.25">
      <c r="A137" s="22">
        <v>231594</v>
      </c>
      <c r="B137" s="8">
        <v>101</v>
      </c>
      <c r="C137" s="8" t="s">
        <v>18</v>
      </c>
      <c r="D137" s="10">
        <v>42759</v>
      </c>
      <c r="E137" s="30">
        <v>232090</v>
      </c>
    </row>
    <row r="138" spans="1:5" x14ac:dyDescent="0.25">
      <c r="A138" s="22">
        <v>232135</v>
      </c>
      <c r="B138" s="8">
        <v>101</v>
      </c>
      <c r="C138" s="8" t="s">
        <v>18</v>
      </c>
      <c r="D138" s="10">
        <v>42745</v>
      </c>
      <c r="E138" s="30">
        <v>320000</v>
      </c>
    </row>
    <row r="139" spans="1:5" x14ac:dyDescent="0.25">
      <c r="A139" s="22">
        <v>232156</v>
      </c>
      <c r="B139" s="8">
        <v>101</v>
      </c>
      <c r="C139" s="8" t="s">
        <v>18</v>
      </c>
      <c r="D139" s="10">
        <v>42745</v>
      </c>
      <c r="E139" s="30">
        <v>400000</v>
      </c>
    </row>
    <row r="140" spans="1:5" x14ac:dyDescent="0.25">
      <c r="A140" s="22">
        <v>233303</v>
      </c>
      <c r="B140" s="8">
        <v>101</v>
      </c>
      <c r="C140" s="8" t="s">
        <v>18</v>
      </c>
      <c r="D140" s="10">
        <v>42753</v>
      </c>
      <c r="E140" s="30">
        <v>173590</v>
      </c>
    </row>
    <row r="141" spans="1:5" x14ac:dyDescent="0.25">
      <c r="A141" s="22">
        <v>233317</v>
      </c>
      <c r="B141" s="8">
        <v>101</v>
      </c>
      <c r="C141" s="8" t="s">
        <v>19</v>
      </c>
      <c r="D141" s="10">
        <v>42764</v>
      </c>
      <c r="E141" s="30">
        <v>650000</v>
      </c>
    </row>
    <row r="142" spans="1:5" x14ac:dyDescent="0.25">
      <c r="A142" s="22">
        <v>234409</v>
      </c>
      <c r="B142" s="8">
        <v>101</v>
      </c>
      <c r="C142" s="8" t="s">
        <v>18</v>
      </c>
      <c r="D142" s="10">
        <v>42738</v>
      </c>
      <c r="E142" s="30">
        <v>250000</v>
      </c>
    </row>
    <row r="143" spans="1:5" x14ac:dyDescent="0.25">
      <c r="A143" s="22">
        <v>234558</v>
      </c>
      <c r="B143" s="8">
        <v>101</v>
      </c>
      <c r="C143" s="8" t="s">
        <v>18</v>
      </c>
      <c r="D143" s="10">
        <v>42767</v>
      </c>
      <c r="E143" s="30">
        <v>269950</v>
      </c>
    </row>
    <row r="144" spans="1:5" x14ac:dyDescent="0.25">
      <c r="A144" s="22">
        <v>236466</v>
      </c>
      <c r="B144" s="8">
        <v>101</v>
      </c>
      <c r="C144" s="8" t="s">
        <v>18</v>
      </c>
      <c r="D144" s="10">
        <v>42767</v>
      </c>
      <c r="E144" s="30">
        <v>120300</v>
      </c>
    </row>
    <row r="145" spans="1:5" x14ac:dyDescent="0.25">
      <c r="A145" s="22">
        <v>236530</v>
      </c>
      <c r="B145" s="8">
        <v>101</v>
      </c>
      <c r="C145" s="8" t="s">
        <v>18</v>
      </c>
      <c r="D145" s="10">
        <v>42782</v>
      </c>
      <c r="E145" s="30">
        <v>316500</v>
      </c>
    </row>
    <row r="146" spans="1:5" x14ac:dyDescent="0.25">
      <c r="A146" s="22">
        <v>236561</v>
      </c>
      <c r="B146" s="8">
        <v>101</v>
      </c>
      <c r="C146" s="8" t="s">
        <v>18</v>
      </c>
      <c r="D146" s="10">
        <v>42789</v>
      </c>
      <c r="E146" s="30">
        <v>200522.08</v>
      </c>
    </row>
    <row r="147" spans="1:5" x14ac:dyDescent="0.25">
      <c r="A147" s="22">
        <v>236731</v>
      </c>
      <c r="B147" s="8">
        <v>101</v>
      </c>
      <c r="C147" s="8" t="s">
        <v>18</v>
      </c>
      <c r="D147" s="10">
        <v>42764</v>
      </c>
      <c r="E147" s="30">
        <v>250000</v>
      </c>
    </row>
    <row r="148" spans="1:5" x14ac:dyDescent="0.25">
      <c r="A148" s="22">
        <v>236755</v>
      </c>
      <c r="B148" s="8">
        <v>101</v>
      </c>
      <c r="C148" s="8" t="s">
        <v>18</v>
      </c>
      <c r="D148" s="10">
        <v>42764</v>
      </c>
      <c r="E148" s="30">
        <v>370000</v>
      </c>
    </row>
    <row r="149" spans="1:5" x14ac:dyDescent="0.25">
      <c r="A149" s="22">
        <v>236836</v>
      </c>
      <c r="B149" s="8">
        <v>101</v>
      </c>
      <c r="C149" s="8" t="s">
        <v>18</v>
      </c>
      <c r="D149" s="10">
        <v>42786</v>
      </c>
      <c r="E149" s="30">
        <v>1287400</v>
      </c>
    </row>
    <row r="150" spans="1:5" x14ac:dyDescent="0.25">
      <c r="A150" s="22">
        <v>237343</v>
      </c>
      <c r="B150" s="8">
        <v>101</v>
      </c>
      <c r="C150" s="8" t="s">
        <v>18</v>
      </c>
      <c r="D150" s="10">
        <v>42778</v>
      </c>
      <c r="E150" s="30">
        <v>164030</v>
      </c>
    </row>
    <row r="151" spans="1:5" x14ac:dyDescent="0.25">
      <c r="A151" s="22">
        <v>237848</v>
      </c>
      <c r="B151" s="8">
        <v>101</v>
      </c>
      <c r="C151" s="8" t="s">
        <v>18</v>
      </c>
      <c r="D151" s="10">
        <v>42760</v>
      </c>
      <c r="E151" s="30">
        <v>341200</v>
      </c>
    </row>
    <row r="152" spans="1:5" x14ac:dyDescent="0.25">
      <c r="A152" s="22">
        <v>240595</v>
      </c>
      <c r="B152" s="8">
        <v>101</v>
      </c>
      <c r="C152" s="8" t="s">
        <v>18</v>
      </c>
      <c r="D152" s="10">
        <v>42767</v>
      </c>
      <c r="E152" s="30">
        <v>225791</v>
      </c>
    </row>
    <row r="153" spans="1:5" x14ac:dyDescent="0.25">
      <c r="A153" s="22">
        <v>240603</v>
      </c>
      <c r="B153" s="8">
        <v>101</v>
      </c>
      <c r="C153" s="8" t="s">
        <v>18</v>
      </c>
      <c r="D153" s="10">
        <v>42767</v>
      </c>
      <c r="E153" s="30">
        <v>210990</v>
      </c>
    </row>
    <row r="154" spans="1:5" x14ac:dyDescent="0.25">
      <c r="A154" s="22">
        <v>240708</v>
      </c>
      <c r="B154" s="8">
        <v>101</v>
      </c>
      <c r="C154" s="8" t="s">
        <v>18</v>
      </c>
      <c r="D154" s="10">
        <v>42760</v>
      </c>
      <c r="E154" s="30">
        <v>339700</v>
      </c>
    </row>
    <row r="155" spans="1:5" x14ac:dyDescent="0.25">
      <c r="A155" s="22">
        <v>241305</v>
      </c>
      <c r="B155" s="8">
        <v>101</v>
      </c>
      <c r="C155" s="8" t="s">
        <v>19</v>
      </c>
      <c r="D155" s="10">
        <v>42787</v>
      </c>
      <c r="E155" s="30">
        <v>840000</v>
      </c>
    </row>
    <row r="156" spans="1:5" x14ac:dyDescent="0.25">
      <c r="A156" s="22">
        <v>241536</v>
      </c>
      <c r="B156" s="8">
        <v>101</v>
      </c>
      <c r="C156" s="8" t="s">
        <v>18</v>
      </c>
      <c r="D156" s="10">
        <v>42781</v>
      </c>
      <c r="E156" s="30">
        <v>270968.08</v>
      </c>
    </row>
    <row r="157" spans="1:5" x14ac:dyDescent="0.25">
      <c r="A157" s="22">
        <v>241653</v>
      </c>
      <c r="B157" s="8">
        <v>101</v>
      </c>
      <c r="C157" s="8" t="s">
        <v>19</v>
      </c>
      <c r="D157" s="10">
        <v>42766</v>
      </c>
      <c r="E157" s="30">
        <v>800000</v>
      </c>
    </row>
    <row r="158" spans="1:5" x14ac:dyDescent="0.25">
      <c r="A158" s="22">
        <v>242064</v>
      </c>
      <c r="B158" s="8">
        <v>101</v>
      </c>
      <c r="C158" s="8" t="s">
        <v>18</v>
      </c>
      <c r="D158" s="10">
        <v>42782</v>
      </c>
      <c r="E158" s="30">
        <v>101900</v>
      </c>
    </row>
    <row r="159" spans="1:5" x14ac:dyDescent="0.25">
      <c r="A159" s="22">
        <v>1010000004806</v>
      </c>
      <c r="B159" s="8">
        <v>101</v>
      </c>
      <c r="C159" s="8" t="s">
        <v>19</v>
      </c>
      <c r="D159" s="10">
        <v>42747</v>
      </c>
      <c r="E159" s="30">
        <v>964452.57</v>
      </c>
    </row>
    <row r="160" spans="1:5" x14ac:dyDescent="0.25">
      <c r="A160" s="22">
        <v>1010000005367</v>
      </c>
      <c r="B160" s="8">
        <v>101</v>
      </c>
      <c r="C160" s="8" t="s">
        <v>18</v>
      </c>
      <c r="D160" s="10">
        <v>42786</v>
      </c>
      <c r="E160" s="30">
        <v>87620</v>
      </c>
    </row>
    <row r="161" spans="1:5" x14ac:dyDescent="0.25">
      <c r="A161" s="22">
        <v>1010000007062</v>
      </c>
      <c r="B161" s="8">
        <v>101</v>
      </c>
      <c r="C161" s="8" t="s">
        <v>19</v>
      </c>
      <c r="D161" s="10">
        <v>42765</v>
      </c>
      <c r="E161" s="30">
        <v>1330000</v>
      </c>
    </row>
    <row r="162" spans="1:5" x14ac:dyDescent="0.25">
      <c r="A162" s="22">
        <v>1010000008678</v>
      </c>
      <c r="B162" s="8">
        <v>101</v>
      </c>
      <c r="C162" s="8" t="s">
        <v>18</v>
      </c>
      <c r="D162" s="10">
        <v>42773</v>
      </c>
      <c r="E162" s="30">
        <v>487000</v>
      </c>
    </row>
    <row r="163" spans="1:5" x14ac:dyDescent="0.25">
      <c r="A163" s="22">
        <v>1010000010195</v>
      </c>
      <c r="B163" s="8">
        <v>101</v>
      </c>
      <c r="C163" s="8" t="s">
        <v>18</v>
      </c>
      <c r="D163" s="10">
        <v>42778</v>
      </c>
      <c r="E163" s="30">
        <v>418400</v>
      </c>
    </row>
    <row r="164" spans="1:5" x14ac:dyDescent="0.25">
      <c r="A164" s="22">
        <v>1010000010204</v>
      </c>
      <c r="B164" s="8">
        <v>101</v>
      </c>
      <c r="C164" s="8" t="s">
        <v>18</v>
      </c>
      <c r="D164" s="10">
        <v>42745</v>
      </c>
      <c r="E164" s="30">
        <v>290000</v>
      </c>
    </row>
    <row r="165" spans="1:5" x14ac:dyDescent="0.25">
      <c r="A165" s="22">
        <v>1010000010277</v>
      </c>
      <c r="B165" s="8">
        <v>101</v>
      </c>
      <c r="C165" s="8" t="s">
        <v>19</v>
      </c>
      <c r="D165" s="10">
        <v>42758</v>
      </c>
      <c r="E165" s="30">
        <v>700000</v>
      </c>
    </row>
    <row r="166" spans="1:5" x14ac:dyDescent="0.25">
      <c r="A166" s="22">
        <v>1010000010556</v>
      </c>
      <c r="B166" s="8">
        <v>101</v>
      </c>
      <c r="C166" s="8" t="s">
        <v>18</v>
      </c>
      <c r="D166" s="10">
        <v>42764</v>
      </c>
      <c r="E166" s="30">
        <v>529000</v>
      </c>
    </row>
    <row r="167" spans="1:5" x14ac:dyDescent="0.25">
      <c r="A167" s="22">
        <v>1010000010996</v>
      </c>
      <c r="B167" s="8">
        <v>101</v>
      </c>
      <c r="C167" s="8" t="s">
        <v>19</v>
      </c>
      <c r="D167" s="10">
        <v>42747</v>
      </c>
      <c r="E167" s="30">
        <v>798636.66</v>
      </c>
    </row>
    <row r="168" spans="1:5" x14ac:dyDescent="0.25">
      <c r="A168" s="22">
        <v>1010000012427</v>
      </c>
      <c r="B168" s="8">
        <v>101</v>
      </c>
      <c r="C168" s="8" t="s">
        <v>18</v>
      </c>
      <c r="D168" s="10">
        <v>42738</v>
      </c>
      <c r="E168" s="30">
        <v>575000</v>
      </c>
    </row>
    <row r="169" spans="1:5" x14ac:dyDescent="0.25">
      <c r="A169" s="22">
        <v>1010000015436</v>
      </c>
      <c r="B169" s="8">
        <v>101</v>
      </c>
      <c r="C169" s="8" t="s">
        <v>18</v>
      </c>
      <c r="D169" s="10">
        <v>42759</v>
      </c>
      <c r="E169" s="30">
        <v>92600</v>
      </c>
    </row>
    <row r="170" spans="1:5" x14ac:dyDescent="0.25">
      <c r="A170" s="22">
        <v>1020000004190</v>
      </c>
      <c r="B170" s="8">
        <v>101</v>
      </c>
      <c r="C170" s="8" t="s">
        <v>18</v>
      </c>
      <c r="D170" s="10">
        <v>42775</v>
      </c>
      <c r="E170" s="30">
        <v>188830</v>
      </c>
    </row>
    <row r="171" spans="1:5" x14ac:dyDescent="0.25">
      <c r="A171" s="22">
        <v>1020000004316</v>
      </c>
      <c r="B171" s="8">
        <v>101</v>
      </c>
      <c r="C171" s="8" t="s">
        <v>18</v>
      </c>
      <c r="D171" s="10">
        <v>42751</v>
      </c>
      <c r="E171" s="30">
        <v>480000</v>
      </c>
    </row>
    <row r="172" spans="1:5" x14ac:dyDescent="0.25">
      <c r="A172" s="22">
        <v>1030000001008</v>
      </c>
      <c r="B172" s="8">
        <v>101</v>
      </c>
      <c r="C172" s="8" t="s">
        <v>18</v>
      </c>
      <c r="D172" s="10">
        <v>42746</v>
      </c>
      <c r="E172" s="30">
        <v>520000</v>
      </c>
    </row>
    <row r="173" spans="1:5" x14ac:dyDescent="0.25">
      <c r="A173" s="22">
        <v>112405</v>
      </c>
      <c r="B173" s="8">
        <v>103</v>
      </c>
      <c r="C173" s="8" t="s">
        <v>18</v>
      </c>
      <c r="D173" s="10">
        <v>42747</v>
      </c>
      <c r="E173" s="30">
        <v>115700</v>
      </c>
    </row>
    <row r="174" spans="1:5" x14ac:dyDescent="0.25">
      <c r="A174" s="22">
        <v>195839</v>
      </c>
      <c r="B174" s="8">
        <v>103</v>
      </c>
      <c r="C174" s="8" t="s">
        <v>19</v>
      </c>
      <c r="D174" s="10">
        <v>42752</v>
      </c>
      <c r="E174" s="30">
        <v>1200000</v>
      </c>
    </row>
    <row r="175" spans="1:5" x14ac:dyDescent="0.25">
      <c r="A175" s="22">
        <v>212715</v>
      </c>
      <c r="B175" s="8">
        <v>103</v>
      </c>
      <c r="C175" s="8" t="s">
        <v>20</v>
      </c>
      <c r="D175" s="10">
        <v>42767</v>
      </c>
      <c r="E175" s="30">
        <v>1661881</v>
      </c>
    </row>
    <row r="176" spans="1:5" x14ac:dyDescent="0.25">
      <c r="A176" s="22">
        <v>221389</v>
      </c>
      <c r="B176" s="8">
        <v>103</v>
      </c>
      <c r="C176" s="8" t="s">
        <v>18</v>
      </c>
      <c r="D176" s="10">
        <v>42767</v>
      </c>
      <c r="E176" s="30">
        <v>460800</v>
      </c>
    </row>
    <row r="177" spans="1:5" x14ac:dyDescent="0.25">
      <c r="A177" s="22">
        <v>234508</v>
      </c>
      <c r="B177" s="8">
        <v>103</v>
      </c>
      <c r="C177" s="8" t="s">
        <v>18</v>
      </c>
      <c r="D177" s="10">
        <v>42764</v>
      </c>
      <c r="E177" s="30">
        <v>247500</v>
      </c>
    </row>
    <row r="178" spans="1:5" x14ac:dyDescent="0.25">
      <c r="A178" s="22">
        <v>234657</v>
      </c>
      <c r="B178" s="8">
        <v>103</v>
      </c>
      <c r="C178" s="8" t="s">
        <v>19</v>
      </c>
      <c r="D178" s="10">
        <v>42747</v>
      </c>
      <c r="E178" s="30">
        <v>1000000</v>
      </c>
    </row>
    <row r="179" spans="1:5" x14ac:dyDescent="0.25">
      <c r="A179" s="22">
        <v>235228</v>
      </c>
      <c r="B179" s="8">
        <v>103</v>
      </c>
      <c r="C179" s="8" t="s">
        <v>18</v>
      </c>
      <c r="D179" s="10">
        <v>42751</v>
      </c>
      <c r="E179" s="30">
        <v>289414.77</v>
      </c>
    </row>
    <row r="180" spans="1:5" x14ac:dyDescent="0.25">
      <c r="A180" s="22">
        <v>235633</v>
      </c>
      <c r="B180" s="8">
        <v>103</v>
      </c>
      <c r="C180" s="8" t="s">
        <v>18</v>
      </c>
      <c r="D180" s="10">
        <v>42750</v>
      </c>
      <c r="E180" s="30">
        <v>275000</v>
      </c>
    </row>
    <row r="181" spans="1:5" x14ac:dyDescent="0.25">
      <c r="A181" s="22">
        <v>235654</v>
      </c>
      <c r="B181" s="8">
        <v>103</v>
      </c>
      <c r="C181" s="8" t="s">
        <v>18</v>
      </c>
      <c r="D181" s="10">
        <v>42752</v>
      </c>
      <c r="E181" s="30">
        <v>360360</v>
      </c>
    </row>
    <row r="182" spans="1:5" x14ac:dyDescent="0.25">
      <c r="A182" s="22">
        <v>235659</v>
      </c>
      <c r="B182" s="8">
        <v>103</v>
      </c>
      <c r="C182" s="8" t="s">
        <v>18</v>
      </c>
      <c r="D182" s="10">
        <v>42761</v>
      </c>
      <c r="E182" s="30">
        <v>315900</v>
      </c>
    </row>
    <row r="183" spans="1:5" x14ac:dyDescent="0.25">
      <c r="A183" s="22">
        <v>235882</v>
      </c>
      <c r="B183" s="8">
        <v>103</v>
      </c>
      <c r="C183" s="8" t="s">
        <v>18</v>
      </c>
      <c r="D183" s="10">
        <v>42746</v>
      </c>
      <c r="E183" s="30">
        <v>284851.96000000002</v>
      </c>
    </row>
    <row r="184" spans="1:5" x14ac:dyDescent="0.25">
      <c r="A184" s="22">
        <v>236004</v>
      </c>
      <c r="B184" s="8">
        <v>103</v>
      </c>
      <c r="C184" s="8" t="s">
        <v>18</v>
      </c>
      <c r="D184" s="10">
        <v>42750</v>
      </c>
      <c r="E184" s="30">
        <v>270270</v>
      </c>
    </row>
    <row r="185" spans="1:5" x14ac:dyDescent="0.25">
      <c r="A185" s="22">
        <v>236008</v>
      </c>
      <c r="B185" s="8">
        <v>103</v>
      </c>
      <c r="C185" s="8" t="s">
        <v>18</v>
      </c>
      <c r="D185" s="10">
        <v>42750</v>
      </c>
      <c r="E185" s="30">
        <v>366713.1</v>
      </c>
    </row>
    <row r="186" spans="1:5" x14ac:dyDescent="0.25">
      <c r="A186" s="22">
        <v>236016</v>
      </c>
      <c r="B186" s="8">
        <v>103</v>
      </c>
      <c r="C186" s="8" t="s">
        <v>18</v>
      </c>
      <c r="D186" s="10">
        <v>42751</v>
      </c>
      <c r="E186" s="30">
        <v>431730</v>
      </c>
    </row>
    <row r="187" spans="1:5" x14ac:dyDescent="0.25">
      <c r="A187" s="22">
        <v>237334</v>
      </c>
      <c r="B187" s="8">
        <v>103</v>
      </c>
      <c r="C187" s="8" t="s">
        <v>18</v>
      </c>
      <c r="D187" s="10">
        <v>42746</v>
      </c>
      <c r="E187" s="30">
        <v>454430.34</v>
      </c>
    </row>
    <row r="188" spans="1:5" x14ac:dyDescent="0.25">
      <c r="A188" s="22">
        <v>237481</v>
      </c>
      <c r="B188" s="8">
        <v>103</v>
      </c>
      <c r="C188" s="8" t="s">
        <v>18</v>
      </c>
      <c r="D188" s="10">
        <v>42780</v>
      </c>
      <c r="E188" s="30">
        <v>693810</v>
      </c>
    </row>
    <row r="189" spans="1:5" x14ac:dyDescent="0.25">
      <c r="A189" s="22">
        <v>239553</v>
      </c>
      <c r="B189" s="8">
        <v>103</v>
      </c>
      <c r="C189" s="8" t="s">
        <v>18</v>
      </c>
      <c r="D189" s="10">
        <v>42765</v>
      </c>
      <c r="E189" s="30">
        <v>332010</v>
      </c>
    </row>
    <row r="190" spans="1:5" x14ac:dyDescent="0.25">
      <c r="A190" s="22">
        <v>242196</v>
      </c>
      <c r="B190" s="8">
        <v>103</v>
      </c>
      <c r="C190" s="8" t="s">
        <v>20</v>
      </c>
      <c r="D190" s="10">
        <v>42779</v>
      </c>
      <c r="E190" s="30">
        <v>20879910</v>
      </c>
    </row>
    <row r="191" spans="1:5" x14ac:dyDescent="0.25">
      <c r="A191" s="22">
        <v>242293</v>
      </c>
      <c r="B191" s="8">
        <v>103</v>
      </c>
      <c r="C191" s="8" t="s">
        <v>18</v>
      </c>
      <c r="D191" s="10">
        <v>42768</v>
      </c>
      <c r="E191" s="30">
        <v>143400</v>
      </c>
    </row>
    <row r="192" spans="1:5" x14ac:dyDescent="0.25">
      <c r="A192" s="22">
        <v>70000004300</v>
      </c>
      <c r="B192" s="8">
        <v>103</v>
      </c>
      <c r="C192" s="8" t="s">
        <v>18</v>
      </c>
      <c r="D192" s="10">
        <v>42750</v>
      </c>
      <c r="E192" s="30">
        <v>432900</v>
      </c>
    </row>
    <row r="193" spans="1:5" x14ac:dyDescent="0.25">
      <c r="A193" s="22">
        <v>150000000265</v>
      </c>
      <c r="B193" s="8">
        <v>103</v>
      </c>
      <c r="C193" s="8" t="s">
        <v>18</v>
      </c>
      <c r="D193" s="10">
        <v>42778</v>
      </c>
      <c r="E193" s="30">
        <v>1698660</v>
      </c>
    </row>
    <row r="194" spans="1:5" x14ac:dyDescent="0.25">
      <c r="A194" s="22">
        <v>1030000001290</v>
      </c>
      <c r="B194" s="8">
        <v>103</v>
      </c>
      <c r="C194" s="8" t="s">
        <v>19</v>
      </c>
      <c r="D194" s="10">
        <v>42751</v>
      </c>
      <c r="E194" s="30">
        <v>600000</v>
      </c>
    </row>
    <row r="195" spans="1:5" x14ac:dyDescent="0.25">
      <c r="A195" s="22">
        <v>43584</v>
      </c>
      <c r="B195" s="8">
        <v>104</v>
      </c>
      <c r="C195" s="8" t="s">
        <v>18</v>
      </c>
      <c r="D195" s="10">
        <v>42774</v>
      </c>
      <c r="E195" s="30">
        <v>208589</v>
      </c>
    </row>
    <row r="196" spans="1:5" x14ac:dyDescent="0.25">
      <c r="A196" s="22">
        <v>165831</v>
      </c>
      <c r="B196" s="8">
        <v>104</v>
      </c>
      <c r="C196" s="8" t="s">
        <v>18</v>
      </c>
      <c r="D196" s="10">
        <v>42785</v>
      </c>
      <c r="E196" s="30">
        <v>300000</v>
      </c>
    </row>
    <row r="197" spans="1:5" x14ac:dyDescent="0.25">
      <c r="A197" s="22">
        <v>225925</v>
      </c>
      <c r="B197" s="8">
        <v>104</v>
      </c>
      <c r="C197" s="8" t="s">
        <v>18</v>
      </c>
      <c r="D197" s="10">
        <v>42740</v>
      </c>
      <c r="E197" s="30">
        <v>260000</v>
      </c>
    </row>
    <row r="198" spans="1:5" x14ac:dyDescent="0.25">
      <c r="A198" s="22">
        <v>232464</v>
      </c>
      <c r="B198" s="8">
        <v>104</v>
      </c>
      <c r="C198" s="8" t="s">
        <v>18</v>
      </c>
      <c r="D198" s="10">
        <v>42771</v>
      </c>
      <c r="E198" s="30">
        <v>460000</v>
      </c>
    </row>
    <row r="199" spans="1:5" x14ac:dyDescent="0.25">
      <c r="A199" s="22">
        <v>233656</v>
      </c>
      <c r="B199" s="8">
        <v>104</v>
      </c>
      <c r="C199" s="8" t="s">
        <v>18</v>
      </c>
      <c r="D199" s="10">
        <v>42779</v>
      </c>
      <c r="E199" s="30">
        <v>344200</v>
      </c>
    </row>
    <row r="200" spans="1:5" x14ac:dyDescent="0.25">
      <c r="A200" s="22">
        <v>233658</v>
      </c>
      <c r="B200" s="8">
        <v>104</v>
      </c>
      <c r="C200" s="8" t="s">
        <v>18</v>
      </c>
      <c r="D200" s="10">
        <v>42779</v>
      </c>
      <c r="E200" s="30">
        <v>120750</v>
      </c>
    </row>
    <row r="201" spans="1:5" x14ac:dyDescent="0.25">
      <c r="A201" s="22">
        <v>233670</v>
      </c>
      <c r="B201" s="8">
        <v>104</v>
      </c>
      <c r="C201" s="8" t="s">
        <v>18</v>
      </c>
      <c r="D201" s="10">
        <v>42772</v>
      </c>
      <c r="E201" s="30">
        <v>97700</v>
      </c>
    </row>
    <row r="202" spans="1:5" x14ac:dyDescent="0.25">
      <c r="A202" s="22">
        <v>233695</v>
      </c>
      <c r="B202" s="8">
        <v>104</v>
      </c>
      <c r="C202" s="8" t="s">
        <v>18</v>
      </c>
      <c r="D202" s="10">
        <v>42779</v>
      </c>
      <c r="E202" s="30">
        <v>149000</v>
      </c>
    </row>
    <row r="203" spans="1:5" x14ac:dyDescent="0.25">
      <c r="A203" s="22">
        <v>235555</v>
      </c>
      <c r="B203" s="8">
        <v>104</v>
      </c>
      <c r="C203" s="8" t="s">
        <v>18</v>
      </c>
      <c r="D203" s="10">
        <v>42773</v>
      </c>
      <c r="E203" s="30">
        <v>153000</v>
      </c>
    </row>
    <row r="204" spans="1:5" x14ac:dyDescent="0.25">
      <c r="A204" s="22">
        <v>241589</v>
      </c>
      <c r="B204" s="8">
        <v>104</v>
      </c>
      <c r="C204" s="8" t="s">
        <v>18</v>
      </c>
      <c r="D204" s="10">
        <v>42774</v>
      </c>
      <c r="E204" s="30">
        <v>149800</v>
      </c>
    </row>
    <row r="205" spans="1:5" x14ac:dyDescent="0.25">
      <c r="A205" s="22">
        <v>1010000008035</v>
      </c>
      <c r="B205" s="8">
        <v>104</v>
      </c>
      <c r="C205" s="8" t="s">
        <v>18</v>
      </c>
      <c r="D205" s="10">
        <v>42775</v>
      </c>
      <c r="E205" s="30">
        <v>217489.01</v>
      </c>
    </row>
    <row r="206" spans="1:5" x14ac:dyDescent="0.25">
      <c r="A206" s="22">
        <v>1040000000550</v>
      </c>
      <c r="B206" s="8">
        <v>104</v>
      </c>
      <c r="C206" s="8" t="s">
        <v>18</v>
      </c>
      <c r="D206" s="10">
        <v>42779</v>
      </c>
      <c r="E206" s="30">
        <v>300400</v>
      </c>
    </row>
    <row r="207" spans="1:5" x14ac:dyDescent="0.25">
      <c r="A207" s="22">
        <v>1040000000817</v>
      </c>
      <c r="B207" s="8">
        <v>104</v>
      </c>
      <c r="C207" s="8" t="s">
        <v>18</v>
      </c>
      <c r="D207" s="10">
        <v>42773</v>
      </c>
      <c r="E207" s="30">
        <v>389380</v>
      </c>
    </row>
    <row r="208" spans="1:5" x14ac:dyDescent="0.25">
      <c r="A208" s="22">
        <v>1040000000819</v>
      </c>
      <c r="B208" s="8">
        <v>104</v>
      </c>
      <c r="C208" s="8" t="s">
        <v>18</v>
      </c>
      <c r="D208" s="10">
        <v>42789</v>
      </c>
      <c r="E208" s="30">
        <v>158600</v>
      </c>
    </row>
    <row r="209" spans="1:5" x14ac:dyDescent="0.25">
      <c r="A209" s="22">
        <v>219011</v>
      </c>
      <c r="B209" s="8">
        <v>105</v>
      </c>
      <c r="C209" s="8" t="s">
        <v>18</v>
      </c>
      <c r="D209" s="10">
        <v>42759</v>
      </c>
      <c r="E209" s="30">
        <v>163900</v>
      </c>
    </row>
    <row r="210" spans="1:5" x14ac:dyDescent="0.25">
      <c r="A210" s="22">
        <v>230709</v>
      </c>
      <c r="B210" s="8">
        <v>105</v>
      </c>
      <c r="C210" s="8" t="s">
        <v>18</v>
      </c>
      <c r="D210" s="10">
        <v>42758</v>
      </c>
      <c r="E210" s="30">
        <v>355962.94</v>
      </c>
    </row>
    <row r="211" spans="1:5" x14ac:dyDescent="0.25">
      <c r="A211" s="22">
        <v>234928</v>
      </c>
      <c r="B211" s="8">
        <v>105</v>
      </c>
      <c r="C211" s="8" t="s">
        <v>18</v>
      </c>
      <c r="D211" s="10">
        <v>42740</v>
      </c>
      <c r="E211" s="30">
        <v>494299.31</v>
      </c>
    </row>
    <row r="212" spans="1:5" x14ac:dyDescent="0.25">
      <c r="A212" s="22">
        <v>234948</v>
      </c>
      <c r="B212" s="8">
        <v>105</v>
      </c>
      <c r="C212" s="8" t="s">
        <v>18</v>
      </c>
      <c r="D212" s="10">
        <v>42740</v>
      </c>
      <c r="E212" s="30">
        <v>432707.61</v>
      </c>
    </row>
    <row r="213" spans="1:5" x14ac:dyDescent="0.25">
      <c r="A213" s="22">
        <v>235156</v>
      </c>
      <c r="B213" s="8">
        <v>105</v>
      </c>
      <c r="C213" s="8" t="s">
        <v>18</v>
      </c>
      <c r="D213" s="10">
        <v>42743</v>
      </c>
      <c r="E213" s="30">
        <v>486903.69</v>
      </c>
    </row>
    <row r="214" spans="1:5" x14ac:dyDescent="0.25">
      <c r="A214" s="22">
        <v>237622</v>
      </c>
      <c r="B214" s="8">
        <v>105</v>
      </c>
      <c r="C214" s="8" t="s">
        <v>18</v>
      </c>
      <c r="D214" s="10">
        <v>42740</v>
      </c>
      <c r="E214" s="30">
        <v>485534.01</v>
      </c>
    </row>
    <row r="215" spans="1:5" x14ac:dyDescent="0.25">
      <c r="A215" s="22">
        <v>237724</v>
      </c>
      <c r="B215" s="8">
        <v>105</v>
      </c>
      <c r="C215" s="8" t="s">
        <v>18</v>
      </c>
      <c r="D215" s="10">
        <v>42767</v>
      </c>
      <c r="E215" s="30">
        <v>398364.67</v>
      </c>
    </row>
    <row r="216" spans="1:5" x14ac:dyDescent="0.25">
      <c r="A216" s="22">
        <v>238670</v>
      </c>
      <c r="B216" s="8">
        <v>105</v>
      </c>
      <c r="C216" s="8" t="s">
        <v>18</v>
      </c>
      <c r="D216" s="10">
        <v>42754</v>
      </c>
      <c r="E216" s="30">
        <v>396965.53</v>
      </c>
    </row>
    <row r="217" spans="1:5" x14ac:dyDescent="0.25">
      <c r="A217" s="22">
        <v>238872</v>
      </c>
      <c r="B217" s="8">
        <v>105</v>
      </c>
      <c r="C217" s="8" t="s">
        <v>18</v>
      </c>
      <c r="D217" s="10">
        <v>42752</v>
      </c>
      <c r="E217" s="30">
        <v>274894.7</v>
      </c>
    </row>
    <row r="218" spans="1:5" x14ac:dyDescent="0.25">
      <c r="A218" s="22">
        <v>238882</v>
      </c>
      <c r="B218" s="8">
        <v>105</v>
      </c>
      <c r="C218" s="8" t="s">
        <v>18</v>
      </c>
      <c r="D218" s="10">
        <v>42752</v>
      </c>
      <c r="E218" s="30">
        <v>329880.09999999998</v>
      </c>
    </row>
    <row r="219" spans="1:5" x14ac:dyDescent="0.25">
      <c r="A219" s="22">
        <v>239216</v>
      </c>
      <c r="B219" s="8">
        <v>105</v>
      </c>
      <c r="C219" s="8" t="s">
        <v>18</v>
      </c>
      <c r="D219" s="10">
        <v>42785</v>
      </c>
      <c r="E219" s="30">
        <v>569000</v>
      </c>
    </row>
    <row r="220" spans="1:5" x14ac:dyDescent="0.25">
      <c r="A220" s="22">
        <v>239463</v>
      </c>
      <c r="B220" s="8">
        <v>105</v>
      </c>
      <c r="C220" s="8" t="s">
        <v>18</v>
      </c>
      <c r="D220" s="10">
        <v>42752</v>
      </c>
      <c r="E220" s="30">
        <v>113489.86</v>
      </c>
    </row>
    <row r="221" spans="1:5" x14ac:dyDescent="0.25">
      <c r="A221" s="22">
        <v>239504</v>
      </c>
      <c r="B221" s="8">
        <v>105</v>
      </c>
      <c r="C221" s="8" t="s">
        <v>18</v>
      </c>
      <c r="D221" s="10">
        <v>42753</v>
      </c>
      <c r="E221" s="30">
        <v>495021.42</v>
      </c>
    </row>
    <row r="222" spans="1:5" x14ac:dyDescent="0.25">
      <c r="A222" s="22">
        <v>239547</v>
      </c>
      <c r="B222" s="8">
        <v>105</v>
      </c>
      <c r="C222" s="8" t="s">
        <v>18</v>
      </c>
      <c r="D222" s="10">
        <v>42754</v>
      </c>
      <c r="E222" s="30">
        <v>279500</v>
      </c>
    </row>
    <row r="223" spans="1:5" x14ac:dyDescent="0.25">
      <c r="A223" s="22">
        <v>239549</v>
      </c>
      <c r="B223" s="8">
        <v>105</v>
      </c>
      <c r="C223" s="8" t="s">
        <v>18</v>
      </c>
      <c r="D223" s="10">
        <v>42754</v>
      </c>
      <c r="E223" s="30">
        <v>411949.27</v>
      </c>
    </row>
    <row r="224" spans="1:5" x14ac:dyDescent="0.25">
      <c r="A224" s="22">
        <v>239824</v>
      </c>
      <c r="B224" s="8">
        <v>105</v>
      </c>
      <c r="C224" s="8" t="s">
        <v>18</v>
      </c>
      <c r="D224" s="10">
        <v>42754</v>
      </c>
      <c r="E224" s="30">
        <v>411903.47</v>
      </c>
    </row>
    <row r="225" spans="1:5" x14ac:dyDescent="0.25">
      <c r="A225" s="22">
        <v>239859</v>
      </c>
      <c r="B225" s="8">
        <v>105</v>
      </c>
      <c r="C225" s="8" t="s">
        <v>18</v>
      </c>
      <c r="D225" s="10">
        <v>42772</v>
      </c>
      <c r="E225" s="30">
        <v>282226</v>
      </c>
    </row>
    <row r="226" spans="1:5" x14ac:dyDescent="0.25">
      <c r="A226" s="22">
        <v>240117</v>
      </c>
      <c r="B226" s="8">
        <v>105</v>
      </c>
      <c r="C226" s="8" t="s">
        <v>18</v>
      </c>
      <c r="D226" s="10">
        <v>42759</v>
      </c>
      <c r="E226" s="30">
        <v>502958.2</v>
      </c>
    </row>
    <row r="227" spans="1:5" x14ac:dyDescent="0.25">
      <c r="A227" s="22">
        <v>240734</v>
      </c>
      <c r="B227" s="8">
        <v>105</v>
      </c>
      <c r="C227" s="8" t="s">
        <v>18</v>
      </c>
      <c r="D227" s="10">
        <v>42761</v>
      </c>
      <c r="E227" s="30">
        <v>340929.92</v>
      </c>
    </row>
    <row r="228" spans="1:5" x14ac:dyDescent="0.25">
      <c r="A228" s="22">
        <v>242559</v>
      </c>
      <c r="B228" s="8">
        <v>105</v>
      </c>
      <c r="C228" s="8" t="s">
        <v>18</v>
      </c>
      <c r="D228" s="10">
        <v>42779</v>
      </c>
      <c r="E228" s="30">
        <v>470962.35</v>
      </c>
    </row>
    <row r="229" spans="1:5" x14ac:dyDescent="0.25">
      <c r="A229" s="22">
        <v>242611</v>
      </c>
      <c r="B229" s="8">
        <v>105</v>
      </c>
      <c r="C229" s="8" t="s">
        <v>18</v>
      </c>
      <c r="D229" s="10">
        <v>42789</v>
      </c>
      <c r="E229" s="30">
        <v>319162.27</v>
      </c>
    </row>
    <row r="230" spans="1:5" x14ac:dyDescent="0.25">
      <c r="A230" s="22">
        <v>242612</v>
      </c>
      <c r="B230" s="8">
        <v>105</v>
      </c>
      <c r="C230" s="8" t="s">
        <v>18</v>
      </c>
      <c r="D230" s="10">
        <v>42788</v>
      </c>
      <c r="E230" s="30">
        <v>290812.89</v>
      </c>
    </row>
    <row r="231" spans="1:5" x14ac:dyDescent="0.25">
      <c r="A231" s="22">
        <v>242667</v>
      </c>
      <c r="B231" s="8">
        <v>105</v>
      </c>
      <c r="C231" s="8" t="s">
        <v>18</v>
      </c>
      <c r="D231" s="10">
        <v>42782</v>
      </c>
      <c r="E231" s="30">
        <v>232915.05</v>
      </c>
    </row>
    <row r="232" spans="1:5" x14ac:dyDescent="0.25">
      <c r="A232" s="22">
        <v>242844</v>
      </c>
      <c r="B232" s="8">
        <v>105</v>
      </c>
      <c r="C232" s="8" t="s">
        <v>18</v>
      </c>
      <c r="D232" s="10">
        <v>42789</v>
      </c>
      <c r="E232" s="30">
        <v>500284.9</v>
      </c>
    </row>
    <row r="233" spans="1:5" x14ac:dyDescent="0.25">
      <c r="A233" s="22">
        <v>242849</v>
      </c>
      <c r="B233" s="8">
        <v>105</v>
      </c>
      <c r="C233" s="8" t="s">
        <v>18</v>
      </c>
      <c r="D233" s="10">
        <v>42779</v>
      </c>
      <c r="E233" s="30">
        <v>349854.87</v>
      </c>
    </row>
    <row r="234" spans="1:5" x14ac:dyDescent="0.25">
      <c r="A234" s="22">
        <v>1030000001240</v>
      </c>
      <c r="B234" s="8">
        <v>105</v>
      </c>
      <c r="C234" s="8" t="s">
        <v>19</v>
      </c>
      <c r="D234" s="10">
        <v>42764</v>
      </c>
      <c r="E234" s="30">
        <v>495000</v>
      </c>
    </row>
    <row r="235" spans="1:5" x14ac:dyDescent="0.25">
      <c r="A235" s="22">
        <v>1050000001940</v>
      </c>
      <c r="B235" s="8">
        <v>105</v>
      </c>
      <c r="C235" s="8" t="s">
        <v>18</v>
      </c>
      <c r="D235" s="10">
        <v>42754</v>
      </c>
      <c r="E235" s="30">
        <v>351049.25</v>
      </c>
    </row>
    <row r="236" spans="1:5" x14ac:dyDescent="0.25">
      <c r="A236" s="22">
        <v>15349</v>
      </c>
      <c r="B236" s="8">
        <v>106</v>
      </c>
      <c r="C236" s="8" t="s">
        <v>18</v>
      </c>
      <c r="D236" s="10">
        <v>42765</v>
      </c>
      <c r="E236" s="30">
        <v>250000</v>
      </c>
    </row>
    <row r="237" spans="1:5" x14ac:dyDescent="0.25">
      <c r="A237" s="22">
        <v>36103</v>
      </c>
      <c r="B237" s="8">
        <v>106</v>
      </c>
      <c r="C237" s="8" t="s">
        <v>18</v>
      </c>
      <c r="D237" s="10">
        <v>42764</v>
      </c>
      <c r="E237" s="30">
        <v>430006.5</v>
      </c>
    </row>
    <row r="238" spans="1:5" x14ac:dyDescent="0.25">
      <c r="A238" s="22">
        <v>52076</v>
      </c>
      <c r="B238" s="8">
        <v>106</v>
      </c>
      <c r="C238" s="8" t="s">
        <v>18</v>
      </c>
      <c r="D238" s="10">
        <v>42750</v>
      </c>
      <c r="E238" s="30">
        <v>510120</v>
      </c>
    </row>
    <row r="239" spans="1:5" x14ac:dyDescent="0.25">
      <c r="A239" s="22">
        <v>59601</v>
      </c>
      <c r="B239" s="8">
        <v>106</v>
      </c>
      <c r="C239" s="8" t="s">
        <v>19</v>
      </c>
      <c r="D239" s="10">
        <v>42768</v>
      </c>
      <c r="E239" s="30">
        <v>840000</v>
      </c>
    </row>
    <row r="240" spans="1:5" x14ac:dyDescent="0.25">
      <c r="A240" s="22">
        <v>60847</v>
      </c>
      <c r="B240" s="8">
        <v>106</v>
      </c>
      <c r="C240" s="8" t="s">
        <v>18</v>
      </c>
      <c r="D240" s="10">
        <v>42754</v>
      </c>
      <c r="E240" s="30">
        <v>194300</v>
      </c>
    </row>
    <row r="241" spans="1:5" x14ac:dyDescent="0.25">
      <c r="A241" s="22">
        <v>150316</v>
      </c>
      <c r="B241" s="8">
        <v>106</v>
      </c>
      <c r="C241" s="8" t="s">
        <v>18</v>
      </c>
      <c r="D241" s="10">
        <v>42752</v>
      </c>
      <c r="E241" s="30">
        <v>560000</v>
      </c>
    </row>
    <row r="242" spans="1:5" x14ac:dyDescent="0.25">
      <c r="A242" s="22">
        <v>154147</v>
      </c>
      <c r="B242" s="8">
        <v>106</v>
      </c>
      <c r="C242" s="8" t="s">
        <v>18</v>
      </c>
      <c r="D242" s="10">
        <v>42768</v>
      </c>
      <c r="E242" s="30">
        <v>170900</v>
      </c>
    </row>
    <row r="243" spans="1:5" x14ac:dyDescent="0.25">
      <c r="A243" s="22">
        <v>201280</v>
      </c>
      <c r="B243" s="8">
        <v>106</v>
      </c>
      <c r="C243" s="8" t="s">
        <v>20</v>
      </c>
      <c r="D243" s="10">
        <v>42757</v>
      </c>
      <c r="E243" s="30">
        <v>1452002.64</v>
      </c>
    </row>
    <row r="244" spans="1:5" x14ac:dyDescent="0.25">
      <c r="A244" s="22">
        <v>202035</v>
      </c>
      <c r="B244" s="8">
        <v>106</v>
      </c>
      <c r="C244" s="8" t="s">
        <v>20</v>
      </c>
      <c r="D244" s="10">
        <v>42766</v>
      </c>
      <c r="E244" s="30">
        <v>1088000</v>
      </c>
    </row>
    <row r="245" spans="1:5" x14ac:dyDescent="0.25">
      <c r="A245" s="22">
        <v>203276</v>
      </c>
      <c r="B245" s="8">
        <v>106</v>
      </c>
      <c r="C245" s="8" t="s">
        <v>20</v>
      </c>
      <c r="D245" s="10">
        <v>42766</v>
      </c>
      <c r="E245" s="30">
        <v>1088000</v>
      </c>
    </row>
    <row r="246" spans="1:5" x14ac:dyDescent="0.25">
      <c r="A246" s="22">
        <v>203424</v>
      </c>
      <c r="B246" s="8">
        <v>106</v>
      </c>
      <c r="C246" s="8" t="s">
        <v>19</v>
      </c>
      <c r="D246" s="10">
        <v>42775</v>
      </c>
      <c r="E246" s="30">
        <v>830000</v>
      </c>
    </row>
    <row r="247" spans="1:5" x14ac:dyDescent="0.25">
      <c r="A247" s="22">
        <v>203888</v>
      </c>
      <c r="B247" s="8">
        <v>106</v>
      </c>
      <c r="C247" s="8" t="s">
        <v>20</v>
      </c>
      <c r="D247" s="10">
        <v>42767</v>
      </c>
      <c r="E247" s="30">
        <v>1588000</v>
      </c>
    </row>
    <row r="248" spans="1:5" x14ac:dyDescent="0.25">
      <c r="A248" s="22">
        <v>216585</v>
      </c>
      <c r="B248" s="8">
        <v>106</v>
      </c>
      <c r="C248" s="8" t="s">
        <v>18</v>
      </c>
      <c r="D248" s="10">
        <v>42766</v>
      </c>
      <c r="E248" s="30">
        <v>448500</v>
      </c>
    </row>
    <row r="249" spans="1:5" x14ac:dyDescent="0.25">
      <c r="A249" s="22">
        <v>217429</v>
      </c>
      <c r="B249" s="8">
        <v>106</v>
      </c>
      <c r="C249" s="8" t="s">
        <v>20</v>
      </c>
      <c r="D249" s="10">
        <v>42781</v>
      </c>
      <c r="E249" s="30">
        <v>1088000</v>
      </c>
    </row>
    <row r="250" spans="1:5" x14ac:dyDescent="0.25">
      <c r="A250" s="22">
        <v>231913</v>
      </c>
      <c r="B250" s="8">
        <v>106</v>
      </c>
      <c r="C250" s="8" t="s">
        <v>19</v>
      </c>
      <c r="D250" s="10">
        <v>42774</v>
      </c>
      <c r="E250" s="30">
        <v>610000</v>
      </c>
    </row>
    <row r="251" spans="1:5" x14ac:dyDescent="0.25">
      <c r="A251" s="22">
        <v>231961</v>
      </c>
      <c r="B251" s="8">
        <v>106</v>
      </c>
      <c r="C251" s="8" t="s">
        <v>18</v>
      </c>
      <c r="D251" s="10">
        <v>42738</v>
      </c>
      <c r="E251" s="30">
        <v>152000</v>
      </c>
    </row>
    <row r="252" spans="1:5" x14ac:dyDescent="0.25">
      <c r="A252" s="22">
        <v>232465</v>
      </c>
      <c r="B252" s="8">
        <v>106</v>
      </c>
      <c r="C252" s="8" t="s">
        <v>18</v>
      </c>
      <c r="D252" s="10">
        <v>42767</v>
      </c>
      <c r="E252" s="30">
        <v>360945</v>
      </c>
    </row>
    <row r="253" spans="1:5" x14ac:dyDescent="0.25">
      <c r="A253" s="22">
        <v>232638</v>
      </c>
      <c r="B253" s="8">
        <v>106</v>
      </c>
      <c r="C253" s="8" t="s">
        <v>18</v>
      </c>
      <c r="D253" s="10">
        <v>42764</v>
      </c>
      <c r="E253" s="30">
        <v>290000</v>
      </c>
    </row>
    <row r="254" spans="1:5" x14ac:dyDescent="0.25">
      <c r="A254" s="22">
        <v>232845</v>
      </c>
      <c r="B254" s="8">
        <v>106</v>
      </c>
      <c r="C254" s="8" t="s">
        <v>18</v>
      </c>
      <c r="D254" s="10">
        <v>42764</v>
      </c>
      <c r="E254" s="30">
        <v>153000</v>
      </c>
    </row>
    <row r="255" spans="1:5" x14ac:dyDescent="0.25">
      <c r="A255" s="22">
        <v>232907</v>
      </c>
      <c r="B255" s="8">
        <v>106</v>
      </c>
      <c r="C255" s="8" t="s">
        <v>18</v>
      </c>
      <c r="D255" s="10">
        <v>42775</v>
      </c>
      <c r="E255" s="30">
        <v>353340</v>
      </c>
    </row>
    <row r="256" spans="1:5" x14ac:dyDescent="0.25">
      <c r="A256" s="22">
        <v>233274</v>
      </c>
      <c r="B256" s="8">
        <v>106</v>
      </c>
      <c r="C256" s="8" t="s">
        <v>18</v>
      </c>
      <c r="D256" s="10">
        <v>42764</v>
      </c>
      <c r="E256" s="30">
        <v>330000</v>
      </c>
    </row>
    <row r="257" spans="1:5" x14ac:dyDescent="0.25">
      <c r="A257" s="22">
        <v>237277</v>
      </c>
      <c r="B257" s="8">
        <v>106</v>
      </c>
      <c r="C257" s="8" t="s">
        <v>18</v>
      </c>
      <c r="D257" s="10">
        <v>42765</v>
      </c>
      <c r="E257" s="30">
        <v>465000</v>
      </c>
    </row>
    <row r="258" spans="1:5" x14ac:dyDescent="0.25">
      <c r="A258" s="22">
        <v>237430</v>
      </c>
      <c r="B258" s="8">
        <v>106</v>
      </c>
      <c r="C258" s="8" t="s">
        <v>18</v>
      </c>
      <c r="D258" s="10">
        <v>42759</v>
      </c>
      <c r="E258" s="30">
        <v>340000</v>
      </c>
    </row>
    <row r="259" spans="1:5" x14ac:dyDescent="0.25">
      <c r="A259" s="22">
        <v>237857</v>
      </c>
      <c r="B259" s="8">
        <v>106</v>
      </c>
      <c r="C259" s="8" t="s">
        <v>19</v>
      </c>
      <c r="D259" s="10">
        <v>42766</v>
      </c>
      <c r="E259" s="30">
        <v>700000</v>
      </c>
    </row>
    <row r="260" spans="1:5" x14ac:dyDescent="0.25">
      <c r="A260" s="22">
        <v>239282</v>
      </c>
      <c r="B260" s="8">
        <v>106</v>
      </c>
      <c r="C260" s="8" t="s">
        <v>18</v>
      </c>
      <c r="D260" s="10">
        <v>42754</v>
      </c>
      <c r="E260" s="30">
        <v>420308</v>
      </c>
    </row>
    <row r="261" spans="1:5" x14ac:dyDescent="0.25">
      <c r="A261" s="22">
        <v>239347</v>
      </c>
      <c r="B261" s="8">
        <v>106</v>
      </c>
      <c r="C261" s="8" t="s">
        <v>18</v>
      </c>
      <c r="D261" s="10">
        <v>42765</v>
      </c>
      <c r="E261" s="30">
        <v>283000</v>
      </c>
    </row>
    <row r="262" spans="1:5" x14ac:dyDescent="0.25">
      <c r="A262" s="22">
        <v>239499</v>
      </c>
      <c r="B262" s="8">
        <v>106</v>
      </c>
      <c r="C262" s="8" t="s">
        <v>18</v>
      </c>
      <c r="D262" s="10">
        <v>42772</v>
      </c>
      <c r="E262" s="30">
        <v>700000</v>
      </c>
    </row>
    <row r="263" spans="1:5" x14ac:dyDescent="0.25">
      <c r="A263" s="22">
        <v>239852</v>
      </c>
      <c r="B263" s="8">
        <v>106</v>
      </c>
      <c r="C263" s="8" t="s">
        <v>18</v>
      </c>
      <c r="D263" s="10">
        <v>42761</v>
      </c>
      <c r="E263" s="30">
        <v>330000</v>
      </c>
    </row>
    <row r="264" spans="1:5" x14ac:dyDescent="0.25">
      <c r="A264" s="22">
        <v>239891</v>
      </c>
      <c r="B264" s="8">
        <v>106</v>
      </c>
      <c r="C264" s="8" t="s">
        <v>18</v>
      </c>
      <c r="D264" s="10">
        <v>42760</v>
      </c>
      <c r="E264" s="30">
        <v>450000</v>
      </c>
    </row>
    <row r="265" spans="1:5" x14ac:dyDescent="0.25">
      <c r="A265" s="22">
        <v>240158</v>
      </c>
      <c r="B265" s="8">
        <v>106</v>
      </c>
      <c r="C265" s="8" t="s">
        <v>18</v>
      </c>
      <c r="D265" s="10">
        <v>42761</v>
      </c>
      <c r="E265" s="30">
        <v>107700</v>
      </c>
    </row>
    <row r="266" spans="1:5" x14ac:dyDescent="0.25">
      <c r="A266" s="22">
        <v>240322</v>
      </c>
      <c r="B266" s="8">
        <v>106</v>
      </c>
      <c r="C266" s="8" t="s">
        <v>18</v>
      </c>
      <c r="D266" s="10">
        <v>42774</v>
      </c>
      <c r="E266" s="30">
        <v>650000</v>
      </c>
    </row>
    <row r="267" spans="1:5" x14ac:dyDescent="0.25">
      <c r="A267" s="22">
        <v>240340</v>
      </c>
      <c r="B267" s="8">
        <v>106</v>
      </c>
      <c r="C267" s="8" t="s">
        <v>18</v>
      </c>
      <c r="D267" s="10">
        <v>42766</v>
      </c>
      <c r="E267" s="30">
        <v>350000</v>
      </c>
    </row>
    <row r="268" spans="1:5" x14ac:dyDescent="0.25">
      <c r="A268" s="22">
        <v>240884</v>
      </c>
      <c r="B268" s="8">
        <v>106</v>
      </c>
      <c r="C268" s="8" t="s">
        <v>18</v>
      </c>
      <c r="D268" s="10">
        <v>42766</v>
      </c>
      <c r="E268" s="30">
        <v>450000</v>
      </c>
    </row>
    <row r="269" spans="1:5" x14ac:dyDescent="0.25">
      <c r="A269" s="22">
        <v>241065</v>
      </c>
      <c r="B269" s="8">
        <v>106</v>
      </c>
      <c r="C269" s="8" t="s">
        <v>18</v>
      </c>
      <c r="D269" s="10">
        <v>42789</v>
      </c>
      <c r="E269" s="30">
        <v>700000</v>
      </c>
    </row>
    <row r="270" spans="1:5" x14ac:dyDescent="0.25">
      <c r="A270" s="22">
        <v>241073</v>
      </c>
      <c r="B270" s="8">
        <v>106</v>
      </c>
      <c r="C270" s="8" t="s">
        <v>18</v>
      </c>
      <c r="D270" s="10">
        <v>42774</v>
      </c>
      <c r="E270" s="30">
        <v>270000</v>
      </c>
    </row>
    <row r="271" spans="1:5" x14ac:dyDescent="0.25">
      <c r="A271" s="22">
        <v>241189</v>
      </c>
      <c r="B271" s="8">
        <v>106</v>
      </c>
      <c r="C271" s="8" t="s">
        <v>19</v>
      </c>
      <c r="D271" s="10">
        <v>42773</v>
      </c>
      <c r="E271" s="30">
        <v>970000</v>
      </c>
    </row>
    <row r="272" spans="1:5" x14ac:dyDescent="0.25">
      <c r="A272" s="22">
        <v>242051</v>
      </c>
      <c r="B272" s="8">
        <v>106</v>
      </c>
      <c r="C272" s="8" t="s">
        <v>18</v>
      </c>
      <c r="D272" s="10">
        <v>42771</v>
      </c>
      <c r="E272" s="30">
        <v>333000</v>
      </c>
    </row>
    <row r="273" spans="1:5" x14ac:dyDescent="0.25">
      <c r="A273" s="22">
        <v>242203</v>
      </c>
      <c r="B273" s="8">
        <v>106</v>
      </c>
      <c r="C273" s="8" t="s">
        <v>18</v>
      </c>
      <c r="D273" s="10">
        <v>42780</v>
      </c>
      <c r="E273" s="30">
        <v>350000</v>
      </c>
    </row>
    <row r="274" spans="1:5" x14ac:dyDescent="0.25">
      <c r="A274" s="22">
        <v>242418</v>
      </c>
      <c r="B274" s="8">
        <v>106</v>
      </c>
      <c r="C274" s="8" t="s">
        <v>18</v>
      </c>
      <c r="D274" s="10">
        <v>42786</v>
      </c>
      <c r="E274" s="30">
        <v>527000</v>
      </c>
    </row>
    <row r="275" spans="1:5" x14ac:dyDescent="0.25">
      <c r="A275" s="22">
        <v>242479</v>
      </c>
      <c r="B275" s="8">
        <v>106</v>
      </c>
      <c r="C275" s="8" t="s">
        <v>18</v>
      </c>
      <c r="D275" s="10">
        <v>42778</v>
      </c>
      <c r="E275" s="30">
        <v>390000</v>
      </c>
    </row>
    <row r="276" spans="1:5" x14ac:dyDescent="0.25">
      <c r="A276" s="22">
        <v>243066</v>
      </c>
      <c r="B276" s="8">
        <v>106</v>
      </c>
      <c r="C276" s="8" t="s">
        <v>18</v>
      </c>
      <c r="D276" s="10">
        <v>42787</v>
      </c>
      <c r="E276" s="30">
        <v>650000</v>
      </c>
    </row>
    <row r="277" spans="1:5" x14ac:dyDescent="0.25">
      <c r="A277" s="22">
        <v>243185</v>
      </c>
      <c r="B277" s="8">
        <v>106</v>
      </c>
      <c r="C277" s="8" t="s">
        <v>18</v>
      </c>
      <c r="D277" s="10">
        <v>42782</v>
      </c>
      <c r="E277" s="30">
        <v>320000</v>
      </c>
    </row>
    <row r="278" spans="1:5" x14ac:dyDescent="0.25">
      <c r="A278" s="22">
        <v>243317</v>
      </c>
      <c r="B278" s="8">
        <v>106</v>
      </c>
      <c r="C278" s="8" t="s">
        <v>18</v>
      </c>
      <c r="D278" s="10">
        <v>42786</v>
      </c>
      <c r="E278" s="30">
        <v>262000</v>
      </c>
    </row>
    <row r="279" spans="1:5" x14ac:dyDescent="0.25">
      <c r="A279" s="22">
        <v>243597</v>
      </c>
      <c r="B279" s="8">
        <v>106</v>
      </c>
      <c r="C279" s="8" t="s">
        <v>18</v>
      </c>
      <c r="D279" s="10">
        <v>42786</v>
      </c>
      <c r="E279" s="30">
        <v>209000</v>
      </c>
    </row>
    <row r="280" spans="1:5" x14ac:dyDescent="0.25">
      <c r="A280" s="22">
        <v>243715</v>
      </c>
      <c r="B280" s="8">
        <v>106</v>
      </c>
      <c r="C280" s="8" t="s">
        <v>18</v>
      </c>
      <c r="D280" s="10">
        <v>42787</v>
      </c>
      <c r="E280" s="30">
        <v>400000</v>
      </c>
    </row>
    <row r="281" spans="1:5" x14ac:dyDescent="0.25">
      <c r="A281" s="22">
        <v>243734</v>
      </c>
      <c r="B281" s="8">
        <v>106</v>
      </c>
      <c r="C281" s="8" t="s">
        <v>18</v>
      </c>
      <c r="D281" s="10">
        <v>42787</v>
      </c>
      <c r="E281" s="30">
        <v>230000</v>
      </c>
    </row>
    <row r="282" spans="1:5" x14ac:dyDescent="0.25">
      <c r="A282" s="22">
        <v>1010000007830</v>
      </c>
      <c r="B282" s="8">
        <v>106</v>
      </c>
      <c r="C282" s="8" t="s">
        <v>18</v>
      </c>
      <c r="D282" s="10">
        <v>42760</v>
      </c>
      <c r="E282" s="30">
        <v>403000</v>
      </c>
    </row>
    <row r="283" spans="1:5" x14ac:dyDescent="0.25">
      <c r="A283" s="22">
        <v>1010000013394</v>
      </c>
      <c r="B283" s="8">
        <v>106</v>
      </c>
      <c r="C283" s="8" t="s">
        <v>18</v>
      </c>
      <c r="D283" s="10">
        <v>42765</v>
      </c>
      <c r="E283" s="30">
        <v>400000</v>
      </c>
    </row>
    <row r="284" spans="1:5" x14ac:dyDescent="0.25">
      <c r="A284" s="22">
        <v>1030000003821</v>
      </c>
      <c r="B284" s="8">
        <v>106</v>
      </c>
      <c r="C284" s="8" t="s">
        <v>18</v>
      </c>
      <c r="D284" s="10">
        <v>42786</v>
      </c>
      <c r="E284" s="30">
        <v>220000</v>
      </c>
    </row>
    <row r="285" spans="1:5" x14ac:dyDescent="0.25">
      <c r="A285" s="22">
        <v>1040000000552</v>
      </c>
      <c r="B285" s="8">
        <v>106</v>
      </c>
      <c r="C285" s="8" t="s">
        <v>18</v>
      </c>
      <c r="D285" s="10">
        <v>42788</v>
      </c>
      <c r="E285" s="30">
        <v>440000</v>
      </c>
    </row>
    <row r="286" spans="1:5" x14ac:dyDescent="0.25">
      <c r="A286" s="22">
        <v>1060000000049</v>
      </c>
      <c r="B286" s="8">
        <v>106</v>
      </c>
      <c r="C286" s="8" t="s">
        <v>18</v>
      </c>
      <c r="D286" s="10">
        <v>42772</v>
      </c>
      <c r="E286" s="30">
        <v>542000</v>
      </c>
    </row>
    <row r="287" spans="1:5" x14ac:dyDescent="0.25">
      <c r="A287" s="22">
        <v>1510000000550</v>
      </c>
      <c r="B287" s="8">
        <v>106</v>
      </c>
      <c r="C287" s="8" t="s">
        <v>18</v>
      </c>
      <c r="D287" s="10">
        <v>42758</v>
      </c>
      <c r="E287" s="30">
        <v>402480</v>
      </c>
    </row>
    <row r="288" spans="1:5" x14ac:dyDescent="0.25">
      <c r="A288" s="22">
        <v>1510000001261</v>
      </c>
      <c r="B288" s="8">
        <v>106</v>
      </c>
      <c r="C288" s="8" t="s">
        <v>18</v>
      </c>
      <c r="D288" s="10">
        <v>42786</v>
      </c>
      <c r="E288" s="30">
        <v>460000</v>
      </c>
    </row>
    <row r="289" spans="1:5" x14ac:dyDescent="0.25">
      <c r="A289" s="22">
        <v>97775</v>
      </c>
      <c r="B289" s="8">
        <v>107</v>
      </c>
      <c r="C289" s="8" t="s">
        <v>18</v>
      </c>
      <c r="D289" s="10">
        <v>42760</v>
      </c>
      <c r="E289" s="30">
        <v>304045</v>
      </c>
    </row>
    <row r="290" spans="1:5" x14ac:dyDescent="0.25">
      <c r="A290" s="22">
        <v>123513</v>
      </c>
      <c r="B290" s="8">
        <v>107</v>
      </c>
      <c r="C290" s="8" t="s">
        <v>18</v>
      </c>
      <c r="D290" s="10">
        <v>42751</v>
      </c>
      <c r="E290" s="30">
        <v>359975</v>
      </c>
    </row>
    <row r="291" spans="1:5" x14ac:dyDescent="0.25">
      <c r="A291" s="22">
        <v>134817</v>
      </c>
      <c r="B291" s="8">
        <v>107</v>
      </c>
      <c r="C291" s="8" t="s">
        <v>18</v>
      </c>
      <c r="D291" s="10">
        <v>42782</v>
      </c>
      <c r="E291" s="30">
        <v>360094</v>
      </c>
    </row>
    <row r="292" spans="1:5" x14ac:dyDescent="0.25">
      <c r="A292" s="22">
        <v>237427</v>
      </c>
      <c r="B292" s="8">
        <v>107</v>
      </c>
      <c r="C292" s="8" t="s">
        <v>18</v>
      </c>
      <c r="D292" s="10">
        <v>42785</v>
      </c>
      <c r="E292" s="30">
        <v>380205</v>
      </c>
    </row>
    <row r="293" spans="1:5" x14ac:dyDescent="0.25">
      <c r="A293" s="22">
        <v>238172</v>
      </c>
      <c r="B293" s="8">
        <v>107</v>
      </c>
      <c r="C293" s="8" t="s">
        <v>18</v>
      </c>
      <c r="D293" s="10">
        <v>42747</v>
      </c>
      <c r="E293" s="30">
        <v>333200</v>
      </c>
    </row>
    <row r="294" spans="1:5" x14ac:dyDescent="0.25">
      <c r="A294" s="22">
        <v>239604</v>
      </c>
      <c r="B294" s="8">
        <v>107</v>
      </c>
      <c r="C294" s="8" t="s">
        <v>18</v>
      </c>
      <c r="D294" s="10">
        <v>42767</v>
      </c>
      <c r="E294" s="30">
        <v>304045</v>
      </c>
    </row>
    <row r="295" spans="1:5" x14ac:dyDescent="0.25">
      <c r="A295" s="22">
        <v>240244</v>
      </c>
      <c r="B295" s="8">
        <v>107</v>
      </c>
      <c r="C295" s="8" t="s">
        <v>18</v>
      </c>
      <c r="D295" s="10">
        <v>42766</v>
      </c>
      <c r="E295" s="30">
        <v>450058</v>
      </c>
    </row>
    <row r="296" spans="1:5" x14ac:dyDescent="0.25">
      <c r="A296" s="22">
        <v>240414</v>
      </c>
      <c r="B296" s="8">
        <v>107</v>
      </c>
      <c r="C296" s="8" t="s">
        <v>18</v>
      </c>
      <c r="D296" s="10">
        <v>42785</v>
      </c>
      <c r="E296" s="30">
        <v>400197</v>
      </c>
    </row>
    <row r="297" spans="1:5" x14ac:dyDescent="0.25">
      <c r="A297" s="22">
        <v>240425</v>
      </c>
      <c r="B297" s="8">
        <v>107</v>
      </c>
      <c r="C297" s="8" t="s">
        <v>18</v>
      </c>
      <c r="D297" s="10">
        <v>42772</v>
      </c>
      <c r="E297" s="30">
        <v>240380</v>
      </c>
    </row>
    <row r="298" spans="1:5" x14ac:dyDescent="0.25">
      <c r="A298" s="22">
        <v>240696</v>
      </c>
      <c r="B298" s="8">
        <v>107</v>
      </c>
      <c r="C298" s="8" t="s">
        <v>18</v>
      </c>
      <c r="D298" s="10">
        <v>42774</v>
      </c>
      <c r="E298" s="30">
        <v>400078</v>
      </c>
    </row>
    <row r="299" spans="1:5" x14ac:dyDescent="0.25">
      <c r="A299" s="22">
        <v>240970</v>
      </c>
      <c r="B299" s="8">
        <v>107</v>
      </c>
      <c r="C299" s="8" t="s">
        <v>18</v>
      </c>
      <c r="D299" s="10">
        <v>42775</v>
      </c>
      <c r="E299" s="30">
        <v>320110</v>
      </c>
    </row>
    <row r="300" spans="1:5" x14ac:dyDescent="0.25">
      <c r="A300" s="22">
        <v>242140</v>
      </c>
      <c r="B300" s="8">
        <v>107</v>
      </c>
      <c r="C300" s="8" t="s">
        <v>18</v>
      </c>
      <c r="D300" s="10">
        <v>42788</v>
      </c>
      <c r="E300" s="30">
        <v>335104</v>
      </c>
    </row>
    <row r="301" spans="1:5" x14ac:dyDescent="0.25">
      <c r="A301" s="22">
        <v>243943</v>
      </c>
      <c r="B301" s="8">
        <v>107</v>
      </c>
      <c r="C301" s="8" t="s">
        <v>18</v>
      </c>
      <c r="D301" s="10">
        <v>42789</v>
      </c>
      <c r="E301" s="30">
        <v>400197</v>
      </c>
    </row>
    <row r="302" spans="1:5" x14ac:dyDescent="0.25">
      <c r="A302" s="22">
        <v>1010000004579</v>
      </c>
      <c r="B302" s="8">
        <v>107</v>
      </c>
      <c r="C302" s="8" t="s">
        <v>18</v>
      </c>
      <c r="D302" s="10">
        <v>42789</v>
      </c>
      <c r="E302" s="30">
        <v>350098</v>
      </c>
    </row>
    <row r="303" spans="1:5" x14ac:dyDescent="0.25">
      <c r="A303" s="22">
        <v>1010000008311</v>
      </c>
      <c r="B303" s="8">
        <v>107</v>
      </c>
      <c r="C303" s="8" t="s">
        <v>18</v>
      </c>
      <c r="D303" s="10">
        <v>42760</v>
      </c>
      <c r="E303" s="30">
        <v>271320</v>
      </c>
    </row>
    <row r="304" spans="1:5" x14ac:dyDescent="0.25">
      <c r="A304" s="22">
        <v>1010000014166</v>
      </c>
      <c r="B304" s="8">
        <v>107</v>
      </c>
      <c r="C304" s="8" t="s">
        <v>18</v>
      </c>
      <c r="D304" s="10">
        <v>42753</v>
      </c>
      <c r="E304" s="30">
        <v>123800</v>
      </c>
    </row>
    <row r="305" spans="1:5" x14ac:dyDescent="0.25">
      <c r="A305" s="22">
        <v>1010000014502</v>
      </c>
      <c r="B305" s="8">
        <v>107</v>
      </c>
      <c r="C305" s="8" t="s">
        <v>18</v>
      </c>
      <c r="D305" s="10">
        <v>42782</v>
      </c>
      <c r="E305" s="30">
        <v>145100</v>
      </c>
    </row>
    <row r="306" spans="1:5" x14ac:dyDescent="0.25">
      <c r="A306" s="22">
        <v>232551</v>
      </c>
      <c r="B306" s="8">
        <v>108</v>
      </c>
      <c r="C306" s="8" t="s">
        <v>19</v>
      </c>
      <c r="D306" s="10">
        <v>42739</v>
      </c>
      <c r="E306" s="30">
        <v>400000</v>
      </c>
    </row>
    <row r="307" spans="1:5" x14ac:dyDescent="0.25">
      <c r="A307" s="22">
        <v>234832</v>
      </c>
      <c r="B307" s="8">
        <v>108</v>
      </c>
      <c r="C307" s="8" t="s">
        <v>18</v>
      </c>
      <c r="D307" s="10">
        <v>42766</v>
      </c>
      <c r="E307" s="30">
        <v>430000</v>
      </c>
    </row>
    <row r="308" spans="1:5" x14ac:dyDescent="0.25">
      <c r="A308" s="22">
        <v>238020</v>
      </c>
      <c r="B308" s="8">
        <v>108</v>
      </c>
      <c r="C308" s="8" t="s">
        <v>18</v>
      </c>
      <c r="D308" s="10">
        <v>42774</v>
      </c>
      <c r="E308" s="30">
        <v>238095</v>
      </c>
    </row>
    <row r="309" spans="1:5" x14ac:dyDescent="0.25">
      <c r="A309" s="22">
        <v>239977</v>
      </c>
      <c r="B309" s="8">
        <v>108</v>
      </c>
      <c r="C309" s="8" t="s">
        <v>18</v>
      </c>
      <c r="D309" s="10">
        <v>42775</v>
      </c>
      <c r="E309" s="30">
        <v>86800</v>
      </c>
    </row>
    <row r="310" spans="1:5" x14ac:dyDescent="0.25">
      <c r="A310" s="22">
        <v>94137</v>
      </c>
      <c r="B310" s="8">
        <v>109</v>
      </c>
      <c r="C310" s="8" t="s">
        <v>18</v>
      </c>
      <c r="D310" s="10">
        <v>42760</v>
      </c>
      <c r="E310" s="30">
        <v>320000</v>
      </c>
    </row>
    <row r="311" spans="1:5" x14ac:dyDescent="0.25">
      <c r="A311" s="22">
        <v>99465</v>
      </c>
      <c r="B311" s="8">
        <v>109</v>
      </c>
      <c r="C311" s="8" t="s">
        <v>18</v>
      </c>
      <c r="D311" s="10">
        <v>42787</v>
      </c>
      <c r="E311" s="30">
        <v>354000</v>
      </c>
    </row>
    <row r="312" spans="1:5" x14ac:dyDescent="0.25">
      <c r="A312" s="22">
        <v>106840</v>
      </c>
      <c r="B312" s="8">
        <v>109</v>
      </c>
      <c r="C312" s="8" t="s">
        <v>18</v>
      </c>
      <c r="D312" s="10">
        <v>42760</v>
      </c>
      <c r="E312" s="30">
        <v>699000</v>
      </c>
    </row>
    <row r="313" spans="1:5" x14ac:dyDescent="0.25">
      <c r="A313" s="22">
        <v>126703</v>
      </c>
      <c r="B313" s="8">
        <v>109</v>
      </c>
      <c r="C313" s="8" t="s">
        <v>18</v>
      </c>
      <c r="D313" s="10">
        <v>42773</v>
      </c>
      <c r="E313" s="30">
        <v>380000</v>
      </c>
    </row>
    <row r="314" spans="1:5" x14ac:dyDescent="0.25">
      <c r="A314" s="22">
        <v>136294</v>
      </c>
      <c r="B314" s="8">
        <v>109</v>
      </c>
      <c r="C314" s="8" t="s">
        <v>18</v>
      </c>
      <c r="D314" s="10">
        <v>42751</v>
      </c>
      <c r="E314" s="30">
        <v>320000</v>
      </c>
    </row>
    <row r="315" spans="1:5" x14ac:dyDescent="0.25">
      <c r="A315" s="22">
        <v>144421</v>
      </c>
      <c r="B315" s="8">
        <v>109</v>
      </c>
      <c r="C315" s="8" t="s">
        <v>18</v>
      </c>
      <c r="D315" s="10">
        <v>42739</v>
      </c>
      <c r="E315" s="30">
        <v>345000</v>
      </c>
    </row>
    <row r="316" spans="1:5" x14ac:dyDescent="0.25">
      <c r="A316" s="22">
        <v>182449</v>
      </c>
      <c r="B316" s="8">
        <v>109</v>
      </c>
      <c r="C316" s="8" t="s">
        <v>18</v>
      </c>
      <c r="D316" s="10">
        <v>42757</v>
      </c>
      <c r="E316" s="30">
        <v>400000</v>
      </c>
    </row>
    <row r="317" spans="1:5" x14ac:dyDescent="0.25">
      <c r="A317" s="22">
        <v>212657</v>
      </c>
      <c r="B317" s="8">
        <v>109</v>
      </c>
      <c r="C317" s="8" t="s">
        <v>18</v>
      </c>
      <c r="D317" s="10">
        <v>42746</v>
      </c>
      <c r="E317" s="30">
        <v>620000</v>
      </c>
    </row>
    <row r="318" spans="1:5" x14ac:dyDescent="0.25">
      <c r="A318" s="22">
        <v>216056</v>
      </c>
      <c r="B318" s="8">
        <v>109</v>
      </c>
      <c r="C318" s="8" t="s">
        <v>18</v>
      </c>
      <c r="D318" s="10">
        <v>42739</v>
      </c>
      <c r="E318" s="30">
        <v>335000</v>
      </c>
    </row>
    <row r="319" spans="1:5" x14ac:dyDescent="0.25">
      <c r="A319" s="22">
        <v>216726</v>
      </c>
      <c r="B319" s="8">
        <v>109</v>
      </c>
      <c r="C319" s="8" t="s">
        <v>18</v>
      </c>
      <c r="D319" s="10">
        <v>42737</v>
      </c>
      <c r="E319" s="30">
        <v>490000</v>
      </c>
    </row>
    <row r="320" spans="1:5" x14ac:dyDescent="0.25">
      <c r="A320" s="22">
        <v>226157</v>
      </c>
      <c r="B320" s="8">
        <v>109</v>
      </c>
      <c r="C320" s="8" t="s">
        <v>18</v>
      </c>
      <c r="D320" s="10">
        <v>42740</v>
      </c>
      <c r="E320" s="30">
        <v>400000</v>
      </c>
    </row>
    <row r="321" spans="1:5" x14ac:dyDescent="0.25">
      <c r="A321" s="22">
        <v>227279</v>
      </c>
      <c r="B321" s="8">
        <v>109</v>
      </c>
      <c r="C321" s="8" t="s">
        <v>18</v>
      </c>
      <c r="D321" s="10">
        <v>42759</v>
      </c>
      <c r="E321" s="30">
        <v>290000</v>
      </c>
    </row>
    <row r="322" spans="1:5" x14ac:dyDescent="0.25">
      <c r="A322" s="22">
        <v>228707</v>
      </c>
      <c r="B322" s="8">
        <v>109</v>
      </c>
      <c r="C322" s="8" t="s">
        <v>18</v>
      </c>
      <c r="D322" s="10">
        <v>42773</v>
      </c>
      <c r="E322" s="30">
        <v>460000</v>
      </c>
    </row>
    <row r="323" spans="1:5" x14ac:dyDescent="0.25">
      <c r="A323" s="22">
        <v>230017</v>
      </c>
      <c r="B323" s="8">
        <v>109</v>
      </c>
      <c r="C323" s="8" t="s">
        <v>18</v>
      </c>
      <c r="D323" s="10">
        <v>42745</v>
      </c>
      <c r="E323" s="30">
        <v>290000</v>
      </c>
    </row>
    <row r="324" spans="1:5" x14ac:dyDescent="0.25">
      <c r="A324" s="22">
        <v>231587</v>
      </c>
      <c r="B324" s="8">
        <v>109</v>
      </c>
      <c r="C324" s="8" t="s">
        <v>18</v>
      </c>
      <c r="D324" s="10">
        <v>42782</v>
      </c>
      <c r="E324" s="30">
        <v>500000</v>
      </c>
    </row>
    <row r="325" spans="1:5" x14ac:dyDescent="0.25">
      <c r="A325" s="22">
        <v>232229</v>
      </c>
      <c r="B325" s="8">
        <v>109</v>
      </c>
      <c r="C325" s="8" t="s">
        <v>18</v>
      </c>
      <c r="D325" s="10">
        <v>42745</v>
      </c>
      <c r="E325" s="30">
        <v>690000</v>
      </c>
    </row>
    <row r="326" spans="1:5" x14ac:dyDescent="0.25">
      <c r="A326" s="22">
        <v>232604</v>
      </c>
      <c r="B326" s="8">
        <v>109</v>
      </c>
      <c r="C326" s="8" t="s">
        <v>18</v>
      </c>
      <c r="D326" s="10">
        <v>42747</v>
      </c>
      <c r="E326" s="30">
        <v>340000</v>
      </c>
    </row>
    <row r="327" spans="1:5" x14ac:dyDescent="0.25">
      <c r="A327" s="22">
        <v>232889</v>
      </c>
      <c r="B327" s="8">
        <v>109</v>
      </c>
      <c r="C327" s="8" t="s">
        <v>18</v>
      </c>
      <c r="D327" s="10">
        <v>42743</v>
      </c>
      <c r="E327" s="30">
        <v>620000</v>
      </c>
    </row>
    <row r="328" spans="1:5" x14ac:dyDescent="0.25">
      <c r="A328" s="22">
        <v>232979</v>
      </c>
      <c r="B328" s="8">
        <v>109</v>
      </c>
      <c r="C328" s="8" t="s">
        <v>18</v>
      </c>
      <c r="D328" s="10">
        <v>42753</v>
      </c>
      <c r="E328" s="30">
        <v>400000</v>
      </c>
    </row>
    <row r="329" spans="1:5" x14ac:dyDescent="0.25">
      <c r="A329" s="22">
        <v>234673</v>
      </c>
      <c r="B329" s="8">
        <v>109</v>
      </c>
      <c r="C329" s="8" t="s">
        <v>18</v>
      </c>
      <c r="D329" s="10">
        <v>42774</v>
      </c>
      <c r="E329" s="30">
        <v>514000</v>
      </c>
    </row>
    <row r="330" spans="1:5" x14ac:dyDescent="0.25">
      <c r="A330" s="22">
        <v>235187</v>
      </c>
      <c r="B330" s="8">
        <v>109</v>
      </c>
      <c r="C330" s="8" t="s">
        <v>18</v>
      </c>
      <c r="D330" s="10">
        <v>42750</v>
      </c>
      <c r="E330" s="30">
        <v>505000</v>
      </c>
    </row>
    <row r="331" spans="1:5" x14ac:dyDescent="0.25">
      <c r="A331" s="22">
        <v>235612</v>
      </c>
      <c r="B331" s="8">
        <v>109</v>
      </c>
      <c r="C331" s="8" t="s">
        <v>18</v>
      </c>
      <c r="D331" s="10">
        <v>42781</v>
      </c>
      <c r="E331" s="30">
        <v>460000</v>
      </c>
    </row>
    <row r="332" spans="1:5" x14ac:dyDescent="0.25">
      <c r="A332" s="22">
        <v>236293</v>
      </c>
      <c r="B332" s="8">
        <v>109</v>
      </c>
      <c r="C332" s="8" t="s">
        <v>18</v>
      </c>
      <c r="D332" s="10">
        <v>42767</v>
      </c>
      <c r="E332" s="30">
        <v>350000</v>
      </c>
    </row>
    <row r="333" spans="1:5" x14ac:dyDescent="0.25">
      <c r="A333" s="22">
        <v>236437</v>
      </c>
      <c r="B333" s="8">
        <v>109</v>
      </c>
      <c r="C333" s="8" t="s">
        <v>18</v>
      </c>
      <c r="D333" s="10">
        <v>42773</v>
      </c>
      <c r="E333" s="30">
        <v>460000</v>
      </c>
    </row>
    <row r="334" spans="1:5" x14ac:dyDescent="0.25">
      <c r="A334" s="22">
        <v>236738</v>
      </c>
      <c r="B334" s="8">
        <v>109</v>
      </c>
      <c r="C334" s="8" t="s">
        <v>18</v>
      </c>
      <c r="D334" s="10">
        <v>42781</v>
      </c>
      <c r="E334" s="30">
        <v>520000</v>
      </c>
    </row>
    <row r="335" spans="1:5" x14ac:dyDescent="0.25">
      <c r="A335" s="22">
        <v>236795</v>
      </c>
      <c r="B335" s="8">
        <v>109</v>
      </c>
      <c r="C335" s="8" t="s">
        <v>18</v>
      </c>
      <c r="D335" s="10">
        <v>42737</v>
      </c>
      <c r="E335" s="30">
        <v>515000</v>
      </c>
    </row>
    <row r="336" spans="1:5" x14ac:dyDescent="0.25">
      <c r="A336" s="22">
        <v>237534</v>
      </c>
      <c r="B336" s="8">
        <v>109</v>
      </c>
      <c r="C336" s="8" t="s">
        <v>18</v>
      </c>
      <c r="D336" s="10">
        <v>42752</v>
      </c>
      <c r="E336" s="30">
        <v>300000</v>
      </c>
    </row>
    <row r="337" spans="1:5" x14ac:dyDescent="0.25">
      <c r="A337" s="22">
        <v>237668</v>
      </c>
      <c r="B337" s="8">
        <v>109</v>
      </c>
      <c r="C337" s="8" t="s">
        <v>18</v>
      </c>
      <c r="D337" s="10">
        <v>42780</v>
      </c>
      <c r="E337" s="30">
        <v>350000</v>
      </c>
    </row>
    <row r="338" spans="1:5" x14ac:dyDescent="0.25">
      <c r="A338" s="22">
        <v>237696</v>
      </c>
      <c r="B338" s="8">
        <v>109</v>
      </c>
      <c r="C338" s="8" t="s">
        <v>18</v>
      </c>
      <c r="D338" s="10">
        <v>42774</v>
      </c>
      <c r="E338" s="30">
        <v>699000</v>
      </c>
    </row>
    <row r="339" spans="1:5" x14ac:dyDescent="0.25">
      <c r="A339" s="22">
        <v>237816</v>
      </c>
      <c r="B339" s="8">
        <v>109</v>
      </c>
      <c r="C339" s="8" t="s">
        <v>19</v>
      </c>
      <c r="D339" s="10">
        <v>42768</v>
      </c>
      <c r="E339" s="30">
        <v>1000000</v>
      </c>
    </row>
    <row r="340" spans="1:5" x14ac:dyDescent="0.25">
      <c r="A340" s="22">
        <v>237830</v>
      </c>
      <c r="B340" s="8">
        <v>109</v>
      </c>
      <c r="C340" s="8" t="s">
        <v>18</v>
      </c>
      <c r="D340" s="10">
        <v>42779</v>
      </c>
      <c r="E340" s="30">
        <v>520000</v>
      </c>
    </row>
    <row r="341" spans="1:5" x14ac:dyDescent="0.25">
      <c r="A341" s="22">
        <v>238717</v>
      </c>
      <c r="B341" s="8">
        <v>109</v>
      </c>
      <c r="C341" s="8" t="s">
        <v>18</v>
      </c>
      <c r="D341" s="10">
        <v>42788</v>
      </c>
      <c r="E341" s="30">
        <v>300000</v>
      </c>
    </row>
    <row r="342" spans="1:5" x14ac:dyDescent="0.25">
      <c r="A342" s="22">
        <v>238721</v>
      </c>
      <c r="B342" s="8">
        <v>109</v>
      </c>
      <c r="C342" s="8" t="s">
        <v>18</v>
      </c>
      <c r="D342" s="10">
        <v>42779</v>
      </c>
      <c r="E342" s="30">
        <v>350000</v>
      </c>
    </row>
    <row r="343" spans="1:5" x14ac:dyDescent="0.25">
      <c r="A343" s="22">
        <v>238802</v>
      </c>
      <c r="B343" s="8">
        <v>109</v>
      </c>
      <c r="C343" s="8" t="s">
        <v>19</v>
      </c>
      <c r="D343" s="10">
        <v>42782</v>
      </c>
      <c r="E343" s="30">
        <v>680000</v>
      </c>
    </row>
    <row r="344" spans="1:5" x14ac:dyDescent="0.25">
      <c r="A344" s="22">
        <v>239542</v>
      </c>
      <c r="B344" s="8">
        <v>109</v>
      </c>
      <c r="C344" s="8" t="s">
        <v>18</v>
      </c>
      <c r="D344" s="10">
        <v>42780</v>
      </c>
      <c r="E344" s="30">
        <v>600000</v>
      </c>
    </row>
    <row r="345" spans="1:5" x14ac:dyDescent="0.25">
      <c r="A345" s="22">
        <v>239666</v>
      </c>
      <c r="B345" s="8">
        <v>109</v>
      </c>
      <c r="C345" s="8" t="s">
        <v>18</v>
      </c>
      <c r="D345" s="10">
        <v>42775</v>
      </c>
      <c r="E345" s="30">
        <v>525000</v>
      </c>
    </row>
    <row r="346" spans="1:5" x14ac:dyDescent="0.25">
      <c r="A346" s="22">
        <v>241024</v>
      </c>
      <c r="B346" s="8">
        <v>109</v>
      </c>
      <c r="C346" s="8" t="s">
        <v>18</v>
      </c>
      <c r="D346" s="10">
        <v>42780</v>
      </c>
      <c r="E346" s="30">
        <v>245000</v>
      </c>
    </row>
    <row r="347" spans="1:5" x14ac:dyDescent="0.25">
      <c r="A347" s="22">
        <v>241040</v>
      </c>
      <c r="B347" s="8">
        <v>109</v>
      </c>
      <c r="C347" s="8" t="s">
        <v>18</v>
      </c>
      <c r="D347" s="10">
        <v>42775</v>
      </c>
      <c r="E347" s="30">
        <v>330000</v>
      </c>
    </row>
    <row r="348" spans="1:5" x14ac:dyDescent="0.25">
      <c r="A348" s="22">
        <v>241483</v>
      </c>
      <c r="B348" s="8">
        <v>109</v>
      </c>
      <c r="C348" s="8" t="s">
        <v>18</v>
      </c>
      <c r="D348" s="10">
        <v>42780</v>
      </c>
      <c r="E348" s="30">
        <v>230000</v>
      </c>
    </row>
    <row r="349" spans="1:5" x14ac:dyDescent="0.25">
      <c r="A349" s="22">
        <v>242151</v>
      </c>
      <c r="B349" s="8">
        <v>109</v>
      </c>
      <c r="C349" s="8" t="s">
        <v>18</v>
      </c>
      <c r="D349" s="10">
        <v>42787</v>
      </c>
      <c r="E349" s="30">
        <v>375000</v>
      </c>
    </row>
    <row r="350" spans="1:5" x14ac:dyDescent="0.25">
      <c r="A350" s="22">
        <v>242499</v>
      </c>
      <c r="B350" s="8">
        <v>109</v>
      </c>
      <c r="C350" s="8" t="s">
        <v>18</v>
      </c>
      <c r="D350" s="10">
        <v>42786</v>
      </c>
      <c r="E350" s="30">
        <v>335000</v>
      </c>
    </row>
    <row r="351" spans="1:5" x14ac:dyDescent="0.25">
      <c r="A351" s="22">
        <v>242669</v>
      </c>
      <c r="B351" s="8">
        <v>109</v>
      </c>
      <c r="C351" s="8" t="s">
        <v>18</v>
      </c>
      <c r="D351" s="10">
        <v>42781</v>
      </c>
      <c r="E351" s="30">
        <v>699000</v>
      </c>
    </row>
    <row r="352" spans="1:5" x14ac:dyDescent="0.25">
      <c r="A352" s="22">
        <v>243101</v>
      </c>
      <c r="B352" s="8">
        <v>109</v>
      </c>
      <c r="C352" s="8" t="s">
        <v>18</v>
      </c>
      <c r="D352" s="10">
        <v>42780</v>
      </c>
      <c r="E352" s="30">
        <v>400000</v>
      </c>
    </row>
    <row r="353" spans="1:5" x14ac:dyDescent="0.25">
      <c r="A353" s="22">
        <v>243276</v>
      </c>
      <c r="B353" s="8">
        <v>109</v>
      </c>
      <c r="C353" s="8" t="s">
        <v>18</v>
      </c>
      <c r="D353" s="10">
        <v>42781</v>
      </c>
      <c r="E353" s="30">
        <v>373000</v>
      </c>
    </row>
    <row r="354" spans="1:5" x14ac:dyDescent="0.25">
      <c r="A354" s="22">
        <v>1010000003349</v>
      </c>
      <c r="B354" s="8">
        <v>109</v>
      </c>
      <c r="C354" s="8" t="s">
        <v>18</v>
      </c>
      <c r="D354" s="10">
        <v>42766</v>
      </c>
      <c r="E354" s="30">
        <v>350000</v>
      </c>
    </row>
    <row r="355" spans="1:5" x14ac:dyDescent="0.25">
      <c r="A355" s="22">
        <v>1010000004101</v>
      </c>
      <c r="B355" s="8">
        <v>109</v>
      </c>
      <c r="C355" s="8" t="s">
        <v>18</v>
      </c>
      <c r="D355" s="10">
        <v>42786</v>
      </c>
      <c r="E355" s="30">
        <v>584000</v>
      </c>
    </row>
    <row r="356" spans="1:5" x14ac:dyDescent="0.25">
      <c r="A356" s="22">
        <v>1010000005255</v>
      </c>
      <c r="B356" s="8">
        <v>109</v>
      </c>
      <c r="C356" s="8" t="s">
        <v>18</v>
      </c>
      <c r="D356" s="10">
        <v>42747</v>
      </c>
      <c r="E356" s="30">
        <v>331300</v>
      </c>
    </row>
    <row r="357" spans="1:5" x14ac:dyDescent="0.25">
      <c r="A357" s="22">
        <v>1010000008828</v>
      </c>
      <c r="B357" s="8">
        <v>109</v>
      </c>
      <c r="C357" s="8" t="s">
        <v>18</v>
      </c>
      <c r="D357" s="10">
        <v>42754</v>
      </c>
      <c r="E357" s="30">
        <v>435000</v>
      </c>
    </row>
    <row r="358" spans="1:5" x14ac:dyDescent="0.25">
      <c r="A358" s="22">
        <v>1010000015118</v>
      </c>
      <c r="B358" s="8">
        <v>109</v>
      </c>
      <c r="C358" s="8" t="s">
        <v>18</v>
      </c>
      <c r="D358" s="10">
        <v>42737</v>
      </c>
      <c r="E358" s="30">
        <v>440000</v>
      </c>
    </row>
    <row r="359" spans="1:5" x14ac:dyDescent="0.25">
      <c r="A359" s="22">
        <v>1010000015279</v>
      </c>
      <c r="B359" s="8">
        <v>109</v>
      </c>
      <c r="C359" s="8" t="s">
        <v>18</v>
      </c>
      <c r="D359" s="10">
        <v>42739</v>
      </c>
      <c r="E359" s="30">
        <v>340000</v>
      </c>
    </row>
    <row r="360" spans="1:5" x14ac:dyDescent="0.25">
      <c r="A360" s="22">
        <v>1020000000216</v>
      </c>
      <c r="B360" s="8">
        <v>109</v>
      </c>
      <c r="C360" s="8" t="s">
        <v>18</v>
      </c>
      <c r="D360" s="10">
        <v>42747</v>
      </c>
      <c r="E360" s="30">
        <v>699000</v>
      </c>
    </row>
    <row r="361" spans="1:5" x14ac:dyDescent="0.25">
      <c r="A361" s="22">
        <v>1020000001652</v>
      </c>
      <c r="B361" s="8">
        <v>109</v>
      </c>
      <c r="C361" s="8" t="s">
        <v>18</v>
      </c>
      <c r="D361" s="10">
        <v>42759</v>
      </c>
      <c r="E361" s="30">
        <v>380000</v>
      </c>
    </row>
    <row r="362" spans="1:5" x14ac:dyDescent="0.25">
      <c r="A362" s="22">
        <v>1020000002410</v>
      </c>
      <c r="B362" s="8">
        <v>109</v>
      </c>
      <c r="C362" s="8" t="s">
        <v>19</v>
      </c>
      <c r="D362" s="10">
        <v>42747</v>
      </c>
      <c r="E362" s="30">
        <v>1100000</v>
      </c>
    </row>
    <row r="363" spans="1:5" x14ac:dyDescent="0.25">
      <c r="A363" s="22">
        <v>1020000002513</v>
      </c>
      <c r="B363" s="8">
        <v>109</v>
      </c>
      <c r="C363" s="8" t="s">
        <v>18</v>
      </c>
      <c r="D363" s="10">
        <v>42767</v>
      </c>
      <c r="E363" s="30">
        <v>350000</v>
      </c>
    </row>
    <row r="364" spans="1:5" x14ac:dyDescent="0.25">
      <c r="A364" s="22">
        <v>1020000003966</v>
      </c>
      <c r="B364" s="8">
        <v>109</v>
      </c>
      <c r="C364" s="8" t="s">
        <v>18</v>
      </c>
      <c r="D364" s="10">
        <v>42739</v>
      </c>
      <c r="E364" s="30">
        <v>569000</v>
      </c>
    </row>
    <row r="365" spans="1:5" x14ac:dyDescent="0.25">
      <c r="A365" s="22">
        <v>1020000004109</v>
      </c>
      <c r="B365" s="8">
        <v>109</v>
      </c>
      <c r="C365" s="8" t="s">
        <v>19</v>
      </c>
      <c r="D365" s="10">
        <v>42750</v>
      </c>
      <c r="E365" s="30">
        <v>1500000</v>
      </c>
    </row>
    <row r="366" spans="1:5" x14ac:dyDescent="0.25">
      <c r="A366" s="22">
        <v>1020000004367</v>
      </c>
      <c r="B366" s="8">
        <v>109</v>
      </c>
      <c r="C366" s="8" t="s">
        <v>18</v>
      </c>
      <c r="D366" s="10">
        <v>42760</v>
      </c>
      <c r="E366" s="30">
        <v>440000</v>
      </c>
    </row>
    <row r="367" spans="1:5" x14ac:dyDescent="0.25">
      <c r="A367" s="22">
        <v>1020000004620</v>
      </c>
      <c r="B367" s="8">
        <v>109</v>
      </c>
      <c r="C367" s="8" t="s">
        <v>18</v>
      </c>
      <c r="D367" s="10">
        <v>42739</v>
      </c>
      <c r="E367" s="30">
        <v>510000</v>
      </c>
    </row>
    <row r="368" spans="1:5" x14ac:dyDescent="0.25">
      <c r="A368" s="22">
        <v>1050000000472</v>
      </c>
      <c r="B368" s="8">
        <v>109</v>
      </c>
      <c r="C368" s="8" t="s">
        <v>18</v>
      </c>
      <c r="D368" s="10">
        <v>42750</v>
      </c>
      <c r="E368" s="30">
        <v>660000</v>
      </c>
    </row>
    <row r="369" spans="1:5" x14ac:dyDescent="0.25">
      <c r="A369" s="22">
        <v>1050000001315</v>
      </c>
      <c r="B369" s="8">
        <v>109</v>
      </c>
      <c r="C369" s="8" t="s">
        <v>18</v>
      </c>
      <c r="D369" s="10">
        <v>42747</v>
      </c>
      <c r="E369" s="30">
        <v>500000</v>
      </c>
    </row>
    <row r="370" spans="1:5" x14ac:dyDescent="0.25">
      <c r="A370" s="22">
        <v>1060000000309</v>
      </c>
      <c r="B370" s="8">
        <v>109</v>
      </c>
      <c r="C370" s="8" t="s">
        <v>18</v>
      </c>
      <c r="D370" s="10">
        <v>42740</v>
      </c>
      <c r="E370" s="30">
        <v>699000</v>
      </c>
    </row>
    <row r="371" spans="1:5" x14ac:dyDescent="0.25">
      <c r="A371" s="22">
        <v>138373</v>
      </c>
      <c r="B371" s="8">
        <v>110</v>
      </c>
      <c r="C371" s="8" t="s">
        <v>18</v>
      </c>
      <c r="D371" s="10">
        <v>42773</v>
      </c>
      <c r="E371" s="30">
        <v>229899</v>
      </c>
    </row>
    <row r="372" spans="1:5" x14ac:dyDescent="0.25">
      <c r="A372" s="22">
        <v>138478</v>
      </c>
      <c r="B372" s="8">
        <v>110</v>
      </c>
      <c r="C372" s="8" t="s">
        <v>18</v>
      </c>
      <c r="D372" s="10">
        <v>42752</v>
      </c>
      <c r="E372" s="30">
        <v>197400</v>
      </c>
    </row>
    <row r="373" spans="1:5" x14ac:dyDescent="0.25">
      <c r="A373" s="22">
        <v>220922</v>
      </c>
      <c r="B373" s="8">
        <v>110</v>
      </c>
      <c r="C373" s="8" t="s">
        <v>18</v>
      </c>
      <c r="D373" s="10">
        <v>42744</v>
      </c>
      <c r="E373" s="30">
        <v>390195</v>
      </c>
    </row>
    <row r="374" spans="1:5" x14ac:dyDescent="0.25">
      <c r="A374" s="22">
        <v>221255</v>
      </c>
      <c r="B374" s="8">
        <v>110</v>
      </c>
      <c r="C374" s="8" t="s">
        <v>18</v>
      </c>
      <c r="D374" s="10">
        <v>42744</v>
      </c>
      <c r="E374" s="30">
        <v>391365</v>
      </c>
    </row>
    <row r="375" spans="1:5" x14ac:dyDescent="0.25">
      <c r="A375" s="22">
        <v>221295</v>
      </c>
      <c r="B375" s="8">
        <v>110</v>
      </c>
      <c r="C375" s="8" t="s">
        <v>18</v>
      </c>
      <c r="D375" s="10">
        <v>42766</v>
      </c>
      <c r="E375" s="30">
        <v>390413.79</v>
      </c>
    </row>
    <row r="376" spans="1:5" x14ac:dyDescent="0.25">
      <c r="A376" s="22">
        <v>222066</v>
      </c>
      <c r="B376" s="8">
        <v>110</v>
      </c>
      <c r="C376" s="8" t="s">
        <v>19</v>
      </c>
      <c r="D376" s="10">
        <v>42786</v>
      </c>
      <c r="E376" s="30">
        <v>1115000</v>
      </c>
    </row>
    <row r="377" spans="1:5" x14ac:dyDescent="0.25">
      <c r="A377" s="22">
        <v>222342</v>
      </c>
      <c r="B377" s="8">
        <v>110</v>
      </c>
      <c r="C377" s="8" t="s">
        <v>18</v>
      </c>
      <c r="D377" s="10">
        <v>42768</v>
      </c>
      <c r="E377" s="30">
        <v>332751.95</v>
      </c>
    </row>
    <row r="378" spans="1:5" x14ac:dyDescent="0.25">
      <c r="A378" s="22">
        <v>222754</v>
      </c>
      <c r="B378" s="8">
        <v>110</v>
      </c>
      <c r="C378" s="8" t="s">
        <v>18</v>
      </c>
      <c r="D378" s="10">
        <v>42745</v>
      </c>
      <c r="E378" s="30">
        <v>613080</v>
      </c>
    </row>
    <row r="379" spans="1:5" x14ac:dyDescent="0.25">
      <c r="A379" s="22">
        <v>223694</v>
      </c>
      <c r="B379" s="8">
        <v>110</v>
      </c>
      <c r="C379" s="8" t="s">
        <v>18</v>
      </c>
      <c r="D379" s="10">
        <v>42774</v>
      </c>
      <c r="E379" s="30">
        <v>236691</v>
      </c>
    </row>
    <row r="380" spans="1:5" x14ac:dyDescent="0.25">
      <c r="A380" s="22">
        <v>234238</v>
      </c>
      <c r="B380" s="8">
        <v>110</v>
      </c>
      <c r="C380" s="8" t="s">
        <v>18</v>
      </c>
      <c r="D380" s="10">
        <v>42752</v>
      </c>
      <c r="E380" s="30">
        <v>430560</v>
      </c>
    </row>
    <row r="381" spans="1:5" x14ac:dyDescent="0.25">
      <c r="A381" s="22">
        <v>234296</v>
      </c>
      <c r="B381" s="8">
        <v>110</v>
      </c>
      <c r="C381" s="8" t="s">
        <v>18</v>
      </c>
      <c r="D381" s="10">
        <v>42754</v>
      </c>
      <c r="E381" s="30">
        <v>345150</v>
      </c>
    </row>
    <row r="382" spans="1:5" x14ac:dyDescent="0.25">
      <c r="A382" s="22">
        <v>234299</v>
      </c>
      <c r="B382" s="8">
        <v>110</v>
      </c>
      <c r="C382" s="8" t="s">
        <v>18</v>
      </c>
      <c r="D382" s="10">
        <v>42766</v>
      </c>
      <c r="E382" s="30">
        <v>257096.21</v>
      </c>
    </row>
    <row r="383" spans="1:5" x14ac:dyDescent="0.25">
      <c r="A383" s="22">
        <v>235118</v>
      </c>
      <c r="B383" s="8">
        <v>110</v>
      </c>
      <c r="C383" s="8" t="s">
        <v>18</v>
      </c>
      <c r="D383" s="10">
        <v>42754</v>
      </c>
      <c r="E383" s="30">
        <v>315432</v>
      </c>
    </row>
    <row r="384" spans="1:5" x14ac:dyDescent="0.25">
      <c r="A384" s="22">
        <v>235289</v>
      </c>
      <c r="B384" s="8">
        <v>110</v>
      </c>
      <c r="C384" s="8" t="s">
        <v>18</v>
      </c>
      <c r="D384" s="10">
        <v>42754</v>
      </c>
      <c r="E384" s="30">
        <v>330291</v>
      </c>
    </row>
    <row r="385" spans="1:5" x14ac:dyDescent="0.25">
      <c r="A385" s="22">
        <v>238956</v>
      </c>
      <c r="B385" s="8">
        <v>110</v>
      </c>
      <c r="C385" s="8" t="s">
        <v>18</v>
      </c>
      <c r="D385" s="10">
        <v>42778</v>
      </c>
      <c r="E385" s="30">
        <v>350737.03</v>
      </c>
    </row>
    <row r="386" spans="1:5" x14ac:dyDescent="0.25">
      <c r="A386" s="22">
        <v>239050</v>
      </c>
      <c r="B386" s="8">
        <v>110</v>
      </c>
      <c r="C386" s="8" t="s">
        <v>18</v>
      </c>
      <c r="D386" s="10">
        <v>42774</v>
      </c>
      <c r="E386" s="30">
        <v>357687.82</v>
      </c>
    </row>
    <row r="387" spans="1:5" x14ac:dyDescent="0.25">
      <c r="A387" s="22">
        <v>239066</v>
      </c>
      <c r="B387" s="8">
        <v>110</v>
      </c>
      <c r="C387" s="8" t="s">
        <v>18</v>
      </c>
      <c r="D387" s="10">
        <v>42780</v>
      </c>
      <c r="E387" s="30">
        <v>415999.01</v>
      </c>
    </row>
    <row r="388" spans="1:5" x14ac:dyDescent="0.25">
      <c r="A388" s="22">
        <v>239070</v>
      </c>
      <c r="B388" s="8">
        <v>110</v>
      </c>
      <c r="C388" s="8" t="s">
        <v>18</v>
      </c>
      <c r="D388" s="10">
        <v>42787</v>
      </c>
      <c r="E388" s="30">
        <v>344368.15</v>
      </c>
    </row>
    <row r="389" spans="1:5" x14ac:dyDescent="0.25">
      <c r="A389" s="22">
        <v>239073</v>
      </c>
      <c r="B389" s="8">
        <v>110</v>
      </c>
      <c r="C389" s="8" t="s">
        <v>18</v>
      </c>
      <c r="D389" s="10">
        <v>42779</v>
      </c>
      <c r="E389" s="30">
        <v>490999.95</v>
      </c>
    </row>
    <row r="390" spans="1:5" x14ac:dyDescent="0.25">
      <c r="A390" s="22">
        <v>239151</v>
      </c>
      <c r="B390" s="8">
        <v>110</v>
      </c>
      <c r="C390" s="8" t="s">
        <v>18</v>
      </c>
      <c r="D390" s="10">
        <v>42780</v>
      </c>
      <c r="E390" s="30">
        <v>538198.92000000004</v>
      </c>
    </row>
    <row r="391" spans="1:5" x14ac:dyDescent="0.25">
      <c r="A391" s="22">
        <v>240106</v>
      </c>
      <c r="B391" s="8">
        <v>110</v>
      </c>
      <c r="C391" s="8" t="s">
        <v>18</v>
      </c>
      <c r="D391" s="10">
        <v>42778</v>
      </c>
      <c r="E391" s="30">
        <v>572129.36</v>
      </c>
    </row>
    <row r="392" spans="1:5" x14ac:dyDescent="0.25">
      <c r="A392" s="22">
        <v>240453</v>
      </c>
      <c r="B392" s="8">
        <v>110</v>
      </c>
      <c r="C392" s="8" t="s">
        <v>18</v>
      </c>
      <c r="D392" s="10">
        <v>42767</v>
      </c>
      <c r="E392" s="30">
        <v>467100</v>
      </c>
    </row>
    <row r="393" spans="1:5" x14ac:dyDescent="0.25">
      <c r="A393" s="22">
        <v>240643</v>
      </c>
      <c r="B393" s="8">
        <v>110</v>
      </c>
      <c r="C393" s="8" t="s">
        <v>18</v>
      </c>
      <c r="D393" s="10">
        <v>42772</v>
      </c>
      <c r="E393" s="30">
        <v>608300</v>
      </c>
    </row>
    <row r="394" spans="1:5" x14ac:dyDescent="0.25">
      <c r="A394" s="22">
        <v>240706</v>
      </c>
      <c r="B394" s="8">
        <v>110</v>
      </c>
      <c r="C394" s="8" t="s">
        <v>19</v>
      </c>
      <c r="D394" s="10">
        <v>42774</v>
      </c>
      <c r="E394" s="30">
        <v>1500000</v>
      </c>
    </row>
    <row r="395" spans="1:5" x14ac:dyDescent="0.25">
      <c r="A395" s="22">
        <v>240710</v>
      </c>
      <c r="B395" s="8">
        <v>110</v>
      </c>
      <c r="C395" s="8" t="s">
        <v>19</v>
      </c>
      <c r="D395" s="10">
        <v>42775</v>
      </c>
      <c r="E395" s="30">
        <v>1265000</v>
      </c>
    </row>
    <row r="396" spans="1:5" x14ac:dyDescent="0.25">
      <c r="A396" s="22">
        <v>240860</v>
      </c>
      <c r="B396" s="8">
        <v>110</v>
      </c>
      <c r="C396" s="8" t="s">
        <v>18</v>
      </c>
      <c r="D396" s="10">
        <v>42787</v>
      </c>
      <c r="E396" s="30">
        <v>157789</v>
      </c>
    </row>
    <row r="397" spans="1:5" x14ac:dyDescent="0.25">
      <c r="A397" s="22">
        <v>241702</v>
      </c>
      <c r="B397" s="8">
        <v>110</v>
      </c>
      <c r="C397" s="8" t="s">
        <v>18</v>
      </c>
      <c r="D397" s="10">
        <v>42788</v>
      </c>
      <c r="E397" s="30">
        <v>115300</v>
      </c>
    </row>
    <row r="398" spans="1:5" x14ac:dyDescent="0.25">
      <c r="A398" s="22">
        <v>242004</v>
      </c>
      <c r="B398" s="8">
        <v>110</v>
      </c>
      <c r="C398" s="8" t="s">
        <v>18</v>
      </c>
      <c r="D398" s="10">
        <v>42773</v>
      </c>
      <c r="E398" s="30">
        <v>350000</v>
      </c>
    </row>
    <row r="399" spans="1:5" x14ac:dyDescent="0.25">
      <c r="A399" s="22">
        <v>243071</v>
      </c>
      <c r="B399" s="8">
        <v>110</v>
      </c>
      <c r="C399" s="8" t="s">
        <v>18</v>
      </c>
      <c r="D399" s="10">
        <v>42788</v>
      </c>
      <c r="E399" s="30">
        <v>356499</v>
      </c>
    </row>
    <row r="400" spans="1:5" x14ac:dyDescent="0.25">
      <c r="A400" s="22">
        <v>70000004391</v>
      </c>
      <c r="B400" s="8">
        <v>110</v>
      </c>
      <c r="C400" s="8" t="s">
        <v>18</v>
      </c>
      <c r="D400" s="10">
        <v>42744</v>
      </c>
      <c r="E400" s="30">
        <v>699000.12</v>
      </c>
    </row>
    <row r="401" spans="1:5" x14ac:dyDescent="0.25">
      <c r="A401" s="22">
        <v>200000001370</v>
      </c>
      <c r="B401" s="8">
        <v>110</v>
      </c>
      <c r="C401" s="8" t="s">
        <v>18</v>
      </c>
      <c r="D401" s="10">
        <v>42747</v>
      </c>
      <c r="E401" s="30">
        <v>371074.44</v>
      </c>
    </row>
    <row r="402" spans="1:5" x14ac:dyDescent="0.25">
      <c r="A402" s="22">
        <v>1010000014949</v>
      </c>
      <c r="B402" s="8">
        <v>110</v>
      </c>
      <c r="C402" s="8" t="s">
        <v>19</v>
      </c>
      <c r="D402" s="10">
        <v>42786</v>
      </c>
      <c r="E402" s="30">
        <v>1300000</v>
      </c>
    </row>
    <row r="403" spans="1:5" x14ac:dyDescent="0.25">
      <c r="A403" s="22">
        <v>1020000002470</v>
      </c>
      <c r="B403" s="8">
        <v>110</v>
      </c>
      <c r="C403" s="8" t="s">
        <v>19</v>
      </c>
      <c r="D403" s="10">
        <v>42759</v>
      </c>
      <c r="E403" s="30">
        <v>1000000</v>
      </c>
    </row>
    <row r="404" spans="1:5" x14ac:dyDescent="0.25">
      <c r="A404" s="22">
        <v>1020000005846</v>
      </c>
      <c r="B404" s="8">
        <v>110</v>
      </c>
      <c r="C404" s="8" t="s">
        <v>18</v>
      </c>
      <c r="D404" s="10">
        <v>42789</v>
      </c>
      <c r="E404" s="30">
        <v>255300</v>
      </c>
    </row>
    <row r="405" spans="1:5" x14ac:dyDescent="0.25">
      <c r="A405" s="22">
        <v>9980000000772</v>
      </c>
      <c r="B405" s="8">
        <v>110</v>
      </c>
      <c r="C405" s="8" t="s">
        <v>18</v>
      </c>
      <c r="D405" s="10">
        <v>42747</v>
      </c>
      <c r="E405" s="30">
        <v>695000</v>
      </c>
    </row>
    <row r="406" spans="1:5" x14ac:dyDescent="0.25">
      <c r="A406" s="22">
        <v>201710</v>
      </c>
      <c r="B406" s="8">
        <v>151</v>
      </c>
      <c r="C406" s="8" t="s">
        <v>18</v>
      </c>
      <c r="D406" s="10">
        <v>42745</v>
      </c>
      <c r="E406" s="30">
        <v>495000</v>
      </c>
    </row>
    <row r="407" spans="1:5" x14ac:dyDescent="0.25">
      <c r="A407" s="22">
        <v>202882</v>
      </c>
      <c r="B407" s="8">
        <v>151</v>
      </c>
      <c r="C407" s="8" t="s">
        <v>18</v>
      </c>
      <c r="D407" s="10">
        <v>42739</v>
      </c>
      <c r="E407" s="30">
        <v>556017.18000000005</v>
      </c>
    </row>
    <row r="408" spans="1:5" x14ac:dyDescent="0.25">
      <c r="A408" s="22">
        <v>204227</v>
      </c>
      <c r="B408" s="8">
        <v>151</v>
      </c>
      <c r="C408" s="8" t="s">
        <v>18</v>
      </c>
      <c r="D408" s="10">
        <v>42772</v>
      </c>
      <c r="E408" s="30">
        <v>150000</v>
      </c>
    </row>
    <row r="409" spans="1:5" x14ac:dyDescent="0.25">
      <c r="A409" s="22">
        <v>224951</v>
      </c>
      <c r="B409" s="8">
        <v>151</v>
      </c>
      <c r="C409" s="8" t="s">
        <v>18</v>
      </c>
      <c r="D409" s="10">
        <v>42780</v>
      </c>
      <c r="E409" s="30">
        <v>250000</v>
      </c>
    </row>
    <row r="410" spans="1:5" x14ac:dyDescent="0.25">
      <c r="A410" s="22">
        <v>225153</v>
      </c>
      <c r="B410" s="8">
        <v>151</v>
      </c>
      <c r="C410" s="8" t="s">
        <v>18</v>
      </c>
      <c r="D410" s="10">
        <v>42751</v>
      </c>
      <c r="E410" s="30">
        <v>350000</v>
      </c>
    </row>
    <row r="411" spans="1:5" x14ac:dyDescent="0.25">
      <c r="A411" s="22">
        <v>228414</v>
      </c>
      <c r="B411" s="8">
        <v>151</v>
      </c>
      <c r="C411" s="8" t="s">
        <v>18</v>
      </c>
      <c r="D411" s="10">
        <v>42760</v>
      </c>
      <c r="E411" s="30">
        <v>255300</v>
      </c>
    </row>
    <row r="412" spans="1:5" x14ac:dyDescent="0.25">
      <c r="A412" s="22">
        <v>229043</v>
      </c>
      <c r="B412" s="8">
        <v>151</v>
      </c>
      <c r="C412" s="8" t="s">
        <v>18</v>
      </c>
      <c r="D412" s="10">
        <v>42739</v>
      </c>
      <c r="E412" s="30">
        <v>359300</v>
      </c>
    </row>
    <row r="413" spans="1:5" x14ac:dyDescent="0.25">
      <c r="A413" s="22">
        <v>229336</v>
      </c>
      <c r="B413" s="8">
        <v>151</v>
      </c>
      <c r="C413" s="8" t="s">
        <v>18</v>
      </c>
      <c r="D413" s="10">
        <v>42788</v>
      </c>
      <c r="E413" s="30">
        <v>360095</v>
      </c>
    </row>
    <row r="414" spans="1:5" x14ac:dyDescent="0.25">
      <c r="A414" s="22">
        <v>230748</v>
      </c>
      <c r="B414" s="8">
        <v>151</v>
      </c>
      <c r="C414" s="8" t="s">
        <v>18</v>
      </c>
      <c r="D414" s="10">
        <v>42772</v>
      </c>
      <c r="E414" s="30">
        <v>210000</v>
      </c>
    </row>
    <row r="415" spans="1:5" x14ac:dyDescent="0.25">
      <c r="A415" s="22">
        <v>230822</v>
      </c>
      <c r="B415" s="8">
        <v>151</v>
      </c>
      <c r="C415" s="8" t="s">
        <v>19</v>
      </c>
      <c r="D415" s="10">
        <v>42781</v>
      </c>
      <c r="E415" s="30">
        <v>700000</v>
      </c>
    </row>
    <row r="416" spans="1:5" x14ac:dyDescent="0.25">
      <c r="A416" s="22">
        <v>231473</v>
      </c>
      <c r="B416" s="8">
        <v>151</v>
      </c>
      <c r="C416" s="8" t="s">
        <v>18</v>
      </c>
      <c r="D416" s="10">
        <v>42750</v>
      </c>
      <c r="E416" s="30">
        <v>382590</v>
      </c>
    </row>
    <row r="417" spans="1:5" x14ac:dyDescent="0.25">
      <c r="A417" s="22">
        <v>232884</v>
      </c>
      <c r="B417" s="8">
        <v>151</v>
      </c>
      <c r="C417" s="8" t="s">
        <v>18</v>
      </c>
      <c r="D417" s="10">
        <v>42752</v>
      </c>
      <c r="E417" s="30">
        <v>232266.52</v>
      </c>
    </row>
    <row r="418" spans="1:5" x14ac:dyDescent="0.25">
      <c r="A418" s="22">
        <v>233198</v>
      </c>
      <c r="B418" s="8">
        <v>151</v>
      </c>
      <c r="C418" s="8" t="s">
        <v>18</v>
      </c>
      <c r="D418" s="10">
        <v>42739</v>
      </c>
      <c r="E418" s="30">
        <v>561000</v>
      </c>
    </row>
    <row r="419" spans="1:5" x14ac:dyDescent="0.25">
      <c r="A419" s="22">
        <v>233299</v>
      </c>
      <c r="B419" s="8">
        <v>151</v>
      </c>
      <c r="C419" s="8" t="s">
        <v>18</v>
      </c>
      <c r="D419" s="10">
        <v>42772</v>
      </c>
      <c r="E419" s="30">
        <v>424000</v>
      </c>
    </row>
    <row r="420" spans="1:5" x14ac:dyDescent="0.25">
      <c r="A420" s="22">
        <v>233905</v>
      </c>
      <c r="B420" s="8">
        <v>151</v>
      </c>
      <c r="C420" s="8" t="s">
        <v>18</v>
      </c>
      <c r="D420" s="10">
        <v>42752</v>
      </c>
      <c r="E420" s="30">
        <v>371216.2</v>
      </c>
    </row>
    <row r="421" spans="1:5" x14ac:dyDescent="0.25">
      <c r="A421" s="22">
        <v>234525</v>
      </c>
      <c r="B421" s="8">
        <v>151</v>
      </c>
      <c r="C421" s="8" t="s">
        <v>18</v>
      </c>
      <c r="D421" s="10">
        <v>42787</v>
      </c>
      <c r="E421" s="30">
        <v>350098</v>
      </c>
    </row>
    <row r="422" spans="1:5" x14ac:dyDescent="0.25">
      <c r="A422" s="22">
        <v>235733</v>
      </c>
      <c r="B422" s="8">
        <v>151</v>
      </c>
      <c r="C422" s="8" t="s">
        <v>18</v>
      </c>
      <c r="D422" s="10">
        <v>42750</v>
      </c>
      <c r="E422" s="30">
        <v>447000</v>
      </c>
    </row>
    <row r="423" spans="1:5" x14ac:dyDescent="0.25">
      <c r="A423" s="22">
        <v>235758</v>
      </c>
      <c r="B423" s="8">
        <v>151</v>
      </c>
      <c r="C423" s="8" t="s">
        <v>18</v>
      </c>
      <c r="D423" s="10">
        <v>42754</v>
      </c>
      <c r="E423" s="30">
        <v>392990.05</v>
      </c>
    </row>
    <row r="424" spans="1:5" x14ac:dyDescent="0.25">
      <c r="A424" s="22">
        <v>236568</v>
      </c>
      <c r="B424" s="8">
        <v>151</v>
      </c>
      <c r="C424" s="8" t="s">
        <v>18</v>
      </c>
      <c r="D424" s="10">
        <v>42745</v>
      </c>
      <c r="E424" s="30">
        <v>295000</v>
      </c>
    </row>
    <row r="425" spans="1:5" x14ac:dyDescent="0.25">
      <c r="A425" s="22">
        <v>236766</v>
      </c>
      <c r="B425" s="8">
        <v>151</v>
      </c>
      <c r="C425" s="8" t="s">
        <v>18</v>
      </c>
      <c r="D425" s="10">
        <v>42738</v>
      </c>
      <c r="E425" s="30">
        <v>242825.9</v>
      </c>
    </row>
    <row r="426" spans="1:5" x14ac:dyDescent="0.25">
      <c r="A426" s="22">
        <v>236773</v>
      </c>
      <c r="B426" s="8">
        <v>151</v>
      </c>
      <c r="C426" s="8" t="s">
        <v>18</v>
      </c>
      <c r="D426" s="10">
        <v>42764</v>
      </c>
      <c r="E426" s="30">
        <v>299204.34000000003</v>
      </c>
    </row>
    <row r="427" spans="1:5" x14ac:dyDescent="0.25">
      <c r="A427" s="22">
        <v>236800</v>
      </c>
      <c r="B427" s="8">
        <v>151</v>
      </c>
      <c r="C427" s="8" t="s">
        <v>18</v>
      </c>
      <c r="D427" s="10">
        <v>42760</v>
      </c>
      <c r="E427" s="30">
        <v>413404.9</v>
      </c>
    </row>
    <row r="428" spans="1:5" x14ac:dyDescent="0.25">
      <c r="A428" s="22">
        <v>236825</v>
      </c>
      <c r="B428" s="8">
        <v>151</v>
      </c>
      <c r="C428" s="8" t="s">
        <v>18</v>
      </c>
      <c r="D428" s="10">
        <v>42765</v>
      </c>
      <c r="E428" s="30">
        <v>273100</v>
      </c>
    </row>
    <row r="429" spans="1:5" x14ac:dyDescent="0.25">
      <c r="A429" s="22">
        <v>236867</v>
      </c>
      <c r="B429" s="8">
        <v>151</v>
      </c>
      <c r="C429" s="8" t="s">
        <v>18</v>
      </c>
      <c r="D429" s="10">
        <v>42759</v>
      </c>
      <c r="E429" s="30">
        <v>269000</v>
      </c>
    </row>
    <row r="430" spans="1:5" x14ac:dyDescent="0.25">
      <c r="A430" s="22">
        <v>237041</v>
      </c>
      <c r="B430" s="8">
        <v>151</v>
      </c>
      <c r="C430" s="8" t="s">
        <v>18</v>
      </c>
      <c r="D430" s="10">
        <v>42751</v>
      </c>
      <c r="E430" s="30">
        <v>440103.63</v>
      </c>
    </row>
    <row r="431" spans="1:5" x14ac:dyDescent="0.25">
      <c r="A431" s="22">
        <v>237070</v>
      </c>
      <c r="B431" s="8">
        <v>151</v>
      </c>
      <c r="C431" s="8" t="s">
        <v>18</v>
      </c>
      <c r="D431" s="10">
        <v>42785</v>
      </c>
      <c r="E431" s="30">
        <v>580000</v>
      </c>
    </row>
    <row r="432" spans="1:5" x14ac:dyDescent="0.25">
      <c r="A432" s="22">
        <v>237451</v>
      </c>
      <c r="B432" s="8">
        <v>151</v>
      </c>
      <c r="C432" s="8" t="s">
        <v>18</v>
      </c>
      <c r="D432" s="10">
        <v>42747</v>
      </c>
      <c r="E432" s="30">
        <v>481574.28</v>
      </c>
    </row>
    <row r="433" spans="1:5" x14ac:dyDescent="0.25">
      <c r="A433" s="22">
        <v>237889</v>
      </c>
      <c r="B433" s="8">
        <v>151</v>
      </c>
      <c r="C433" s="8" t="s">
        <v>18</v>
      </c>
      <c r="D433" s="10">
        <v>42747</v>
      </c>
      <c r="E433" s="30">
        <v>228735</v>
      </c>
    </row>
    <row r="434" spans="1:5" x14ac:dyDescent="0.25">
      <c r="A434" s="22">
        <v>238114</v>
      </c>
      <c r="B434" s="8">
        <v>151</v>
      </c>
      <c r="C434" s="8" t="s">
        <v>18</v>
      </c>
      <c r="D434" s="10">
        <v>42740</v>
      </c>
      <c r="E434" s="30">
        <v>325000</v>
      </c>
    </row>
    <row r="435" spans="1:5" x14ac:dyDescent="0.25">
      <c r="A435" s="22">
        <v>238213</v>
      </c>
      <c r="B435" s="8">
        <v>151</v>
      </c>
      <c r="C435" s="8" t="s">
        <v>18</v>
      </c>
      <c r="D435" s="10">
        <v>42759</v>
      </c>
      <c r="E435" s="30">
        <v>229505.24</v>
      </c>
    </row>
    <row r="436" spans="1:5" x14ac:dyDescent="0.25">
      <c r="A436" s="22">
        <v>238215</v>
      </c>
      <c r="B436" s="8">
        <v>151</v>
      </c>
      <c r="C436" s="8" t="s">
        <v>18</v>
      </c>
      <c r="D436" s="10">
        <v>42760</v>
      </c>
      <c r="E436" s="30">
        <v>426000</v>
      </c>
    </row>
    <row r="437" spans="1:5" x14ac:dyDescent="0.25">
      <c r="A437" s="22">
        <v>238237</v>
      </c>
      <c r="B437" s="8">
        <v>151</v>
      </c>
      <c r="C437" s="8" t="s">
        <v>18</v>
      </c>
      <c r="D437" s="10">
        <v>42745</v>
      </c>
      <c r="E437" s="30">
        <v>468000</v>
      </c>
    </row>
    <row r="438" spans="1:5" x14ac:dyDescent="0.25">
      <c r="A438" s="22">
        <v>238249</v>
      </c>
      <c r="B438" s="8">
        <v>151</v>
      </c>
      <c r="C438" s="8" t="s">
        <v>18</v>
      </c>
      <c r="D438" s="10">
        <v>42766</v>
      </c>
      <c r="E438" s="30">
        <v>142500</v>
      </c>
    </row>
    <row r="439" spans="1:5" x14ac:dyDescent="0.25">
      <c r="A439" s="22">
        <v>238259</v>
      </c>
      <c r="B439" s="8">
        <v>151</v>
      </c>
      <c r="C439" s="8" t="s">
        <v>18</v>
      </c>
      <c r="D439" s="10">
        <v>42740</v>
      </c>
      <c r="E439" s="30">
        <v>540000</v>
      </c>
    </row>
    <row r="440" spans="1:5" x14ac:dyDescent="0.25">
      <c r="A440" s="22">
        <v>238267</v>
      </c>
      <c r="B440" s="8">
        <v>151</v>
      </c>
      <c r="C440" s="8" t="s">
        <v>18</v>
      </c>
      <c r="D440" s="10">
        <v>42747</v>
      </c>
      <c r="E440" s="30">
        <v>453000</v>
      </c>
    </row>
    <row r="441" spans="1:5" x14ac:dyDescent="0.25">
      <c r="A441" s="22">
        <v>238305</v>
      </c>
      <c r="B441" s="8">
        <v>151</v>
      </c>
      <c r="C441" s="8" t="s">
        <v>18</v>
      </c>
      <c r="D441" s="10">
        <v>42754</v>
      </c>
      <c r="E441" s="30">
        <v>369812.67</v>
      </c>
    </row>
    <row r="442" spans="1:5" x14ac:dyDescent="0.25">
      <c r="A442" s="22">
        <v>238307</v>
      </c>
      <c r="B442" s="8">
        <v>151</v>
      </c>
      <c r="C442" s="8" t="s">
        <v>18</v>
      </c>
      <c r="D442" s="10">
        <v>42764</v>
      </c>
      <c r="E442" s="30">
        <v>464218.17</v>
      </c>
    </row>
    <row r="443" spans="1:5" x14ac:dyDescent="0.25">
      <c r="A443" s="22">
        <v>238311</v>
      </c>
      <c r="B443" s="8">
        <v>151</v>
      </c>
      <c r="C443" s="8" t="s">
        <v>18</v>
      </c>
      <c r="D443" s="10">
        <v>42759</v>
      </c>
      <c r="E443" s="30">
        <v>293265.2</v>
      </c>
    </row>
    <row r="444" spans="1:5" x14ac:dyDescent="0.25">
      <c r="A444" s="22">
        <v>238316</v>
      </c>
      <c r="B444" s="8">
        <v>151</v>
      </c>
      <c r="C444" s="8" t="s">
        <v>18</v>
      </c>
      <c r="D444" s="10">
        <v>42759</v>
      </c>
      <c r="E444" s="30">
        <v>462598.63</v>
      </c>
    </row>
    <row r="445" spans="1:5" x14ac:dyDescent="0.25">
      <c r="A445" s="22">
        <v>238318</v>
      </c>
      <c r="B445" s="8">
        <v>151</v>
      </c>
      <c r="C445" s="8" t="s">
        <v>18</v>
      </c>
      <c r="D445" s="10">
        <v>42760</v>
      </c>
      <c r="E445" s="30">
        <v>461469.69</v>
      </c>
    </row>
    <row r="446" spans="1:5" x14ac:dyDescent="0.25">
      <c r="A446" s="22">
        <v>238676</v>
      </c>
      <c r="B446" s="8">
        <v>151</v>
      </c>
      <c r="C446" s="8" t="s">
        <v>18</v>
      </c>
      <c r="D446" s="10">
        <v>42740</v>
      </c>
      <c r="E446" s="30">
        <v>422700</v>
      </c>
    </row>
    <row r="447" spans="1:5" x14ac:dyDescent="0.25">
      <c r="A447" s="22">
        <v>239369</v>
      </c>
      <c r="B447" s="8">
        <v>151</v>
      </c>
      <c r="C447" s="8" t="s">
        <v>18</v>
      </c>
      <c r="D447" s="10">
        <v>42760</v>
      </c>
      <c r="E447" s="30">
        <v>294000</v>
      </c>
    </row>
    <row r="448" spans="1:5" x14ac:dyDescent="0.25">
      <c r="A448" s="22">
        <v>240124</v>
      </c>
      <c r="B448" s="8">
        <v>151</v>
      </c>
      <c r="C448" s="8" t="s">
        <v>18</v>
      </c>
      <c r="D448" s="10">
        <v>42764</v>
      </c>
      <c r="E448" s="30">
        <v>277956.34999999998</v>
      </c>
    </row>
    <row r="449" spans="1:5" x14ac:dyDescent="0.25">
      <c r="A449" s="22">
        <v>240223</v>
      </c>
      <c r="B449" s="8">
        <v>151</v>
      </c>
      <c r="C449" s="8" t="s">
        <v>18</v>
      </c>
      <c r="D449" s="10">
        <v>42765</v>
      </c>
      <c r="E449" s="30">
        <v>277956.34999999998</v>
      </c>
    </row>
    <row r="450" spans="1:5" x14ac:dyDescent="0.25">
      <c r="A450" s="22">
        <v>240228</v>
      </c>
      <c r="B450" s="8">
        <v>151</v>
      </c>
      <c r="C450" s="8" t="s">
        <v>18</v>
      </c>
      <c r="D450" s="10">
        <v>42779</v>
      </c>
      <c r="E450" s="30">
        <v>397809.09</v>
      </c>
    </row>
    <row r="451" spans="1:5" x14ac:dyDescent="0.25">
      <c r="A451" s="22">
        <v>240237</v>
      </c>
      <c r="B451" s="8">
        <v>151</v>
      </c>
      <c r="C451" s="8" t="s">
        <v>18</v>
      </c>
      <c r="D451" s="10">
        <v>42759</v>
      </c>
      <c r="E451" s="30">
        <v>533313.80000000005</v>
      </c>
    </row>
    <row r="452" spans="1:5" x14ac:dyDescent="0.25">
      <c r="A452" s="22">
        <v>240238</v>
      </c>
      <c r="B452" s="8">
        <v>151</v>
      </c>
      <c r="C452" s="8" t="s">
        <v>18</v>
      </c>
      <c r="D452" s="10">
        <v>42782</v>
      </c>
      <c r="E452" s="30">
        <v>323108.88</v>
      </c>
    </row>
    <row r="453" spans="1:5" x14ac:dyDescent="0.25">
      <c r="A453" s="22">
        <v>240492</v>
      </c>
      <c r="B453" s="8">
        <v>151</v>
      </c>
      <c r="C453" s="8" t="s">
        <v>18</v>
      </c>
      <c r="D453" s="10">
        <v>42765</v>
      </c>
      <c r="E453" s="30">
        <v>438000</v>
      </c>
    </row>
    <row r="454" spans="1:5" x14ac:dyDescent="0.25">
      <c r="A454" s="22">
        <v>240598</v>
      </c>
      <c r="B454" s="8">
        <v>151</v>
      </c>
      <c r="C454" s="8" t="s">
        <v>18</v>
      </c>
      <c r="D454" s="10">
        <v>42760</v>
      </c>
      <c r="E454" s="30">
        <v>468000</v>
      </c>
    </row>
    <row r="455" spans="1:5" x14ac:dyDescent="0.25">
      <c r="A455" s="22">
        <v>240608</v>
      </c>
      <c r="B455" s="8">
        <v>151</v>
      </c>
      <c r="C455" s="8" t="s">
        <v>18</v>
      </c>
      <c r="D455" s="10">
        <v>42780</v>
      </c>
      <c r="E455" s="30">
        <v>695565</v>
      </c>
    </row>
    <row r="456" spans="1:5" x14ac:dyDescent="0.25">
      <c r="A456" s="22">
        <v>240611</v>
      </c>
      <c r="B456" s="8">
        <v>151</v>
      </c>
      <c r="C456" s="8" t="s">
        <v>18</v>
      </c>
      <c r="D456" s="10">
        <v>42781</v>
      </c>
      <c r="E456" s="30">
        <v>518661</v>
      </c>
    </row>
    <row r="457" spans="1:5" x14ac:dyDescent="0.25">
      <c r="A457" s="22">
        <v>240616</v>
      </c>
      <c r="B457" s="8">
        <v>151</v>
      </c>
      <c r="C457" s="8" t="s">
        <v>18</v>
      </c>
      <c r="D457" s="10">
        <v>42771</v>
      </c>
      <c r="E457" s="30">
        <v>356000</v>
      </c>
    </row>
    <row r="458" spans="1:5" x14ac:dyDescent="0.25">
      <c r="A458" s="22">
        <v>240618</v>
      </c>
      <c r="B458" s="8">
        <v>151</v>
      </c>
      <c r="C458" s="8" t="s">
        <v>18</v>
      </c>
      <c r="D458" s="10">
        <v>42772</v>
      </c>
      <c r="E458" s="30">
        <v>684000</v>
      </c>
    </row>
    <row r="459" spans="1:5" x14ac:dyDescent="0.25">
      <c r="A459" s="22">
        <v>240680</v>
      </c>
      <c r="B459" s="8">
        <v>151</v>
      </c>
      <c r="C459" s="8" t="s">
        <v>18</v>
      </c>
      <c r="D459" s="10">
        <v>42764</v>
      </c>
      <c r="E459" s="30">
        <v>379000</v>
      </c>
    </row>
    <row r="460" spans="1:5" x14ac:dyDescent="0.25">
      <c r="A460" s="22">
        <v>240703</v>
      </c>
      <c r="B460" s="8">
        <v>151</v>
      </c>
      <c r="C460" s="8" t="s">
        <v>18</v>
      </c>
      <c r="D460" s="10">
        <v>42760</v>
      </c>
      <c r="E460" s="30">
        <v>250000</v>
      </c>
    </row>
    <row r="461" spans="1:5" x14ac:dyDescent="0.25">
      <c r="A461" s="22">
        <v>240713</v>
      </c>
      <c r="B461" s="8">
        <v>151</v>
      </c>
      <c r="C461" s="8" t="s">
        <v>18</v>
      </c>
      <c r="D461" s="10">
        <v>42780</v>
      </c>
      <c r="E461" s="30">
        <v>310000</v>
      </c>
    </row>
    <row r="462" spans="1:5" x14ac:dyDescent="0.25">
      <c r="A462" s="22">
        <v>241043</v>
      </c>
      <c r="B462" s="8">
        <v>151</v>
      </c>
      <c r="C462" s="8" t="s">
        <v>18</v>
      </c>
      <c r="D462" s="10">
        <v>42775</v>
      </c>
      <c r="E462" s="30">
        <v>234000</v>
      </c>
    </row>
    <row r="463" spans="1:5" x14ac:dyDescent="0.25">
      <c r="A463" s="22">
        <v>241862</v>
      </c>
      <c r="B463" s="8">
        <v>151</v>
      </c>
      <c r="C463" s="8" t="s">
        <v>18</v>
      </c>
      <c r="D463" s="10">
        <v>42774</v>
      </c>
      <c r="E463" s="30">
        <v>368513.81</v>
      </c>
    </row>
    <row r="464" spans="1:5" x14ac:dyDescent="0.25">
      <c r="A464" s="22">
        <v>241864</v>
      </c>
      <c r="B464" s="8">
        <v>151</v>
      </c>
      <c r="C464" s="8" t="s">
        <v>18</v>
      </c>
      <c r="D464" s="10">
        <v>42775</v>
      </c>
      <c r="E464" s="30">
        <v>446959.9</v>
      </c>
    </row>
    <row r="465" spans="1:5" x14ac:dyDescent="0.25">
      <c r="A465" s="22">
        <v>242038</v>
      </c>
      <c r="B465" s="8">
        <v>151</v>
      </c>
      <c r="C465" s="8" t="s">
        <v>18</v>
      </c>
      <c r="D465" s="10">
        <v>42786</v>
      </c>
      <c r="E465" s="30">
        <v>590000</v>
      </c>
    </row>
    <row r="466" spans="1:5" x14ac:dyDescent="0.25">
      <c r="A466" s="22">
        <v>242386</v>
      </c>
      <c r="B466" s="8">
        <v>151</v>
      </c>
      <c r="C466" s="8" t="s">
        <v>18</v>
      </c>
      <c r="D466" s="10">
        <v>42779</v>
      </c>
      <c r="E466" s="30">
        <v>381617.4</v>
      </c>
    </row>
    <row r="467" spans="1:5" x14ac:dyDescent="0.25">
      <c r="A467" s="22">
        <v>242387</v>
      </c>
      <c r="B467" s="8">
        <v>151</v>
      </c>
      <c r="C467" s="8" t="s">
        <v>18</v>
      </c>
      <c r="D467" s="10">
        <v>42775</v>
      </c>
      <c r="E467" s="30">
        <v>322019.84999999998</v>
      </c>
    </row>
    <row r="468" spans="1:5" x14ac:dyDescent="0.25">
      <c r="A468" s="22">
        <v>242388</v>
      </c>
      <c r="B468" s="8">
        <v>151</v>
      </c>
      <c r="C468" s="8" t="s">
        <v>18</v>
      </c>
      <c r="D468" s="10">
        <v>42775</v>
      </c>
      <c r="E468" s="30">
        <v>327976.96999999997</v>
      </c>
    </row>
    <row r="469" spans="1:5" x14ac:dyDescent="0.25">
      <c r="A469" s="22">
        <v>242587</v>
      </c>
      <c r="B469" s="8">
        <v>151</v>
      </c>
      <c r="C469" s="8" t="s">
        <v>18</v>
      </c>
      <c r="D469" s="10">
        <v>42779</v>
      </c>
      <c r="E469" s="30">
        <v>420727.16</v>
      </c>
    </row>
    <row r="470" spans="1:5" x14ac:dyDescent="0.25">
      <c r="A470" s="22">
        <v>242591</v>
      </c>
      <c r="B470" s="8">
        <v>151</v>
      </c>
      <c r="C470" s="8" t="s">
        <v>18</v>
      </c>
      <c r="D470" s="10">
        <v>42774</v>
      </c>
      <c r="E470" s="30">
        <v>582927.17000000004</v>
      </c>
    </row>
    <row r="471" spans="1:5" x14ac:dyDescent="0.25">
      <c r="A471" s="22">
        <v>242594</v>
      </c>
      <c r="B471" s="8">
        <v>151</v>
      </c>
      <c r="C471" s="8" t="s">
        <v>18</v>
      </c>
      <c r="D471" s="10">
        <v>42779</v>
      </c>
      <c r="E471" s="30">
        <v>322013.87</v>
      </c>
    </row>
    <row r="472" spans="1:5" x14ac:dyDescent="0.25">
      <c r="A472" s="22">
        <v>242615</v>
      </c>
      <c r="B472" s="8">
        <v>151</v>
      </c>
      <c r="C472" s="8" t="s">
        <v>18</v>
      </c>
      <c r="D472" s="10">
        <v>42782</v>
      </c>
      <c r="E472" s="30">
        <v>299880</v>
      </c>
    </row>
    <row r="473" spans="1:5" x14ac:dyDescent="0.25">
      <c r="A473" s="22">
        <v>242618</v>
      </c>
      <c r="B473" s="8">
        <v>151</v>
      </c>
      <c r="C473" s="8" t="s">
        <v>18</v>
      </c>
      <c r="D473" s="10">
        <v>42780</v>
      </c>
      <c r="E473" s="30">
        <v>471480.45</v>
      </c>
    </row>
    <row r="474" spans="1:5" x14ac:dyDescent="0.25">
      <c r="A474" s="22">
        <v>242624</v>
      </c>
      <c r="B474" s="8">
        <v>151</v>
      </c>
      <c r="C474" s="8" t="s">
        <v>18</v>
      </c>
      <c r="D474" s="10">
        <v>42773</v>
      </c>
      <c r="E474" s="30">
        <v>700000</v>
      </c>
    </row>
    <row r="475" spans="1:5" x14ac:dyDescent="0.25">
      <c r="A475" s="22">
        <v>242625</v>
      </c>
      <c r="B475" s="8">
        <v>151</v>
      </c>
      <c r="C475" s="8" t="s">
        <v>18</v>
      </c>
      <c r="D475" s="10">
        <v>42788</v>
      </c>
      <c r="E475" s="30">
        <v>320008.84999999998</v>
      </c>
    </row>
    <row r="476" spans="1:5" x14ac:dyDescent="0.25">
      <c r="A476" s="22">
        <v>242628</v>
      </c>
      <c r="B476" s="8">
        <v>151</v>
      </c>
      <c r="C476" s="8" t="s">
        <v>18</v>
      </c>
      <c r="D476" s="10">
        <v>42775</v>
      </c>
      <c r="E476" s="30">
        <v>429730.75</v>
      </c>
    </row>
    <row r="477" spans="1:5" x14ac:dyDescent="0.25">
      <c r="A477" s="22">
        <v>242631</v>
      </c>
      <c r="B477" s="8">
        <v>151</v>
      </c>
      <c r="C477" s="8" t="s">
        <v>18</v>
      </c>
      <c r="D477" s="10">
        <v>42786</v>
      </c>
      <c r="E477" s="30">
        <v>379513.42</v>
      </c>
    </row>
    <row r="478" spans="1:5" x14ac:dyDescent="0.25">
      <c r="A478" s="22">
        <v>242871</v>
      </c>
      <c r="B478" s="8">
        <v>151</v>
      </c>
      <c r="C478" s="8" t="s">
        <v>18</v>
      </c>
      <c r="D478" s="10">
        <v>42787</v>
      </c>
      <c r="E478" s="30">
        <v>379514.67</v>
      </c>
    </row>
    <row r="479" spans="1:5" x14ac:dyDescent="0.25">
      <c r="A479" s="22">
        <v>243141</v>
      </c>
      <c r="B479" s="8">
        <v>151</v>
      </c>
      <c r="C479" s="8" t="s">
        <v>18</v>
      </c>
      <c r="D479" s="10">
        <v>42787</v>
      </c>
      <c r="E479" s="30">
        <v>444000</v>
      </c>
    </row>
    <row r="480" spans="1:5" x14ac:dyDescent="0.25">
      <c r="A480" s="22">
        <v>243236</v>
      </c>
      <c r="B480" s="8">
        <v>151</v>
      </c>
      <c r="C480" s="8" t="s">
        <v>18</v>
      </c>
      <c r="D480" s="10">
        <v>42788</v>
      </c>
      <c r="E480" s="30">
        <v>338236.15</v>
      </c>
    </row>
    <row r="481" spans="1:5" x14ac:dyDescent="0.25">
      <c r="A481" s="22">
        <v>243652</v>
      </c>
      <c r="B481" s="8">
        <v>151</v>
      </c>
      <c r="C481" s="8" t="s">
        <v>18</v>
      </c>
      <c r="D481" s="10">
        <v>42789</v>
      </c>
      <c r="E481" s="30">
        <v>327976.96999999997</v>
      </c>
    </row>
    <row r="482" spans="1:5" x14ac:dyDescent="0.25">
      <c r="A482" s="22">
        <v>243838</v>
      </c>
      <c r="B482" s="8">
        <v>151</v>
      </c>
      <c r="C482" s="8" t="s">
        <v>18</v>
      </c>
      <c r="D482" s="10">
        <v>42789</v>
      </c>
      <c r="E482" s="30">
        <v>589883</v>
      </c>
    </row>
    <row r="483" spans="1:5" x14ac:dyDescent="0.25">
      <c r="A483" s="22">
        <v>200000000499</v>
      </c>
      <c r="B483" s="8">
        <v>151</v>
      </c>
      <c r="C483" s="8" t="s">
        <v>18</v>
      </c>
      <c r="D483" s="10">
        <v>42754</v>
      </c>
      <c r="E483" s="30">
        <v>463000</v>
      </c>
    </row>
    <row r="484" spans="1:5" x14ac:dyDescent="0.25">
      <c r="A484" s="22">
        <v>200000000883</v>
      </c>
      <c r="B484" s="8">
        <v>151</v>
      </c>
      <c r="C484" s="8" t="s">
        <v>18</v>
      </c>
      <c r="D484" s="10">
        <v>42752</v>
      </c>
      <c r="E484" s="30">
        <v>431939.83</v>
      </c>
    </row>
    <row r="485" spans="1:5" x14ac:dyDescent="0.25">
      <c r="A485" s="22">
        <v>270000000847</v>
      </c>
      <c r="B485" s="8">
        <v>151</v>
      </c>
      <c r="C485" s="8" t="s">
        <v>18</v>
      </c>
      <c r="D485" s="10">
        <v>42764</v>
      </c>
      <c r="E485" s="30">
        <v>369912.41</v>
      </c>
    </row>
    <row r="486" spans="1:5" x14ac:dyDescent="0.25">
      <c r="A486" s="22">
        <v>1010000005128</v>
      </c>
      <c r="B486" s="8">
        <v>151</v>
      </c>
      <c r="C486" s="8" t="s">
        <v>18</v>
      </c>
      <c r="D486" s="10">
        <v>42780</v>
      </c>
      <c r="E486" s="30">
        <v>350000</v>
      </c>
    </row>
    <row r="487" spans="1:5" x14ac:dyDescent="0.25">
      <c r="A487" s="22">
        <v>1010000007743</v>
      </c>
      <c r="B487" s="8">
        <v>151</v>
      </c>
      <c r="C487" s="8" t="s">
        <v>18</v>
      </c>
      <c r="D487" s="10">
        <v>42743</v>
      </c>
      <c r="E487" s="30">
        <v>430500</v>
      </c>
    </row>
    <row r="488" spans="1:5" x14ac:dyDescent="0.25">
      <c r="A488" s="22">
        <v>1010000011052</v>
      </c>
      <c r="B488" s="8">
        <v>151</v>
      </c>
      <c r="C488" s="8" t="s">
        <v>18</v>
      </c>
      <c r="D488" s="10">
        <v>42775</v>
      </c>
      <c r="E488" s="30">
        <v>389348.08</v>
      </c>
    </row>
    <row r="489" spans="1:5" x14ac:dyDescent="0.25">
      <c r="A489" s="22">
        <v>1020000001558</v>
      </c>
      <c r="B489" s="8">
        <v>151</v>
      </c>
      <c r="C489" s="8" t="s">
        <v>18</v>
      </c>
      <c r="D489" s="10">
        <v>42745</v>
      </c>
      <c r="E489" s="30">
        <v>700000</v>
      </c>
    </row>
    <row r="490" spans="1:5" x14ac:dyDescent="0.25">
      <c r="A490" s="22">
        <v>1510000000234</v>
      </c>
      <c r="B490" s="8">
        <v>151</v>
      </c>
      <c r="C490" s="8" t="s">
        <v>18</v>
      </c>
      <c r="D490" s="10">
        <v>42786</v>
      </c>
      <c r="E490" s="30">
        <v>457475.38</v>
      </c>
    </row>
    <row r="491" spans="1:5" x14ac:dyDescent="0.25">
      <c r="A491" s="22">
        <v>1510000000282</v>
      </c>
      <c r="B491" s="8">
        <v>151</v>
      </c>
      <c r="C491" s="8" t="s">
        <v>18</v>
      </c>
      <c r="D491" s="10">
        <v>42753</v>
      </c>
      <c r="E491" s="30">
        <v>470000</v>
      </c>
    </row>
    <row r="492" spans="1:5" x14ac:dyDescent="0.25">
      <c r="A492" s="22">
        <v>1510000000362</v>
      </c>
      <c r="B492" s="8">
        <v>151</v>
      </c>
      <c r="C492" s="8" t="s">
        <v>18</v>
      </c>
      <c r="D492" s="10">
        <v>42771</v>
      </c>
      <c r="E492" s="30">
        <v>480000</v>
      </c>
    </row>
    <row r="493" spans="1:5" x14ac:dyDescent="0.25">
      <c r="A493" s="22">
        <v>1510000000545</v>
      </c>
      <c r="B493" s="8">
        <v>151</v>
      </c>
      <c r="C493" s="8" t="s">
        <v>18</v>
      </c>
      <c r="D493" s="10">
        <v>42738</v>
      </c>
      <c r="E493" s="30">
        <v>479000</v>
      </c>
    </row>
    <row r="494" spans="1:5" x14ac:dyDescent="0.25">
      <c r="A494" s="22">
        <v>1510000001256</v>
      </c>
      <c r="B494" s="8">
        <v>151</v>
      </c>
      <c r="C494" s="8" t="s">
        <v>18</v>
      </c>
      <c r="D494" s="10">
        <v>42739</v>
      </c>
      <c r="E494" s="30">
        <v>351806.95</v>
      </c>
    </row>
    <row r="495" spans="1:5" x14ac:dyDescent="0.25">
      <c r="A495" s="22">
        <v>8510000002085</v>
      </c>
      <c r="B495" s="8">
        <v>151</v>
      </c>
      <c r="C495" s="8" t="s">
        <v>18</v>
      </c>
      <c r="D495" s="10">
        <v>42773</v>
      </c>
      <c r="E495" s="30">
        <v>443609.54</v>
      </c>
    </row>
    <row r="496" spans="1:5" x14ac:dyDescent="0.25">
      <c r="A496" s="22">
        <v>202270</v>
      </c>
      <c r="B496" s="8">
        <v>170</v>
      </c>
      <c r="C496" s="8" t="s">
        <v>18</v>
      </c>
      <c r="D496" s="10">
        <v>42747</v>
      </c>
      <c r="E496" s="30">
        <v>500000</v>
      </c>
    </row>
    <row r="497" spans="1:5" x14ac:dyDescent="0.25">
      <c r="A497" s="22">
        <v>222341</v>
      </c>
      <c r="B497" s="8">
        <v>170</v>
      </c>
      <c r="C497" s="8" t="s">
        <v>18</v>
      </c>
      <c r="D497" s="10">
        <v>42746</v>
      </c>
      <c r="E497" s="30">
        <v>380000</v>
      </c>
    </row>
    <row r="498" spans="1:5" x14ac:dyDescent="0.25">
      <c r="A498" s="22">
        <v>224306</v>
      </c>
      <c r="B498" s="8">
        <v>170</v>
      </c>
      <c r="C498" s="8" t="s">
        <v>18</v>
      </c>
      <c r="D498" s="10">
        <v>42754</v>
      </c>
      <c r="E498" s="30">
        <v>468500</v>
      </c>
    </row>
    <row r="499" spans="1:5" x14ac:dyDescent="0.25">
      <c r="A499" s="22">
        <v>231833</v>
      </c>
      <c r="B499" s="8">
        <v>170</v>
      </c>
      <c r="C499" s="8" t="s">
        <v>18</v>
      </c>
      <c r="D499" s="10">
        <v>42745</v>
      </c>
      <c r="E499" s="30">
        <v>381457.44</v>
      </c>
    </row>
    <row r="500" spans="1:5" x14ac:dyDescent="0.25">
      <c r="A500" s="22">
        <v>233109</v>
      </c>
      <c r="B500" s="8">
        <v>170</v>
      </c>
      <c r="C500" s="8" t="s">
        <v>18</v>
      </c>
      <c r="D500" s="10">
        <v>42746</v>
      </c>
      <c r="E500" s="30">
        <v>387270</v>
      </c>
    </row>
    <row r="501" spans="1:5" x14ac:dyDescent="0.25">
      <c r="A501" s="22">
        <v>233207</v>
      </c>
      <c r="B501" s="8">
        <v>170</v>
      </c>
      <c r="C501" s="8" t="s">
        <v>18</v>
      </c>
      <c r="D501" s="10">
        <v>42744</v>
      </c>
      <c r="E501" s="30">
        <v>505440</v>
      </c>
    </row>
    <row r="502" spans="1:5" x14ac:dyDescent="0.25">
      <c r="A502" s="22">
        <v>233257</v>
      </c>
      <c r="B502" s="8">
        <v>170</v>
      </c>
      <c r="C502" s="8" t="s">
        <v>18</v>
      </c>
      <c r="D502" s="10">
        <v>42745</v>
      </c>
      <c r="E502" s="30">
        <v>329940</v>
      </c>
    </row>
    <row r="503" spans="1:5" x14ac:dyDescent="0.25">
      <c r="A503" s="22">
        <v>233265</v>
      </c>
      <c r="B503" s="8">
        <v>170</v>
      </c>
      <c r="C503" s="8" t="s">
        <v>18</v>
      </c>
      <c r="D503" s="10">
        <v>42745</v>
      </c>
      <c r="E503" s="30">
        <v>348075</v>
      </c>
    </row>
    <row r="504" spans="1:5" x14ac:dyDescent="0.25">
      <c r="A504" s="22">
        <v>235481</v>
      </c>
      <c r="B504" s="8">
        <v>170</v>
      </c>
      <c r="C504" s="8" t="s">
        <v>18</v>
      </c>
      <c r="D504" s="10">
        <v>42743</v>
      </c>
      <c r="E504" s="30">
        <v>440037</v>
      </c>
    </row>
    <row r="505" spans="1:5" x14ac:dyDescent="0.25">
      <c r="A505" s="22">
        <v>236683</v>
      </c>
      <c r="B505" s="8">
        <v>170</v>
      </c>
      <c r="C505" s="8" t="s">
        <v>18</v>
      </c>
      <c r="D505" s="10">
        <v>42743</v>
      </c>
      <c r="E505" s="30">
        <v>390780</v>
      </c>
    </row>
    <row r="506" spans="1:5" x14ac:dyDescent="0.25">
      <c r="A506" s="22">
        <v>236991</v>
      </c>
      <c r="B506" s="8">
        <v>170</v>
      </c>
      <c r="C506" s="8" t="s">
        <v>18</v>
      </c>
      <c r="D506" s="10">
        <v>42739</v>
      </c>
      <c r="E506" s="30">
        <v>450000</v>
      </c>
    </row>
    <row r="507" spans="1:5" x14ac:dyDescent="0.25">
      <c r="A507" s="22">
        <v>237049</v>
      </c>
      <c r="B507" s="8">
        <v>170</v>
      </c>
      <c r="C507" s="8" t="s">
        <v>18</v>
      </c>
      <c r="D507" s="10">
        <v>42779</v>
      </c>
      <c r="E507" s="30">
        <v>473000</v>
      </c>
    </row>
    <row r="508" spans="1:5" x14ac:dyDescent="0.25">
      <c r="A508" s="22">
        <v>237115</v>
      </c>
      <c r="B508" s="8">
        <v>170</v>
      </c>
      <c r="C508" s="8" t="s">
        <v>18</v>
      </c>
      <c r="D508" s="10">
        <v>42745</v>
      </c>
      <c r="E508" s="30">
        <v>300000</v>
      </c>
    </row>
    <row r="509" spans="1:5" x14ac:dyDescent="0.25">
      <c r="A509" s="22">
        <v>237626</v>
      </c>
      <c r="B509" s="8">
        <v>170</v>
      </c>
      <c r="C509" s="8" t="s">
        <v>19</v>
      </c>
      <c r="D509" s="10">
        <v>42788</v>
      </c>
      <c r="E509" s="30">
        <v>600000</v>
      </c>
    </row>
    <row r="510" spans="1:5" x14ac:dyDescent="0.25">
      <c r="A510" s="22">
        <v>238443</v>
      </c>
      <c r="B510" s="8">
        <v>170</v>
      </c>
      <c r="C510" s="8" t="s">
        <v>18</v>
      </c>
      <c r="D510" s="10">
        <v>42744</v>
      </c>
      <c r="E510" s="30">
        <v>630000</v>
      </c>
    </row>
    <row r="511" spans="1:5" x14ac:dyDescent="0.25">
      <c r="A511" s="22">
        <v>238669</v>
      </c>
      <c r="B511" s="8">
        <v>170</v>
      </c>
      <c r="C511" s="8" t="s">
        <v>18</v>
      </c>
      <c r="D511" s="10">
        <v>42746</v>
      </c>
      <c r="E511" s="30">
        <v>360000</v>
      </c>
    </row>
    <row r="512" spans="1:5" x14ac:dyDescent="0.25">
      <c r="A512" s="22">
        <v>238684</v>
      </c>
      <c r="B512" s="8">
        <v>170</v>
      </c>
      <c r="C512" s="8" t="s">
        <v>18</v>
      </c>
      <c r="D512" s="10">
        <v>42746</v>
      </c>
      <c r="E512" s="30">
        <v>560000</v>
      </c>
    </row>
    <row r="513" spans="1:5" x14ac:dyDescent="0.25">
      <c r="A513" s="22">
        <v>238859</v>
      </c>
      <c r="B513" s="8">
        <v>170</v>
      </c>
      <c r="C513" s="8" t="s">
        <v>18</v>
      </c>
      <c r="D513" s="10">
        <v>42746</v>
      </c>
      <c r="E513" s="30">
        <v>380000</v>
      </c>
    </row>
    <row r="514" spans="1:5" x14ac:dyDescent="0.25">
      <c r="A514" s="22">
        <v>239038</v>
      </c>
      <c r="B514" s="8">
        <v>170</v>
      </c>
      <c r="C514" s="8" t="s">
        <v>18</v>
      </c>
      <c r="D514" s="10">
        <v>42746</v>
      </c>
      <c r="E514" s="30">
        <v>420000</v>
      </c>
    </row>
    <row r="515" spans="1:5" x14ac:dyDescent="0.25">
      <c r="A515" s="22">
        <v>239644</v>
      </c>
      <c r="B515" s="8">
        <v>170</v>
      </c>
      <c r="C515" s="8" t="s">
        <v>19</v>
      </c>
      <c r="D515" s="10">
        <v>42789</v>
      </c>
      <c r="E515" s="30">
        <v>240000</v>
      </c>
    </row>
    <row r="516" spans="1:5" x14ac:dyDescent="0.25">
      <c r="A516" s="22">
        <v>239950</v>
      </c>
      <c r="B516" s="8">
        <v>170</v>
      </c>
      <c r="C516" s="8" t="s">
        <v>18</v>
      </c>
      <c r="D516" s="10">
        <v>42787</v>
      </c>
      <c r="E516" s="30">
        <v>202300</v>
      </c>
    </row>
    <row r="517" spans="1:5" x14ac:dyDescent="0.25">
      <c r="A517" s="22">
        <v>239965</v>
      </c>
      <c r="B517" s="8">
        <v>170</v>
      </c>
      <c r="C517" s="8" t="s">
        <v>18</v>
      </c>
      <c r="D517" s="10">
        <v>42786</v>
      </c>
      <c r="E517" s="30">
        <v>200000</v>
      </c>
    </row>
    <row r="518" spans="1:5" x14ac:dyDescent="0.25">
      <c r="A518" s="22">
        <v>243927</v>
      </c>
      <c r="B518" s="8">
        <v>170</v>
      </c>
      <c r="C518" s="8" t="s">
        <v>19</v>
      </c>
      <c r="D518" s="10">
        <v>42789</v>
      </c>
      <c r="E518" s="30">
        <v>1000000</v>
      </c>
    </row>
    <row r="519" spans="1:5" x14ac:dyDescent="0.25">
      <c r="A519" s="22">
        <v>244055</v>
      </c>
      <c r="B519" s="8">
        <v>170</v>
      </c>
      <c r="C519" s="8" t="s">
        <v>18</v>
      </c>
      <c r="D519" s="10">
        <v>42788</v>
      </c>
      <c r="E519" s="30">
        <v>270000</v>
      </c>
    </row>
    <row r="520" spans="1:5" x14ac:dyDescent="0.25">
      <c r="A520" s="22">
        <v>244251</v>
      </c>
      <c r="B520" s="8">
        <v>170</v>
      </c>
      <c r="C520" s="8" t="s">
        <v>18</v>
      </c>
      <c r="D520" s="10">
        <v>42788</v>
      </c>
      <c r="E520" s="30">
        <v>380000</v>
      </c>
    </row>
    <row r="521" spans="1:5" x14ac:dyDescent="0.25">
      <c r="A521" s="22">
        <v>130000003030</v>
      </c>
      <c r="B521" s="8">
        <v>170</v>
      </c>
      <c r="C521" s="8" t="s">
        <v>18</v>
      </c>
      <c r="D521" s="10">
        <v>42788</v>
      </c>
      <c r="E521" s="30">
        <v>205920</v>
      </c>
    </row>
    <row r="522" spans="1:5" x14ac:dyDescent="0.25">
      <c r="A522" s="22">
        <v>270000000927</v>
      </c>
      <c r="B522" s="8">
        <v>170</v>
      </c>
      <c r="C522" s="8" t="s">
        <v>18</v>
      </c>
      <c r="D522" s="10">
        <v>42750</v>
      </c>
      <c r="E522" s="30">
        <v>411840</v>
      </c>
    </row>
    <row r="523" spans="1:5" x14ac:dyDescent="0.25">
      <c r="A523" s="22">
        <v>1510000000457</v>
      </c>
      <c r="B523" s="8">
        <v>170</v>
      </c>
      <c r="C523" s="8" t="s">
        <v>18</v>
      </c>
      <c r="D523" s="10">
        <v>42754</v>
      </c>
      <c r="E523" s="30">
        <v>620000</v>
      </c>
    </row>
    <row r="524" spans="1:5" x14ac:dyDescent="0.25">
      <c r="A524" s="22">
        <v>60519</v>
      </c>
      <c r="B524" s="8">
        <v>175</v>
      </c>
      <c r="C524" s="8" t="s">
        <v>18</v>
      </c>
      <c r="D524" s="10">
        <v>42768</v>
      </c>
      <c r="E524" s="30">
        <v>300000</v>
      </c>
    </row>
    <row r="525" spans="1:5" x14ac:dyDescent="0.25">
      <c r="A525" s="22">
        <v>66574</v>
      </c>
      <c r="B525" s="8">
        <v>175</v>
      </c>
      <c r="C525" s="8" t="s">
        <v>18</v>
      </c>
      <c r="D525" s="10">
        <v>42745</v>
      </c>
      <c r="E525" s="30">
        <v>300000</v>
      </c>
    </row>
    <row r="526" spans="1:5" x14ac:dyDescent="0.25">
      <c r="A526" s="22">
        <v>207987</v>
      </c>
      <c r="B526" s="8">
        <v>175</v>
      </c>
      <c r="C526" s="8" t="s">
        <v>18</v>
      </c>
      <c r="D526" s="10">
        <v>42760</v>
      </c>
      <c r="E526" s="30">
        <v>350000</v>
      </c>
    </row>
    <row r="527" spans="1:5" x14ac:dyDescent="0.25">
      <c r="A527" s="22">
        <v>208304</v>
      </c>
      <c r="B527" s="8">
        <v>175</v>
      </c>
      <c r="C527" s="8" t="s">
        <v>18</v>
      </c>
      <c r="D527" s="10">
        <v>42757</v>
      </c>
      <c r="E527" s="30">
        <v>340000</v>
      </c>
    </row>
    <row r="528" spans="1:5" x14ac:dyDescent="0.25">
      <c r="A528" s="22">
        <v>210270</v>
      </c>
      <c r="B528" s="8">
        <v>175</v>
      </c>
      <c r="C528" s="8" t="s">
        <v>18</v>
      </c>
      <c r="D528" s="10">
        <v>42745</v>
      </c>
      <c r="E528" s="30">
        <v>250000</v>
      </c>
    </row>
    <row r="529" spans="1:5" x14ac:dyDescent="0.25">
      <c r="A529" s="22">
        <v>234703</v>
      </c>
      <c r="B529" s="8">
        <v>175</v>
      </c>
      <c r="C529" s="8" t="s">
        <v>18</v>
      </c>
      <c r="D529" s="10">
        <v>42775</v>
      </c>
      <c r="E529" s="30">
        <v>200000</v>
      </c>
    </row>
    <row r="530" spans="1:5" x14ac:dyDescent="0.25">
      <c r="A530" s="22">
        <v>234807</v>
      </c>
      <c r="B530" s="8">
        <v>175</v>
      </c>
      <c r="C530" s="8" t="s">
        <v>18</v>
      </c>
      <c r="D530" s="10">
        <v>42771</v>
      </c>
      <c r="E530" s="30">
        <v>200000</v>
      </c>
    </row>
    <row r="531" spans="1:5" x14ac:dyDescent="0.25">
      <c r="A531" s="22">
        <v>234871</v>
      </c>
      <c r="B531" s="8">
        <v>175</v>
      </c>
      <c r="C531" s="8" t="s">
        <v>18</v>
      </c>
      <c r="D531" s="10">
        <v>42737</v>
      </c>
      <c r="E531" s="30">
        <v>270000</v>
      </c>
    </row>
    <row r="532" spans="1:5" x14ac:dyDescent="0.25">
      <c r="A532" s="22">
        <v>236285</v>
      </c>
      <c r="B532" s="8">
        <v>175</v>
      </c>
      <c r="C532" s="8" t="s">
        <v>18</v>
      </c>
      <c r="D532" s="10">
        <v>42768</v>
      </c>
      <c r="E532" s="30">
        <v>300000</v>
      </c>
    </row>
    <row r="533" spans="1:5" x14ac:dyDescent="0.25">
      <c r="A533" s="22">
        <v>236713</v>
      </c>
      <c r="B533" s="8">
        <v>175</v>
      </c>
      <c r="C533" s="8" t="s">
        <v>18</v>
      </c>
      <c r="D533" s="10">
        <v>42753</v>
      </c>
      <c r="E533" s="30">
        <v>300000</v>
      </c>
    </row>
    <row r="534" spans="1:5" x14ac:dyDescent="0.25">
      <c r="A534" s="22">
        <v>236752</v>
      </c>
      <c r="B534" s="8">
        <v>175</v>
      </c>
      <c r="C534" s="8" t="s">
        <v>18</v>
      </c>
      <c r="D534" s="10">
        <v>42774</v>
      </c>
      <c r="E534" s="30">
        <v>300000</v>
      </c>
    </row>
    <row r="535" spans="1:5" x14ac:dyDescent="0.25">
      <c r="A535" s="22">
        <v>237112</v>
      </c>
      <c r="B535" s="8">
        <v>175</v>
      </c>
      <c r="C535" s="8" t="s">
        <v>18</v>
      </c>
      <c r="D535" s="10">
        <v>42768</v>
      </c>
      <c r="E535" s="30">
        <v>200000</v>
      </c>
    </row>
    <row r="536" spans="1:5" x14ac:dyDescent="0.25">
      <c r="A536" s="22">
        <v>237359</v>
      </c>
      <c r="B536" s="8">
        <v>175</v>
      </c>
      <c r="C536" s="8" t="s">
        <v>18</v>
      </c>
      <c r="D536" s="10">
        <v>42786</v>
      </c>
      <c r="E536" s="30">
        <v>300000</v>
      </c>
    </row>
    <row r="537" spans="1:5" x14ac:dyDescent="0.25">
      <c r="A537" s="22">
        <v>237467</v>
      </c>
      <c r="B537" s="8">
        <v>175</v>
      </c>
      <c r="C537" s="8" t="s">
        <v>18</v>
      </c>
      <c r="D537" s="10">
        <v>42786</v>
      </c>
      <c r="E537" s="30">
        <v>700000</v>
      </c>
    </row>
    <row r="538" spans="1:5" x14ac:dyDescent="0.25">
      <c r="A538" s="22">
        <v>237785</v>
      </c>
      <c r="B538" s="8">
        <v>175</v>
      </c>
      <c r="C538" s="8" t="s">
        <v>18</v>
      </c>
      <c r="D538" s="10">
        <v>42768</v>
      </c>
      <c r="E538" s="30">
        <v>350000</v>
      </c>
    </row>
    <row r="539" spans="1:5" x14ac:dyDescent="0.25">
      <c r="A539" s="22">
        <v>238547</v>
      </c>
      <c r="B539" s="8">
        <v>175</v>
      </c>
      <c r="C539" s="8" t="s">
        <v>18</v>
      </c>
      <c r="D539" s="10">
        <v>42782</v>
      </c>
      <c r="E539" s="30">
        <v>700000</v>
      </c>
    </row>
    <row r="540" spans="1:5" x14ac:dyDescent="0.25">
      <c r="A540" s="22">
        <v>200000000862</v>
      </c>
      <c r="B540" s="8">
        <v>175</v>
      </c>
      <c r="C540" s="8" t="s">
        <v>18</v>
      </c>
      <c r="D540" s="10">
        <v>42768</v>
      </c>
      <c r="E540" s="30">
        <v>200000</v>
      </c>
    </row>
    <row r="541" spans="1:5" x14ac:dyDescent="0.25">
      <c r="A541" s="22">
        <v>1010000011456</v>
      </c>
      <c r="B541" s="8">
        <v>175</v>
      </c>
      <c r="C541" s="8" t="s">
        <v>18</v>
      </c>
      <c r="D541" s="10">
        <v>42788</v>
      </c>
      <c r="E541" s="30">
        <v>250000</v>
      </c>
    </row>
    <row r="542" spans="1:5" x14ac:dyDescent="0.25">
      <c r="A542" s="22">
        <v>132607</v>
      </c>
      <c r="B542" s="8">
        <v>203</v>
      </c>
      <c r="C542" s="8" t="s">
        <v>18</v>
      </c>
      <c r="D542" s="10">
        <v>42746</v>
      </c>
      <c r="E542" s="30">
        <v>480000</v>
      </c>
    </row>
    <row r="543" spans="1:5" x14ac:dyDescent="0.25">
      <c r="A543" s="22">
        <v>217856</v>
      </c>
      <c r="B543" s="8">
        <v>201</v>
      </c>
      <c r="C543" s="8" t="s">
        <v>18</v>
      </c>
      <c r="D543" s="10">
        <v>42766</v>
      </c>
      <c r="E543" s="30">
        <v>213636.15</v>
      </c>
    </row>
    <row r="544" spans="1:5" x14ac:dyDescent="0.25">
      <c r="A544" s="22">
        <v>218918</v>
      </c>
      <c r="B544" s="8">
        <v>201</v>
      </c>
      <c r="C544" s="8" t="s">
        <v>18</v>
      </c>
      <c r="D544" s="10">
        <v>42775</v>
      </c>
      <c r="E544" s="30">
        <v>340000</v>
      </c>
    </row>
    <row r="545" spans="1:5" x14ac:dyDescent="0.25">
      <c r="A545" s="22">
        <v>219373</v>
      </c>
      <c r="B545" s="8">
        <v>201</v>
      </c>
      <c r="C545" s="8" t="s">
        <v>18</v>
      </c>
      <c r="D545" s="10">
        <v>42766</v>
      </c>
      <c r="E545" s="30">
        <v>420000</v>
      </c>
    </row>
    <row r="546" spans="1:5" x14ac:dyDescent="0.25">
      <c r="A546" s="22">
        <v>224060</v>
      </c>
      <c r="B546" s="8">
        <v>201</v>
      </c>
      <c r="C546" s="8" t="s">
        <v>18</v>
      </c>
      <c r="D546" s="10">
        <v>42758</v>
      </c>
      <c r="E546" s="30">
        <v>419000</v>
      </c>
    </row>
    <row r="547" spans="1:5" x14ac:dyDescent="0.25">
      <c r="A547" s="22">
        <v>224150</v>
      </c>
      <c r="B547" s="8">
        <v>201</v>
      </c>
      <c r="C547" s="8" t="s">
        <v>18</v>
      </c>
      <c r="D547" s="10">
        <v>42786</v>
      </c>
      <c r="E547" s="30">
        <v>848787.55</v>
      </c>
    </row>
    <row r="548" spans="1:5" x14ac:dyDescent="0.25">
      <c r="A548" s="22">
        <v>225987</v>
      </c>
      <c r="B548" s="8">
        <v>201</v>
      </c>
      <c r="C548" s="8" t="s">
        <v>18</v>
      </c>
      <c r="D548" s="10">
        <v>42752</v>
      </c>
      <c r="E548" s="30">
        <v>500544.32</v>
      </c>
    </row>
    <row r="549" spans="1:5" x14ac:dyDescent="0.25">
      <c r="A549" s="22">
        <v>228804</v>
      </c>
      <c r="B549" s="8">
        <v>201</v>
      </c>
      <c r="C549" s="8" t="s">
        <v>18</v>
      </c>
      <c r="D549" s="10">
        <v>42766</v>
      </c>
      <c r="E549" s="30">
        <v>451241.96</v>
      </c>
    </row>
    <row r="550" spans="1:5" x14ac:dyDescent="0.25">
      <c r="A550" s="22">
        <v>229047</v>
      </c>
      <c r="B550" s="8">
        <v>201</v>
      </c>
      <c r="C550" s="8" t="s">
        <v>18</v>
      </c>
      <c r="D550" s="10">
        <v>42753</v>
      </c>
      <c r="E550" s="30">
        <v>205330</v>
      </c>
    </row>
    <row r="551" spans="1:5" x14ac:dyDescent="0.25">
      <c r="A551" s="22">
        <v>230407</v>
      </c>
      <c r="B551" s="8">
        <v>201</v>
      </c>
      <c r="C551" s="8" t="s">
        <v>18</v>
      </c>
      <c r="D551" s="10">
        <v>42757</v>
      </c>
      <c r="E551" s="30">
        <v>400000</v>
      </c>
    </row>
    <row r="552" spans="1:5" x14ac:dyDescent="0.25">
      <c r="A552" s="22">
        <v>231072</v>
      </c>
      <c r="B552" s="8">
        <v>201</v>
      </c>
      <c r="C552" s="8" t="s">
        <v>19</v>
      </c>
      <c r="D552" s="10">
        <v>42745</v>
      </c>
      <c r="E552" s="30">
        <v>700000</v>
      </c>
    </row>
    <row r="553" spans="1:5" x14ac:dyDescent="0.25">
      <c r="A553" s="22">
        <v>232087</v>
      </c>
      <c r="B553" s="8">
        <v>201</v>
      </c>
      <c r="C553" s="8" t="s">
        <v>18</v>
      </c>
      <c r="D553" s="10">
        <v>42775</v>
      </c>
      <c r="E553" s="30">
        <v>341043.3</v>
      </c>
    </row>
    <row r="554" spans="1:5" x14ac:dyDescent="0.25">
      <c r="A554" s="22">
        <v>232583</v>
      </c>
      <c r="B554" s="8">
        <v>201</v>
      </c>
      <c r="C554" s="8" t="s">
        <v>18</v>
      </c>
      <c r="D554" s="10">
        <v>42781</v>
      </c>
      <c r="E554" s="30">
        <v>430000</v>
      </c>
    </row>
    <row r="555" spans="1:5" x14ac:dyDescent="0.25">
      <c r="A555" s="22">
        <v>233536</v>
      </c>
      <c r="B555" s="8">
        <v>201</v>
      </c>
      <c r="C555" s="8" t="s">
        <v>18</v>
      </c>
      <c r="D555" s="10">
        <v>42766</v>
      </c>
      <c r="E555" s="30">
        <v>444900</v>
      </c>
    </row>
    <row r="556" spans="1:5" x14ac:dyDescent="0.25">
      <c r="A556" s="22">
        <v>233965</v>
      </c>
      <c r="B556" s="8">
        <v>201</v>
      </c>
      <c r="C556" s="8" t="s">
        <v>18</v>
      </c>
      <c r="D556" s="10">
        <v>42775</v>
      </c>
      <c r="E556" s="30">
        <v>320000</v>
      </c>
    </row>
    <row r="557" spans="1:5" x14ac:dyDescent="0.25">
      <c r="A557" s="22">
        <v>238825</v>
      </c>
      <c r="B557" s="8">
        <v>201</v>
      </c>
      <c r="C557" s="8" t="s">
        <v>18</v>
      </c>
      <c r="D557" s="10">
        <v>42768</v>
      </c>
      <c r="E557" s="30">
        <v>190470.09</v>
      </c>
    </row>
    <row r="558" spans="1:5" x14ac:dyDescent="0.25">
      <c r="A558" s="22">
        <v>239166</v>
      </c>
      <c r="B558" s="8">
        <v>201</v>
      </c>
      <c r="C558" s="8" t="s">
        <v>18</v>
      </c>
      <c r="D558" s="10">
        <v>42781</v>
      </c>
      <c r="E558" s="30">
        <v>316686.59999999998</v>
      </c>
    </row>
    <row r="559" spans="1:5" x14ac:dyDescent="0.25">
      <c r="A559" s="22">
        <v>239503</v>
      </c>
      <c r="B559" s="8">
        <v>201</v>
      </c>
      <c r="C559" s="8" t="s">
        <v>18</v>
      </c>
      <c r="D559" s="10">
        <v>42780</v>
      </c>
      <c r="E559" s="30">
        <v>331415</v>
      </c>
    </row>
    <row r="560" spans="1:5" x14ac:dyDescent="0.25">
      <c r="A560" s="22">
        <v>241270</v>
      </c>
      <c r="B560" s="8">
        <v>201</v>
      </c>
      <c r="C560" s="8" t="s">
        <v>18</v>
      </c>
      <c r="D560" s="10">
        <v>42775</v>
      </c>
      <c r="E560" s="30">
        <v>350000</v>
      </c>
    </row>
    <row r="561" spans="1:5" x14ac:dyDescent="0.25">
      <c r="A561" s="22">
        <v>230000000040</v>
      </c>
      <c r="B561" s="8">
        <v>201</v>
      </c>
      <c r="C561" s="8" t="s">
        <v>18</v>
      </c>
      <c r="D561" s="10">
        <v>42758</v>
      </c>
      <c r="E561" s="30">
        <v>390480</v>
      </c>
    </row>
    <row r="562" spans="1:5" x14ac:dyDescent="0.25">
      <c r="A562" s="22">
        <v>2010000002126</v>
      </c>
      <c r="B562" s="8">
        <v>201</v>
      </c>
      <c r="C562" s="8" t="s">
        <v>18</v>
      </c>
      <c r="D562" s="10">
        <v>42765</v>
      </c>
      <c r="E562" s="30">
        <v>490000</v>
      </c>
    </row>
    <row r="563" spans="1:5" x14ac:dyDescent="0.25">
      <c r="A563" s="22">
        <v>2010000002175</v>
      </c>
      <c r="B563" s="8">
        <v>201</v>
      </c>
      <c r="C563" s="8" t="s">
        <v>19</v>
      </c>
      <c r="D563" s="10">
        <v>42760</v>
      </c>
      <c r="E563" s="30">
        <v>500000</v>
      </c>
    </row>
    <row r="564" spans="1:5" x14ac:dyDescent="0.25">
      <c r="A564" s="22">
        <v>2010000007658</v>
      </c>
      <c r="B564" s="8">
        <v>201</v>
      </c>
      <c r="C564" s="8" t="s">
        <v>19</v>
      </c>
      <c r="D564" s="10">
        <v>42786</v>
      </c>
      <c r="E564" s="30">
        <v>530000</v>
      </c>
    </row>
    <row r="565" spans="1:5" x14ac:dyDescent="0.25">
      <c r="A565" s="22">
        <v>158928</v>
      </c>
      <c r="B565" s="8">
        <v>203</v>
      </c>
      <c r="C565" s="8" t="s">
        <v>18</v>
      </c>
      <c r="D565" s="10">
        <v>42765</v>
      </c>
      <c r="E565" s="30">
        <v>325607.53999999998</v>
      </c>
    </row>
    <row r="566" spans="1:5" x14ac:dyDescent="0.25">
      <c r="A566" s="22">
        <v>181214</v>
      </c>
      <c r="B566" s="8">
        <v>203</v>
      </c>
      <c r="C566" s="8" t="s">
        <v>18</v>
      </c>
      <c r="D566" s="10">
        <v>42746</v>
      </c>
      <c r="E566" s="30">
        <v>250000</v>
      </c>
    </row>
    <row r="567" spans="1:5" x14ac:dyDescent="0.25">
      <c r="A567" s="22">
        <v>225619</v>
      </c>
      <c r="B567" s="8">
        <v>203</v>
      </c>
      <c r="C567" s="8" t="s">
        <v>18</v>
      </c>
      <c r="D567" s="10">
        <v>42744</v>
      </c>
      <c r="E567" s="30">
        <v>470000</v>
      </c>
    </row>
    <row r="568" spans="1:5" x14ac:dyDescent="0.25">
      <c r="A568" s="22">
        <v>231728</v>
      </c>
      <c r="B568" s="8">
        <v>203</v>
      </c>
      <c r="C568" s="8" t="s">
        <v>18</v>
      </c>
      <c r="D568" s="10">
        <v>42754</v>
      </c>
      <c r="E568" s="30">
        <v>240000</v>
      </c>
    </row>
    <row r="569" spans="1:5" x14ac:dyDescent="0.25">
      <c r="A569" s="22">
        <v>232397</v>
      </c>
      <c r="B569" s="8">
        <v>203</v>
      </c>
      <c r="C569" s="8" t="s">
        <v>18</v>
      </c>
      <c r="D569" s="10">
        <v>42746</v>
      </c>
      <c r="E569" s="30">
        <v>310000</v>
      </c>
    </row>
    <row r="570" spans="1:5" x14ac:dyDescent="0.25">
      <c r="A570" s="22">
        <v>232418</v>
      </c>
      <c r="B570" s="8">
        <v>203</v>
      </c>
      <c r="C570" s="8" t="s">
        <v>18</v>
      </c>
      <c r="D570" s="10">
        <v>42757</v>
      </c>
      <c r="E570" s="30">
        <v>320000</v>
      </c>
    </row>
    <row r="571" spans="1:5" x14ac:dyDescent="0.25">
      <c r="A571" s="22">
        <v>232432</v>
      </c>
      <c r="B571" s="8">
        <v>203</v>
      </c>
      <c r="C571" s="8" t="s">
        <v>18</v>
      </c>
      <c r="D571" s="10">
        <v>42744</v>
      </c>
      <c r="E571" s="30">
        <v>410000</v>
      </c>
    </row>
    <row r="572" spans="1:5" x14ac:dyDescent="0.25">
      <c r="A572" s="22">
        <v>232440</v>
      </c>
      <c r="B572" s="8">
        <v>203</v>
      </c>
      <c r="C572" s="8" t="s">
        <v>18</v>
      </c>
      <c r="D572" s="10">
        <v>42744</v>
      </c>
      <c r="E572" s="30">
        <v>370000</v>
      </c>
    </row>
    <row r="573" spans="1:5" x14ac:dyDescent="0.25">
      <c r="A573" s="22">
        <v>235350</v>
      </c>
      <c r="B573" s="8">
        <v>203</v>
      </c>
      <c r="C573" s="8" t="s">
        <v>18</v>
      </c>
      <c r="D573" s="10">
        <v>42744</v>
      </c>
      <c r="E573" s="30">
        <v>300000</v>
      </c>
    </row>
    <row r="574" spans="1:5" x14ac:dyDescent="0.25">
      <c r="A574" s="22">
        <v>235434</v>
      </c>
      <c r="B574" s="8">
        <v>203</v>
      </c>
      <c r="C574" s="8" t="s">
        <v>18</v>
      </c>
      <c r="D574" s="10">
        <v>42744</v>
      </c>
      <c r="E574" s="30">
        <v>340000</v>
      </c>
    </row>
    <row r="575" spans="1:5" x14ac:dyDescent="0.25">
      <c r="A575" s="22">
        <v>235599</v>
      </c>
      <c r="B575" s="8">
        <v>203</v>
      </c>
      <c r="C575" s="8" t="s">
        <v>18</v>
      </c>
      <c r="D575" s="10">
        <v>42754</v>
      </c>
      <c r="E575" s="30">
        <v>250000</v>
      </c>
    </row>
    <row r="576" spans="1:5" x14ac:dyDescent="0.25">
      <c r="A576" s="22">
        <v>235727</v>
      </c>
      <c r="B576" s="8">
        <v>203</v>
      </c>
      <c r="C576" s="8" t="s">
        <v>18</v>
      </c>
      <c r="D576" s="10">
        <v>42744</v>
      </c>
      <c r="E576" s="30">
        <v>330000</v>
      </c>
    </row>
    <row r="577" spans="1:5" x14ac:dyDescent="0.25">
      <c r="A577" s="22">
        <v>236006</v>
      </c>
      <c r="B577" s="8">
        <v>203</v>
      </c>
      <c r="C577" s="8" t="s">
        <v>18</v>
      </c>
      <c r="D577" s="10">
        <v>42746</v>
      </c>
      <c r="E577" s="30">
        <v>260000</v>
      </c>
    </row>
    <row r="578" spans="1:5" x14ac:dyDescent="0.25">
      <c r="A578" s="22">
        <v>236058</v>
      </c>
      <c r="B578" s="8">
        <v>203</v>
      </c>
      <c r="C578" s="8" t="s">
        <v>18</v>
      </c>
      <c r="D578" s="10">
        <v>42759</v>
      </c>
      <c r="E578" s="30">
        <v>225000</v>
      </c>
    </row>
    <row r="579" spans="1:5" x14ac:dyDescent="0.25">
      <c r="A579" s="22">
        <v>236191</v>
      </c>
      <c r="B579" s="8">
        <v>203</v>
      </c>
      <c r="C579" s="8" t="s">
        <v>18</v>
      </c>
      <c r="D579" s="10">
        <v>42746</v>
      </c>
      <c r="E579" s="30">
        <v>340000</v>
      </c>
    </row>
    <row r="580" spans="1:5" x14ac:dyDescent="0.25">
      <c r="A580" s="22">
        <v>236203</v>
      </c>
      <c r="B580" s="8">
        <v>203</v>
      </c>
      <c r="C580" s="8" t="s">
        <v>18</v>
      </c>
      <c r="D580" s="10">
        <v>42760</v>
      </c>
      <c r="E580" s="30">
        <v>400000</v>
      </c>
    </row>
    <row r="581" spans="1:5" x14ac:dyDescent="0.25">
      <c r="A581" s="22">
        <v>236507</v>
      </c>
      <c r="B581" s="8">
        <v>203</v>
      </c>
      <c r="C581" s="8" t="s">
        <v>18</v>
      </c>
      <c r="D581" s="10">
        <v>42744</v>
      </c>
      <c r="E581" s="30">
        <v>231630.29</v>
      </c>
    </row>
    <row r="582" spans="1:5" x14ac:dyDescent="0.25">
      <c r="A582" s="22">
        <v>236887</v>
      </c>
      <c r="B582" s="8">
        <v>203</v>
      </c>
      <c r="C582" s="8" t="s">
        <v>18</v>
      </c>
      <c r="D582" s="10">
        <v>42759</v>
      </c>
      <c r="E582" s="30">
        <v>250000</v>
      </c>
    </row>
    <row r="583" spans="1:5" x14ac:dyDescent="0.25">
      <c r="A583" s="22">
        <v>236900</v>
      </c>
      <c r="B583" s="8">
        <v>203</v>
      </c>
      <c r="C583" s="8" t="s">
        <v>18</v>
      </c>
      <c r="D583" s="10">
        <v>42766</v>
      </c>
      <c r="E583" s="30">
        <v>310000</v>
      </c>
    </row>
    <row r="584" spans="1:5" x14ac:dyDescent="0.25">
      <c r="A584" s="22">
        <v>236908</v>
      </c>
      <c r="B584" s="8">
        <v>203</v>
      </c>
      <c r="C584" s="8" t="s">
        <v>18</v>
      </c>
      <c r="D584" s="10">
        <v>42744</v>
      </c>
      <c r="E584" s="30">
        <v>380000</v>
      </c>
    </row>
    <row r="585" spans="1:5" x14ac:dyDescent="0.25">
      <c r="A585" s="22">
        <v>237032</v>
      </c>
      <c r="B585" s="8">
        <v>203</v>
      </c>
      <c r="C585" s="8" t="s">
        <v>18</v>
      </c>
      <c r="D585" s="10">
        <v>42786</v>
      </c>
      <c r="E585" s="30">
        <v>260000</v>
      </c>
    </row>
    <row r="586" spans="1:5" x14ac:dyDescent="0.25">
      <c r="A586" s="22">
        <v>237095</v>
      </c>
      <c r="B586" s="8">
        <v>203</v>
      </c>
      <c r="C586" s="8" t="s">
        <v>18</v>
      </c>
      <c r="D586" s="10">
        <v>42760</v>
      </c>
      <c r="E586" s="30">
        <v>210000</v>
      </c>
    </row>
    <row r="587" spans="1:5" x14ac:dyDescent="0.25">
      <c r="A587" s="22">
        <v>237195</v>
      </c>
      <c r="B587" s="8">
        <v>203</v>
      </c>
      <c r="C587" s="8" t="s">
        <v>18</v>
      </c>
      <c r="D587" s="10">
        <v>42779</v>
      </c>
      <c r="E587" s="30">
        <v>690000</v>
      </c>
    </row>
    <row r="588" spans="1:5" x14ac:dyDescent="0.25">
      <c r="A588" s="22">
        <v>237227</v>
      </c>
      <c r="B588" s="8">
        <v>203</v>
      </c>
      <c r="C588" s="8" t="s">
        <v>18</v>
      </c>
      <c r="D588" s="10">
        <v>42765</v>
      </c>
      <c r="E588" s="30">
        <v>430000</v>
      </c>
    </row>
    <row r="589" spans="1:5" x14ac:dyDescent="0.25">
      <c r="A589" s="22">
        <v>237283</v>
      </c>
      <c r="B589" s="8">
        <v>203</v>
      </c>
      <c r="C589" s="8" t="s">
        <v>18</v>
      </c>
      <c r="D589" s="10">
        <v>42767</v>
      </c>
      <c r="E589" s="30">
        <v>225000</v>
      </c>
    </row>
    <row r="590" spans="1:5" x14ac:dyDescent="0.25">
      <c r="A590" s="22">
        <v>237403</v>
      </c>
      <c r="B590" s="8">
        <v>203</v>
      </c>
      <c r="C590" s="8" t="s">
        <v>18</v>
      </c>
      <c r="D590" s="10">
        <v>42765</v>
      </c>
      <c r="E590" s="30">
        <v>220000</v>
      </c>
    </row>
    <row r="591" spans="1:5" x14ac:dyDescent="0.25">
      <c r="A591" s="22">
        <v>237992</v>
      </c>
      <c r="B591" s="8">
        <v>203</v>
      </c>
      <c r="C591" s="8" t="s">
        <v>18</v>
      </c>
      <c r="D591" s="10">
        <v>42765</v>
      </c>
      <c r="E591" s="30">
        <v>270000</v>
      </c>
    </row>
    <row r="592" spans="1:5" x14ac:dyDescent="0.25">
      <c r="A592" s="22">
        <v>238008</v>
      </c>
      <c r="B592" s="8">
        <v>203</v>
      </c>
      <c r="C592" s="8" t="s">
        <v>18</v>
      </c>
      <c r="D592" s="10">
        <v>42764</v>
      </c>
      <c r="E592" s="30">
        <v>228000</v>
      </c>
    </row>
    <row r="593" spans="1:5" x14ac:dyDescent="0.25">
      <c r="A593" s="22">
        <v>239329</v>
      </c>
      <c r="B593" s="8">
        <v>203</v>
      </c>
      <c r="C593" s="8" t="s">
        <v>18</v>
      </c>
      <c r="D593" s="10">
        <v>42775</v>
      </c>
      <c r="E593" s="30">
        <v>345000</v>
      </c>
    </row>
    <row r="594" spans="1:5" x14ac:dyDescent="0.25">
      <c r="A594" s="22">
        <v>241353</v>
      </c>
      <c r="B594" s="8">
        <v>203</v>
      </c>
      <c r="C594" s="8" t="s">
        <v>18</v>
      </c>
      <c r="D594" s="10">
        <v>42789</v>
      </c>
      <c r="E594" s="30">
        <v>370000</v>
      </c>
    </row>
    <row r="595" spans="1:5" x14ac:dyDescent="0.25">
      <c r="A595" s="22">
        <v>241454</v>
      </c>
      <c r="B595" s="8">
        <v>203</v>
      </c>
      <c r="C595" s="8" t="s">
        <v>18</v>
      </c>
      <c r="D595" s="10">
        <v>42775</v>
      </c>
      <c r="E595" s="30">
        <v>290000</v>
      </c>
    </row>
    <row r="596" spans="1:5" x14ac:dyDescent="0.25">
      <c r="A596" s="22">
        <v>241540</v>
      </c>
      <c r="B596" s="8">
        <v>203</v>
      </c>
      <c r="C596" s="8" t="s">
        <v>18</v>
      </c>
      <c r="D596" s="10">
        <v>42781</v>
      </c>
      <c r="E596" s="30">
        <v>228000</v>
      </c>
    </row>
    <row r="597" spans="1:5" x14ac:dyDescent="0.25">
      <c r="A597" s="22">
        <v>242453</v>
      </c>
      <c r="B597" s="8">
        <v>203</v>
      </c>
      <c r="C597" s="8" t="s">
        <v>18</v>
      </c>
      <c r="D597" s="10">
        <v>42775</v>
      </c>
      <c r="E597" s="30">
        <v>140000</v>
      </c>
    </row>
    <row r="598" spans="1:5" x14ac:dyDescent="0.25">
      <c r="A598" s="22">
        <v>40000003816</v>
      </c>
      <c r="B598" s="8">
        <v>203</v>
      </c>
      <c r="C598" s="8" t="s">
        <v>18</v>
      </c>
      <c r="D598" s="10">
        <v>42746</v>
      </c>
      <c r="E598" s="30">
        <v>150000</v>
      </c>
    </row>
    <row r="599" spans="1:5" x14ac:dyDescent="0.25">
      <c r="A599" s="22">
        <v>180000003620</v>
      </c>
      <c r="B599" s="8">
        <v>203</v>
      </c>
      <c r="C599" s="8" t="s">
        <v>18</v>
      </c>
      <c r="D599" s="10">
        <v>42760</v>
      </c>
      <c r="E599" s="30">
        <v>690000</v>
      </c>
    </row>
    <row r="600" spans="1:5" x14ac:dyDescent="0.25">
      <c r="A600" s="22">
        <v>210000001052</v>
      </c>
      <c r="B600" s="8">
        <v>203</v>
      </c>
      <c r="C600" s="8" t="s">
        <v>18</v>
      </c>
      <c r="D600" s="10">
        <v>42746</v>
      </c>
      <c r="E600" s="30">
        <v>400000</v>
      </c>
    </row>
    <row r="601" spans="1:5" x14ac:dyDescent="0.25">
      <c r="A601" s="22">
        <v>2010000002471</v>
      </c>
      <c r="B601" s="8">
        <v>203</v>
      </c>
      <c r="C601" s="8" t="s">
        <v>18</v>
      </c>
      <c r="D601" s="10">
        <v>42754</v>
      </c>
      <c r="E601" s="30">
        <v>284000</v>
      </c>
    </row>
    <row r="602" spans="1:5" x14ac:dyDescent="0.25">
      <c r="A602" s="22">
        <v>2010000004688</v>
      </c>
      <c r="B602" s="8">
        <v>203</v>
      </c>
      <c r="C602" s="8" t="s">
        <v>18</v>
      </c>
      <c r="D602" s="10">
        <v>42789</v>
      </c>
      <c r="E602" s="30">
        <v>440000</v>
      </c>
    </row>
    <row r="603" spans="1:5" x14ac:dyDescent="0.25">
      <c r="A603" s="22">
        <v>2010000006680</v>
      </c>
      <c r="B603" s="8">
        <v>203</v>
      </c>
      <c r="C603" s="8" t="s">
        <v>18</v>
      </c>
      <c r="D603" s="10">
        <v>42760</v>
      </c>
      <c r="E603" s="30">
        <v>295000</v>
      </c>
    </row>
    <row r="604" spans="1:5" x14ac:dyDescent="0.25">
      <c r="A604" s="22">
        <v>2010000007013</v>
      </c>
      <c r="B604" s="8">
        <v>203</v>
      </c>
      <c r="C604" s="8" t="s">
        <v>18</v>
      </c>
      <c r="D604" s="10">
        <v>42767</v>
      </c>
      <c r="E604" s="30">
        <v>345000</v>
      </c>
    </row>
    <row r="605" spans="1:5" x14ac:dyDescent="0.25">
      <c r="A605" s="22">
        <v>198314</v>
      </c>
      <c r="B605" s="8">
        <v>225</v>
      </c>
      <c r="C605" s="8" t="s">
        <v>18</v>
      </c>
      <c r="D605" s="10">
        <v>42779</v>
      </c>
      <c r="E605" s="30">
        <v>174838</v>
      </c>
    </row>
    <row r="606" spans="1:5" x14ac:dyDescent="0.25">
      <c r="A606" s="22">
        <v>230967</v>
      </c>
      <c r="B606" s="8">
        <v>225</v>
      </c>
      <c r="C606" s="8" t="s">
        <v>18</v>
      </c>
      <c r="D606" s="10">
        <v>42745</v>
      </c>
      <c r="E606" s="30">
        <v>468000</v>
      </c>
    </row>
    <row r="607" spans="1:5" x14ac:dyDescent="0.25">
      <c r="A607" s="22">
        <v>236923</v>
      </c>
      <c r="B607" s="8">
        <v>225</v>
      </c>
      <c r="C607" s="8" t="s">
        <v>19</v>
      </c>
      <c r="D607" s="10">
        <v>42740</v>
      </c>
      <c r="E607" s="30">
        <v>1000000</v>
      </c>
    </row>
    <row r="608" spans="1:5" x14ac:dyDescent="0.25">
      <c r="A608" s="22">
        <v>240134</v>
      </c>
      <c r="B608" s="8">
        <v>225</v>
      </c>
      <c r="C608" s="8" t="s">
        <v>19</v>
      </c>
      <c r="D608" s="10">
        <v>42760</v>
      </c>
      <c r="E608" s="30">
        <v>1000000</v>
      </c>
    </row>
    <row r="609" spans="1:5" x14ac:dyDescent="0.25">
      <c r="A609" s="22">
        <v>240413</v>
      </c>
      <c r="B609" s="8">
        <v>225</v>
      </c>
      <c r="C609" s="8" t="s">
        <v>19</v>
      </c>
      <c r="D609" s="10">
        <v>42772</v>
      </c>
      <c r="E609" s="30">
        <v>400000</v>
      </c>
    </row>
    <row r="610" spans="1:5" x14ac:dyDescent="0.25">
      <c r="A610" s="22">
        <v>242565</v>
      </c>
      <c r="B610" s="8">
        <v>225</v>
      </c>
      <c r="C610" s="8" t="s">
        <v>18</v>
      </c>
      <c r="D610" s="10">
        <v>42771</v>
      </c>
      <c r="E610" s="30">
        <v>249631</v>
      </c>
    </row>
    <row r="611" spans="1:5" x14ac:dyDescent="0.25">
      <c r="A611" s="22">
        <v>244115</v>
      </c>
      <c r="B611" s="8">
        <v>225</v>
      </c>
      <c r="C611" s="8" t="s">
        <v>18</v>
      </c>
      <c r="D611" s="10">
        <v>42785</v>
      </c>
      <c r="E611" s="30">
        <v>282640.49</v>
      </c>
    </row>
    <row r="612" spans="1:5" x14ac:dyDescent="0.25">
      <c r="A612" s="22">
        <v>244126</v>
      </c>
      <c r="B612" s="8">
        <v>225</v>
      </c>
      <c r="C612" s="8" t="s">
        <v>18</v>
      </c>
      <c r="D612" s="10">
        <v>42785</v>
      </c>
      <c r="E612" s="30">
        <v>268891</v>
      </c>
    </row>
    <row r="613" spans="1:5" x14ac:dyDescent="0.25">
      <c r="A613" s="22">
        <v>5020000004042</v>
      </c>
      <c r="B613" s="8">
        <v>225</v>
      </c>
      <c r="C613" s="8" t="s">
        <v>19</v>
      </c>
      <c r="D613" s="10">
        <v>42781</v>
      </c>
      <c r="E613" s="30">
        <v>650000</v>
      </c>
    </row>
    <row r="614" spans="1:5" x14ac:dyDescent="0.25">
      <c r="A614" s="22">
        <v>22673</v>
      </c>
      <c r="B614" s="8">
        <v>251</v>
      </c>
      <c r="C614" s="8" t="s">
        <v>18</v>
      </c>
      <c r="D614" s="10">
        <v>42781</v>
      </c>
      <c r="E614" s="30">
        <v>196666</v>
      </c>
    </row>
    <row r="615" spans="1:5" x14ac:dyDescent="0.25">
      <c r="A615" s="22">
        <v>134706</v>
      </c>
      <c r="B615" s="8">
        <v>251</v>
      </c>
      <c r="C615" s="8" t="s">
        <v>18</v>
      </c>
      <c r="D615" s="10">
        <v>42765</v>
      </c>
      <c r="E615" s="30">
        <v>159400</v>
      </c>
    </row>
    <row r="616" spans="1:5" x14ac:dyDescent="0.25">
      <c r="A616" s="22">
        <v>235488</v>
      </c>
      <c r="B616" s="8">
        <v>251</v>
      </c>
      <c r="C616" s="8" t="s">
        <v>19</v>
      </c>
      <c r="D616" s="10">
        <v>42740</v>
      </c>
      <c r="E616" s="30">
        <v>800000</v>
      </c>
    </row>
    <row r="617" spans="1:5" x14ac:dyDescent="0.25">
      <c r="A617" s="22">
        <v>236127</v>
      </c>
      <c r="B617" s="8">
        <v>251</v>
      </c>
      <c r="C617" s="8" t="s">
        <v>18</v>
      </c>
      <c r="D617" s="10">
        <v>42746</v>
      </c>
      <c r="E617" s="30">
        <v>367380</v>
      </c>
    </row>
    <row r="618" spans="1:5" x14ac:dyDescent="0.25">
      <c r="A618" s="22">
        <v>236281</v>
      </c>
      <c r="B618" s="8">
        <v>251</v>
      </c>
      <c r="C618" s="8" t="s">
        <v>18</v>
      </c>
      <c r="D618" s="10">
        <v>42775</v>
      </c>
      <c r="E618" s="30">
        <v>146290</v>
      </c>
    </row>
    <row r="619" spans="1:5" x14ac:dyDescent="0.25">
      <c r="A619" s="22">
        <v>236467</v>
      </c>
      <c r="B619" s="8">
        <v>251</v>
      </c>
      <c r="C619" s="8" t="s">
        <v>18</v>
      </c>
      <c r="D619" s="10">
        <v>42760</v>
      </c>
      <c r="E619" s="30">
        <v>340000</v>
      </c>
    </row>
    <row r="620" spans="1:5" x14ac:dyDescent="0.25">
      <c r="A620" s="22">
        <v>243215</v>
      </c>
      <c r="B620" s="8">
        <v>251</v>
      </c>
      <c r="C620" s="8" t="s">
        <v>18</v>
      </c>
      <c r="D620" s="10">
        <v>42781</v>
      </c>
      <c r="E620" s="30">
        <v>426181</v>
      </c>
    </row>
    <row r="621" spans="1:5" x14ac:dyDescent="0.25">
      <c r="A621" s="22">
        <v>221265</v>
      </c>
      <c r="B621" s="8">
        <v>261</v>
      </c>
      <c r="C621" s="8" t="s">
        <v>18</v>
      </c>
      <c r="D621" s="10">
        <v>42767</v>
      </c>
      <c r="E621" s="30">
        <v>356445.72</v>
      </c>
    </row>
    <row r="622" spans="1:5" x14ac:dyDescent="0.25">
      <c r="A622" s="22">
        <v>221267</v>
      </c>
      <c r="B622" s="8">
        <v>261</v>
      </c>
      <c r="C622" s="8" t="s">
        <v>18</v>
      </c>
      <c r="D622" s="10">
        <v>42751</v>
      </c>
      <c r="E622" s="30">
        <v>259997.4</v>
      </c>
    </row>
    <row r="623" spans="1:5" x14ac:dyDescent="0.25">
      <c r="A623" s="22">
        <v>225343</v>
      </c>
      <c r="B623" s="8">
        <v>261</v>
      </c>
      <c r="C623" s="8" t="s">
        <v>18</v>
      </c>
      <c r="D623" s="10">
        <v>42746</v>
      </c>
      <c r="E623" s="30">
        <v>277956.34999999998</v>
      </c>
    </row>
    <row r="624" spans="1:5" x14ac:dyDescent="0.25">
      <c r="A624" s="22">
        <v>228039</v>
      </c>
      <c r="B624" s="8">
        <v>261</v>
      </c>
      <c r="C624" s="8" t="s">
        <v>18</v>
      </c>
      <c r="D624" s="10">
        <v>42754</v>
      </c>
      <c r="E624" s="30">
        <v>403710.71999999997</v>
      </c>
    </row>
    <row r="625" spans="1:5" x14ac:dyDescent="0.25">
      <c r="A625" s="22">
        <v>228909</v>
      </c>
      <c r="B625" s="8">
        <v>261</v>
      </c>
      <c r="C625" s="8" t="s">
        <v>18</v>
      </c>
      <c r="D625" s="10">
        <v>42753</v>
      </c>
      <c r="E625" s="30">
        <v>393360.28</v>
      </c>
    </row>
    <row r="626" spans="1:5" x14ac:dyDescent="0.25">
      <c r="A626" s="22">
        <v>237974</v>
      </c>
      <c r="B626" s="8">
        <v>261</v>
      </c>
      <c r="C626" s="8" t="s">
        <v>18</v>
      </c>
      <c r="D626" s="10">
        <v>42760</v>
      </c>
      <c r="E626" s="30">
        <v>337727.86</v>
      </c>
    </row>
    <row r="627" spans="1:5" x14ac:dyDescent="0.25">
      <c r="A627" s="22">
        <v>140000002578</v>
      </c>
      <c r="B627" s="8">
        <v>261</v>
      </c>
      <c r="C627" s="8" t="s">
        <v>18</v>
      </c>
      <c r="D627" s="10">
        <v>42771</v>
      </c>
      <c r="E627" s="30">
        <v>499219.76</v>
      </c>
    </row>
    <row r="628" spans="1:5" x14ac:dyDescent="0.25">
      <c r="A628" s="22">
        <v>72618</v>
      </c>
      <c r="B628" s="8">
        <v>301</v>
      </c>
      <c r="C628" s="8" t="s">
        <v>19</v>
      </c>
      <c r="D628" s="10">
        <v>42751</v>
      </c>
      <c r="E628" s="30">
        <v>900000</v>
      </c>
    </row>
    <row r="629" spans="1:5" x14ac:dyDescent="0.25">
      <c r="A629" s="22">
        <v>209123</v>
      </c>
      <c r="B629" s="8">
        <v>301</v>
      </c>
      <c r="C629" s="8" t="s">
        <v>18</v>
      </c>
      <c r="D629" s="10">
        <v>42778</v>
      </c>
      <c r="E629" s="30">
        <v>350000</v>
      </c>
    </row>
    <row r="630" spans="1:5" x14ac:dyDescent="0.25">
      <c r="A630" s="22">
        <v>212361</v>
      </c>
      <c r="B630" s="8">
        <v>301</v>
      </c>
      <c r="C630" s="8" t="s">
        <v>18</v>
      </c>
      <c r="D630" s="10">
        <v>42767</v>
      </c>
      <c r="E630" s="30">
        <v>600000</v>
      </c>
    </row>
    <row r="631" spans="1:5" x14ac:dyDescent="0.25">
      <c r="A631" s="22">
        <v>212512</v>
      </c>
      <c r="B631" s="8">
        <v>301</v>
      </c>
      <c r="C631" s="8" t="s">
        <v>18</v>
      </c>
      <c r="D631" s="10">
        <v>42747</v>
      </c>
      <c r="E631" s="30">
        <v>258877.54</v>
      </c>
    </row>
    <row r="632" spans="1:5" x14ac:dyDescent="0.25">
      <c r="A632" s="22">
        <v>217340</v>
      </c>
      <c r="B632" s="8">
        <v>301</v>
      </c>
      <c r="C632" s="8" t="s">
        <v>18</v>
      </c>
      <c r="D632" s="10">
        <v>42745</v>
      </c>
      <c r="E632" s="30">
        <v>190000</v>
      </c>
    </row>
    <row r="633" spans="1:5" x14ac:dyDescent="0.25">
      <c r="A633" s="22">
        <v>223297</v>
      </c>
      <c r="B633" s="8">
        <v>301</v>
      </c>
      <c r="C633" s="8" t="s">
        <v>18</v>
      </c>
      <c r="D633" s="10">
        <v>42743</v>
      </c>
      <c r="E633" s="30">
        <v>330000</v>
      </c>
    </row>
    <row r="634" spans="1:5" x14ac:dyDescent="0.25">
      <c r="A634" s="22">
        <v>227176</v>
      </c>
      <c r="B634" s="8">
        <v>301</v>
      </c>
      <c r="C634" s="8" t="s">
        <v>19</v>
      </c>
      <c r="D634" s="10">
        <v>42766</v>
      </c>
      <c r="E634" s="30">
        <v>500000</v>
      </c>
    </row>
    <row r="635" spans="1:5" x14ac:dyDescent="0.25">
      <c r="A635" s="22">
        <v>229461</v>
      </c>
      <c r="B635" s="8">
        <v>301</v>
      </c>
      <c r="C635" s="8" t="s">
        <v>18</v>
      </c>
      <c r="D635" s="10">
        <v>42746</v>
      </c>
      <c r="E635" s="30">
        <v>350000</v>
      </c>
    </row>
    <row r="636" spans="1:5" x14ac:dyDescent="0.25">
      <c r="A636" s="22">
        <v>229666</v>
      </c>
      <c r="B636" s="8">
        <v>301</v>
      </c>
      <c r="C636" s="8" t="s">
        <v>18</v>
      </c>
      <c r="D636" s="10">
        <v>42747</v>
      </c>
      <c r="E636" s="30">
        <v>420000</v>
      </c>
    </row>
    <row r="637" spans="1:5" x14ac:dyDescent="0.25">
      <c r="A637" s="22">
        <v>229681</v>
      </c>
      <c r="B637" s="8">
        <v>301</v>
      </c>
      <c r="C637" s="8" t="s">
        <v>18</v>
      </c>
      <c r="D637" s="10">
        <v>42757</v>
      </c>
      <c r="E637" s="30">
        <v>490000</v>
      </c>
    </row>
    <row r="638" spans="1:5" x14ac:dyDescent="0.25">
      <c r="A638" s="22">
        <v>232239</v>
      </c>
      <c r="B638" s="8">
        <v>301</v>
      </c>
      <c r="C638" s="8" t="s">
        <v>18</v>
      </c>
      <c r="D638" s="10">
        <v>42786</v>
      </c>
      <c r="E638" s="30">
        <v>490000</v>
      </c>
    </row>
    <row r="639" spans="1:5" x14ac:dyDescent="0.25">
      <c r="A639" s="22">
        <v>232265</v>
      </c>
      <c r="B639" s="8">
        <v>301</v>
      </c>
      <c r="C639" s="8" t="s">
        <v>18</v>
      </c>
      <c r="D639" s="10">
        <v>42747</v>
      </c>
      <c r="E639" s="30">
        <v>400000</v>
      </c>
    </row>
    <row r="640" spans="1:5" x14ac:dyDescent="0.25">
      <c r="A640" s="22">
        <v>232429</v>
      </c>
      <c r="B640" s="8">
        <v>301</v>
      </c>
      <c r="C640" s="8" t="s">
        <v>18</v>
      </c>
      <c r="D640" s="10">
        <v>42740</v>
      </c>
      <c r="E640" s="30">
        <v>317889</v>
      </c>
    </row>
    <row r="641" spans="1:5" x14ac:dyDescent="0.25">
      <c r="A641" s="22">
        <v>232635</v>
      </c>
      <c r="B641" s="8">
        <v>301</v>
      </c>
      <c r="C641" s="8" t="s">
        <v>18</v>
      </c>
      <c r="D641" s="10">
        <v>42753</v>
      </c>
      <c r="E641" s="30">
        <v>350000</v>
      </c>
    </row>
    <row r="642" spans="1:5" x14ac:dyDescent="0.25">
      <c r="A642" s="22">
        <v>233457</v>
      </c>
      <c r="B642" s="8">
        <v>301</v>
      </c>
      <c r="C642" s="8" t="s">
        <v>18</v>
      </c>
      <c r="D642" s="10">
        <v>42766</v>
      </c>
      <c r="E642" s="30">
        <v>460000</v>
      </c>
    </row>
    <row r="643" spans="1:5" x14ac:dyDescent="0.25">
      <c r="A643" s="22">
        <v>233795</v>
      </c>
      <c r="B643" s="8">
        <v>301</v>
      </c>
      <c r="C643" s="8" t="s">
        <v>18</v>
      </c>
      <c r="D643" s="10">
        <v>42747</v>
      </c>
      <c r="E643" s="30">
        <v>390000</v>
      </c>
    </row>
    <row r="644" spans="1:5" x14ac:dyDescent="0.25">
      <c r="A644" s="22">
        <v>233796</v>
      </c>
      <c r="B644" s="8">
        <v>301</v>
      </c>
      <c r="C644" s="8" t="s">
        <v>18</v>
      </c>
      <c r="D644" s="10">
        <v>42766</v>
      </c>
      <c r="E644" s="30">
        <v>320000</v>
      </c>
    </row>
    <row r="645" spans="1:5" x14ac:dyDescent="0.25">
      <c r="A645" s="22">
        <v>234021</v>
      </c>
      <c r="B645" s="8">
        <v>301</v>
      </c>
      <c r="C645" s="8" t="s">
        <v>18</v>
      </c>
      <c r="D645" s="10">
        <v>42753</v>
      </c>
      <c r="E645" s="30">
        <v>350000</v>
      </c>
    </row>
    <row r="646" spans="1:5" x14ac:dyDescent="0.25">
      <c r="A646" s="22">
        <v>234096</v>
      </c>
      <c r="B646" s="8">
        <v>301</v>
      </c>
      <c r="C646" s="8" t="s">
        <v>18</v>
      </c>
      <c r="D646" s="10">
        <v>42764</v>
      </c>
      <c r="E646" s="30">
        <v>310000</v>
      </c>
    </row>
    <row r="647" spans="1:5" x14ac:dyDescent="0.25">
      <c r="A647" s="22">
        <v>234302</v>
      </c>
      <c r="B647" s="8">
        <v>301</v>
      </c>
      <c r="C647" s="8" t="s">
        <v>18</v>
      </c>
      <c r="D647" s="10">
        <v>42740</v>
      </c>
      <c r="E647" s="30">
        <v>300000</v>
      </c>
    </row>
    <row r="648" spans="1:5" x14ac:dyDescent="0.25">
      <c r="A648" s="22">
        <v>234988</v>
      </c>
      <c r="B648" s="8">
        <v>301</v>
      </c>
      <c r="C648" s="8" t="s">
        <v>18</v>
      </c>
      <c r="D648" s="10">
        <v>42740</v>
      </c>
      <c r="E648" s="30">
        <v>490000</v>
      </c>
    </row>
    <row r="649" spans="1:5" x14ac:dyDescent="0.25">
      <c r="A649" s="22">
        <v>235550</v>
      </c>
      <c r="B649" s="8">
        <v>301</v>
      </c>
      <c r="C649" s="8" t="s">
        <v>18</v>
      </c>
      <c r="D649" s="10">
        <v>42747</v>
      </c>
      <c r="E649" s="30">
        <v>500000</v>
      </c>
    </row>
    <row r="650" spans="1:5" x14ac:dyDescent="0.25">
      <c r="A650" s="22">
        <v>235845</v>
      </c>
      <c r="B650" s="8">
        <v>301</v>
      </c>
      <c r="C650" s="8" t="s">
        <v>18</v>
      </c>
      <c r="D650" s="10">
        <v>42746</v>
      </c>
      <c r="E650" s="30">
        <v>290000</v>
      </c>
    </row>
    <row r="651" spans="1:5" x14ac:dyDescent="0.25">
      <c r="A651" s="22">
        <v>236154</v>
      </c>
      <c r="B651" s="8">
        <v>301</v>
      </c>
      <c r="C651" s="8" t="s">
        <v>18</v>
      </c>
      <c r="D651" s="10">
        <v>42747</v>
      </c>
      <c r="E651" s="30">
        <v>405000</v>
      </c>
    </row>
    <row r="652" spans="1:5" x14ac:dyDescent="0.25">
      <c r="A652" s="22">
        <v>239209</v>
      </c>
      <c r="B652" s="8">
        <v>301</v>
      </c>
      <c r="C652" s="8" t="s">
        <v>18</v>
      </c>
      <c r="D652" s="10">
        <v>42772</v>
      </c>
      <c r="E652" s="30">
        <v>366000</v>
      </c>
    </row>
    <row r="653" spans="1:5" x14ac:dyDescent="0.25">
      <c r="A653" s="22">
        <v>239256</v>
      </c>
      <c r="B653" s="8">
        <v>301</v>
      </c>
      <c r="C653" s="8" t="s">
        <v>18</v>
      </c>
      <c r="D653" s="10">
        <v>42760</v>
      </c>
      <c r="E653" s="30">
        <v>300000</v>
      </c>
    </row>
    <row r="654" spans="1:5" x14ac:dyDescent="0.25">
      <c r="A654" s="22">
        <v>239555</v>
      </c>
      <c r="B654" s="8">
        <v>301</v>
      </c>
      <c r="C654" s="8" t="s">
        <v>18</v>
      </c>
      <c r="D654" s="10">
        <v>42766</v>
      </c>
      <c r="E654" s="30">
        <v>169000</v>
      </c>
    </row>
    <row r="655" spans="1:5" x14ac:dyDescent="0.25">
      <c r="A655" s="22">
        <v>239572</v>
      </c>
      <c r="B655" s="8">
        <v>301</v>
      </c>
      <c r="C655" s="8" t="s">
        <v>18</v>
      </c>
      <c r="D655" s="10">
        <v>42773</v>
      </c>
      <c r="E655" s="30">
        <v>500000</v>
      </c>
    </row>
    <row r="656" spans="1:5" x14ac:dyDescent="0.25">
      <c r="A656" s="22">
        <v>239629</v>
      </c>
      <c r="B656" s="8">
        <v>301</v>
      </c>
      <c r="C656" s="8" t="s">
        <v>18</v>
      </c>
      <c r="D656" s="10">
        <v>42759</v>
      </c>
      <c r="E656" s="30">
        <v>316000</v>
      </c>
    </row>
    <row r="657" spans="1:5" x14ac:dyDescent="0.25">
      <c r="A657" s="22">
        <v>239649</v>
      </c>
      <c r="B657" s="8">
        <v>301</v>
      </c>
      <c r="C657" s="8" t="s">
        <v>18</v>
      </c>
      <c r="D657" s="10">
        <v>42786</v>
      </c>
      <c r="E657" s="30">
        <v>330000</v>
      </c>
    </row>
    <row r="658" spans="1:5" x14ac:dyDescent="0.25">
      <c r="A658" s="22">
        <v>240026</v>
      </c>
      <c r="B658" s="8">
        <v>301</v>
      </c>
      <c r="C658" s="8" t="s">
        <v>18</v>
      </c>
      <c r="D658" s="10">
        <v>42759</v>
      </c>
      <c r="E658" s="30">
        <v>340000</v>
      </c>
    </row>
    <row r="659" spans="1:5" x14ac:dyDescent="0.25">
      <c r="A659" s="22">
        <v>240114</v>
      </c>
      <c r="B659" s="8">
        <v>301</v>
      </c>
      <c r="C659" s="8" t="s">
        <v>18</v>
      </c>
      <c r="D659" s="10">
        <v>42789</v>
      </c>
      <c r="E659" s="30">
        <v>690000</v>
      </c>
    </row>
    <row r="660" spans="1:5" x14ac:dyDescent="0.25">
      <c r="A660" s="22">
        <v>240296</v>
      </c>
      <c r="B660" s="8">
        <v>301</v>
      </c>
      <c r="C660" s="8" t="s">
        <v>18</v>
      </c>
      <c r="D660" s="10">
        <v>42767</v>
      </c>
      <c r="E660" s="30">
        <v>380000</v>
      </c>
    </row>
    <row r="661" spans="1:5" x14ac:dyDescent="0.25">
      <c r="A661" s="22">
        <v>240554</v>
      </c>
      <c r="B661" s="8">
        <v>301</v>
      </c>
      <c r="C661" s="8" t="s">
        <v>18</v>
      </c>
      <c r="D661" s="10">
        <v>42766</v>
      </c>
      <c r="E661" s="30">
        <v>400000</v>
      </c>
    </row>
    <row r="662" spans="1:5" x14ac:dyDescent="0.25">
      <c r="A662" s="22">
        <v>240691</v>
      </c>
      <c r="B662" s="8">
        <v>301</v>
      </c>
      <c r="C662" s="8" t="s">
        <v>18</v>
      </c>
      <c r="D662" s="10">
        <v>42780</v>
      </c>
      <c r="E662" s="30">
        <v>300000</v>
      </c>
    </row>
    <row r="663" spans="1:5" x14ac:dyDescent="0.25">
      <c r="A663" s="22">
        <v>240693</v>
      </c>
      <c r="B663" s="8">
        <v>301</v>
      </c>
      <c r="C663" s="8" t="s">
        <v>18</v>
      </c>
      <c r="D663" s="10">
        <v>42773</v>
      </c>
      <c r="E663" s="30">
        <v>254000</v>
      </c>
    </row>
    <row r="664" spans="1:5" x14ac:dyDescent="0.25">
      <c r="A664" s="22">
        <v>240694</v>
      </c>
      <c r="B664" s="8">
        <v>301</v>
      </c>
      <c r="C664" s="8" t="s">
        <v>18</v>
      </c>
      <c r="D664" s="10">
        <v>42773</v>
      </c>
      <c r="E664" s="30">
        <v>300000</v>
      </c>
    </row>
    <row r="665" spans="1:5" x14ac:dyDescent="0.25">
      <c r="A665" s="22">
        <v>240857</v>
      </c>
      <c r="B665" s="8">
        <v>301</v>
      </c>
      <c r="C665" s="8" t="s">
        <v>18</v>
      </c>
      <c r="D665" s="10">
        <v>42768</v>
      </c>
      <c r="E665" s="30">
        <v>370000</v>
      </c>
    </row>
    <row r="666" spans="1:5" x14ac:dyDescent="0.25">
      <c r="A666" s="22">
        <v>240931</v>
      </c>
      <c r="B666" s="8">
        <v>301</v>
      </c>
      <c r="C666" s="8" t="s">
        <v>18</v>
      </c>
      <c r="D666" s="10">
        <v>42785</v>
      </c>
      <c r="E666" s="30">
        <v>169000</v>
      </c>
    </row>
    <row r="667" spans="1:5" x14ac:dyDescent="0.25">
      <c r="A667" s="22">
        <v>241401</v>
      </c>
      <c r="B667" s="8">
        <v>301</v>
      </c>
      <c r="C667" s="8" t="s">
        <v>18</v>
      </c>
      <c r="D667" s="10">
        <v>42768</v>
      </c>
      <c r="E667" s="30">
        <v>530000</v>
      </c>
    </row>
    <row r="668" spans="1:5" x14ac:dyDescent="0.25">
      <c r="A668" s="22">
        <v>241416</v>
      </c>
      <c r="B668" s="8">
        <v>301</v>
      </c>
      <c r="C668" s="8" t="s">
        <v>18</v>
      </c>
      <c r="D668" s="10">
        <v>42785</v>
      </c>
      <c r="E668" s="30">
        <v>440000</v>
      </c>
    </row>
    <row r="669" spans="1:5" x14ac:dyDescent="0.25">
      <c r="A669" s="22">
        <v>241615</v>
      </c>
      <c r="B669" s="8">
        <v>301</v>
      </c>
      <c r="C669" s="8" t="s">
        <v>18</v>
      </c>
      <c r="D669" s="10">
        <v>42779</v>
      </c>
      <c r="E669" s="30">
        <v>330000</v>
      </c>
    </row>
    <row r="670" spans="1:5" x14ac:dyDescent="0.25">
      <c r="A670" s="22">
        <v>242087</v>
      </c>
      <c r="B670" s="8">
        <v>301</v>
      </c>
      <c r="C670" s="8" t="s">
        <v>18</v>
      </c>
      <c r="D670" s="10">
        <v>42779</v>
      </c>
      <c r="E670" s="30">
        <v>132000</v>
      </c>
    </row>
    <row r="671" spans="1:5" x14ac:dyDescent="0.25">
      <c r="A671" s="22">
        <v>242839</v>
      </c>
      <c r="B671" s="8">
        <v>301</v>
      </c>
      <c r="C671" s="8" t="s">
        <v>18</v>
      </c>
      <c r="D671" s="10">
        <v>42785</v>
      </c>
      <c r="E671" s="30">
        <v>430000</v>
      </c>
    </row>
    <row r="672" spans="1:5" x14ac:dyDescent="0.25">
      <c r="A672" s="22">
        <v>243373</v>
      </c>
      <c r="B672" s="8">
        <v>301</v>
      </c>
      <c r="C672" s="8" t="s">
        <v>18</v>
      </c>
      <c r="D672" s="10">
        <v>42789</v>
      </c>
      <c r="E672" s="30">
        <v>299771.40000000002</v>
      </c>
    </row>
    <row r="673" spans="1:5" x14ac:dyDescent="0.25">
      <c r="A673" s="22">
        <v>80000006432</v>
      </c>
      <c r="B673" s="8">
        <v>301</v>
      </c>
      <c r="C673" s="8" t="s">
        <v>18</v>
      </c>
      <c r="D673" s="10">
        <v>42752</v>
      </c>
      <c r="E673" s="30">
        <v>181000</v>
      </c>
    </row>
    <row r="674" spans="1:5" x14ac:dyDescent="0.25">
      <c r="A674" s="22">
        <v>3010000000298</v>
      </c>
      <c r="B674" s="8">
        <v>301</v>
      </c>
      <c r="C674" s="8" t="s">
        <v>18</v>
      </c>
      <c r="D674" s="10">
        <v>42786</v>
      </c>
      <c r="E674" s="30">
        <v>320000</v>
      </c>
    </row>
    <row r="675" spans="1:5" x14ac:dyDescent="0.25">
      <c r="A675" s="22">
        <v>3010000000544</v>
      </c>
      <c r="B675" s="8">
        <v>301</v>
      </c>
      <c r="C675" s="8" t="s">
        <v>18</v>
      </c>
      <c r="D675" s="10">
        <v>42788</v>
      </c>
      <c r="E675" s="30">
        <v>415000</v>
      </c>
    </row>
    <row r="676" spans="1:5" x14ac:dyDescent="0.25">
      <c r="A676" s="22">
        <v>3010000000580</v>
      </c>
      <c r="B676" s="8">
        <v>301</v>
      </c>
      <c r="C676" s="8" t="s">
        <v>18</v>
      </c>
      <c r="D676" s="10">
        <v>42766</v>
      </c>
      <c r="E676" s="30">
        <v>360000</v>
      </c>
    </row>
    <row r="677" spans="1:5" x14ac:dyDescent="0.25">
      <c r="A677" s="22">
        <v>3010000001465</v>
      </c>
      <c r="B677" s="8">
        <v>301</v>
      </c>
      <c r="C677" s="8" t="s">
        <v>18</v>
      </c>
      <c r="D677" s="10">
        <v>42740</v>
      </c>
      <c r="E677" s="30">
        <v>460000</v>
      </c>
    </row>
    <row r="678" spans="1:5" x14ac:dyDescent="0.25">
      <c r="A678" s="22">
        <v>3010000002147</v>
      </c>
      <c r="B678" s="8">
        <v>301</v>
      </c>
      <c r="C678" s="8" t="s">
        <v>18</v>
      </c>
      <c r="D678" s="10">
        <v>42789</v>
      </c>
      <c r="E678" s="30">
        <v>390000</v>
      </c>
    </row>
    <row r="679" spans="1:5" x14ac:dyDescent="0.25">
      <c r="A679" s="22">
        <v>3010000002198</v>
      </c>
      <c r="B679" s="8">
        <v>301</v>
      </c>
      <c r="C679" s="8" t="s">
        <v>18</v>
      </c>
      <c r="D679" s="10">
        <v>42789</v>
      </c>
      <c r="E679" s="30">
        <v>490000</v>
      </c>
    </row>
    <row r="680" spans="1:5" x14ac:dyDescent="0.25">
      <c r="A680" s="22">
        <v>3010000002530</v>
      </c>
      <c r="B680" s="8">
        <v>301</v>
      </c>
      <c r="C680" s="8" t="s">
        <v>18</v>
      </c>
      <c r="D680" s="10">
        <v>42775</v>
      </c>
      <c r="E680" s="30">
        <v>340000</v>
      </c>
    </row>
    <row r="681" spans="1:5" x14ac:dyDescent="0.25">
      <c r="A681" s="22">
        <v>3010000004272</v>
      </c>
      <c r="B681" s="8">
        <v>301</v>
      </c>
      <c r="C681" s="8" t="s">
        <v>18</v>
      </c>
      <c r="D681" s="10">
        <v>42789</v>
      </c>
      <c r="E681" s="30">
        <v>280000</v>
      </c>
    </row>
    <row r="682" spans="1:5" x14ac:dyDescent="0.25">
      <c r="A682" s="22">
        <v>3010000005115</v>
      </c>
      <c r="B682" s="8">
        <v>301</v>
      </c>
      <c r="C682" s="8" t="s">
        <v>18</v>
      </c>
      <c r="D682" s="10">
        <v>42789</v>
      </c>
      <c r="E682" s="30">
        <v>640000</v>
      </c>
    </row>
    <row r="683" spans="1:5" x14ac:dyDescent="0.25">
      <c r="A683" s="22">
        <v>3010000005166</v>
      </c>
      <c r="B683" s="8">
        <v>301</v>
      </c>
      <c r="C683" s="8" t="s">
        <v>18</v>
      </c>
      <c r="D683" s="10">
        <v>42788</v>
      </c>
      <c r="E683" s="30">
        <v>640000</v>
      </c>
    </row>
    <row r="684" spans="1:5" x14ac:dyDescent="0.25">
      <c r="A684" s="22">
        <v>3010000007896</v>
      </c>
      <c r="B684" s="8">
        <v>301</v>
      </c>
      <c r="C684" s="8" t="s">
        <v>18</v>
      </c>
      <c r="D684" s="10">
        <v>42747</v>
      </c>
      <c r="E684" s="30">
        <v>340000</v>
      </c>
    </row>
    <row r="685" spans="1:5" x14ac:dyDescent="0.25">
      <c r="A685" s="22">
        <v>3010000008239</v>
      </c>
      <c r="B685" s="8">
        <v>301</v>
      </c>
      <c r="C685" s="8" t="s">
        <v>18</v>
      </c>
      <c r="D685" s="10">
        <v>42754</v>
      </c>
      <c r="E685" s="30">
        <v>483000</v>
      </c>
    </row>
    <row r="686" spans="1:5" x14ac:dyDescent="0.25">
      <c r="A686" s="22">
        <v>3010000008956</v>
      </c>
      <c r="B686" s="8">
        <v>301</v>
      </c>
      <c r="C686" s="8" t="s">
        <v>18</v>
      </c>
      <c r="D686" s="10">
        <v>42738</v>
      </c>
      <c r="E686" s="30">
        <v>530000</v>
      </c>
    </row>
    <row r="687" spans="1:5" x14ac:dyDescent="0.25">
      <c r="A687" s="22">
        <v>3010000009964</v>
      </c>
      <c r="B687" s="8">
        <v>301</v>
      </c>
      <c r="C687" s="8" t="s">
        <v>18</v>
      </c>
      <c r="D687" s="10">
        <v>42761</v>
      </c>
      <c r="E687" s="30">
        <v>310000</v>
      </c>
    </row>
    <row r="688" spans="1:5" x14ac:dyDescent="0.25">
      <c r="A688" s="22">
        <v>3020000003515</v>
      </c>
      <c r="B688" s="8">
        <v>301</v>
      </c>
      <c r="C688" s="8" t="s">
        <v>18</v>
      </c>
      <c r="D688" s="10">
        <v>42740</v>
      </c>
      <c r="E688" s="30">
        <v>270000</v>
      </c>
    </row>
    <row r="689" spans="1:5" x14ac:dyDescent="0.25">
      <c r="A689" s="22">
        <v>3030000004811</v>
      </c>
      <c r="B689" s="8">
        <v>301</v>
      </c>
      <c r="C689" s="8" t="s">
        <v>18</v>
      </c>
      <c r="D689" s="10">
        <v>42773</v>
      </c>
      <c r="E689" s="30">
        <v>690000</v>
      </c>
    </row>
    <row r="690" spans="1:5" x14ac:dyDescent="0.25">
      <c r="A690" s="22">
        <v>25027</v>
      </c>
      <c r="B690" s="8">
        <v>302</v>
      </c>
      <c r="C690" s="8" t="s">
        <v>19</v>
      </c>
      <c r="D690" s="10">
        <v>42746</v>
      </c>
      <c r="E690" s="30">
        <v>1500000</v>
      </c>
    </row>
    <row r="691" spans="1:5" x14ac:dyDescent="0.25">
      <c r="A691" s="22">
        <v>211168</v>
      </c>
      <c r="B691" s="8">
        <v>302</v>
      </c>
      <c r="C691" s="8" t="s">
        <v>18</v>
      </c>
      <c r="D691" s="10">
        <v>42781</v>
      </c>
      <c r="E691" s="30">
        <v>147300</v>
      </c>
    </row>
    <row r="692" spans="1:5" x14ac:dyDescent="0.25">
      <c r="A692" s="22">
        <v>213595</v>
      </c>
      <c r="B692" s="8">
        <v>302</v>
      </c>
      <c r="C692" s="8" t="s">
        <v>18</v>
      </c>
      <c r="D692" s="10">
        <v>42775</v>
      </c>
      <c r="E692" s="30">
        <v>360000</v>
      </c>
    </row>
    <row r="693" spans="1:5" x14ac:dyDescent="0.25">
      <c r="A693" s="22">
        <v>215123</v>
      </c>
      <c r="B693" s="8">
        <v>302</v>
      </c>
      <c r="C693" s="8" t="s">
        <v>18</v>
      </c>
      <c r="D693" s="10">
        <v>42774</v>
      </c>
      <c r="E693" s="30">
        <v>360000</v>
      </c>
    </row>
    <row r="694" spans="1:5" x14ac:dyDescent="0.25">
      <c r="A694" s="22">
        <v>215129</v>
      </c>
      <c r="B694" s="8">
        <v>302</v>
      </c>
      <c r="C694" s="8" t="s">
        <v>18</v>
      </c>
      <c r="D694" s="10">
        <v>42766</v>
      </c>
      <c r="E694" s="30">
        <v>300000</v>
      </c>
    </row>
    <row r="695" spans="1:5" x14ac:dyDescent="0.25">
      <c r="A695" s="22">
        <v>219555</v>
      </c>
      <c r="B695" s="8">
        <v>302</v>
      </c>
      <c r="C695" s="8" t="s">
        <v>18</v>
      </c>
      <c r="D695" s="10">
        <v>42743</v>
      </c>
      <c r="E695" s="30">
        <v>280000</v>
      </c>
    </row>
    <row r="696" spans="1:5" x14ac:dyDescent="0.25">
      <c r="A696" s="22">
        <v>219926</v>
      </c>
      <c r="B696" s="8">
        <v>302</v>
      </c>
      <c r="C696" s="8" t="s">
        <v>18</v>
      </c>
      <c r="D696" s="10">
        <v>42785</v>
      </c>
      <c r="E696" s="30">
        <v>430000</v>
      </c>
    </row>
    <row r="697" spans="1:5" x14ac:dyDescent="0.25">
      <c r="A697" s="22">
        <v>234071</v>
      </c>
      <c r="B697" s="8">
        <v>302</v>
      </c>
      <c r="C697" s="8" t="s">
        <v>18</v>
      </c>
      <c r="D697" s="10">
        <v>42766</v>
      </c>
      <c r="E697" s="30">
        <v>325000</v>
      </c>
    </row>
    <row r="698" spans="1:5" x14ac:dyDescent="0.25">
      <c r="A698" s="22">
        <v>235083</v>
      </c>
      <c r="B698" s="8">
        <v>302</v>
      </c>
      <c r="C698" s="8" t="s">
        <v>18</v>
      </c>
      <c r="D698" s="10">
        <v>42761</v>
      </c>
      <c r="E698" s="30">
        <v>375000</v>
      </c>
    </row>
    <row r="699" spans="1:5" x14ac:dyDescent="0.25">
      <c r="A699" s="22">
        <v>239030</v>
      </c>
      <c r="B699" s="8">
        <v>302</v>
      </c>
      <c r="C699" s="8" t="s">
        <v>18</v>
      </c>
      <c r="D699" s="10">
        <v>42766</v>
      </c>
      <c r="E699" s="30">
        <v>420000</v>
      </c>
    </row>
    <row r="700" spans="1:5" x14ac:dyDescent="0.25">
      <c r="A700" s="22">
        <v>239084</v>
      </c>
      <c r="B700" s="8">
        <v>302</v>
      </c>
      <c r="C700" s="8" t="s">
        <v>18</v>
      </c>
      <c r="D700" s="10">
        <v>42765</v>
      </c>
      <c r="E700" s="30">
        <v>210000</v>
      </c>
    </row>
    <row r="701" spans="1:5" x14ac:dyDescent="0.25">
      <c r="A701" s="22">
        <v>239104</v>
      </c>
      <c r="B701" s="8">
        <v>302</v>
      </c>
      <c r="C701" s="8" t="s">
        <v>18</v>
      </c>
      <c r="D701" s="10">
        <v>42753</v>
      </c>
      <c r="E701" s="30">
        <v>420000</v>
      </c>
    </row>
    <row r="702" spans="1:5" x14ac:dyDescent="0.25">
      <c r="A702" s="22">
        <v>239137</v>
      </c>
      <c r="B702" s="8">
        <v>302</v>
      </c>
      <c r="C702" s="8" t="s">
        <v>18</v>
      </c>
      <c r="D702" s="10">
        <v>42765</v>
      </c>
      <c r="E702" s="30">
        <v>290000</v>
      </c>
    </row>
    <row r="703" spans="1:5" x14ac:dyDescent="0.25">
      <c r="A703" s="22">
        <v>239205</v>
      </c>
      <c r="B703" s="8">
        <v>302</v>
      </c>
      <c r="C703" s="8" t="s">
        <v>18</v>
      </c>
      <c r="D703" s="10">
        <v>42753</v>
      </c>
      <c r="E703" s="30">
        <v>170000</v>
      </c>
    </row>
    <row r="704" spans="1:5" x14ac:dyDescent="0.25">
      <c r="A704" s="22">
        <v>239238</v>
      </c>
      <c r="B704" s="8">
        <v>302</v>
      </c>
      <c r="C704" s="8" t="s">
        <v>18</v>
      </c>
      <c r="D704" s="10">
        <v>42753</v>
      </c>
      <c r="E704" s="30">
        <v>305000</v>
      </c>
    </row>
    <row r="705" spans="1:5" x14ac:dyDescent="0.25">
      <c r="A705" s="22">
        <v>239249</v>
      </c>
      <c r="B705" s="8">
        <v>302</v>
      </c>
      <c r="C705" s="8" t="s">
        <v>18</v>
      </c>
      <c r="D705" s="10">
        <v>42753</v>
      </c>
      <c r="E705" s="30">
        <v>300000</v>
      </c>
    </row>
    <row r="706" spans="1:5" x14ac:dyDescent="0.25">
      <c r="A706" s="22">
        <v>239281</v>
      </c>
      <c r="B706" s="8">
        <v>302</v>
      </c>
      <c r="C706" s="8" t="s">
        <v>18</v>
      </c>
      <c r="D706" s="10">
        <v>42753</v>
      </c>
      <c r="E706" s="30">
        <v>300000</v>
      </c>
    </row>
    <row r="707" spans="1:5" x14ac:dyDescent="0.25">
      <c r="A707" s="22">
        <v>239334</v>
      </c>
      <c r="B707" s="8">
        <v>302</v>
      </c>
      <c r="C707" s="8" t="s">
        <v>18</v>
      </c>
      <c r="D707" s="10">
        <v>42789</v>
      </c>
      <c r="E707" s="30">
        <v>310000</v>
      </c>
    </row>
    <row r="708" spans="1:5" x14ac:dyDescent="0.25">
      <c r="A708" s="22">
        <v>239485</v>
      </c>
      <c r="B708" s="8">
        <v>302</v>
      </c>
      <c r="C708" s="8" t="s">
        <v>18</v>
      </c>
      <c r="D708" s="10">
        <v>42754</v>
      </c>
      <c r="E708" s="30">
        <v>290000</v>
      </c>
    </row>
    <row r="709" spans="1:5" x14ac:dyDescent="0.25">
      <c r="A709" s="22">
        <v>239545</v>
      </c>
      <c r="B709" s="8">
        <v>302</v>
      </c>
      <c r="C709" s="8" t="s">
        <v>18</v>
      </c>
      <c r="D709" s="10">
        <v>42753</v>
      </c>
      <c r="E709" s="30">
        <v>250000</v>
      </c>
    </row>
    <row r="710" spans="1:5" x14ac:dyDescent="0.25">
      <c r="A710" s="22">
        <v>239620</v>
      </c>
      <c r="B710" s="8">
        <v>302</v>
      </c>
      <c r="C710" s="8" t="s">
        <v>18</v>
      </c>
      <c r="D710" s="10">
        <v>42753</v>
      </c>
      <c r="E710" s="30">
        <v>320000</v>
      </c>
    </row>
    <row r="711" spans="1:5" x14ac:dyDescent="0.25">
      <c r="A711" s="22">
        <v>239740</v>
      </c>
      <c r="B711" s="8">
        <v>302</v>
      </c>
      <c r="C711" s="8" t="s">
        <v>18</v>
      </c>
      <c r="D711" s="10">
        <v>42772</v>
      </c>
      <c r="E711" s="30">
        <v>500000</v>
      </c>
    </row>
    <row r="712" spans="1:5" x14ac:dyDescent="0.25">
      <c r="A712" s="22">
        <v>239774</v>
      </c>
      <c r="B712" s="8">
        <v>302</v>
      </c>
      <c r="C712" s="8" t="s">
        <v>18</v>
      </c>
      <c r="D712" s="10">
        <v>42775</v>
      </c>
      <c r="E712" s="30">
        <v>350000</v>
      </c>
    </row>
    <row r="713" spans="1:5" x14ac:dyDescent="0.25">
      <c r="A713" s="22">
        <v>240005</v>
      </c>
      <c r="B713" s="8">
        <v>302</v>
      </c>
      <c r="C713" s="8" t="s">
        <v>18</v>
      </c>
      <c r="D713" s="10">
        <v>42766</v>
      </c>
      <c r="E713" s="30">
        <v>699000</v>
      </c>
    </row>
    <row r="714" spans="1:5" x14ac:dyDescent="0.25">
      <c r="A714" s="22">
        <v>240017</v>
      </c>
      <c r="B714" s="8">
        <v>302</v>
      </c>
      <c r="C714" s="8" t="s">
        <v>18</v>
      </c>
      <c r="D714" s="10">
        <v>42753</v>
      </c>
      <c r="E714" s="30">
        <v>430000</v>
      </c>
    </row>
    <row r="715" spans="1:5" x14ac:dyDescent="0.25">
      <c r="A715" s="22">
        <v>240054</v>
      </c>
      <c r="B715" s="8">
        <v>302</v>
      </c>
      <c r="C715" s="8" t="s">
        <v>18</v>
      </c>
      <c r="D715" s="10">
        <v>42765</v>
      </c>
      <c r="E715" s="30">
        <v>220000</v>
      </c>
    </row>
    <row r="716" spans="1:5" x14ac:dyDescent="0.25">
      <c r="A716" s="22">
        <v>240076</v>
      </c>
      <c r="B716" s="8">
        <v>302</v>
      </c>
      <c r="C716" s="8" t="s">
        <v>18</v>
      </c>
      <c r="D716" s="10">
        <v>42775</v>
      </c>
      <c r="E716" s="30">
        <v>240000</v>
      </c>
    </row>
    <row r="717" spans="1:5" x14ac:dyDescent="0.25">
      <c r="A717" s="22">
        <v>240116</v>
      </c>
      <c r="B717" s="8">
        <v>302</v>
      </c>
      <c r="C717" s="8" t="s">
        <v>18</v>
      </c>
      <c r="D717" s="10">
        <v>42765</v>
      </c>
      <c r="E717" s="30">
        <v>310000</v>
      </c>
    </row>
    <row r="718" spans="1:5" x14ac:dyDescent="0.25">
      <c r="A718" s="22">
        <v>240141</v>
      </c>
      <c r="B718" s="8">
        <v>302</v>
      </c>
      <c r="C718" s="8" t="s">
        <v>18</v>
      </c>
      <c r="D718" s="10">
        <v>42768</v>
      </c>
      <c r="E718" s="30">
        <v>620000</v>
      </c>
    </row>
    <row r="719" spans="1:5" x14ac:dyDescent="0.25">
      <c r="A719" s="22">
        <v>240345</v>
      </c>
      <c r="B719" s="8">
        <v>302</v>
      </c>
      <c r="C719" s="8" t="s">
        <v>18</v>
      </c>
      <c r="D719" s="10">
        <v>42766</v>
      </c>
      <c r="E719" s="30">
        <v>300000</v>
      </c>
    </row>
    <row r="720" spans="1:5" x14ac:dyDescent="0.25">
      <c r="A720" s="22">
        <v>240367</v>
      </c>
      <c r="B720" s="8">
        <v>302</v>
      </c>
      <c r="C720" s="8" t="s">
        <v>18</v>
      </c>
      <c r="D720" s="10">
        <v>42775</v>
      </c>
      <c r="E720" s="30">
        <v>220000</v>
      </c>
    </row>
    <row r="721" spans="1:5" x14ac:dyDescent="0.25">
      <c r="A721" s="22">
        <v>240398</v>
      </c>
      <c r="B721" s="8">
        <v>302</v>
      </c>
      <c r="C721" s="8" t="s">
        <v>18</v>
      </c>
      <c r="D721" s="10">
        <v>42781</v>
      </c>
      <c r="E721" s="30">
        <v>250000</v>
      </c>
    </row>
    <row r="722" spans="1:5" x14ac:dyDescent="0.25">
      <c r="A722" s="22">
        <v>240659</v>
      </c>
      <c r="B722" s="8">
        <v>302</v>
      </c>
      <c r="C722" s="8" t="s">
        <v>18</v>
      </c>
      <c r="D722" s="10">
        <v>42764</v>
      </c>
      <c r="E722" s="30">
        <v>620000</v>
      </c>
    </row>
    <row r="723" spans="1:5" x14ac:dyDescent="0.25">
      <c r="A723" s="22">
        <v>240777</v>
      </c>
      <c r="B723" s="8">
        <v>302</v>
      </c>
      <c r="C723" s="8" t="s">
        <v>18</v>
      </c>
      <c r="D723" s="10">
        <v>42774</v>
      </c>
      <c r="E723" s="30">
        <v>240000</v>
      </c>
    </row>
    <row r="724" spans="1:5" x14ac:dyDescent="0.25">
      <c r="A724" s="22">
        <v>240783</v>
      </c>
      <c r="B724" s="8">
        <v>302</v>
      </c>
      <c r="C724" s="8" t="s">
        <v>18</v>
      </c>
      <c r="D724" s="10">
        <v>42773</v>
      </c>
      <c r="E724" s="30">
        <v>270000</v>
      </c>
    </row>
    <row r="725" spans="1:5" x14ac:dyDescent="0.25">
      <c r="A725" s="22">
        <v>240790</v>
      </c>
      <c r="B725" s="8">
        <v>302</v>
      </c>
      <c r="C725" s="8" t="s">
        <v>18</v>
      </c>
      <c r="D725" s="10">
        <v>42772</v>
      </c>
      <c r="E725" s="30">
        <v>280000</v>
      </c>
    </row>
    <row r="726" spans="1:5" x14ac:dyDescent="0.25">
      <c r="A726" s="22">
        <v>240804</v>
      </c>
      <c r="B726" s="8">
        <v>302</v>
      </c>
      <c r="C726" s="8" t="s">
        <v>18</v>
      </c>
      <c r="D726" s="10">
        <v>42768</v>
      </c>
      <c r="E726" s="30">
        <v>610000</v>
      </c>
    </row>
    <row r="727" spans="1:5" x14ac:dyDescent="0.25">
      <c r="A727" s="22">
        <v>240826</v>
      </c>
      <c r="B727" s="8">
        <v>302</v>
      </c>
      <c r="C727" s="8" t="s">
        <v>18</v>
      </c>
      <c r="D727" s="10">
        <v>42774</v>
      </c>
      <c r="E727" s="30">
        <v>420000</v>
      </c>
    </row>
    <row r="728" spans="1:5" x14ac:dyDescent="0.25">
      <c r="A728" s="22">
        <v>241477</v>
      </c>
      <c r="B728" s="8">
        <v>302</v>
      </c>
      <c r="C728" s="8" t="s">
        <v>18</v>
      </c>
      <c r="D728" s="10">
        <v>42780</v>
      </c>
      <c r="E728" s="30">
        <v>430000</v>
      </c>
    </row>
    <row r="729" spans="1:5" x14ac:dyDescent="0.25">
      <c r="A729" s="22">
        <v>241967</v>
      </c>
      <c r="B729" s="8">
        <v>302</v>
      </c>
      <c r="C729" s="8" t="s">
        <v>18</v>
      </c>
      <c r="D729" s="10">
        <v>42775</v>
      </c>
      <c r="E729" s="30">
        <v>270000</v>
      </c>
    </row>
    <row r="730" spans="1:5" x14ac:dyDescent="0.25">
      <c r="A730" s="22">
        <v>242021</v>
      </c>
      <c r="B730" s="8">
        <v>302</v>
      </c>
      <c r="C730" s="8" t="s">
        <v>18</v>
      </c>
      <c r="D730" s="10">
        <v>42789</v>
      </c>
      <c r="E730" s="30">
        <v>450000</v>
      </c>
    </row>
    <row r="731" spans="1:5" x14ac:dyDescent="0.25">
      <c r="A731" s="22">
        <v>242060</v>
      </c>
      <c r="B731" s="8">
        <v>302</v>
      </c>
      <c r="C731" s="8" t="s">
        <v>18</v>
      </c>
      <c r="D731" s="10">
        <v>42779</v>
      </c>
      <c r="E731" s="30">
        <v>210000</v>
      </c>
    </row>
    <row r="732" spans="1:5" x14ac:dyDescent="0.25">
      <c r="A732" s="22">
        <v>242076</v>
      </c>
      <c r="B732" s="8">
        <v>302</v>
      </c>
      <c r="C732" s="8" t="s">
        <v>18</v>
      </c>
      <c r="D732" s="10">
        <v>42785</v>
      </c>
      <c r="E732" s="30">
        <v>380000</v>
      </c>
    </row>
    <row r="733" spans="1:5" x14ac:dyDescent="0.25">
      <c r="A733" s="22">
        <v>242175</v>
      </c>
      <c r="B733" s="8">
        <v>302</v>
      </c>
      <c r="C733" s="8" t="s">
        <v>18</v>
      </c>
      <c r="D733" s="10">
        <v>42775</v>
      </c>
      <c r="E733" s="30">
        <v>290000</v>
      </c>
    </row>
    <row r="734" spans="1:5" x14ac:dyDescent="0.25">
      <c r="A734" s="22">
        <v>242296</v>
      </c>
      <c r="B734" s="8">
        <v>302</v>
      </c>
      <c r="C734" s="8" t="s">
        <v>18</v>
      </c>
      <c r="D734" s="10">
        <v>42788</v>
      </c>
      <c r="E734" s="30">
        <v>420000</v>
      </c>
    </row>
    <row r="735" spans="1:5" x14ac:dyDescent="0.25">
      <c r="A735" s="22">
        <v>242490</v>
      </c>
      <c r="B735" s="8">
        <v>302</v>
      </c>
      <c r="C735" s="8" t="s">
        <v>18</v>
      </c>
      <c r="D735" s="10">
        <v>42781</v>
      </c>
      <c r="E735" s="30">
        <v>430000</v>
      </c>
    </row>
    <row r="736" spans="1:5" x14ac:dyDescent="0.25">
      <c r="A736" s="22">
        <v>242527</v>
      </c>
      <c r="B736" s="8">
        <v>302</v>
      </c>
      <c r="C736" s="8" t="s">
        <v>18</v>
      </c>
      <c r="D736" s="10">
        <v>42780</v>
      </c>
      <c r="E736" s="30">
        <v>470000</v>
      </c>
    </row>
    <row r="737" spans="1:5" x14ac:dyDescent="0.25">
      <c r="A737" s="22">
        <v>242693</v>
      </c>
      <c r="B737" s="8">
        <v>302</v>
      </c>
      <c r="C737" s="8" t="s">
        <v>18</v>
      </c>
      <c r="D737" s="10">
        <v>42786</v>
      </c>
      <c r="E737" s="30">
        <v>165000</v>
      </c>
    </row>
    <row r="738" spans="1:5" x14ac:dyDescent="0.25">
      <c r="A738" s="22">
        <v>242760</v>
      </c>
      <c r="B738" s="8">
        <v>302</v>
      </c>
      <c r="C738" s="8" t="s">
        <v>18</v>
      </c>
      <c r="D738" s="10">
        <v>42785</v>
      </c>
      <c r="E738" s="30">
        <v>300000</v>
      </c>
    </row>
    <row r="739" spans="1:5" x14ac:dyDescent="0.25">
      <c r="A739" s="22">
        <v>243157</v>
      </c>
      <c r="B739" s="8">
        <v>302</v>
      </c>
      <c r="C739" s="8" t="s">
        <v>18</v>
      </c>
      <c r="D739" s="10">
        <v>42782</v>
      </c>
      <c r="E739" s="30">
        <v>290000</v>
      </c>
    </row>
    <row r="740" spans="1:5" x14ac:dyDescent="0.25">
      <c r="A740" s="22">
        <v>243202</v>
      </c>
      <c r="B740" s="8">
        <v>302</v>
      </c>
      <c r="C740" s="8" t="s">
        <v>18</v>
      </c>
      <c r="D740" s="10">
        <v>42785</v>
      </c>
      <c r="E740" s="30">
        <v>340000</v>
      </c>
    </row>
    <row r="741" spans="1:5" x14ac:dyDescent="0.25">
      <c r="A741" s="22">
        <v>243220</v>
      </c>
      <c r="B741" s="8">
        <v>302</v>
      </c>
      <c r="C741" s="8" t="s">
        <v>18</v>
      </c>
      <c r="D741" s="10">
        <v>42789</v>
      </c>
      <c r="E741" s="30">
        <v>250000</v>
      </c>
    </row>
    <row r="742" spans="1:5" x14ac:dyDescent="0.25">
      <c r="A742" s="22">
        <v>243355</v>
      </c>
      <c r="B742" s="8">
        <v>302</v>
      </c>
      <c r="C742" s="8" t="s">
        <v>18</v>
      </c>
      <c r="D742" s="10">
        <v>42789</v>
      </c>
      <c r="E742" s="30">
        <v>310000</v>
      </c>
    </row>
    <row r="743" spans="1:5" x14ac:dyDescent="0.25">
      <c r="A743" s="22">
        <v>243850</v>
      </c>
      <c r="B743" s="8">
        <v>302</v>
      </c>
      <c r="C743" s="8" t="s">
        <v>18</v>
      </c>
      <c r="D743" s="10">
        <v>42789</v>
      </c>
      <c r="E743" s="30">
        <v>410000</v>
      </c>
    </row>
    <row r="744" spans="1:5" x14ac:dyDescent="0.25">
      <c r="A744" s="22">
        <v>243857</v>
      </c>
      <c r="B744" s="8">
        <v>302</v>
      </c>
      <c r="C744" s="8" t="s">
        <v>18</v>
      </c>
      <c r="D744" s="10">
        <v>42789</v>
      </c>
      <c r="E744" s="30">
        <v>460000</v>
      </c>
    </row>
    <row r="745" spans="1:5" x14ac:dyDescent="0.25">
      <c r="A745" s="22">
        <v>244256</v>
      </c>
      <c r="B745" s="8">
        <v>302</v>
      </c>
      <c r="C745" s="8" t="s">
        <v>18</v>
      </c>
      <c r="D745" s="10">
        <v>42789</v>
      </c>
      <c r="E745" s="30">
        <v>310000</v>
      </c>
    </row>
    <row r="746" spans="1:5" x14ac:dyDescent="0.25">
      <c r="A746" s="22">
        <v>80000006436</v>
      </c>
      <c r="B746" s="8">
        <v>302</v>
      </c>
      <c r="C746" s="8" t="s">
        <v>18</v>
      </c>
      <c r="D746" s="10">
        <v>42775</v>
      </c>
      <c r="E746" s="30">
        <v>350000</v>
      </c>
    </row>
    <row r="747" spans="1:5" x14ac:dyDescent="0.25">
      <c r="A747" s="22">
        <v>3010000008770</v>
      </c>
      <c r="B747" s="8">
        <v>302</v>
      </c>
      <c r="C747" s="8" t="s">
        <v>20</v>
      </c>
      <c r="D747" s="10">
        <v>42760</v>
      </c>
      <c r="E747" s="30">
        <v>15000000</v>
      </c>
    </row>
    <row r="748" spans="1:5" x14ac:dyDescent="0.25">
      <c r="A748" s="22">
        <v>3010000008910</v>
      </c>
      <c r="B748" s="8">
        <v>302</v>
      </c>
      <c r="C748" s="8" t="s">
        <v>18</v>
      </c>
      <c r="D748" s="10">
        <v>42786</v>
      </c>
      <c r="E748" s="30">
        <v>560000</v>
      </c>
    </row>
    <row r="749" spans="1:5" x14ac:dyDescent="0.25">
      <c r="A749" s="22">
        <v>3010000009297</v>
      </c>
      <c r="B749" s="8">
        <v>302</v>
      </c>
      <c r="C749" s="8" t="s">
        <v>18</v>
      </c>
      <c r="D749" s="10">
        <v>42766</v>
      </c>
      <c r="E749" s="30">
        <v>550000</v>
      </c>
    </row>
    <row r="750" spans="1:5" x14ac:dyDescent="0.25">
      <c r="A750" s="22">
        <v>3020000000097</v>
      </c>
      <c r="B750" s="8">
        <v>302</v>
      </c>
      <c r="C750" s="8" t="s">
        <v>18</v>
      </c>
      <c r="D750" s="10">
        <v>42782</v>
      </c>
      <c r="E750" s="30">
        <v>550000</v>
      </c>
    </row>
    <row r="751" spans="1:5" x14ac:dyDescent="0.25">
      <c r="A751" s="22">
        <v>3020000000492</v>
      </c>
      <c r="B751" s="8">
        <v>302</v>
      </c>
      <c r="C751" s="8" t="s">
        <v>18</v>
      </c>
      <c r="D751" s="10">
        <v>42781</v>
      </c>
      <c r="E751" s="30">
        <v>400000</v>
      </c>
    </row>
    <row r="752" spans="1:5" x14ac:dyDescent="0.25">
      <c r="A752" s="22">
        <v>3020000000561</v>
      </c>
      <c r="B752" s="8">
        <v>302</v>
      </c>
      <c r="C752" s="8" t="s">
        <v>18</v>
      </c>
      <c r="D752" s="10">
        <v>42765</v>
      </c>
      <c r="E752" s="30">
        <v>230000</v>
      </c>
    </row>
    <row r="753" spans="1:5" x14ac:dyDescent="0.25">
      <c r="A753" s="22">
        <v>3020000000777</v>
      </c>
      <c r="B753" s="8">
        <v>302</v>
      </c>
      <c r="C753" s="8" t="s">
        <v>18</v>
      </c>
      <c r="D753" s="10">
        <v>42781</v>
      </c>
      <c r="E753" s="30">
        <v>230000</v>
      </c>
    </row>
    <row r="754" spans="1:5" x14ac:dyDescent="0.25">
      <c r="A754" s="22">
        <v>3020000001361</v>
      </c>
      <c r="B754" s="8">
        <v>302</v>
      </c>
      <c r="C754" s="8" t="s">
        <v>18</v>
      </c>
      <c r="D754" s="10">
        <v>42789</v>
      </c>
      <c r="E754" s="30">
        <v>210000</v>
      </c>
    </row>
    <row r="755" spans="1:5" x14ac:dyDescent="0.25">
      <c r="A755" s="22">
        <v>3020000001759</v>
      </c>
      <c r="B755" s="8">
        <v>302</v>
      </c>
      <c r="C755" s="8" t="s">
        <v>18</v>
      </c>
      <c r="D755" s="10">
        <v>42781</v>
      </c>
      <c r="E755" s="30">
        <v>650000</v>
      </c>
    </row>
    <row r="756" spans="1:5" x14ac:dyDescent="0.25">
      <c r="A756" s="22">
        <v>3020000001814</v>
      </c>
      <c r="B756" s="8">
        <v>302</v>
      </c>
      <c r="C756" s="8" t="s">
        <v>18</v>
      </c>
      <c r="D756" s="10">
        <v>42780</v>
      </c>
      <c r="E756" s="30">
        <v>440000</v>
      </c>
    </row>
    <row r="757" spans="1:5" x14ac:dyDescent="0.25">
      <c r="A757" s="22">
        <v>3020000001998</v>
      </c>
      <c r="B757" s="8">
        <v>302</v>
      </c>
      <c r="C757" s="8" t="s">
        <v>18</v>
      </c>
      <c r="D757" s="10">
        <v>42767</v>
      </c>
      <c r="E757" s="30">
        <v>690000</v>
      </c>
    </row>
    <row r="758" spans="1:5" x14ac:dyDescent="0.25">
      <c r="A758" s="22">
        <v>3020000002763</v>
      </c>
      <c r="B758" s="8">
        <v>302</v>
      </c>
      <c r="C758" s="8" t="s">
        <v>18</v>
      </c>
      <c r="D758" s="10">
        <v>42780</v>
      </c>
      <c r="E758" s="30">
        <v>510000</v>
      </c>
    </row>
    <row r="759" spans="1:5" x14ac:dyDescent="0.25">
      <c r="A759" s="22">
        <v>3020000002941</v>
      </c>
      <c r="B759" s="8">
        <v>302</v>
      </c>
      <c r="C759" s="8" t="s">
        <v>18</v>
      </c>
      <c r="D759" s="10">
        <v>42766</v>
      </c>
      <c r="E759" s="30">
        <v>430000</v>
      </c>
    </row>
    <row r="760" spans="1:5" x14ac:dyDescent="0.25">
      <c r="A760" s="22">
        <v>3020000003200</v>
      </c>
      <c r="B760" s="8">
        <v>302</v>
      </c>
      <c r="C760" s="8" t="s">
        <v>19</v>
      </c>
      <c r="D760" s="10">
        <v>42761</v>
      </c>
      <c r="E760" s="30">
        <v>1500000</v>
      </c>
    </row>
    <row r="761" spans="1:5" x14ac:dyDescent="0.25">
      <c r="A761" s="22">
        <v>3020000003210</v>
      </c>
      <c r="B761" s="8">
        <v>302</v>
      </c>
      <c r="C761" s="8" t="s">
        <v>18</v>
      </c>
      <c r="D761" s="10">
        <v>42775</v>
      </c>
      <c r="E761" s="30">
        <v>370000</v>
      </c>
    </row>
    <row r="762" spans="1:5" x14ac:dyDescent="0.25">
      <c r="A762" s="22">
        <v>3020000003835</v>
      </c>
      <c r="B762" s="8">
        <v>302</v>
      </c>
      <c r="C762" s="8" t="s">
        <v>18</v>
      </c>
      <c r="D762" s="10">
        <v>42782</v>
      </c>
      <c r="E762" s="30">
        <v>560000</v>
      </c>
    </row>
    <row r="763" spans="1:5" x14ac:dyDescent="0.25">
      <c r="A763" s="22">
        <v>3020000004143</v>
      </c>
      <c r="B763" s="8">
        <v>302</v>
      </c>
      <c r="C763" s="8" t="s">
        <v>18</v>
      </c>
      <c r="D763" s="10">
        <v>42774</v>
      </c>
      <c r="E763" s="30">
        <v>550000</v>
      </c>
    </row>
    <row r="764" spans="1:5" x14ac:dyDescent="0.25">
      <c r="A764" s="22">
        <v>3020000004362</v>
      </c>
      <c r="B764" s="8">
        <v>302</v>
      </c>
      <c r="C764" s="8" t="s">
        <v>18</v>
      </c>
      <c r="D764" s="10">
        <v>42785</v>
      </c>
      <c r="E764" s="30">
        <v>270000</v>
      </c>
    </row>
    <row r="765" spans="1:5" x14ac:dyDescent="0.25">
      <c r="A765" s="22">
        <v>3020000004541</v>
      </c>
      <c r="B765" s="8">
        <v>302</v>
      </c>
      <c r="C765" s="8" t="s">
        <v>18</v>
      </c>
      <c r="D765" s="10">
        <v>42778</v>
      </c>
      <c r="E765" s="30">
        <v>300000</v>
      </c>
    </row>
    <row r="766" spans="1:5" x14ac:dyDescent="0.25">
      <c r="A766" s="22">
        <v>3020000005007</v>
      </c>
      <c r="B766" s="8">
        <v>302</v>
      </c>
      <c r="C766" s="8" t="s">
        <v>18</v>
      </c>
      <c r="D766" s="10">
        <v>42775</v>
      </c>
      <c r="E766" s="30">
        <v>540000</v>
      </c>
    </row>
    <row r="767" spans="1:5" x14ac:dyDescent="0.25">
      <c r="A767" s="22">
        <v>3020000005111</v>
      </c>
      <c r="B767" s="8">
        <v>302</v>
      </c>
      <c r="C767" s="8" t="s">
        <v>18</v>
      </c>
      <c r="D767" s="10">
        <v>42785</v>
      </c>
      <c r="E767" s="30">
        <v>270000</v>
      </c>
    </row>
    <row r="768" spans="1:5" x14ac:dyDescent="0.25">
      <c r="A768" s="22">
        <v>190479</v>
      </c>
      <c r="B768" s="8">
        <v>303</v>
      </c>
      <c r="C768" s="8" t="s">
        <v>19</v>
      </c>
      <c r="D768" s="10">
        <v>42760</v>
      </c>
      <c r="E768" s="30">
        <v>618000</v>
      </c>
    </row>
    <row r="769" spans="1:5" x14ac:dyDescent="0.25">
      <c r="A769" s="22">
        <v>217976</v>
      </c>
      <c r="B769" s="8">
        <v>303</v>
      </c>
      <c r="C769" s="8" t="s">
        <v>19</v>
      </c>
      <c r="D769" s="10">
        <v>42766</v>
      </c>
      <c r="E769" s="30">
        <v>1500000</v>
      </c>
    </row>
    <row r="770" spans="1:5" x14ac:dyDescent="0.25">
      <c r="A770" s="22">
        <v>222184</v>
      </c>
      <c r="B770" s="8">
        <v>303</v>
      </c>
      <c r="C770" s="8" t="s">
        <v>18</v>
      </c>
      <c r="D770" s="10">
        <v>42786</v>
      </c>
      <c r="E770" s="30">
        <v>478647</v>
      </c>
    </row>
    <row r="771" spans="1:5" x14ac:dyDescent="0.25">
      <c r="A771" s="22">
        <v>223634</v>
      </c>
      <c r="B771" s="8">
        <v>303</v>
      </c>
      <c r="C771" s="8" t="s">
        <v>18</v>
      </c>
      <c r="D771" s="10">
        <v>42751</v>
      </c>
      <c r="E771" s="30">
        <v>418275</v>
      </c>
    </row>
    <row r="772" spans="1:5" x14ac:dyDescent="0.25">
      <c r="A772" s="22">
        <v>224237</v>
      </c>
      <c r="B772" s="8">
        <v>303</v>
      </c>
      <c r="C772" s="8" t="s">
        <v>18</v>
      </c>
      <c r="D772" s="10">
        <v>42759</v>
      </c>
      <c r="E772" s="30">
        <v>675090</v>
      </c>
    </row>
    <row r="773" spans="1:5" x14ac:dyDescent="0.25">
      <c r="A773" s="22">
        <v>225211</v>
      </c>
      <c r="B773" s="8">
        <v>303</v>
      </c>
      <c r="C773" s="8" t="s">
        <v>19</v>
      </c>
      <c r="D773" s="10">
        <v>42758</v>
      </c>
      <c r="E773" s="30">
        <v>500000</v>
      </c>
    </row>
    <row r="774" spans="1:5" x14ac:dyDescent="0.25">
      <c r="A774" s="22">
        <v>225465</v>
      </c>
      <c r="B774" s="8">
        <v>303</v>
      </c>
      <c r="C774" s="8" t="s">
        <v>18</v>
      </c>
      <c r="D774" s="10">
        <v>42758</v>
      </c>
      <c r="E774" s="30">
        <v>351000</v>
      </c>
    </row>
    <row r="775" spans="1:5" x14ac:dyDescent="0.25">
      <c r="A775" s="22">
        <v>226985</v>
      </c>
      <c r="B775" s="8">
        <v>303</v>
      </c>
      <c r="C775" s="8" t="s">
        <v>18</v>
      </c>
      <c r="D775" s="10">
        <v>42740</v>
      </c>
      <c r="E775" s="30">
        <v>172500.01</v>
      </c>
    </row>
    <row r="776" spans="1:5" x14ac:dyDescent="0.25">
      <c r="A776" s="22">
        <v>233464</v>
      </c>
      <c r="B776" s="8">
        <v>303</v>
      </c>
      <c r="C776" s="8" t="s">
        <v>18</v>
      </c>
      <c r="D776" s="10">
        <v>42752</v>
      </c>
      <c r="E776" s="30">
        <v>419800</v>
      </c>
    </row>
    <row r="777" spans="1:5" x14ac:dyDescent="0.25">
      <c r="A777" s="22">
        <v>239313</v>
      </c>
      <c r="B777" s="8">
        <v>303</v>
      </c>
      <c r="C777" s="8" t="s">
        <v>18</v>
      </c>
      <c r="D777" s="10">
        <v>42752</v>
      </c>
      <c r="E777" s="30">
        <v>500000</v>
      </c>
    </row>
    <row r="778" spans="1:5" x14ac:dyDescent="0.25">
      <c r="A778" s="22">
        <v>239342</v>
      </c>
      <c r="B778" s="8">
        <v>303</v>
      </c>
      <c r="C778" s="8" t="s">
        <v>18</v>
      </c>
      <c r="D778" s="10">
        <v>42757</v>
      </c>
      <c r="E778" s="30">
        <v>580000</v>
      </c>
    </row>
    <row r="779" spans="1:5" x14ac:dyDescent="0.25">
      <c r="A779" s="22">
        <v>239425</v>
      </c>
      <c r="B779" s="8">
        <v>303</v>
      </c>
      <c r="C779" s="8" t="s">
        <v>18</v>
      </c>
      <c r="D779" s="10">
        <v>42757</v>
      </c>
      <c r="E779" s="30">
        <v>110500.01</v>
      </c>
    </row>
    <row r="780" spans="1:5" x14ac:dyDescent="0.25">
      <c r="A780" s="22">
        <v>239616</v>
      </c>
      <c r="B780" s="8">
        <v>303</v>
      </c>
      <c r="C780" s="8" t="s">
        <v>18</v>
      </c>
      <c r="D780" s="10">
        <v>42757</v>
      </c>
      <c r="E780" s="30">
        <v>300000</v>
      </c>
    </row>
    <row r="781" spans="1:5" x14ac:dyDescent="0.25">
      <c r="A781" s="22">
        <v>240090</v>
      </c>
      <c r="B781" s="8">
        <v>303</v>
      </c>
      <c r="C781" s="8" t="s">
        <v>18</v>
      </c>
      <c r="D781" s="10">
        <v>42757</v>
      </c>
      <c r="E781" s="30">
        <v>180285</v>
      </c>
    </row>
    <row r="782" spans="1:5" x14ac:dyDescent="0.25">
      <c r="A782" s="22">
        <v>240275</v>
      </c>
      <c r="B782" s="8">
        <v>303</v>
      </c>
      <c r="C782" s="8" t="s">
        <v>18</v>
      </c>
      <c r="D782" s="10">
        <v>42764</v>
      </c>
      <c r="E782" s="30">
        <v>450000</v>
      </c>
    </row>
    <row r="783" spans="1:5" x14ac:dyDescent="0.25">
      <c r="A783" s="22">
        <v>240774</v>
      </c>
      <c r="B783" s="8">
        <v>303</v>
      </c>
      <c r="C783" s="8" t="s">
        <v>18</v>
      </c>
      <c r="D783" s="10">
        <v>42785</v>
      </c>
      <c r="E783" s="30">
        <v>358785</v>
      </c>
    </row>
    <row r="784" spans="1:5" x14ac:dyDescent="0.25">
      <c r="A784" s="22">
        <v>240958</v>
      </c>
      <c r="B784" s="8">
        <v>303</v>
      </c>
      <c r="C784" s="8" t="s">
        <v>18</v>
      </c>
      <c r="D784" s="10">
        <v>42759</v>
      </c>
      <c r="E784" s="30">
        <v>633043.67000000004</v>
      </c>
    </row>
    <row r="785" spans="1:5" x14ac:dyDescent="0.25">
      <c r="A785" s="22">
        <v>241550</v>
      </c>
      <c r="B785" s="8">
        <v>303</v>
      </c>
      <c r="C785" s="8" t="s">
        <v>18</v>
      </c>
      <c r="D785" s="10">
        <v>42772</v>
      </c>
      <c r="E785" s="30">
        <v>699000</v>
      </c>
    </row>
    <row r="786" spans="1:5" x14ac:dyDescent="0.25">
      <c r="A786" s="22">
        <v>242058</v>
      </c>
      <c r="B786" s="8">
        <v>303</v>
      </c>
      <c r="C786" s="8" t="s">
        <v>18</v>
      </c>
      <c r="D786" s="10">
        <v>42774</v>
      </c>
      <c r="E786" s="30">
        <v>450000</v>
      </c>
    </row>
    <row r="787" spans="1:5" x14ac:dyDescent="0.25">
      <c r="A787" s="22">
        <v>242259</v>
      </c>
      <c r="B787" s="8">
        <v>303</v>
      </c>
      <c r="C787" s="8" t="s">
        <v>18</v>
      </c>
      <c r="D787" s="10">
        <v>42779</v>
      </c>
      <c r="E787" s="30">
        <v>300000</v>
      </c>
    </row>
    <row r="788" spans="1:5" x14ac:dyDescent="0.25">
      <c r="A788" s="22">
        <v>242373</v>
      </c>
      <c r="B788" s="8">
        <v>303</v>
      </c>
      <c r="C788" s="8" t="s">
        <v>18</v>
      </c>
      <c r="D788" s="10">
        <v>42779</v>
      </c>
      <c r="E788" s="30">
        <v>350000</v>
      </c>
    </row>
    <row r="789" spans="1:5" x14ac:dyDescent="0.25">
      <c r="A789" s="22">
        <v>243501</v>
      </c>
      <c r="B789" s="8">
        <v>303</v>
      </c>
      <c r="C789" s="8" t="s">
        <v>18</v>
      </c>
      <c r="D789" s="10">
        <v>42785</v>
      </c>
      <c r="E789" s="30">
        <v>311532.08</v>
      </c>
    </row>
    <row r="790" spans="1:5" x14ac:dyDescent="0.25">
      <c r="A790" s="22">
        <v>243687</v>
      </c>
      <c r="B790" s="8">
        <v>303</v>
      </c>
      <c r="C790" s="8" t="s">
        <v>18</v>
      </c>
      <c r="D790" s="10">
        <v>42789</v>
      </c>
      <c r="E790" s="30">
        <v>450000</v>
      </c>
    </row>
    <row r="791" spans="1:5" x14ac:dyDescent="0.25">
      <c r="A791" s="22">
        <v>80000006399</v>
      </c>
      <c r="B791" s="8">
        <v>303</v>
      </c>
      <c r="C791" s="8" t="s">
        <v>18</v>
      </c>
      <c r="D791" s="10">
        <v>42758</v>
      </c>
      <c r="E791" s="30">
        <v>348000</v>
      </c>
    </row>
    <row r="792" spans="1:5" x14ac:dyDescent="0.25">
      <c r="A792" s="22">
        <v>80000006778</v>
      </c>
      <c r="B792" s="8">
        <v>303</v>
      </c>
      <c r="C792" s="8" t="s">
        <v>18</v>
      </c>
      <c r="D792" s="10">
        <v>42779</v>
      </c>
      <c r="E792" s="30">
        <v>500000</v>
      </c>
    </row>
    <row r="793" spans="1:5" x14ac:dyDescent="0.25">
      <c r="A793" s="22">
        <v>3020000002734</v>
      </c>
      <c r="B793" s="8">
        <v>303</v>
      </c>
      <c r="C793" s="8" t="s">
        <v>18</v>
      </c>
      <c r="D793" s="10">
        <v>42786</v>
      </c>
      <c r="E793" s="30">
        <v>480000</v>
      </c>
    </row>
    <row r="794" spans="1:5" x14ac:dyDescent="0.25">
      <c r="A794" s="22">
        <v>3030000000305</v>
      </c>
      <c r="B794" s="8">
        <v>303</v>
      </c>
      <c r="C794" s="8" t="s">
        <v>18</v>
      </c>
      <c r="D794" s="10">
        <v>42752</v>
      </c>
      <c r="E794" s="30">
        <v>210000</v>
      </c>
    </row>
    <row r="795" spans="1:5" x14ac:dyDescent="0.25">
      <c r="A795" s="22">
        <v>3030000000857</v>
      </c>
      <c r="B795" s="8">
        <v>303</v>
      </c>
      <c r="C795" s="8" t="s">
        <v>18</v>
      </c>
      <c r="D795" s="10">
        <v>42747</v>
      </c>
      <c r="E795" s="30">
        <v>421200</v>
      </c>
    </row>
    <row r="796" spans="1:5" x14ac:dyDescent="0.25">
      <c r="A796" s="22">
        <v>3030000001027</v>
      </c>
      <c r="B796" s="8">
        <v>303</v>
      </c>
      <c r="C796" s="8" t="s">
        <v>18</v>
      </c>
      <c r="D796" s="10">
        <v>42779</v>
      </c>
      <c r="E796" s="30">
        <v>300630.01</v>
      </c>
    </row>
    <row r="797" spans="1:5" x14ac:dyDescent="0.25">
      <c r="A797" s="22">
        <v>3030000001498</v>
      </c>
      <c r="B797" s="8">
        <v>303</v>
      </c>
      <c r="C797" s="8" t="s">
        <v>19</v>
      </c>
      <c r="D797" s="10">
        <v>42788</v>
      </c>
      <c r="E797" s="30">
        <v>1500000</v>
      </c>
    </row>
    <row r="798" spans="1:5" x14ac:dyDescent="0.25">
      <c r="A798" s="22">
        <v>3030000002185</v>
      </c>
      <c r="B798" s="8">
        <v>303</v>
      </c>
      <c r="C798" s="8" t="s">
        <v>19</v>
      </c>
      <c r="D798" s="10">
        <v>42781</v>
      </c>
      <c r="E798" s="30">
        <v>800000</v>
      </c>
    </row>
    <row r="799" spans="1:5" x14ac:dyDescent="0.25">
      <c r="A799" s="22">
        <v>3030000002964</v>
      </c>
      <c r="B799" s="8">
        <v>303</v>
      </c>
      <c r="C799" s="8" t="s">
        <v>18</v>
      </c>
      <c r="D799" s="10">
        <v>42774</v>
      </c>
      <c r="E799" s="30">
        <v>300000</v>
      </c>
    </row>
    <row r="800" spans="1:5" x14ac:dyDescent="0.25">
      <c r="A800" s="22">
        <v>3030000003941</v>
      </c>
      <c r="B800" s="8">
        <v>303</v>
      </c>
      <c r="C800" s="8" t="s">
        <v>18</v>
      </c>
      <c r="D800" s="10">
        <v>42789</v>
      </c>
      <c r="E800" s="30">
        <v>450000</v>
      </c>
    </row>
    <row r="801" spans="1:5" x14ac:dyDescent="0.25">
      <c r="A801" s="22">
        <v>3030000003954</v>
      </c>
      <c r="B801" s="8">
        <v>303</v>
      </c>
      <c r="C801" s="8" t="s">
        <v>19</v>
      </c>
      <c r="D801" s="10">
        <v>42779</v>
      </c>
      <c r="E801" s="30">
        <v>1500000</v>
      </c>
    </row>
    <row r="802" spans="1:5" x14ac:dyDescent="0.25">
      <c r="A802" s="22">
        <v>3030000003984</v>
      </c>
      <c r="B802" s="8">
        <v>303</v>
      </c>
      <c r="C802" s="8" t="s">
        <v>18</v>
      </c>
      <c r="D802" s="10">
        <v>42757</v>
      </c>
      <c r="E802" s="30">
        <v>457066.67</v>
      </c>
    </row>
    <row r="803" spans="1:5" x14ac:dyDescent="0.25">
      <c r="A803" s="22">
        <v>3030000004070</v>
      </c>
      <c r="B803" s="8">
        <v>303</v>
      </c>
      <c r="C803" s="8" t="s">
        <v>18</v>
      </c>
      <c r="D803" s="10">
        <v>42785</v>
      </c>
      <c r="E803" s="30">
        <v>500000</v>
      </c>
    </row>
    <row r="804" spans="1:5" x14ac:dyDescent="0.25">
      <c r="A804" s="22">
        <v>3030000004304</v>
      </c>
      <c r="B804" s="8">
        <v>303</v>
      </c>
      <c r="C804" s="8" t="s">
        <v>18</v>
      </c>
      <c r="D804" s="10">
        <v>42789</v>
      </c>
      <c r="E804" s="30">
        <v>420000</v>
      </c>
    </row>
    <row r="805" spans="1:5" x14ac:dyDescent="0.25">
      <c r="A805" s="22">
        <v>3030000004465</v>
      </c>
      <c r="B805" s="8">
        <v>303</v>
      </c>
      <c r="C805" s="8" t="s">
        <v>18</v>
      </c>
      <c r="D805" s="10">
        <v>42781</v>
      </c>
      <c r="E805" s="30">
        <v>300000</v>
      </c>
    </row>
    <row r="806" spans="1:5" x14ac:dyDescent="0.25">
      <c r="A806" s="22">
        <v>3030000004612</v>
      </c>
      <c r="B806" s="8">
        <v>303</v>
      </c>
      <c r="C806" s="8" t="s">
        <v>18</v>
      </c>
      <c r="D806" s="10">
        <v>42779</v>
      </c>
      <c r="E806" s="30">
        <v>420000</v>
      </c>
    </row>
    <row r="807" spans="1:5" x14ac:dyDescent="0.25">
      <c r="A807" s="22">
        <v>3030000005003</v>
      </c>
      <c r="B807" s="8">
        <v>303</v>
      </c>
      <c r="C807" s="8" t="s">
        <v>18</v>
      </c>
      <c r="D807" s="10">
        <v>42744</v>
      </c>
      <c r="E807" s="30">
        <v>300000</v>
      </c>
    </row>
    <row r="808" spans="1:5" x14ac:dyDescent="0.25">
      <c r="A808" s="22">
        <v>3030000005015</v>
      </c>
      <c r="B808" s="8">
        <v>303</v>
      </c>
      <c r="C808" s="8" t="s">
        <v>18</v>
      </c>
      <c r="D808" s="10">
        <v>42785</v>
      </c>
      <c r="E808" s="30">
        <v>233229.99</v>
      </c>
    </row>
    <row r="809" spans="1:5" x14ac:dyDescent="0.25">
      <c r="A809" s="22">
        <v>3030000005247</v>
      </c>
      <c r="B809" s="8">
        <v>303</v>
      </c>
      <c r="C809" s="8" t="s">
        <v>18</v>
      </c>
      <c r="D809" s="10">
        <v>42743</v>
      </c>
      <c r="E809" s="30">
        <v>621714.38</v>
      </c>
    </row>
    <row r="810" spans="1:5" x14ac:dyDescent="0.25">
      <c r="A810" s="22">
        <v>3030000005471</v>
      </c>
      <c r="B810" s="8">
        <v>303</v>
      </c>
      <c r="C810" s="8" t="s">
        <v>18</v>
      </c>
      <c r="D810" s="10">
        <v>42754</v>
      </c>
      <c r="E810" s="30">
        <v>280000</v>
      </c>
    </row>
    <row r="811" spans="1:5" x14ac:dyDescent="0.25">
      <c r="A811" s="22">
        <v>6020000000761</v>
      </c>
      <c r="B811" s="8">
        <v>303</v>
      </c>
      <c r="C811" s="8" t="s">
        <v>18</v>
      </c>
      <c r="D811" s="10">
        <v>42789</v>
      </c>
      <c r="E811" s="30">
        <v>430000</v>
      </c>
    </row>
    <row r="812" spans="1:5" x14ac:dyDescent="0.25">
      <c r="A812" s="22">
        <v>92638</v>
      </c>
      <c r="B812" s="8">
        <v>325</v>
      </c>
      <c r="C812" s="8" t="s">
        <v>18</v>
      </c>
      <c r="D812" s="10">
        <v>42773</v>
      </c>
      <c r="E812" s="30">
        <v>208999.62</v>
      </c>
    </row>
    <row r="813" spans="1:5" x14ac:dyDescent="0.25">
      <c r="A813" s="22">
        <v>149824</v>
      </c>
      <c r="B813" s="8">
        <v>325</v>
      </c>
      <c r="C813" s="8" t="s">
        <v>18</v>
      </c>
      <c r="D813" s="10">
        <v>42779</v>
      </c>
      <c r="E813" s="30">
        <v>348285</v>
      </c>
    </row>
    <row r="814" spans="1:5" x14ac:dyDescent="0.25">
      <c r="A814" s="22">
        <v>234999</v>
      </c>
      <c r="B814" s="8">
        <v>325</v>
      </c>
      <c r="C814" s="8" t="s">
        <v>19</v>
      </c>
      <c r="D814" s="10">
        <v>42745</v>
      </c>
      <c r="E814" s="30">
        <v>1500000</v>
      </c>
    </row>
    <row r="815" spans="1:5" x14ac:dyDescent="0.25">
      <c r="A815" s="22">
        <v>235729</v>
      </c>
      <c r="B815" s="8">
        <v>325</v>
      </c>
      <c r="C815" s="8" t="s">
        <v>19</v>
      </c>
      <c r="D815" s="10">
        <v>42751</v>
      </c>
      <c r="E815" s="30">
        <v>1000000</v>
      </c>
    </row>
    <row r="816" spans="1:5" x14ac:dyDescent="0.25">
      <c r="A816" s="22">
        <v>236517</v>
      </c>
      <c r="B816" s="8">
        <v>325</v>
      </c>
      <c r="C816" s="8" t="s">
        <v>19</v>
      </c>
      <c r="D816" s="10">
        <v>42747</v>
      </c>
      <c r="E816" s="30">
        <v>1000000</v>
      </c>
    </row>
    <row r="817" spans="1:5" x14ac:dyDescent="0.25">
      <c r="A817" s="22">
        <v>241028</v>
      </c>
      <c r="B817" s="8">
        <v>325</v>
      </c>
      <c r="C817" s="8" t="s">
        <v>19</v>
      </c>
      <c r="D817" s="10">
        <v>42766</v>
      </c>
      <c r="E817" s="30">
        <v>400000</v>
      </c>
    </row>
    <row r="818" spans="1:5" x14ac:dyDescent="0.25">
      <c r="A818" s="22">
        <v>241484</v>
      </c>
      <c r="B818" s="8">
        <v>325</v>
      </c>
      <c r="C818" s="8" t="s">
        <v>19</v>
      </c>
      <c r="D818" s="10">
        <v>42781</v>
      </c>
      <c r="E818" s="30">
        <v>650000</v>
      </c>
    </row>
    <row r="819" spans="1:5" x14ac:dyDescent="0.25">
      <c r="A819" s="22">
        <v>241983</v>
      </c>
      <c r="B819" s="8">
        <v>325</v>
      </c>
      <c r="C819" s="8" t="s">
        <v>19</v>
      </c>
      <c r="D819" s="10">
        <v>42788</v>
      </c>
      <c r="E819" s="30">
        <v>900000</v>
      </c>
    </row>
    <row r="820" spans="1:5" x14ac:dyDescent="0.25">
      <c r="A820" s="22">
        <v>242065</v>
      </c>
      <c r="B820" s="8">
        <v>325</v>
      </c>
      <c r="C820" s="8" t="s">
        <v>19</v>
      </c>
      <c r="D820" s="10">
        <v>42780</v>
      </c>
      <c r="E820" s="30">
        <v>900000</v>
      </c>
    </row>
    <row r="821" spans="1:5" x14ac:dyDescent="0.25">
      <c r="A821" s="22">
        <v>242786</v>
      </c>
      <c r="B821" s="8">
        <v>325</v>
      </c>
      <c r="C821" s="8" t="s">
        <v>18</v>
      </c>
      <c r="D821" s="10">
        <v>42780</v>
      </c>
      <c r="E821" s="30">
        <v>99500.01</v>
      </c>
    </row>
    <row r="822" spans="1:5" x14ac:dyDescent="0.25">
      <c r="A822" s="22">
        <v>45629</v>
      </c>
      <c r="B822" s="8">
        <v>351</v>
      </c>
      <c r="C822" s="8" t="s">
        <v>18</v>
      </c>
      <c r="D822" s="10">
        <v>42744</v>
      </c>
      <c r="E822" s="30">
        <v>500000</v>
      </c>
    </row>
    <row r="823" spans="1:5" x14ac:dyDescent="0.25">
      <c r="A823" s="22">
        <v>59281</v>
      </c>
      <c r="B823" s="8">
        <v>351</v>
      </c>
      <c r="C823" s="8" t="s">
        <v>18</v>
      </c>
      <c r="D823" s="10">
        <v>42740</v>
      </c>
      <c r="E823" s="30">
        <v>360000</v>
      </c>
    </row>
    <row r="824" spans="1:5" x14ac:dyDescent="0.25">
      <c r="A824" s="22">
        <v>94395</v>
      </c>
      <c r="B824" s="8">
        <v>351</v>
      </c>
      <c r="C824" s="8" t="s">
        <v>19</v>
      </c>
      <c r="D824" s="10">
        <v>42751</v>
      </c>
      <c r="E824" s="30">
        <v>1128000</v>
      </c>
    </row>
    <row r="825" spans="1:5" x14ac:dyDescent="0.25">
      <c r="A825" s="22">
        <v>208585</v>
      </c>
      <c r="B825" s="8">
        <v>351</v>
      </c>
      <c r="C825" s="8" t="s">
        <v>19</v>
      </c>
      <c r="D825" s="10">
        <v>42757</v>
      </c>
      <c r="E825" s="30">
        <v>1000000</v>
      </c>
    </row>
    <row r="826" spans="1:5" x14ac:dyDescent="0.25">
      <c r="A826" s="22">
        <v>219054</v>
      </c>
      <c r="B826" s="8">
        <v>351</v>
      </c>
      <c r="C826" s="8" t="s">
        <v>18</v>
      </c>
      <c r="D826" s="10">
        <v>42750</v>
      </c>
      <c r="E826" s="30">
        <v>872000</v>
      </c>
    </row>
    <row r="827" spans="1:5" x14ac:dyDescent="0.25">
      <c r="A827" s="22">
        <v>228430</v>
      </c>
      <c r="B827" s="8">
        <v>351</v>
      </c>
      <c r="C827" s="8" t="s">
        <v>18</v>
      </c>
      <c r="D827" s="10">
        <v>42759</v>
      </c>
      <c r="E827" s="30">
        <v>351000</v>
      </c>
    </row>
    <row r="828" spans="1:5" x14ac:dyDescent="0.25">
      <c r="A828" s="22">
        <v>229146</v>
      </c>
      <c r="B828" s="8">
        <v>351</v>
      </c>
      <c r="C828" s="8" t="s">
        <v>18</v>
      </c>
      <c r="D828" s="10">
        <v>42765</v>
      </c>
      <c r="E828" s="30">
        <v>390000</v>
      </c>
    </row>
    <row r="829" spans="1:5" x14ac:dyDescent="0.25">
      <c r="A829" s="22">
        <v>231490</v>
      </c>
      <c r="B829" s="8">
        <v>351</v>
      </c>
      <c r="C829" s="8" t="s">
        <v>18</v>
      </c>
      <c r="D829" s="10">
        <v>42740</v>
      </c>
      <c r="E829" s="30">
        <v>400000</v>
      </c>
    </row>
    <row r="830" spans="1:5" x14ac:dyDescent="0.25">
      <c r="A830" s="22">
        <v>232286</v>
      </c>
      <c r="B830" s="8">
        <v>351</v>
      </c>
      <c r="C830" s="8" t="s">
        <v>19</v>
      </c>
      <c r="D830" s="10">
        <v>42789</v>
      </c>
      <c r="E830" s="30">
        <v>1000000</v>
      </c>
    </row>
    <row r="831" spans="1:5" x14ac:dyDescent="0.25">
      <c r="A831" s="22">
        <v>232634</v>
      </c>
      <c r="B831" s="8">
        <v>351</v>
      </c>
      <c r="C831" s="8" t="s">
        <v>18</v>
      </c>
      <c r="D831" s="10">
        <v>42759</v>
      </c>
      <c r="E831" s="30">
        <v>710000</v>
      </c>
    </row>
    <row r="832" spans="1:5" x14ac:dyDescent="0.25">
      <c r="A832" s="22">
        <v>233703</v>
      </c>
      <c r="B832" s="8">
        <v>351</v>
      </c>
      <c r="C832" s="8" t="s">
        <v>18</v>
      </c>
      <c r="D832" s="10">
        <v>42740</v>
      </c>
      <c r="E832" s="30">
        <v>450000</v>
      </c>
    </row>
    <row r="833" spans="1:5" x14ac:dyDescent="0.25">
      <c r="A833" s="22">
        <v>233756</v>
      </c>
      <c r="B833" s="8">
        <v>351</v>
      </c>
      <c r="C833" s="8" t="s">
        <v>18</v>
      </c>
      <c r="D833" s="10">
        <v>42744</v>
      </c>
      <c r="E833" s="30">
        <v>500000</v>
      </c>
    </row>
    <row r="834" spans="1:5" x14ac:dyDescent="0.25">
      <c r="A834" s="22">
        <v>233758</v>
      </c>
      <c r="B834" s="8">
        <v>351</v>
      </c>
      <c r="C834" s="8" t="s">
        <v>18</v>
      </c>
      <c r="D834" s="10">
        <v>42743</v>
      </c>
      <c r="E834" s="30">
        <v>400000</v>
      </c>
    </row>
    <row r="835" spans="1:5" x14ac:dyDescent="0.25">
      <c r="A835" s="22">
        <v>233761</v>
      </c>
      <c r="B835" s="8">
        <v>351</v>
      </c>
      <c r="C835" s="8" t="s">
        <v>18</v>
      </c>
      <c r="D835" s="10">
        <v>42759</v>
      </c>
      <c r="E835" s="30">
        <v>340000</v>
      </c>
    </row>
    <row r="836" spans="1:5" x14ac:dyDescent="0.25">
      <c r="A836" s="22">
        <v>233777</v>
      </c>
      <c r="B836" s="8">
        <v>351</v>
      </c>
      <c r="C836" s="8" t="s">
        <v>18</v>
      </c>
      <c r="D836" s="10">
        <v>42740</v>
      </c>
      <c r="E836" s="30">
        <v>186000</v>
      </c>
    </row>
    <row r="837" spans="1:5" x14ac:dyDescent="0.25">
      <c r="A837" s="22">
        <v>234322</v>
      </c>
      <c r="B837" s="8">
        <v>351</v>
      </c>
      <c r="C837" s="8" t="s">
        <v>19</v>
      </c>
      <c r="D837" s="10">
        <v>42759</v>
      </c>
      <c r="E837" s="30">
        <v>1000000</v>
      </c>
    </row>
    <row r="838" spans="1:5" x14ac:dyDescent="0.25">
      <c r="A838" s="22">
        <v>236680</v>
      </c>
      <c r="B838" s="8">
        <v>351</v>
      </c>
      <c r="C838" s="8" t="s">
        <v>19</v>
      </c>
      <c r="D838" s="10">
        <v>42740</v>
      </c>
      <c r="E838" s="30">
        <v>1100000</v>
      </c>
    </row>
    <row r="839" spans="1:5" x14ac:dyDescent="0.25">
      <c r="A839" s="22">
        <v>236872</v>
      </c>
      <c r="B839" s="8">
        <v>351</v>
      </c>
      <c r="C839" s="8" t="s">
        <v>19</v>
      </c>
      <c r="D839" s="10">
        <v>42740</v>
      </c>
      <c r="E839" s="30">
        <v>500000</v>
      </c>
    </row>
    <row r="840" spans="1:5" x14ac:dyDescent="0.25">
      <c r="A840" s="22">
        <v>237456</v>
      </c>
      <c r="B840" s="8">
        <v>351</v>
      </c>
      <c r="C840" s="8" t="s">
        <v>18</v>
      </c>
      <c r="D840" s="10">
        <v>42768</v>
      </c>
      <c r="E840" s="30">
        <v>320000</v>
      </c>
    </row>
    <row r="841" spans="1:5" x14ac:dyDescent="0.25">
      <c r="A841" s="22">
        <v>237538</v>
      </c>
      <c r="B841" s="8">
        <v>351</v>
      </c>
      <c r="C841" s="8" t="s">
        <v>18</v>
      </c>
      <c r="D841" s="10">
        <v>42759</v>
      </c>
      <c r="E841" s="30">
        <v>490000</v>
      </c>
    </row>
    <row r="842" spans="1:5" x14ac:dyDescent="0.25">
      <c r="A842" s="22">
        <v>238502</v>
      </c>
      <c r="B842" s="8">
        <v>351</v>
      </c>
      <c r="C842" s="8" t="s">
        <v>18</v>
      </c>
      <c r="D842" s="10">
        <v>42765</v>
      </c>
      <c r="E842" s="30">
        <v>270000</v>
      </c>
    </row>
    <row r="843" spans="1:5" x14ac:dyDescent="0.25">
      <c r="A843" s="22">
        <v>238511</v>
      </c>
      <c r="B843" s="8">
        <v>351</v>
      </c>
      <c r="C843" s="8" t="s">
        <v>18</v>
      </c>
      <c r="D843" s="10">
        <v>42759</v>
      </c>
      <c r="E843" s="30">
        <v>210000</v>
      </c>
    </row>
    <row r="844" spans="1:5" x14ac:dyDescent="0.25">
      <c r="A844" s="22">
        <v>238517</v>
      </c>
      <c r="B844" s="8">
        <v>351</v>
      </c>
      <c r="C844" s="8" t="s">
        <v>18</v>
      </c>
      <c r="D844" s="10">
        <v>42759</v>
      </c>
      <c r="E844" s="30">
        <v>500000</v>
      </c>
    </row>
    <row r="845" spans="1:5" x14ac:dyDescent="0.25">
      <c r="A845" s="22">
        <v>238531</v>
      </c>
      <c r="B845" s="8">
        <v>351</v>
      </c>
      <c r="C845" s="8" t="s">
        <v>18</v>
      </c>
      <c r="D845" s="10">
        <v>42759</v>
      </c>
      <c r="E845" s="30">
        <v>178000</v>
      </c>
    </row>
    <row r="846" spans="1:5" x14ac:dyDescent="0.25">
      <c r="A846" s="22">
        <v>238541</v>
      </c>
      <c r="B846" s="8">
        <v>351</v>
      </c>
      <c r="C846" s="8" t="s">
        <v>18</v>
      </c>
      <c r="D846" s="10">
        <v>42764</v>
      </c>
      <c r="E846" s="30">
        <v>270000</v>
      </c>
    </row>
    <row r="847" spans="1:5" x14ac:dyDescent="0.25">
      <c r="A847" s="22">
        <v>239008</v>
      </c>
      <c r="B847" s="8">
        <v>351</v>
      </c>
      <c r="C847" s="8" t="s">
        <v>18</v>
      </c>
      <c r="D847" s="10">
        <v>42768</v>
      </c>
      <c r="E847" s="30">
        <v>360000</v>
      </c>
    </row>
    <row r="848" spans="1:5" x14ac:dyDescent="0.25">
      <c r="A848" s="22">
        <v>239240</v>
      </c>
      <c r="B848" s="8">
        <v>351</v>
      </c>
      <c r="C848" s="8" t="s">
        <v>18</v>
      </c>
      <c r="D848" s="10">
        <v>42753</v>
      </c>
      <c r="E848" s="30">
        <v>425000</v>
      </c>
    </row>
    <row r="849" spans="1:5" x14ac:dyDescent="0.25">
      <c r="A849" s="22">
        <v>240040</v>
      </c>
      <c r="B849" s="8">
        <v>351</v>
      </c>
      <c r="C849" s="8" t="s">
        <v>18</v>
      </c>
      <c r="D849" s="10">
        <v>42775</v>
      </c>
      <c r="E849" s="30">
        <v>82000</v>
      </c>
    </row>
    <row r="850" spans="1:5" x14ac:dyDescent="0.25">
      <c r="A850" s="22">
        <v>240209</v>
      </c>
      <c r="B850" s="8">
        <v>351</v>
      </c>
      <c r="C850" s="8" t="s">
        <v>18</v>
      </c>
      <c r="D850" s="10">
        <v>42789</v>
      </c>
      <c r="E850" s="30">
        <v>610000</v>
      </c>
    </row>
    <row r="851" spans="1:5" x14ac:dyDescent="0.25">
      <c r="A851" s="22">
        <v>240568</v>
      </c>
      <c r="B851" s="8">
        <v>351</v>
      </c>
      <c r="C851" s="8" t="s">
        <v>18</v>
      </c>
      <c r="D851" s="10">
        <v>42775</v>
      </c>
      <c r="E851" s="30">
        <v>370000</v>
      </c>
    </row>
    <row r="852" spans="1:5" x14ac:dyDescent="0.25">
      <c r="A852" s="22">
        <v>240574</v>
      </c>
      <c r="B852" s="8">
        <v>351</v>
      </c>
      <c r="C852" s="8" t="s">
        <v>18</v>
      </c>
      <c r="D852" s="10">
        <v>42775</v>
      </c>
      <c r="E852" s="30">
        <v>370000</v>
      </c>
    </row>
    <row r="853" spans="1:5" x14ac:dyDescent="0.25">
      <c r="A853" s="22">
        <v>242378</v>
      </c>
      <c r="B853" s="8">
        <v>351</v>
      </c>
      <c r="C853" s="8" t="s">
        <v>19</v>
      </c>
      <c r="D853" s="10">
        <v>42789</v>
      </c>
      <c r="E853" s="30">
        <v>480000</v>
      </c>
    </row>
    <row r="854" spans="1:5" x14ac:dyDescent="0.25">
      <c r="A854" s="22">
        <v>242408</v>
      </c>
      <c r="B854" s="8">
        <v>351</v>
      </c>
      <c r="C854" s="8" t="s">
        <v>18</v>
      </c>
      <c r="D854" s="10">
        <v>42789</v>
      </c>
      <c r="E854" s="30">
        <v>360000</v>
      </c>
    </row>
    <row r="855" spans="1:5" x14ac:dyDescent="0.25">
      <c r="A855" s="22">
        <v>242420</v>
      </c>
      <c r="B855" s="8">
        <v>351</v>
      </c>
      <c r="C855" s="8" t="s">
        <v>18</v>
      </c>
      <c r="D855" s="10">
        <v>42785</v>
      </c>
      <c r="E855" s="30">
        <v>296000</v>
      </c>
    </row>
    <row r="856" spans="1:5" x14ac:dyDescent="0.25">
      <c r="A856" s="22">
        <v>242634</v>
      </c>
      <c r="B856" s="8">
        <v>351</v>
      </c>
      <c r="C856" s="8" t="s">
        <v>18</v>
      </c>
      <c r="D856" s="10">
        <v>42782</v>
      </c>
      <c r="E856" s="30">
        <v>370000</v>
      </c>
    </row>
    <row r="857" spans="1:5" x14ac:dyDescent="0.25">
      <c r="A857" s="22">
        <v>3010000009346</v>
      </c>
      <c r="B857" s="8">
        <v>351</v>
      </c>
      <c r="C857" s="8" t="s">
        <v>18</v>
      </c>
      <c r="D857" s="10">
        <v>42782</v>
      </c>
      <c r="E857" s="30">
        <v>338000</v>
      </c>
    </row>
    <row r="858" spans="1:5" x14ac:dyDescent="0.25">
      <c r="A858" s="22">
        <v>5040000001039</v>
      </c>
      <c r="B858" s="8">
        <v>351</v>
      </c>
      <c r="C858" s="8" t="s">
        <v>18</v>
      </c>
      <c r="D858" s="10">
        <v>42747</v>
      </c>
      <c r="E858" s="30">
        <v>340000</v>
      </c>
    </row>
    <row r="859" spans="1:5" x14ac:dyDescent="0.25">
      <c r="A859" s="22">
        <v>6010000005555</v>
      </c>
      <c r="B859" s="8">
        <v>351</v>
      </c>
      <c r="C859" s="8" t="s">
        <v>18</v>
      </c>
      <c r="D859" s="10">
        <v>42775</v>
      </c>
      <c r="E859" s="30">
        <v>270000</v>
      </c>
    </row>
    <row r="860" spans="1:5" x14ac:dyDescent="0.25">
      <c r="A860" s="22">
        <v>6010000007503</v>
      </c>
      <c r="B860" s="8">
        <v>351</v>
      </c>
      <c r="C860" s="8" t="s">
        <v>18</v>
      </c>
      <c r="D860" s="10">
        <v>42759</v>
      </c>
      <c r="E860" s="30">
        <v>315000</v>
      </c>
    </row>
    <row r="861" spans="1:5" x14ac:dyDescent="0.25">
      <c r="A861" s="22">
        <v>6020000002119</v>
      </c>
      <c r="B861" s="8">
        <v>351</v>
      </c>
      <c r="C861" s="8" t="s">
        <v>18</v>
      </c>
      <c r="D861" s="10">
        <v>42782</v>
      </c>
      <c r="E861" s="30">
        <v>190000</v>
      </c>
    </row>
    <row r="862" spans="1:5" x14ac:dyDescent="0.25">
      <c r="A862" s="22">
        <v>130150</v>
      </c>
      <c r="B862" s="8">
        <v>360</v>
      </c>
      <c r="C862" s="8" t="s">
        <v>18</v>
      </c>
      <c r="D862" s="10">
        <v>42743</v>
      </c>
      <c r="E862" s="30">
        <v>555000</v>
      </c>
    </row>
    <row r="863" spans="1:5" x14ac:dyDescent="0.25">
      <c r="A863" s="22">
        <v>199036</v>
      </c>
      <c r="B863" s="8">
        <v>360</v>
      </c>
      <c r="C863" s="8" t="s">
        <v>18</v>
      </c>
      <c r="D863" s="10">
        <v>42775</v>
      </c>
      <c r="E863" s="30">
        <v>136746</v>
      </c>
    </row>
    <row r="864" spans="1:5" x14ac:dyDescent="0.25">
      <c r="A864" s="22">
        <v>211915</v>
      </c>
      <c r="B864" s="8">
        <v>360</v>
      </c>
      <c r="C864" s="8" t="s">
        <v>18</v>
      </c>
      <c r="D864" s="10">
        <v>42786</v>
      </c>
      <c r="E864" s="30">
        <v>930000</v>
      </c>
    </row>
    <row r="865" spans="1:5" x14ac:dyDescent="0.25">
      <c r="A865" s="22">
        <v>212550</v>
      </c>
      <c r="B865" s="8">
        <v>360</v>
      </c>
      <c r="C865" s="8" t="s">
        <v>19</v>
      </c>
      <c r="D865" s="10">
        <v>42779</v>
      </c>
      <c r="E865" s="30">
        <v>500000</v>
      </c>
    </row>
    <row r="866" spans="1:5" x14ac:dyDescent="0.25">
      <c r="A866" s="22">
        <v>217236</v>
      </c>
      <c r="B866" s="8">
        <v>360</v>
      </c>
      <c r="C866" s="8" t="s">
        <v>18</v>
      </c>
      <c r="D866" s="10">
        <v>42768</v>
      </c>
      <c r="E866" s="30">
        <v>170000</v>
      </c>
    </row>
    <row r="867" spans="1:5" x14ac:dyDescent="0.25">
      <c r="A867" s="22">
        <v>218144</v>
      </c>
      <c r="B867" s="8">
        <v>360</v>
      </c>
      <c r="C867" s="8" t="s">
        <v>18</v>
      </c>
      <c r="D867" s="10">
        <v>42764</v>
      </c>
      <c r="E867" s="30">
        <v>690000</v>
      </c>
    </row>
    <row r="868" spans="1:5" x14ac:dyDescent="0.25">
      <c r="A868" s="22">
        <v>218449</v>
      </c>
      <c r="B868" s="8">
        <v>360</v>
      </c>
      <c r="C868" s="8" t="s">
        <v>18</v>
      </c>
      <c r="D868" s="10">
        <v>42775</v>
      </c>
      <c r="E868" s="30">
        <v>220000</v>
      </c>
    </row>
    <row r="869" spans="1:5" x14ac:dyDescent="0.25">
      <c r="A869" s="22">
        <v>219215</v>
      </c>
      <c r="B869" s="8">
        <v>360</v>
      </c>
      <c r="C869" s="8" t="s">
        <v>18</v>
      </c>
      <c r="D869" s="10">
        <v>42775</v>
      </c>
      <c r="E869" s="30">
        <v>520000</v>
      </c>
    </row>
    <row r="870" spans="1:5" x14ac:dyDescent="0.25">
      <c r="A870" s="22">
        <v>219999</v>
      </c>
      <c r="B870" s="8">
        <v>360</v>
      </c>
      <c r="C870" s="8" t="s">
        <v>18</v>
      </c>
      <c r="D870" s="10">
        <v>42768</v>
      </c>
      <c r="E870" s="30">
        <v>560000</v>
      </c>
    </row>
    <row r="871" spans="1:5" x14ac:dyDescent="0.25">
      <c r="A871" s="22">
        <v>220162</v>
      </c>
      <c r="B871" s="8">
        <v>360</v>
      </c>
      <c r="C871" s="8" t="s">
        <v>18</v>
      </c>
      <c r="D871" s="10">
        <v>42747</v>
      </c>
      <c r="E871" s="30">
        <v>320000</v>
      </c>
    </row>
    <row r="872" spans="1:5" x14ac:dyDescent="0.25">
      <c r="A872" s="22">
        <v>220448</v>
      </c>
      <c r="B872" s="8">
        <v>360</v>
      </c>
      <c r="C872" s="8" t="s">
        <v>18</v>
      </c>
      <c r="D872" s="10">
        <v>42740</v>
      </c>
      <c r="E872" s="30">
        <v>146000</v>
      </c>
    </row>
    <row r="873" spans="1:5" x14ac:dyDescent="0.25">
      <c r="A873" s="22">
        <v>220481</v>
      </c>
      <c r="B873" s="8">
        <v>360</v>
      </c>
      <c r="C873" s="8" t="s">
        <v>18</v>
      </c>
      <c r="D873" s="10">
        <v>42775</v>
      </c>
      <c r="E873" s="30">
        <v>340000</v>
      </c>
    </row>
    <row r="874" spans="1:5" x14ac:dyDescent="0.25">
      <c r="A874" s="22">
        <v>222239</v>
      </c>
      <c r="B874" s="8">
        <v>360</v>
      </c>
      <c r="C874" s="8" t="s">
        <v>18</v>
      </c>
      <c r="D874" s="10">
        <v>42753</v>
      </c>
      <c r="E874" s="30">
        <v>540000</v>
      </c>
    </row>
    <row r="875" spans="1:5" x14ac:dyDescent="0.25">
      <c r="A875" s="22">
        <v>224303</v>
      </c>
      <c r="B875" s="8">
        <v>360</v>
      </c>
      <c r="C875" s="8" t="s">
        <v>19</v>
      </c>
      <c r="D875" s="10">
        <v>42766</v>
      </c>
      <c r="E875" s="30">
        <v>280000</v>
      </c>
    </row>
    <row r="876" spans="1:5" x14ac:dyDescent="0.25">
      <c r="A876" s="22">
        <v>224634</v>
      </c>
      <c r="B876" s="8">
        <v>360</v>
      </c>
      <c r="C876" s="8" t="s">
        <v>18</v>
      </c>
      <c r="D876" s="10">
        <v>42745</v>
      </c>
      <c r="E876" s="30">
        <v>480000</v>
      </c>
    </row>
    <row r="877" spans="1:5" x14ac:dyDescent="0.25">
      <c r="A877" s="22">
        <v>224876</v>
      </c>
      <c r="B877" s="8">
        <v>360</v>
      </c>
      <c r="C877" s="8" t="s">
        <v>18</v>
      </c>
      <c r="D877" s="10">
        <v>42745</v>
      </c>
      <c r="E877" s="30">
        <v>190000</v>
      </c>
    </row>
    <row r="878" spans="1:5" x14ac:dyDescent="0.25">
      <c r="A878" s="22">
        <v>226422</v>
      </c>
      <c r="B878" s="8">
        <v>360</v>
      </c>
      <c r="C878" s="8" t="s">
        <v>18</v>
      </c>
      <c r="D878" s="10">
        <v>42744</v>
      </c>
      <c r="E878" s="30">
        <v>400000</v>
      </c>
    </row>
    <row r="879" spans="1:5" x14ac:dyDescent="0.25">
      <c r="A879" s="22">
        <v>226428</v>
      </c>
      <c r="B879" s="8">
        <v>360</v>
      </c>
      <c r="C879" s="8" t="s">
        <v>18</v>
      </c>
      <c r="D879" s="10">
        <v>42744</v>
      </c>
      <c r="E879" s="30">
        <v>260000</v>
      </c>
    </row>
    <row r="880" spans="1:5" x14ac:dyDescent="0.25">
      <c r="A880" s="22">
        <v>226429</v>
      </c>
      <c r="B880" s="8">
        <v>360</v>
      </c>
      <c r="C880" s="8" t="s">
        <v>18</v>
      </c>
      <c r="D880" s="10">
        <v>42775</v>
      </c>
      <c r="E880" s="30">
        <v>380000</v>
      </c>
    </row>
    <row r="881" spans="1:5" x14ac:dyDescent="0.25">
      <c r="A881" s="22">
        <v>226616</v>
      </c>
      <c r="B881" s="8">
        <v>360</v>
      </c>
      <c r="C881" s="8" t="s">
        <v>18</v>
      </c>
      <c r="D881" s="10">
        <v>42747</v>
      </c>
      <c r="E881" s="30">
        <v>340000</v>
      </c>
    </row>
    <row r="882" spans="1:5" x14ac:dyDescent="0.25">
      <c r="A882" s="22">
        <v>226628</v>
      </c>
      <c r="B882" s="8">
        <v>360</v>
      </c>
      <c r="C882" s="8" t="s">
        <v>18</v>
      </c>
      <c r="D882" s="10">
        <v>42768</v>
      </c>
      <c r="E882" s="30">
        <v>600000</v>
      </c>
    </row>
    <row r="883" spans="1:5" x14ac:dyDescent="0.25">
      <c r="A883" s="22">
        <v>227335</v>
      </c>
      <c r="B883" s="8">
        <v>360</v>
      </c>
      <c r="C883" s="8" t="s">
        <v>18</v>
      </c>
      <c r="D883" s="10">
        <v>42743</v>
      </c>
      <c r="E883" s="30">
        <v>320000</v>
      </c>
    </row>
    <row r="884" spans="1:5" x14ac:dyDescent="0.25">
      <c r="A884" s="22">
        <v>227336</v>
      </c>
      <c r="B884" s="8">
        <v>360</v>
      </c>
      <c r="C884" s="8" t="s">
        <v>18</v>
      </c>
      <c r="D884" s="10">
        <v>42746</v>
      </c>
      <c r="E884" s="30">
        <v>630000</v>
      </c>
    </row>
    <row r="885" spans="1:5" x14ac:dyDescent="0.25">
      <c r="A885" s="22">
        <v>227338</v>
      </c>
      <c r="B885" s="8">
        <v>360</v>
      </c>
      <c r="C885" s="8" t="s">
        <v>18</v>
      </c>
      <c r="D885" s="10">
        <v>42744</v>
      </c>
      <c r="E885" s="30">
        <v>420000</v>
      </c>
    </row>
    <row r="886" spans="1:5" x14ac:dyDescent="0.25">
      <c r="A886" s="22">
        <v>227462</v>
      </c>
      <c r="B886" s="8">
        <v>360</v>
      </c>
      <c r="C886" s="8" t="s">
        <v>18</v>
      </c>
      <c r="D886" s="10">
        <v>42747</v>
      </c>
      <c r="E886" s="30">
        <v>270000</v>
      </c>
    </row>
    <row r="887" spans="1:5" x14ac:dyDescent="0.25">
      <c r="A887" s="22">
        <v>227468</v>
      </c>
      <c r="B887" s="8">
        <v>360</v>
      </c>
      <c r="C887" s="8" t="s">
        <v>18</v>
      </c>
      <c r="D887" s="10">
        <v>42773</v>
      </c>
      <c r="E887" s="30">
        <v>550000</v>
      </c>
    </row>
    <row r="888" spans="1:5" x14ac:dyDescent="0.25">
      <c r="A888" s="22">
        <v>227473</v>
      </c>
      <c r="B888" s="8">
        <v>360</v>
      </c>
      <c r="C888" s="8" t="s">
        <v>18</v>
      </c>
      <c r="D888" s="10">
        <v>42768</v>
      </c>
      <c r="E888" s="30">
        <v>610000</v>
      </c>
    </row>
    <row r="889" spans="1:5" x14ac:dyDescent="0.25">
      <c r="A889" s="22">
        <v>227479</v>
      </c>
      <c r="B889" s="8">
        <v>360</v>
      </c>
      <c r="C889" s="8" t="s">
        <v>18</v>
      </c>
      <c r="D889" s="10">
        <v>42766</v>
      </c>
      <c r="E889" s="30">
        <v>170000</v>
      </c>
    </row>
    <row r="890" spans="1:5" x14ac:dyDescent="0.25">
      <c r="A890" s="22">
        <v>227510</v>
      </c>
      <c r="B890" s="8">
        <v>360</v>
      </c>
      <c r="C890" s="8" t="s">
        <v>18</v>
      </c>
      <c r="D890" s="10">
        <v>42758</v>
      </c>
      <c r="E890" s="30">
        <v>360000</v>
      </c>
    </row>
    <row r="891" spans="1:5" x14ac:dyDescent="0.25">
      <c r="A891" s="22">
        <v>227542</v>
      </c>
      <c r="B891" s="8">
        <v>360</v>
      </c>
      <c r="C891" s="8" t="s">
        <v>18</v>
      </c>
      <c r="D891" s="10">
        <v>42766</v>
      </c>
      <c r="E891" s="30">
        <v>480000</v>
      </c>
    </row>
    <row r="892" spans="1:5" x14ac:dyDescent="0.25">
      <c r="A892" s="22">
        <v>227754</v>
      </c>
      <c r="B892" s="8">
        <v>360</v>
      </c>
      <c r="C892" s="8" t="s">
        <v>18</v>
      </c>
      <c r="D892" s="10">
        <v>42785</v>
      </c>
      <c r="E892" s="30">
        <v>250000</v>
      </c>
    </row>
    <row r="893" spans="1:5" x14ac:dyDescent="0.25">
      <c r="A893" s="22">
        <v>227756</v>
      </c>
      <c r="B893" s="8">
        <v>360</v>
      </c>
      <c r="C893" s="8" t="s">
        <v>18</v>
      </c>
      <c r="D893" s="10">
        <v>42768</v>
      </c>
      <c r="E893" s="30">
        <v>270000</v>
      </c>
    </row>
    <row r="894" spans="1:5" x14ac:dyDescent="0.25">
      <c r="A894" s="22">
        <v>227963</v>
      </c>
      <c r="B894" s="8">
        <v>360</v>
      </c>
      <c r="C894" s="8" t="s">
        <v>19</v>
      </c>
      <c r="D894" s="10">
        <v>42747</v>
      </c>
      <c r="E894" s="30">
        <v>190000</v>
      </c>
    </row>
    <row r="895" spans="1:5" x14ac:dyDescent="0.25">
      <c r="A895" s="22">
        <v>228127</v>
      </c>
      <c r="B895" s="8">
        <v>360</v>
      </c>
      <c r="C895" s="8" t="s">
        <v>18</v>
      </c>
      <c r="D895" s="10">
        <v>42782</v>
      </c>
      <c r="E895" s="30">
        <v>220000</v>
      </c>
    </row>
    <row r="896" spans="1:5" x14ac:dyDescent="0.25">
      <c r="A896" s="22">
        <v>228996</v>
      </c>
      <c r="B896" s="8">
        <v>360</v>
      </c>
      <c r="C896" s="8" t="s">
        <v>18</v>
      </c>
      <c r="D896" s="10">
        <v>42747</v>
      </c>
      <c r="E896" s="30">
        <v>290000</v>
      </c>
    </row>
    <row r="897" spans="1:5" x14ac:dyDescent="0.25">
      <c r="A897" s="22">
        <v>229005</v>
      </c>
      <c r="B897" s="8">
        <v>360</v>
      </c>
      <c r="C897" s="8" t="s">
        <v>18</v>
      </c>
      <c r="D897" s="10">
        <v>42750</v>
      </c>
      <c r="E897" s="30">
        <v>430000</v>
      </c>
    </row>
    <row r="898" spans="1:5" x14ac:dyDescent="0.25">
      <c r="A898" s="22">
        <v>229259</v>
      </c>
      <c r="B898" s="8">
        <v>360</v>
      </c>
      <c r="C898" s="8" t="s">
        <v>18</v>
      </c>
      <c r="D898" s="10">
        <v>42775</v>
      </c>
      <c r="E898" s="30">
        <v>330000</v>
      </c>
    </row>
    <row r="899" spans="1:5" x14ac:dyDescent="0.25">
      <c r="A899" s="22">
        <v>229320</v>
      </c>
      <c r="B899" s="8">
        <v>360</v>
      </c>
      <c r="C899" s="8" t="s">
        <v>18</v>
      </c>
      <c r="D899" s="10">
        <v>42758</v>
      </c>
      <c r="E899" s="30">
        <v>320000</v>
      </c>
    </row>
    <row r="900" spans="1:5" x14ac:dyDescent="0.25">
      <c r="A900" s="22">
        <v>229477</v>
      </c>
      <c r="B900" s="8">
        <v>360</v>
      </c>
      <c r="C900" s="8" t="s">
        <v>18</v>
      </c>
      <c r="D900" s="10">
        <v>42747</v>
      </c>
      <c r="E900" s="30">
        <v>420000</v>
      </c>
    </row>
    <row r="901" spans="1:5" x14ac:dyDescent="0.25">
      <c r="A901" s="22">
        <v>229480</v>
      </c>
      <c r="B901" s="8">
        <v>360</v>
      </c>
      <c r="C901" s="8" t="s">
        <v>18</v>
      </c>
      <c r="D901" s="10">
        <v>42747</v>
      </c>
      <c r="E901" s="30">
        <v>270000</v>
      </c>
    </row>
    <row r="902" spans="1:5" x14ac:dyDescent="0.25">
      <c r="A902" s="22">
        <v>229718</v>
      </c>
      <c r="B902" s="8">
        <v>360</v>
      </c>
      <c r="C902" s="8" t="s">
        <v>18</v>
      </c>
      <c r="D902" s="10">
        <v>42773</v>
      </c>
      <c r="E902" s="30">
        <v>500000</v>
      </c>
    </row>
    <row r="903" spans="1:5" x14ac:dyDescent="0.25">
      <c r="A903" s="22">
        <v>229814</v>
      </c>
      <c r="B903" s="8">
        <v>360</v>
      </c>
      <c r="C903" s="8" t="s">
        <v>18</v>
      </c>
      <c r="D903" s="10">
        <v>42764</v>
      </c>
      <c r="E903" s="30">
        <v>334000</v>
      </c>
    </row>
    <row r="904" spans="1:5" x14ac:dyDescent="0.25">
      <c r="A904" s="22">
        <v>229831</v>
      </c>
      <c r="B904" s="8">
        <v>360</v>
      </c>
      <c r="C904" s="8" t="s">
        <v>18</v>
      </c>
      <c r="D904" s="10">
        <v>42746</v>
      </c>
      <c r="E904" s="30">
        <v>250000</v>
      </c>
    </row>
    <row r="905" spans="1:5" x14ac:dyDescent="0.25">
      <c r="A905" s="22">
        <v>229834</v>
      </c>
      <c r="B905" s="8">
        <v>360</v>
      </c>
      <c r="C905" s="8" t="s">
        <v>18</v>
      </c>
      <c r="D905" s="10">
        <v>42746</v>
      </c>
      <c r="E905" s="30">
        <v>370000</v>
      </c>
    </row>
    <row r="906" spans="1:5" x14ac:dyDescent="0.25">
      <c r="A906" s="22">
        <v>229844</v>
      </c>
      <c r="B906" s="8">
        <v>360</v>
      </c>
      <c r="C906" s="8" t="s">
        <v>18</v>
      </c>
      <c r="D906" s="10">
        <v>42746</v>
      </c>
      <c r="E906" s="30">
        <v>275000</v>
      </c>
    </row>
    <row r="907" spans="1:5" x14ac:dyDescent="0.25">
      <c r="A907" s="22">
        <v>229848</v>
      </c>
      <c r="B907" s="8">
        <v>360</v>
      </c>
      <c r="C907" s="8" t="s">
        <v>18</v>
      </c>
      <c r="D907" s="10">
        <v>42768</v>
      </c>
      <c r="E907" s="30">
        <v>510000</v>
      </c>
    </row>
    <row r="908" spans="1:5" x14ac:dyDescent="0.25">
      <c r="A908" s="22">
        <v>229876</v>
      </c>
      <c r="B908" s="8">
        <v>360</v>
      </c>
      <c r="C908" s="8" t="s">
        <v>18</v>
      </c>
      <c r="D908" s="10">
        <v>42766</v>
      </c>
      <c r="E908" s="30">
        <v>600000</v>
      </c>
    </row>
    <row r="909" spans="1:5" x14ac:dyDescent="0.25">
      <c r="A909" s="22">
        <v>230051</v>
      </c>
      <c r="B909" s="8">
        <v>360</v>
      </c>
      <c r="C909" s="8" t="s">
        <v>18</v>
      </c>
      <c r="D909" s="10">
        <v>42785</v>
      </c>
      <c r="E909" s="30">
        <v>630000</v>
      </c>
    </row>
    <row r="910" spans="1:5" x14ac:dyDescent="0.25">
      <c r="A910" s="22">
        <v>230055</v>
      </c>
      <c r="B910" s="8">
        <v>360</v>
      </c>
      <c r="C910" s="8" t="s">
        <v>18</v>
      </c>
      <c r="D910" s="10">
        <v>42746</v>
      </c>
      <c r="E910" s="30">
        <v>270000</v>
      </c>
    </row>
    <row r="911" spans="1:5" x14ac:dyDescent="0.25">
      <c r="A911" s="22">
        <v>230057</v>
      </c>
      <c r="B911" s="8">
        <v>360</v>
      </c>
      <c r="C911" s="8" t="s">
        <v>18</v>
      </c>
      <c r="D911" s="10">
        <v>42744</v>
      </c>
      <c r="E911" s="30">
        <v>440000</v>
      </c>
    </row>
    <row r="912" spans="1:5" x14ac:dyDescent="0.25">
      <c r="A912" s="22">
        <v>230059</v>
      </c>
      <c r="B912" s="8">
        <v>360</v>
      </c>
      <c r="C912" s="8" t="s">
        <v>18</v>
      </c>
      <c r="D912" s="10">
        <v>42750</v>
      </c>
      <c r="E912" s="30">
        <v>380000</v>
      </c>
    </row>
    <row r="913" spans="1:5" x14ac:dyDescent="0.25">
      <c r="A913" s="22">
        <v>230064</v>
      </c>
      <c r="B913" s="8">
        <v>360</v>
      </c>
      <c r="C913" s="8" t="s">
        <v>18</v>
      </c>
      <c r="D913" s="10">
        <v>42746</v>
      </c>
      <c r="E913" s="30">
        <v>250000</v>
      </c>
    </row>
    <row r="914" spans="1:5" x14ac:dyDescent="0.25">
      <c r="A914" s="22">
        <v>230197</v>
      </c>
      <c r="B914" s="8">
        <v>360</v>
      </c>
      <c r="C914" s="8" t="s">
        <v>18</v>
      </c>
      <c r="D914" s="10">
        <v>42760</v>
      </c>
      <c r="E914" s="30">
        <v>390000</v>
      </c>
    </row>
    <row r="915" spans="1:5" x14ac:dyDescent="0.25">
      <c r="A915" s="22">
        <v>230308</v>
      </c>
      <c r="B915" s="8">
        <v>360</v>
      </c>
      <c r="C915" s="8" t="s">
        <v>18</v>
      </c>
      <c r="D915" s="10">
        <v>42775</v>
      </c>
      <c r="E915" s="30">
        <v>420000</v>
      </c>
    </row>
    <row r="916" spans="1:5" x14ac:dyDescent="0.25">
      <c r="A916" s="22">
        <v>230321</v>
      </c>
      <c r="B916" s="8">
        <v>360</v>
      </c>
      <c r="C916" s="8" t="s">
        <v>18</v>
      </c>
      <c r="D916" s="10">
        <v>42766</v>
      </c>
      <c r="E916" s="30">
        <v>650000</v>
      </c>
    </row>
    <row r="917" spans="1:5" x14ac:dyDescent="0.25">
      <c r="A917" s="22">
        <v>230328</v>
      </c>
      <c r="B917" s="8">
        <v>360</v>
      </c>
      <c r="C917" s="8" t="s">
        <v>18</v>
      </c>
      <c r="D917" s="10">
        <v>42745</v>
      </c>
      <c r="E917" s="30">
        <v>650000</v>
      </c>
    </row>
    <row r="918" spans="1:5" x14ac:dyDescent="0.25">
      <c r="A918" s="22">
        <v>230340</v>
      </c>
      <c r="B918" s="8">
        <v>360</v>
      </c>
      <c r="C918" s="8" t="s">
        <v>18</v>
      </c>
      <c r="D918" s="10">
        <v>42767</v>
      </c>
      <c r="E918" s="30">
        <v>630000</v>
      </c>
    </row>
    <row r="919" spans="1:5" x14ac:dyDescent="0.25">
      <c r="A919" s="22">
        <v>230603</v>
      </c>
      <c r="B919" s="8">
        <v>360</v>
      </c>
      <c r="C919" s="8" t="s">
        <v>18</v>
      </c>
      <c r="D919" s="10">
        <v>42775</v>
      </c>
      <c r="E919" s="30">
        <v>400000</v>
      </c>
    </row>
    <row r="920" spans="1:5" x14ac:dyDescent="0.25">
      <c r="A920" s="22">
        <v>230735</v>
      </c>
      <c r="B920" s="8">
        <v>360</v>
      </c>
      <c r="C920" s="8" t="s">
        <v>18</v>
      </c>
      <c r="D920" s="10">
        <v>42747</v>
      </c>
      <c r="E920" s="30">
        <v>275000</v>
      </c>
    </row>
    <row r="921" spans="1:5" x14ac:dyDescent="0.25">
      <c r="A921" s="22">
        <v>231330</v>
      </c>
      <c r="B921" s="8">
        <v>360</v>
      </c>
      <c r="C921" s="8" t="s">
        <v>18</v>
      </c>
      <c r="D921" s="10">
        <v>42773</v>
      </c>
      <c r="E921" s="30">
        <v>330000</v>
      </c>
    </row>
    <row r="922" spans="1:5" x14ac:dyDescent="0.25">
      <c r="A922" s="22">
        <v>231334</v>
      </c>
      <c r="B922" s="8">
        <v>360</v>
      </c>
      <c r="C922" s="8" t="s">
        <v>18</v>
      </c>
      <c r="D922" s="10">
        <v>42775</v>
      </c>
      <c r="E922" s="30">
        <v>390000</v>
      </c>
    </row>
    <row r="923" spans="1:5" x14ac:dyDescent="0.25">
      <c r="A923" s="22">
        <v>231355</v>
      </c>
      <c r="B923" s="8">
        <v>360</v>
      </c>
      <c r="C923" s="8" t="s">
        <v>18</v>
      </c>
      <c r="D923" s="10">
        <v>42759</v>
      </c>
      <c r="E923" s="30">
        <v>690000</v>
      </c>
    </row>
    <row r="924" spans="1:5" x14ac:dyDescent="0.25">
      <c r="A924" s="22">
        <v>231359</v>
      </c>
      <c r="B924" s="8">
        <v>360</v>
      </c>
      <c r="C924" s="8" t="s">
        <v>18</v>
      </c>
      <c r="D924" s="10">
        <v>42747</v>
      </c>
      <c r="E924" s="30">
        <v>390000</v>
      </c>
    </row>
    <row r="925" spans="1:5" x14ac:dyDescent="0.25">
      <c r="A925" s="22">
        <v>231424</v>
      </c>
      <c r="B925" s="8">
        <v>360</v>
      </c>
      <c r="C925" s="8" t="s">
        <v>18</v>
      </c>
      <c r="D925" s="10">
        <v>42765</v>
      </c>
      <c r="E925" s="30">
        <v>130000</v>
      </c>
    </row>
    <row r="926" spans="1:5" x14ac:dyDescent="0.25">
      <c r="A926" s="22">
        <v>231434</v>
      </c>
      <c r="B926" s="8">
        <v>360</v>
      </c>
      <c r="C926" s="8" t="s">
        <v>18</v>
      </c>
      <c r="D926" s="10">
        <v>42747</v>
      </c>
      <c r="E926" s="30">
        <v>430000</v>
      </c>
    </row>
    <row r="927" spans="1:5" x14ac:dyDescent="0.25">
      <c r="A927" s="22">
        <v>231440</v>
      </c>
      <c r="B927" s="8">
        <v>360</v>
      </c>
      <c r="C927" s="8" t="s">
        <v>18</v>
      </c>
      <c r="D927" s="10">
        <v>42747</v>
      </c>
      <c r="E927" s="30">
        <v>200000</v>
      </c>
    </row>
    <row r="928" spans="1:5" x14ac:dyDescent="0.25">
      <c r="A928" s="22">
        <v>231446</v>
      </c>
      <c r="B928" s="8">
        <v>360</v>
      </c>
      <c r="C928" s="8" t="s">
        <v>18</v>
      </c>
      <c r="D928" s="10">
        <v>42782</v>
      </c>
      <c r="E928" s="30">
        <v>300000</v>
      </c>
    </row>
    <row r="929" spans="1:5" x14ac:dyDescent="0.25">
      <c r="A929" s="22">
        <v>231851</v>
      </c>
      <c r="B929" s="8">
        <v>360</v>
      </c>
      <c r="C929" s="8" t="s">
        <v>18</v>
      </c>
      <c r="D929" s="10">
        <v>42745</v>
      </c>
      <c r="E929" s="30">
        <v>270000</v>
      </c>
    </row>
    <row r="930" spans="1:5" x14ac:dyDescent="0.25">
      <c r="A930" s="22">
        <v>231852</v>
      </c>
      <c r="B930" s="8">
        <v>360</v>
      </c>
      <c r="C930" s="8" t="s">
        <v>18</v>
      </c>
      <c r="D930" s="10">
        <v>42758</v>
      </c>
      <c r="E930" s="30">
        <v>350000</v>
      </c>
    </row>
    <row r="931" spans="1:5" x14ac:dyDescent="0.25">
      <c r="A931" s="22">
        <v>231853</v>
      </c>
      <c r="B931" s="8">
        <v>360</v>
      </c>
      <c r="C931" s="8" t="s">
        <v>18</v>
      </c>
      <c r="D931" s="10">
        <v>42747</v>
      </c>
      <c r="E931" s="30">
        <v>300000</v>
      </c>
    </row>
    <row r="932" spans="1:5" x14ac:dyDescent="0.25">
      <c r="A932" s="22">
        <v>231854</v>
      </c>
      <c r="B932" s="8">
        <v>360</v>
      </c>
      <c r="C932" s="8" t="s">
        <v>18</v>
      </c>
      <c r="D932" s="10">
        <v>42758</v>
      </c>
      <c r="E932" s="30">
        <v>250000</v>
      </c>
    </row>
    <row r="933" spans="1:5" x14ac:dyDescent="0.25">
      <c r="A933" s="22">
        <v>232037</v>
      </c>
      <c r="B933" s="8">
        <v>360</v>
      </c>
      <c r="C933" s="8" t="s">
        <v>18</v>
      </c>
      <c r="D933" s="10">
        <v>42745</v>
      </c>
      <c r="E933" s="30">
        <v>400000</v>
      </c>
    </row>
    <row r="934" spans="1:5" x14ac:dyDescent="0.25">
      <c r="A934" s="22">
        <v>232642</v>
      </c>
      <c r="B934" s="8">
        <v>360</v>
      </c>
      <c r="C934" s="8" t="s">
        <v>18</v>
      </c>
      <c r="D934" s="10">
        <v>42747</v>
      </c>
      <c r="E934" s="30">
        <v>250000</v>
      </c>
    </row>
    <row r="935" spans="1:5" x14ac:dyDescent="0.25">
      <c r="A935" s="22">
        <v>232652</v>
      </c>
      <c r="B935" s="8">
        <v>360</v>
      </c>
      <c r="C935" s="8" t="s">
        <v>18</v>
      </c>
      <c r="D935" s="10">
        <v>42761</v>
      </c>
      <c r="E935" s="30">
        <v>390000</v>
      </c>
    </row>
    <row r="936" spans="1:5" x14ac:dyDescent="0.25">
      <c r="A936" s="22">
        <v>233239</v>
      </c>
      <c r="B936" s="8">
        <v>360</v>
      </c>
      <c r="C936" s="8" t="s">
        <v>18</v>
      </c>
      <c r="D936" s="10">
        <v>42744</v>
      </c>
      <c r="E936" s="30">
        <v>250000</v>
      </c>
    </row>
    <row r="937" spans="1:5" x14ac:dyDescent="0.25">
      <c r="A937" s="22">
        <v>233250</v>
      </c>
      <c r="B937" s="8">
        <v>360</v>
      </c>
      <c r="C937" s="8" t="s">
        <v>18</v>
      </c>
      <c r="D937" s="10">
        <v>42746</v>
      </c>
      <c r="E937" s="30">
        <v>250000</v>
      </c>
    </row>
    <row r="938" spans="1:5" x14ac:dyDescent="0.25">
      <c r="A938" s="22">
        <v>233448</v>
      </c>
      <c r="B938" s="8">
        <v>360</v>
      </c>
      <c r="C938" s="8" t="s">
        <v>19</v>
      </c>
      <c r="D938" s="10">
        <v>42757</v>
      </c>
      <c r="E938" s="30">
        <v>1000000</v>
      </c>
    </row>
    <row r="939" spans="1:5" x14ac:dyDescent="0.25">
      <c r="A939" s="22">
        <v>233454</v>
      </c>
      <c r="B939" s="8">
        <v>360</v>
      </c>
      <c r="C939" s="8" t="s">
        <v>19</v>
      </c>
      <c r="D939" s="10">
        <v>42754</v>
      </c>
      <c r="E939" s="30">
        <v>920000</v>
      </c>
    </row>
    <row r="940" spans="1:5" x14ac:dyDescent="0.25">
      <c r="A940" s="22">
        <v>233594</v>
      </c>
      <c r="B940" s="8">
        <v>360</v>
      </c>
      <c r="C940" s="8" t="s">
        <v>19</v>
      </c>
      <c r="D940" s="10">
        <v>42766</v>
      </c>
      <c r="E940" s="30">
        <v>990000</v>
      </c>
    </row>
    <row r="941" spans="1:5" x14ac:dyDescent="0.25">
      <c r="A941" s="22">
        <v>233614</v>
      </c>
      <c r="B941" s="8">
        <v>360</v>
      </c>
      <c r="C941" s="8" t="s">
        <v>19</v>
      </c>
      <c r="D941" s="10">
        <v>42751</v>
      </c>
      <c r="E941" s="30">
        <v>990000</v>
      </c>
    </row>
    <row r="942" spans="1:5" x14ac:dyDescent="0.25">
      <c r="A942" s="22">
        <v>233717</v>
      </c>
      <c r="B942" s="8">
        <v>360</v>
      </c>
      <c r="C942" s="8" t="s">
        <v>18</v>
      </c>
      <c r="D942" s="10">
        <v>42789</v>
      </c>
      <c r="E942" s="30">
        <v>390000</v>
      </c>
    </row>
    <row r="943" spans="1:5" x14ac:dyDescent="0.25">
      <c r="A943" s="22">
        <v>233744</v>
      </c>
      <c r="B943" s="8">
        <v>360</v>
      </c>
      <c r="C943" s="8" t="s">
        <v>18</v>
      </c>
      <c r="D943" s="10">
        <v>42773</v>
      </c>
      <c r="E943" s="30">
        <v>150000</v>
      </c>
    </row>
    <row r="944" spans="1:5" x14ac:dyDescent="0.25">
      <c r="A944" s="22">
        <v>233783</v>
      </c>
      <c r="B944" s="8">
        <v>360</v>
      </c>
      <c r="C944" s="8" t="s">
        <v>18</v>
      </c>
      <c r="D944" s="10">
        <v>42766</v>
      </c>
      <c r="E944" s="30">
        <v>270000</v>
      </c>
    </row>
    <row r="945" spans="1:5" x14ac:dyDescent="0.25">
      <c r="A945" s="22">
        <v>233997</v>
      </c>
      <c r="B945" s="8">
        <v>360</v>
      </c>
      <c r="C945" s="8" t="s">
        <v>18</v>
      </c>
      <c r="D945" s="10">
        <v>42766</v>
      </c>
      <c r="E945" s="30">
        <v>400000</v>
      </c>
    </row>
    <row r="946" spans="1:5" x14ac:dyDescent="0.25">
      <c r="A946" s="22">
        <v>234004</v>
      </c>
      <c r="B946" s="8">
        <v>360</v>
      </c>
      <c r="C946" s="8" t="s">
        <v>18</v>
      </c>
      <c r="D946" s="10">
        <v>42747</v>
      </c>
      <c r="E946" s="30">
        <v>250000</v>
      </c>
    </row>
    <row r="947" spans="1:5" x14ac:dyDescent="0.25">
      <c r="A947" s="22">
        <v>234117</v>
      </c>
      <c r="B947" s="8">
        <v>360</v>
      </c>
      <c r="C947" s="8" t="s">
        <v>18</v>
      </c>
      <c r="D947" s="10">
        <v>42766</v>
      </c>
      <c r="E947" s="30">
        <v>420000</v>
      </c>
    </row>
    <row r="948" spans="1:5" x14ac:dyDescent="0.25">
      <c r="A948" s="22">
        <v>234667</v>
      </c>
      <c r="B948" s="8">
        <v>360</v>
      </c>
      <c r="C948" s="8" t="s">
        <v>19</v>
      </c>
      <c r="D948" s="10">
        <v>42746</v>
      </c>
      <c r="E948" s="30">
        <v>1000000</v>
      </c>
    </row>
    <row r="949" spans="1:5" x14ac:dyDescent="0.25">
      <c r="A949" s="22">
        <v>235152</v>
      </c>
      <c r="B949" s="8">
        <v>360</v>
      </c>
      <c r="C949" s="8" t="s">
        <v>18</v>
      </c>
      <c r="D949" s="10">
        <v>42775</v>
      </c>
      <c r="E949" s="30">
        <v>169000</v>
      </c>
    </row>
    <row r="950" spans="1:5" x14ac:dyDescent="0.25">
      <c r="A950" s="22">
        <v>235240</v>
      </c>
      <c r="B950" s="8">
        <v>360</v>
      </c>
      <c r="C950" s="8" t="s">
        <v>18</v>
      </c>
      <c r="D950" s="10">
        <v>42781</v>
      </c>
      <c r="E950" s="30">
        <v>430000</v>
      </c>
    </row>
    <row r="951" spans="1:5" x14ac:dyDescent="0.25">
      <c r="A951" s="22">
        <v>235693</v>
      </c>
      <c r="B951" s="8">
        <v>360</v>
      </c>
      <c r="C951" s="8" t="s">
        <v>19</v>
      </c>
      <c r="D951" s="10">
        <v>42775</v>
      </c>
      <c r="E951" s="30">
        <v>850000</v>
      </c>
    </row>
    <row r="952" spans="1:5" x14ac:dyDescent="0.25">
      <c r="A952" s="22">
        <v>235754</v>
      </c>
      <c r="B952" s="8">
        <v>360</v>
      </c>
      <c r="C952" s="8" t="s">
        <v>19</v>
      </c>
      <c r="D952" s="10">
        <v>42761</v>
      </c>
      <c r="E952" s="30">
        <v>700000</v>
      </c>
    </row>
    <row r="953" spans="1:5" x14ac:dyDescent="0.25">
      <c r="A953" s="22">
        <v>241183</v>
      </c>
      <c r="B953" s="8">
        <v>360</v>
      </c>
      <c r="C953" s="8" t="s">
        <v>19</v>
      </c>
      <c r="D953" s="10">
        <v>42787</v>
      </c>
      <c r="E953" s="30">
        <v>800000</v>
      </c>
    </row>
    <row r="954" spans="1:5" x14ac:dyDescent="0.25">
      <c r="A954" s="22">
        <v>3010000009219</v>
      </c>
      <c r="B954" s="8">
        <v>360</v>
      </c>
      <c r="C954" s="8" t="s">
        <v>18</v>
      </c>
      <c r="D954" s="10">
        <v>42789</v>
      </c>
      <c r="E954" s="30">
        <v>430000</v>
      </c>
    </row>
    <row r="955" spans="1:5" x14ac:dyDescent="0.25">
      <c r="A955" s="22">
        <v>3010000009641</v>
      </c>
      <c r="B955" s="8">
        <v>360</v>
      </c>
      <c r="C955" s="8" t="s">
        <v>18</v>
      </c>
      <c r="D955" s="10">
        <v>42767</v>
      </c>
      <c r="E955" s="30">
        <v>460000</v>
      </c>
    </row>
    <row r="956" spans="1:5" x14ac:dyDescent="0.25">
      <c r="A956" s="22">
        <v>3020000000925</v>
      </c>
      <c r="B956" s="8">
        <v>360</v>
      </c>
      <c r="C956" s="8" t="s">
        <v>18</v>
      </c>
      <c r="D956" s="10">
        <v>42767</v>
      </c>
      <c r="E956" s="30">
        <v>380092.63</v>
      </c>
    </row>
    <row r="957" spans="1:5" x14ac:dyDescent="0.25">
      <c r="A957" s="22">
        <v>6020000001593</v>
      </c>
      <c r="B957" s="8">
        <v>360</v>
      </c>
      <c r="C957" s="8" t="s">
        <v>18</v>
      </c>
      <c r="D957" s="10">
        <v>42786</v>
      </c>
      <c r="E957" s="30">
        <v>280000</v>
      </c>
    </row>
    <row r="958" spans="1:5" x14ac:dyDescent="0.25">
      <c r="A958" s="22">
        <v>62896</v>
      </c>
      <c r="B958" s="8">
        <v>375</v>
      </c>
      <c r="C958" s="8" t="s">
        <v>18</v>
      </c>
      <c r="D958" s="10">
        <v>42764</v>
      </c>
      <c r="E958" s="30">
        <v>697935</v>
      </c>
    </row>
    <row r="959" spans="1:5" x14ac:dyDescent="0.25">
      <c r="A959" s="22">
        <v>73576</v>
      </c>
      <c r="B959" s="8">
        <v>375</v>
      </c>
      <c r="C959" s="8" t="s">
        <v>18</v>
      </c>
      <c r="D959" s="10">
        <v>42750</v>
      </c>
      <c r="E959" s="30">
        <v>430560</v>
      </c>
    </row>
    <row r="960" spans="1:5" x14ac:dyDescent="0.25">
      <c r="A960" s="22">
        <v>111278</v>
      </c>
      <c r="B960" s="8">
        <v>375</v>
      </c>
      <c r="C960" s="8" t="s">
        <v>18</v>
      </c>
      <c r="D960" s="10">
        <v>42759</v>
      </c>
      <c r="E960" s="30">
        <v>210000</v>
      </c>
    </row>
    <row r="961" spans="1:5" x14ac:dyDescent="0.25">
      <c r="A961" s="22">
        <v>224552</v>
      </c>
      <c r="B961" s="8">
        <v>375</v>
      </c>
      <c r="C961" s="8" t="s">
        <v>18</v>
      </c>
      <c r="D961" s="10">
        <v>42753</v>
      </c>
      <c r="E961" s="30">
        <v>458640</v>
      </c>
    </row>
    <row r="962" spans="1:5" x14ac:dyDescent="0.25">
      <c r="A962" s="22">
        <v>234185</v>
      </c>
      <c r="B962" s="8">
        <v>375</v>
      </c>
      <c r="C962" s="8" t="s">
        <v>18</v>
      </c>
      <c r="D962" s="10">
        <v>42758</v>
      </c>
      <c r="E962" s="30">
        <v>350415</v>
      </c>
    </row>
    <row r="963" spans="1:5" x14ac:dyDescent="0.25">
      <c r="A963" s="22">
        <v>235302</v>
      </c>
      <c r="B963" s="8">
        <v>375</v>
      </c>
      <c r="C963" s="8" t="s">
        <v>18</v>
      </c>
      <c r="D963" s="10">
        <v>42744</v>
      </c>
      <c r="E963" s="30">
        <v>660000</v>
      </c>
    </row>
    <row r="964" spans="1:5" x14ac:dyDescent="0.25">
      <c r="A964" s="22">
        <v>235313</v>
      </c>
      <c r="B964" s="8">
        <v>375</v>
      </c>
      <c r="C964" s="8" t="s">
        <v>18</v>
      </c>
      <c r="D964" s="10">
        <v>42746</v>
      </c>
      <c r="E964" s="30">
        <v>366795</v>
      </c>
    </row>
    <row r="965" spans="1:5" x14ac:dyDescent="0.25">
      <c r="A965" s="22">
        <v>235356</v>
      </c>
      <c r="B965" s="8">
        <v>375</v>
      </c>
      <c r="C965" s="8" t="s">
        <v>18</v>
      </c>
      <c r="D965" s="10">
        <v>42759</v>
      </c>
      <c r="E965" s="30">
        <v>438282</v>
      </c>
    </row>
    <row r="966" spans="1:5" x14ac:dyDescent="0.25">
      <c r="A966" s="22">
        <v>235516</v>
      </c>
      <c r="B966" s="8">
        <v>375</v>
      </c>
      <c r="C966" s="8" t="s">
        <v>18</v>
      </c>
      <c r="D966" s="10">
        <v>42752</v>
      </c>
      <c r="E966" s="30">
        <v>295425</v>
      </c>
    </row>
    <row r="967" spans="1:5" x14ac:dyDescent="0.25">
      <c r="A967" s="22">
        <v>236027</v>
      </c>
      <c r="B967" s="8">
        <v>375</v>
      </c>
      <c r="C967" s="8" t="s">
        <v>18</v>
      </c>
      <c r="D967" s="10">
        <v>42752</v>
      </c>
      <c r="E967" s="30">
        <v>690580.8</v>
      </c>
    </row>
    <row r="968" spans="1:5" x14ac:dyDescent="0.25">
      <c r="A968" s="22">
        <v>236418</v>
      </c>
      <c r="B968" s="8">
        <v>375</v>
      </c>
      <c r="C968" s="8" t="s">
        <v>18</v>
      </c>
      <c r="D968" s="10">
        <v>42752</v>
      </c>
      <c r="E968" s="30">
        <v>402101</v>
      </c>
    </row>
    <row r="969" spans="1:5" x14ac:dyDescent="0.25">
      <c r="A969" s="22">
        <v>239489</v>
      </c>
      <c r="B969" s="8">
        <v>375</v>
      </c>
      <c r="C969" s="8" t="s">
        <v>18</v>
      </c>
      <c r="D969" s="10">
        <v>42773</v>
      </c>
      <c r="E969" s="30">
        <v>364140</v>
      </c>
    </row>
    <row r="970" spans="1:5" x14ac:dyDescent="0.25">
      <c r="A970" s="22">
        <v>239510</v>
      </c>
      <c r="B970" s="8">
        <v>375</v>
      </c>
      <c r="C970" s="8" t="s">
        <v>18</v>
      </c>
      <c r="D970" s="10">
        <v>42764</v>
      </c>
      <c r="E970" s="30">
        <v>364140</v>
      </c>
    </row>
    <row r="971" spans="1:5" x14ac:dyDescent="0.25">
      <c r="A971" s="22">
        <v>239552</v>
      </c>
      <c r="B971" s="8">
        <v>375</v>
      </c>
      <c r="C971" s="8" t="s">
        <v>18</v>
      </c>
      <c r="D971" s="10">
        <v>42757</v>
      </c>
      <c r="E971" s="30">
        <v>500000</v>
      </c>
    </row>
    <row r="972" spans="1:5" x14ac:dyDescent="0.25">
      <c r="A972" s="22">
        <v>239603</v>
      </c>
      <c r="B972" s="8">
        <v>375</v>
      </c>
      <c r="C972" s="8" t="s">
        <v>18</v>
      </c>
      <c r="D972" s="10">
        <v>42786</v>
      </c>
      <c r="E972" s="30">
        <v>500000</v>
      </c>
    </row>
    <row r="973" spans="1:5" x14ac:dyDescent="0.25">
      <c r="A973" s="22">
        <v>239794</v>
      </c>
      <c r="B973" s="8">
        <v>375</v>
      </c>
      <c r="C973" s="8" t="s">
        <v>18</v>
      </c>
      <c r="D973" s="10">
        <v>42757</v>
      </c>
      <c r="E973" s="30">
        <v>388749.2</v>
      </c>
    </row>
    <row r="974" spans="1:5" x14ac:dyDescent="0.25">
      <c r="A974" s="22">
        <v>239827</v>
      </c>
      <c r="B974" s="8">
        <v>375</v>
      </c>
      <c r="C974" s="8" t="s">
        <v>18</v>
      </c>
      <c r="D974" s="10">
        <v>42757</v>
      </c>
      <c r="E974" s="30">
        <v>250114.2</v>
      </c>
    </row>
    <row r="975" spans="1:5" x14ac:dyDescent="0.25">
      <c r="A975" s="22">
        <v>239905</v>
      </c>
      <c r="B975" s="8">
        <v>375</v>
      </c>
      <c r="C975" s="8" t="s">
        <v>18</v>
      </c>
      <c r="D975" s="10">
        <v>42757</v>
      </c>
      <c r="E975" s="30">
        <v>412335</v>
      </c>
    </row>
    <row r="976" spans="1:5" x14ac:dyDescent="0.25">
      <c r="A976" s="22">
        <v>240045</v>
      </c>
      <c r="B976" s="8">
        <v>375</v>
      </c>
      <c r="C976" s="8" t="s">
        <v>18</v>
      </c>
      <c r="D976" s="10">
        <v>42758</v>
      </c>
      <c r="E976" s="30">
        <v>412335</v>
      </c>
    </row>
    <row r="977" spans="1:5" x14ac:dyDescent="0.25">
      <c r="A977" s="22">
        <v>240927</v>
      </c>
      <c r="B977" s="8">
        <v>375</v>
      </c>
      <c r="C977" s="8" t="s">
        <v>18</v>
      </c>
      <c r="D977" s="10">
        <v>42768</v>
      </c>
      <c r="E977" s="30">
        <v>321300</v>
      </c>
    </row>
    <row r="978" spans="1:5" x14ac:dyDescent="0.25">
      <c r="A978" s="22">
        <v>241126</v>
      </c>
      <c r="B978" s="8">
        <v>375</v>
      </c>
      <c r="C978" s="8" t="s">
        <v>18</v>
      </c>
      <c r="D978" s="10">
        <v>42779</v>
      </c>
      <c r="E978" s="30">
        <v>361165</v>
      </c>
    </row>
    <row r="979" spans="1:5" x14ac:dyDescent="0.25">
      <c r="A979" s="22">
        <v>241135</v>
      </c>
      <c r="B979" s="8">
        <v>375</v>
      </c>
      <c r="C979" s="8" t="s">
        <v>18</v>
      </c>
      <c r="D979" s="10">
        <v>42774</v>
      </c>
      <c r="E979" s="30">
        <v>600000</v>
      </c>
    </row>
    <row r="980" spans="1:5" x14ac:dyDescent="0.25">
      <c r="A980" s="22">
        <v>241273</v>
      </c>
      <c r="B980" s="8">
        <v>375</v>
      </c>
      <c r="C980" s="8" t="s">
        <v>18</v>
      </c>
      <c r="D980" s="10">
        <v>42767</v>
      </c>
      <c r="E980" s="30">
        <v>400435</v>
      </c>
    </row>
    <row r="981" spans="1:5" x14ac:dyDescent="0.25">
      <c r="A981" s="22">
        <v>241277</v>
      </c>
      <c r="B981" s="8">
        <v>375</v>
      </c>
      <c r="C981" s="8" t="s">
        <v>18</v>
      </c>
      <c r="D981" s="10">
        <v>42781</v>
      </c>
      <c r="E981" s="30">
        <v>372684.2</v>
      </c>
    </row>
    <row r="982" spans="1:5" x14ac:dyDescent="0.25">
      <c r="A982" s="22">
        <v>241919</v>
      </c>
      <c r="B982" s="8">
        <v>375</v>
      </c>
      <c r="C982" s="8" t="s">
        <v>18</v>
      </c>
      <c r="D982" s="10">
        <v>42779</v>
      </c>
      <c r="E982" s="30">
        <v>372684.2</v>
      </c>
    </row>
    <row r="983" spans="1:5" x14ac:dyDescent="0.25">
      <c r="A983" s="22">
        <v>242436</v>
      </c>
      <c r="B983" s="8">
        <v>375</v>
      </c>
      <c r="C983" s="8" t="s">
        <v>18</v>
      </c>
      <c r="D983" s="10">
        <v>42779</v>
      </c>
      <c r="E983" s="30">
        <v>349860</v>
      </c>
    </row>
    <row r="984" spans="1:5" x14ac:dyDescent="0.25">
      <c r="A984" s="22">
        <v>242442</v>
      </c>
      <c r="B984" s="8">
        <v>375</v>
      </c>
      <c r="C984" s="8" t="s">
        <v>18</v>
      </c>
      <c r="D984" s="10">
        <v>42781</v>
      </c>
      <c r="E984" s="30">
        <v>250114.2</v>
      </c>
    </row>
    <row r="985" spans="1:5" x14ac:dyDescent="0.25">
      <c r="A985" s="22">
        <v>242487</v>
      </c>
      <c r="B985" s="8">
        <v>375</v>
      </c>
      <c r="C985" s="8" t="s">
        <v>18</v>
      </c>
      <c r="D985" s="10">
        <v>42781</v>
      </c>
      <c r="E985" s="30">
        <v>200515</v>
      </c>
    </row>
    <row r="986" spans="1:5" x14ac:dyDescent="0.25">
      <c r="A986" s="22">
        <v>242590</v>
      </c>
      <c r="B986" s="8">
        <v>375</v>
      </c>
      <c r="C986" s="8" t="s">
        <v>18</v>
      </c>
      <c r="D986" s="10">
        <v>42780</v>
      </c>
      <c r="E986" s="30">
        <v>349860</v>
      </c>
    </row>
    <row r="987" spans="1:5" x14ac:dyDescent="0.25">
      <c r="A987" s="22">
        <v>242737</v>
      </c>
      <c r="B987" s="8">
        <v>375</v>
      </c>
      <c r="C987" s="8" t="s">
        <v>18</v>
      </c>
      <c r="D987" s="10">
        <v>42781</v>
      </c>
      <c r="E987" s="30">
        <v>303615</v>
      </c>
    </row>
    <row r="988" spans="1:5" x14ac:dyDescent="0.25">
      <c r="A988" s="22">
        <v>242758</v>
      </c>
      <c r="B988" s="8">
        <v>375</v>
      </c>
      <c r="C988" s="8" t="s">
        <v>18</v>
      </c>
      <c r="D988" s="10">
        <v>42781</v>
      </c>
      <c r="E988" s="30">
        <v>360570</v>
      </c>
    </row>
    <row r="989" spans="1:5" x14ac:dyDescent="0.25">
      <c r="A989" s="22">
        <v>242959</v>
      </c>
      <c r="B989" s="8">
        <v>375</v>
      </c>
      <c r="C989" s="8" t="s">
        <v>18</v>
      </c>
      <c r="D989" s="10">
        <v>42779</v>
      </c>
      <c r="E989" s="30">
        <v>239785</v>
      </c>
    </row>
    <row r="990" spans="1:5" x14ac:dyDescent="0.25">
      <c r="A990" s="22">
        <v>243081</v>
      </c>
      <c r="B990" s="8">
        <v>375</v>
      </c>
      <c r="C990" s="8" t="s">
        <v>18</v>
      </c>
      <c r="D990" s="10">
        <v>42785</v>
      </c>
      <c r="E990" s="30">
        <v>299880</v>
      </c>
    </row>
    <row r="991" spans="1:5" x14ac:dyDescent="0.25">
      <c r="A991" s="22">
        <v>2010000005187</v>
      </c>
      <c r="B991" s="8">
        <v>375</v>
      </c>
      <c r="C991" s="8" t="s">
        <v>18</v>
      </c>
      <c r="D991" s="10">
        <v>42774</v>
      </c>
      <c r="E991" s="30">
        <v>697935</v>
      </c>
    </row>
    <row r="992" spans="1:5" x14ac:dyDescent="0.25">
      <c r="A992" s="22">
        <v>6020000004986</v>
      </c>
      <c r="B992" s="8">
        <v>375</v>
      </c>
      <c r="C992" s="8" t="s">
        <v>18</v>
      </c>
      <c r="D992" s="10">
        <v>42786</v>
      </c>
      <c r="E992" s="30">
        <v>400140</v>
      </c>
    </row>
    <row r="993" spans="1:5" x14ac:dyDescent="0.25">
      <c r="A993" s="22">
        <v>236813</v>
      </c>
      <c r="B993" s="8">
        <v>376</v>
      </c>
      <c r="C993" s="8" t="s">
        <v>18</v>
      </c>
      <c r="D993" s="10">
        <v>42751</v>
      </c>
      <c r="E993" s="30">
        <v>166725</v>
      </c>
    </row>
    <row r="994" spans="1:5" x14ac:dyDescent="0.25">
      <c r="A994" s="22">
        <v>239739</v>
      </c>
      <c r="B994" s="8">
        <v>376</v>
      </c>
      <c r="C994" s="8" t="s">
        <v>18</v>
      </c>
      <c r="D994" s="10">
        <v>42758</v>
      </c>
      <c r="E994" s="30">
        <v>372514.26</v>
      </c>
    </row>
    <row r="995" spans="1:5" x14ac:dyDescent="0.25">
      <c r="A995" s="22">
        <v>239743</v>
      </c>
      <c r="B995" s="8">
        <v>376</v>
      </c>
      <c r="C995" s="8" t="s">
        <v>18</v>
      </c>
      <c r="D995" s="10">
        <v>42760</v>
      </c>
      <c r="E995" s="30">
        <v>470622.19</v>
      </c>
    </row>
    <row r="996" spans="1:5" x14ac:dyDescent="0.25">
      <c r="A996" s="22">
        <v>2010000007278</v>
      </c>
      <c r="B996" s="8">
        <v>376</v>
      </c>
      <c r="C996" s="8" t="s">
        <v>18</v>
      </c>
      <c r="D996" s="10">
        <v>42775</v>
      </c>
      <c r="E996" s="30">
        <v>462658.51</v>
      </c>
    </row>
    <row r="997" spans="1:5" x14ac:dyDescent="0.25">
      <c r="A997" s="22">
        <v>63301</v>
      </c>
      <c r="B997" s="8">
        <v>401</v>
      </c>
      <c r="C997" s="8" t="s">
        <v>19</v>
      </c>
      <c r="D997" s="10">
        <v>42788</v>
      </c>
      <c r="E997" s="30">
        <v>700000</v>
      </c>
    </row>
    <row r="998" spans="1:5" x14ac:dyDescent="0.25">
      <c r="A998" s="22">
        <v>208970</v>
      </c>
      <c r="B998" s="8">
        <v>401</v>
      </c>
      <c r="C998" s="8" t="s">
        <v>18</v>
      </c>
      <c r="D998" s="10">
        <v>42764</v>
      </c>
      <c r="E998" s="30">
        <v>264885.01</v>
      </c>
    </row>
    <row r="999" spans="1:5" x14ac:dyDescent="0.25">
      <c r="A999" s="22">
        <v>4010000000754</v>
      </c>
      <c r="B999" s="8">
        <v>401</v>
      </c>
      <c r="C999" s="8" t="s">
        <v>19</v>
      </c>
      <c r="D999" s="10">
        <v>42789</v>
      </c>
      <c r="E999" s="30">
        <v>1200000</v>
      </c>
    </row>
    <row r="1000" spans="1:5" x14ac:dyDescent="0.25">
      <c r="A1000" s="22">
        <v>4010000000796</v>
      </c>
      <c r="B1000" s="8">
        <v>401</v>
      </c>
      <c r="C1000" s="8" t="s">
        <v>18</v>
      </c>
      <c r="D1000" s="10">
        <v>42767</v>
      </c>
      <c r="E1000" s="30">
        <v>430000</v>
      </c>
    </row>
    <row r="1001" spans="1:5" x14ac:dyDescent="0.25">
      <c r="A1001" s="22">
        <v>4010000002607</v>
      </c>
      <c r="B1001" s="8">
        <v>675</v>
      </c>
      <c r="C1001" s="8" t="s">
        <v>18</v>
      </c>
      <c r="D1001" s="10">
        <v>42740</v>
      </c>
      <c r="E1001" s="30">
        <v>690000</v>
      </c>
    </row>
    <row r="1002" spans="1:5" x14ac:dyDescent="0.25">
      <c r="A1002" s="22">
        <v>4010000003292</v>
      </c>
      <c r="B1002" s="8">
        <v>401</v>
      </c>
      <c r="C1002" s="8" t="s">
        <v>18</v>
      </c>
      <c r="D1002" s="10">
        <v>42758</v>
      </c>
      <c r="E1002" s="30">
        <v>290000</v>
      </c>
    </row>
    <row r="1003" spans="1:5" x14ac:dyDescent="0.25">
      <c r="A1003" s="22">
        <v>4010000005021</v>
      </c>
      <c r="B1003" s="8">
        <v>401</v>
      </c>
      <c r="C1003" s="8" t="s">
        <v>18</v>
      </c>
      <c r="D1003" s="10">
        <v>42750</v>
      </c>
      <c r="E1003" s="30">
        <v>350000</v>
      </c>
    </row>
    <row r="1004" spans="1:5" x14ac:dyDescent="0.25">
      <c r="A1004" s="22">
        <v>4010000005540</v>
      </c>
      <c r="B1004" s="8">
        <v>401</v>
      </c>
      <c r="C1004" s="8" t="s">
        <v>19</v>
      </c>
      <c r="D1004" s="10">
        <v>42737</v>
      </c>
      <c r="E1004" s="30">
        <v>570000</v>
      </c>
    </row>
    <row r="1005" spans="1:5" x14ac:dyDescent="0.25">
      <c r="A1005" s="22">
        <v>4010000007176</v>
      </c>
      <c r="B1005" s="8">
        <v>401</v>
      </c>
      <c r="C1005" s="8" t="s">
        <v>19</v>
      </c>
      <c r="D1005" s="10">
        <v>42766</v>
      </c>
      <c r="E1005" s="30">
        <v>800000</v>
      </c>
    </row>
    <row r="1006" spans="1:5" x14ac:dyDescent="0.25">
      <c r="A1006" s="22">
        <v>184735</v>
      </c>
      <c r="B1006" s="8">
        <v>402</v>
      </c>
      <c r="C1006" s="8" t="s">
        <v>18</v>
      </c>
      <c r="D1006" s="10">
        <v>42747</v>
      </c>
      <c r="E1006" s="30">
        <v>245270.75</v>
      </c>
    </row>
    <row r="1007" spans="1:5" x14ac:dyDescent="0.25">
      <c r="A1007" s="22">
        <v>200761</v>
      </c>
      <c r="B1007" s="8">
        <v>402</v>
      </c>
      <c r="C1007" s="8" t="s">
        <v>18</v>
      </c>
      <c r="D1007" s="10">
        <v>42747</v>
      </c>
      <c r="E1007" s="30">
        <v>86860</v>
      </c>
    </row>
    <row r="1008" spans="1:5" x14ac:dyDescent="0.25">
      <c r="A1008" s="22">
        <v>200947</v>
      </c>
      <c r="B1008" s="8">
        <v>402</v>
      </c>
      <c r="C1008" s="8" t="s">
        <v>18</v>
      </c>
      <c r="D1008" s="10">
        <v>42779</v>
      </c>
      <c r="E1008" s="30">
        <v>279900</v>
      </c>
    </row>
    <row r="1009" spans="1:5" x14ac:dyDescent="0.25">
      <c r="A1009" s="22">
        <v>203943</v>
      </c>
      <c r="B1009" s="8">
        <v>402</v>
      </c>
      <c r="C1009" s="8" t="s">
        <v>18</v>
      </c>
      <c r="D1009" s="10">
        <v>42746</v>
      </c>
      <c r="E1009" s="30">
        <v>287000</v>
      </c>
    </row>
    <row r="1010" spans="1:5" x14ac:dyDescent="0.25">
      <c r="A1010" s="22">
        <v>206564</v>
      </c>
      <c r="B1010" s="8">
        <v>402</v>
      </c>
      <c r="C1010" s="8" t="s">
        <v>18</v>
      </c>
      <c r="D1010" s="10">
        <v>42753</v>
      </c>
      <c r="E1010" s="30">
        <v>206376.25</v>
      </c>
    </row>
    <row r="1011" spans="1:5" x14ac:dyDescent="0.25">
      <c r="A1011" s="22">
        <v>212987</v>
      </c>
      <c r="B1011" s="8">
        <v>402</v>
      </c>
      <c r="C1011" s="8" t="s">
        <v>18</v>
      </c>
      <c r="D1011" s="10">
        <v>42767</v>
      </c>
      <c r="E1011" s="30">
        <v>419679</v>
      </c>
    </row>
    <row r="1012" spans="1:5" x14ac:dyDescent="0.25">
      <c r="A1012" s="22">
        <v>218950</v>
      </c>
      <c r="B1012" s="8">
        <v>402</v>
      </c>
      <c r="C1012" s="8" t="s">
        <v>18</v>
      </c>
      <c r="D1012" s="10">
        <v>42789</v>
      </c>
      <c r="E1012" s="30">
        <v>390000</v>
      </c>
    </row>
    <row r="1013" spans="1:5" x14ac:dyDescent="0.25">
      <c r="A1013" s="22">
        <v>233865</v>
      </c>
      <c r="B1013" s="8">
        <v>402</v>
      </c>
      <c r="C1013" s="8" t="s">
        <v>18</v>
      </c>
      <c r="D1013" s="10">
        <v>42764</v>
      </c>
      <c r="E1013" s="30">
        <v>480000</v>
      </c>
    </row>
    <row r="1014" spans="1:5" x14ac:dyDescent="0.25">
      <c r="A1014" s="22">
        <v>233913</v>
      </c>
      <c r="B1014" s="8">
        <v>402</v>
      </c>
      <c r="C1014" s="8" t="s">
        <v>18</v>
      </c>
      <c r="D1014" s="10">
        <v>42782</v>
      </c>
      <c r="E1014" s="30">
        <v>400000</v>
      </c>
    </row>
    <row r="1015" spans="1:5" x14ac:dyDescent="0.25">
      <c r="A1015" s="22">
        <v>234445</v>
      </c>
      <c r="B1015" s="8">
        <v>402</v>
      </c>
      <c r="C1015" s="8" t="s">
        <v>18</v>
      </c>
      <c r="D1015" s="10">
        <v>42782</v>
      </c>
      <c r="E1015" s="30">
        <v>400000</v>
      </c>
    </row>
    <row r="1016" spans="1:5" x14ac:dyDescent="0.25">
      <c r="A1016" s="22">
        <v>234587</v>
      </c>
      <c r="B1016" s="8">
        <v>402</v>
      </c>
      <c r="C1016" s="8" t="s">
        <v>18</v>
      </c>
      <c r="D1016" s="10">
        <v>42785</v>
      </c>
      <c r="E1016" s="30">
        <v>350000</v>
      </c>
    </row>
    <row r="1017" spans="1:5" x14ac:dyDescent="0.25">
      <c r="A1017" s="22">
        <v>237046</v>
      </c>
      <c r="B1017" s="8">
        <v>402</v>
      </c>
      <c r="C1017" s="8" t="s">
        <v>18</v>
      </c>
      <c r="D1017" s="10">
        <v>42788</v>
      </c>
      <c r="E1017" s="30">
        <v>200000</v>
      </c>
    </row>
    <row r="1018" spans="1:5" x14ac:dyDescent="0.25">
      <c r="A1018" s="22">
        <v>4010000003015</v>
      </c>
      <c r="B1018" s="8">
        <v>402</v>
      </c>
      <c r="C1018" s="8" t="s">
        <v>18</v>
      </c>
      <c r="D1018" s="10">
        <v>42771</v>
      </c>
      <c r="E1018" s="30">
        <v>510000</v>
      </c>
    </row>
    <row r="1019" spans="1:5" x14ac:dyDescent="0.25">
      <c r="A1019" s="22">
        <v>4010000005564</v>
      </c>
      <c r="B1019" s="8">
        <v>402</v>
      </c>
      <c r="C1019" s="8" t="s">
        <v>18</v>
      </c>
      <c r="D1019" s="10">
        <v>42780</v>
      </c>
      <c r="E1019" s="30">
        <v>350000</v>
      </c>
    </row>
    <row r="1020" spans="1:5" x14ac:dyDescent="0.25">
      <c r="A1020" s="22">
        <v>213042</v>
      </c>
      <c r="B1020" s="8">
        <v>451</v>
      </c>
      <c r="C1020" s="8" t="s">
        <v>18</v>
      </c>
      <c r="D1020" s="10">
        <v>42747</v>
      </c>
      <c r="E1020" s="30">
        <v>470223</v>
      </c>
    </row>
    <row r="1021" spans="1:5" x14ac:dyDescent="0.25">
      <c r="A1021" s="22">
        <v>229586</v>
      </c>
      <c r="B1021" s="8">
        <v>451</v>
      </c>
      <c r="C1021" s="8" t="s">
        <v>18</v>
      </c>
      <c r="D1021" s="10">
        <v>42744</v>
      </c>
      <c r="E1021" s="30">
        <v>268047</v>
      </c>
    </row>
    <row r="1022" spans="1:5" x14ac:dyDescent="0.25">
      <c r="A1022" s="22">
        <v>234550</v>
      </c>
      <c r="B1022" s="8">
        <v>451</v>
      </c>
      <c r="C1022" s="8" t="s">
        <v>18</v>
      </c>
      <c r="D1022" s="10">
        <v>42740</v>
      </c>
      <c r="E1022" s="30">
        <v>401310</v>
      </c>
    </row>
    <row r="1023" spans="1:5" x14ac:dyDescent="0.25">
      <c r="A1023" s="22">
        <v>235323</v>
      </c>
      <c r="B1023" s="8">
        <v>451</v>
      </c>
      <c r="C1023" s="8" t="s">
        <v>18</v>
      </c>
      <c r="D1023" s="10">
        <v>42740</v>
      </c>
      <c r="E1023" s="30">
        <v>240552</v>
      </c>
    </row>
    <row r="1024" spans="1:5" x14ac:dyDescent="0.25">
      <c r="A1024" s="22">
        <v>235344</v>
      </c>
      <c r="B1024" s="8">
        <v>451</v>
      </c>
      <c r="C1024" s="8" t="s">
        <v>18</v>
      </c>
      <c r="D1024" s="10">
        <v>42757</v>
      </c>
      <c r="E1024" s="30">
        <v>460000</v>
      </c>
    </row>
    <row r="1025" spans="1:5" x14ac:dyDescent="0.25">
      <c r="A1025" s="22">
        <v>235552</v>
      </c>
      <c r="B1025" s="8">
        <v>451</v>
      </c>
      <c r="C1025" s="8" t="s">
        <v>18</v>
      </c>
      <c r="D1025" s="10">
        <v>42739</v>
      </c>
      <c r="E1025" s="30">
        <v>596700</v>
      </c>
    </row>
    <row r="1026" spans="1:5" x14ac:dyDescent="0.25">
      <c r="A1026" s="22">
        <v>235676</v>
      </c>
      <c r="B1026" s="8">
        <v>451</v>
      </c>
      <c r="C1026" s="8" t="s">
        <v>18</v>
      </c>
      <c r="D1026" s="10">
        <v>42739</v>
      </c>
      <c r="E1026" s="30">
        <v>380133</v>
      </c>
    </row>
    <row r="1027" spans="1:5" x14ac:dyDescent="0.25">
      <c r="A1027" s="22">
        <v>235691</v>
      </c>
      <c r="B1027" s="8">
        <v>451</v>
      </c>
      <c r="C1027" s="8" t="s">
        <v>18</v>
      </c>
      <c r="D1027" s="10">
        <v>42787</v>
      </c>
      <c r="E1027" s="30">
        <v>470000</v>
      </c>
    </row>
    <row r="1028" spans="1:5" x14ac:dyDescent="0.25">
      <c r="A1028" s="22">
        <v>235715</v>
      </c>
      <c r="B1028" s="8">
        <v>451</v>
      </c>
      <c r="C1028" s="8" t="s">
        <v>18</v>
      </c>
      <c r="D1028" s="10">
        <v>42768</v>
      </c>
      <c r="E1028" s="30">
        <v>230000</v>
      </c>
    </row>
    <row r="1029" spans="1:5" x14ac:dyDescent="0.25">
      <c r="A1029" s="22">
        <v>235941</v>
      </c>
      <c r="B1029" s="8">
        <v>451</v>
      </c>
      <c r="C1029" s="8" t="s">
        <v>18</v>
      </c>
      <c r="D1029" s="10">
        <v>42740</v>
      </c>
      <c r="E1029" s="30">
        <v>380000</v>
      </c>
    </row>
    <row r="1030" spans="1:5" x14ac:dyDescent="0.25">
      <c r="A1030" s="22">
        <v>236040</v>
      </c>
      <c r="B1030" s="8">
        <v>451</v>
      </c>
      <c r="C1030" s="8" t="s">
        <v>18</v>
      </c>
      <c r="D1030" s="10">
        <v>42743</v>
      </c>
      <c r="E1030" s="30">
        <v>500058</v>
      </c>
    </row>
    <row r="1031" spans="1:5" x14ac:dyDescent="0.25">
      <c r="A1031" s="22">
        <v>236102</v>
      </c>
      <c r="B1031" s="8">
        <v>451</v>
      </c>
      <c r="C1031" s="8" t="s">
        <v>18</v>
      </c>
      <c r="D1031" s="10">
        <v>42739</v>
      </c>
      <c r="E1031" s="30">
        <v>391950</v>
      </c>
    </row>
    <row r="1032" spans="1:5" x14ac:dyDescent="0.25">
      <c r="A1032" s="22">
        <v>236567</v>
      </c>
      <c r="B1032" s="8">
        <v>451</v>
      </c>
      <c r="C1032" s="8" t="s">
        <v>18</v>
      </c>
      <c r="D1032" s="10">
        <v>42760</v>
      </c>
      <c r="E1032" s="30">
        <v>410670</v>
      </c>
    </row>
    <row r="1033" spans="1:5" x14ac:dyDescent="0.25">
      <c r="A1033" s="22">
        <v>236617</v>
      </c>
      <c r="B1033" s="8">
        <v>451</v>
      </c>
      <c r="C1033" s="8" t="s">
        <v>18</v>
      </c>
      <c r="D1033" s="10">
        <v>42782</v>
      </c>
      <c r="E1033" s="30">
        <v>510000</v>
      </c>
    </row>
    <row r="1034" spans="1:5" x14ac:dyDescent="0.25">
      <c r="A1034" s="22">
        <v>236831</v>
      </c>
      <c r="B1034" s="8">
        <v>451</v>
      </c>
      <c r="C1034" s="8" t="s">
        <v>18</v>
      </c>
      <c r="D1034" s="10">
        <v>42774</v>
      </c>
      <c r="E1034" s="30">
        <v>170001</v>
      </c>
    </row>
    <row r="1035" spans="1:5" x14ac:dyDescent="0.25">
      <c r="A1035" s="22">
        <v>237631</v>
      </c>
      <c r="B1035" s="8">
        <v>451</v>
      </c>
      <c r="C1035" s="8" t="s">
        <v>18</v>
      </c>
      <c r="D1035" s="10">
        <v>42739</v>
      </c>
      <c r="E1035" s="30">
        <v>169000</v>
      </c>
    </row>
    <row r="1036" spans="1:5" x14ac:dyDescent="0.25">
      <c r="A1036" s="22">
        <v>238285</v>
      </c>
      <c r="B1036" s="8">
        <v>451</v>
      </c>
      <c r="C1036" s="8" t="s">
        <v>18</v>
      </c>
      <c r="D1036" s="10">
        <v>42744</v>
      </c>
      <c r="E1036" s="30">
        <v>470000</v>
      </c>
    </row>
    <row r="1037" spans="1:5" x14ac:dyDescent="0.25">
      <c r="A1037" s="22">
        <v>238881</v>
      </c>
      <c r="B1037" s="8">
        <v>451</v>
      </c>
      <c r="C1037" s="8" t="s">
        <v>18</v>
      </c>
      <c r="D1037" s="10">
        <v>42781</v>
      </c>
      <c r="E1037" s="30">
        <v>420070</v>
      </c>
    </row>
    <row r="1038" spans="1:5" x14ac:dyDescent="0.25">
      <c r="A1038" s="22">
        <v>238893</v>
      </c>
      <c r="B1038" s="8">
        <v>451</v>
      </c>
      <c r="C1038" s="8" t="s">
        <v>18</v>
      </c>
      <c r="D1038" s="10">
        <v>42772</v>
      </c>
      <c r="E1038" s="30">
        <v>340340</v>
      </c>
    </row>
    <row r="1039" spans="1:5" x14ac:dyDescent="0.25">
      <c r="A1039" s="22">
        <v>239130</v>
      </c>
      <c r="B1039" s="8">
        <v>451</v>
      </c>
      <c r="C1039" s="8" t="s">
        <v>18</v>
      </c>
      <c r="D1039" s="10">
        <v>42744</v>
      </c>
      <c r="E1039" s="30">
        <v>361760</v>
      </c>
    </row>
    <row r="1040" spans="1:5" x14ac:dyDescent="0.25">
      <c r="A1040" s="22">
        <v>239157</v>
      </c>
      <c r="B1040" s="8">
        <v>451</v>
      </c>
      <c r="C1040" s="8" t="s">
        <v>18</v>
      </c>
      <c r="D1040" s="10">
        <v>42757</v>
      </c>
      <c r="E1040" s="30">
        <v>390000</v>
      </c>
    </row>
    <row r="1041" spans="1:5" x14ac:dyDescent="0.25">
      <c r="A1041" s="22">
        <v>239746</v>
      </c>
      <c r="B1041" s="8">
        <v>451</v>
      </c>
      <c r="C1041" s="8" t="s">
        <v>18</v>
      </c>
      <c r="D1041" s="10">
        <v>42757</v>
      </c>
      <c r="E1041" s="30">
        <v>359957.15</v>
      </c>
    </row>
    <row r="1042" spans="1:5" x14ac:dyDescent="0.25">
      <c r="A1042" s="22">
        <v>240019</v>
      </c>
      <c r="B1042" s="8">
        <v>451</v>
      </c>
      <c r="C1042" s="8" t="s">
        <v>18</v>
      </c>
      <c r="D1042" s="10">
        <v>42752</v>
      </c>
      <c r="E1042" s="30">
        <v>525147</v>
      </c>
    </row>
    <row r="1043" spans="1:5" x14ac:dyDescent="0.25">
      <c r="A1043" s="22">
        <v>240073</v>
      </c>
      <c r="B1043" s="8">
        <v>451</v>
      </c>
      <c r="C1043" s="8" t="s">
        <v>18</v>
      </c>
      <c r="D1043" s="10">
        <v>42758</v>
      </c>
      <c r="E1043" s="30">
        <v>420070</v>
      </c>
    </row>
    <row r="1044" spans="1:5" x14ac:dyDescent="0.25">
      <c r="A1044" s="22">
        <v>240241</v>
      </c>
      <c r="B1044" s="8">
        <v>451</v>
      </c>
      <c r="C1044" s="8" t="s">
        <v>18</v>
      </c>
      <c r="D1044" s="10">
        <v>42758</v>
      </c>
      <c r="E1044" s="30">
        <v>365330</v>
      </c>
    </row>
    <row r="1045" spans="1:5" x14ac:dyDescent="0.25">
      <c r="A1045" s="22">
        <v>240473</v>
      </c>
      <c r="B1045" s="8">
        <v>451</v>
      </c>
      <c r="C1045" s="8" t="s">
        <v>18</v>
      </c>
      <c r="D1045" s="10">
        <v>42787</v>
      </c>
      <c r="E1045" s="30">
        <v>314398</v>
      </c>
    </row>
    <row r="1046" spans="1:5" x14ac:dyDescent="0.25">
      <c r="A1046" s="22">
        <v>241000</v>
      </c>
      <c r="B1046" s="8">
        <v>451</v>
      </c>
      <c r="C1046" s="8" t="s">
        <v>18</v>
      </c>
      <c r="D1046" s="10">
        <v>42788</v>
      </c>
      <c r="E1046" s="30">
        <v>410193</v>
      </c>
    </row>
    <row r="1047" spans="1:5" x14ac:dyDescent="0.25">
      <c r="A1047" s="22">
        <v>241104</v>
      </c>
      <c r="B1047" s="8">
        <v>451</v>
      </c>
      <c r="C1047" s="8" t="s">
        <v>18</v>
      </c>
      <c r="D1047" s="10">
        <v>42767</v>
      </c>
      <c r="E1047" s="30">
        <v>320000</v>
      </c>
    </row>
    <row r="1048" spans="1:5" x14ac:dyDescent="0.25">
      <c r="A1048" s="22">
        <v>241115</v>
      </c>
      <c r="B1048" s="8">
        <v>451</v>
      </c>
      <c r="C1048" s="8" t="s">
        <v>18</v>
      </c>
      <c r="D1048" s="10">
        <v>42771</v>
      </c>
      <c r="E1048" s="30">
        <v>390082</v>
      </c>
    </row>
    <row r="1049" spans="1:5" x14ac:dyDescent="0.25">
      <c r="A1049" s="22">
        <v>242309</v>
      </c>
      <c r="B1049" s="8">
        <v>451</v>
      </c>
      <c r="C1049" s="8" t="s">
        <v>18</v>
      </c>
      <c r="D1049" s="10">
        <v>42773</v>
      </c>
      <c r="E1049" s="30">
        <v>389963</v>
      </c>
    </row>
    <row r="1050" spans="1:5" x14ac:dyDescent="0.25">
      <c r="A1050" s="22">
        <v>242383</v>
      </c>
      <c r="B1050" s="8">
        <v>451</v>
      </c>
      <c r="C1050" s="8" t="s">
        <v>18</v>
      </c>
      <c r="D1050" s="10">
        <v>42781</v>
      </c>
      <c r="E1050" s="30">
        <v>440300</v>
      </c>
    </row>
    <row r="1051" spans="1:5" x14ac:dyDescent="0.25">
      <c r="A1051" s="22">
        <v>270000002152</v>
      </c>
      <c r="B1051" s="8">
        <v>451</v>
      </c>
      <c r="C1051" s="8" t="s">
        <v>18</v>
      </c>
      <c r="D1051" s="10">
        <v>42738</v>
      </c>
      <c r="E1051" s="30">
        <v>440505</v>
      </c>
    </row>
    <row r="1052" spans="1:5" x14ac:dyDescent="0.25">
      <c r="A1052" s="22">
        <v>1050000000480</v>
      </c>
      <c r="B1052" s="8">
        <v>451</v>
      </c>
      <c r="C1052" s="8" t="s">
        <v>18</v>
      </c>
      <c r="D1052" s="10">
        <v>42739</v>
      </c>
      <c r="E1052" s="30">
        <v>473499</v>
      </c>
    </row>
    <row r="1053" spans="1:5" x14ac:dyDescent="0.25">
      <c r="A1053" s="22">
        <v>228296</v>
      </c>
      <c r="B1053" s="8">
        <v>475</v>
      </c>
      <c r="C1053" s="8" t="s">
        <v>18</v>
      </c>
      <c r="D1053" s="10">
        <v>42745</v>
      </c>
      <c r="E1053" s="30">
        <v>298400</v>
      </c>
    </row>
    <row r="1054" spans="1:5" x14ac:dyDescent="0.25">
      <c r="A1054" s="22">
        <v>228301</v>
      </c>
      <c r="B1054" s="8">
        <v>475</v>
      </c>
      <c r="C1054" s="8" t="s">
        <v>18</v>
      </c>
      <c r="D1054" s="10">
        <v>42745</v>
      </c>
      <c r="E1054" s="30">
        <v>280000</v>
      </c>
    </row>
    <row r="1055" spans="1:5" x14ac:dyDescent="0.25">
      <c r="A1055" s="22">
        <v>228327</v>
      </c>
      <c r="B1055" s="8">
        <v>475</v>
      </c>
      <c r="C1055" s="8" t="s">
        <v>18</v>
      </c>
      <c r="D1055" s="10">
        <v>42758</v>
      </c>
      <c r="E1055" s="30">
        <v>458640</v>
      </c>
    </row>
    <row r="1056" spans="1:5" x14ac:dyDescent="0.25">
      <c r="A1056" s="22">
        <v>228380</v>
      </c>
      <c r="B1056" s="8">
        <v>475</v>
      </c>
      <c r="C1056" s="8" t="s">
        <v>18</v>
      </c>
      <c r="D1056" s="10">
        <v>42766</v>
      </c>
      <c r="E1056" s="30">
        <v>280000</v>
      </c>
    </row>
    <row r="1057" spans="1:5" x14ac:dyDescent="0.25">
      <c r="A1057" s="22">
        <v>228461</v>
      </c>
      <c r="B1057" s="8">
        <v>475</v>
      </c>
      <c r="C1057" s="8" t="s">
        <v>18</v>
      </c>
      <c r="D1057" s="10">
        <v>42765</v>
      </c>
      <c r="E1057" s="30">
        <v>620000</v>
      </c>
    </row>
    <row r="1058" spans="1:5" x14ac:dyDescent="0.25">
      <c r="A1058" s="22">
        <v>231357</v>
      </c>
      <c r="B1058" s="8">
        <v>475</v>
      </c>
      <c r="C1058" s="8" t="s">
        <v>18</v>
      </c>
      <c r="D1058" s="10">
        <v>42765</v>
      </c>
      <c r="E1058" s="30">
        <v>350000</v>
      </c>
    </row>
    <row r="1059" spans="1:5" x14ac:dyDescent="0.25">
      <c r="A1059" s="22">
        <v>234701</v>
      </c>
      <c r="B1059" s="8">
        <v>475</v>
      </c>
      <c r="C1059" s="8" t="s">
        <v>18</v>
      </c>
      <c r="D1059" s="10">
        <v>42767</v>
      </c>
      <c r="E1059" s="30">
        <v>230000</v>
      </c>
    </row>
    <row r="1060" spans="1:5" x14ac:dyDescent="0.25">
      <c r="A1060" s="22">
        <v>235219</v>
      </c>
      <c r="B1060" s="8">
        <v>475</v>
      </c>
      <c r="C1060" s="8" t="s">
        <v>18</v>
      </c>
      <c r="D1060" s="10">
        <v>42773</v>
      </c>
      <c r="E1060" s="30">
        <v>300000</v>
      </c>
    </row>
    <row r="1061" spans="1:5" x14ac:dyDescent="0.25">
      <c r="A1061" s="22">
        <v>235570</v>
      </c>
      <c r="B1061" s="8">
        <v>475</v>
      </c>
      <c r="C1061" s="8" t="s">
        <v>18</v>
      </c>
      <c r="D1061" s="10">
        <v>42744</v>
      </c>
      <c r="E1061" s="30">
        <v>370000</v>
      </c>
    </row>
    <row r="1062" spans="1:5" x14ac:dyDescent="0.25">
      <c r="A1062" s="22">
        <v>235592</v>
      </c>
      <c r="B1062" s="8">
        <v>475</v>
      </c>
      <c r="C1062" s="8" t="s">
        <v>18</v>
      </c>
      <c r="D1062" s="10">
        <v>42746</v>
      </c>
      <c r="E1062" s="30">
        <v>280000</v>
      </c>
    </row>
    <row r="1063" spans="1:5" x14ac:dyDescent="0.25">
      <c r="A1063" s="22">
        <v>235662</v>
      </c>
      <c r="B1063" s="8">
        <v>475</v>
      </c>
      <c r="C1063" s="8" t="s">
        <v>18</v>
      </c>
      <c r="D1063" s="10">
        <v>42767</v>
      </c>
      <c r="E1063" s="30">
        <v>420000</v>
      </c>
    </row>
    <row r="1064" spans="1:5" x14ac:dyDescent="0.25">
      <c r="A1064" s="22">
        <v>235666</v>
      </c>
      <c r="B1064" s="8">
        <v>475</v>
      </c>
      <c r="C1064" s="8" t="s">
        <v>18</v>
      </c>
      <c r="D1064" s="10">
        <v>42752</v>
      </c>
      <c r="E1064" s="30">
        <v>590000</v>
      </c>
    </row>
    <row r="1065" spans="1:5" x14ac:dyDescent="0.25">
      <c r="A1065" s="22">
        <v>235914</v>
      </c>
      <c r="B1065" s="8">
        <v>475</v>
      </c>
      <c r="C1065" s="8" t="s">
        <v>18</v>
      </c>
      <c r="D1065" s="10">
        <v>42758</v>
      </c>
      <c r="E1065" s="30">
        <v>307710</v>
      </c>
    </row>
    <row r="1066" spans="1:5" x14ac:dyDescent="0.25">
      <c r="A1066" s="22">
        <v>237391</v>
      </c>
      <c r="B1066" s="8">
        <v>475</v>
      </c>
      <c r="C1066" s="8" t="s">
        <v>18</v>
      </c>
      <c r="D1066" s="10">
        <v>42757</v>
      </c>
      <c r="E1066" s="30">
        <v>329940</v>
      </c>
    </row>
    <row r="1067" spans="1:5" x14ac:dyDescent="0.25">
      <c r="A1067" s="22">
        <v>237397</v>
      </c>
      <c r="B1067" s="8">
        <v>475</v>
      </c>
      <c r="C1067" s="8" t="s">
        <v>18</v>
      </c>
      <c r="D1067" s="10">
        <v>42757</v>
      </c>
      <c r="E1067" s="30">
        <v>329940</v>
      </c>
    </row>
    <row r="1068" spans="1:5" x14ac:dyDescent="0.25">
      <c r="A1068" s="22">
        <v>237896</v>
      </c>
      <c r="B1068" s="8">
        <v>475</v>
      </c>
      <c r="C1068" s="8" t="s">
        <v>18</v>
      </c>
      <c r="D1068" s="10">
        <v>42789</v>
      </c>
      <c r="E1068" s="30">
        <v>205000</v>
      </c>
    </row>
    <row r="1069" spans="1:5" x14ac:dyDescent="0.25">
      <c r="A1069" s="22">
        <v>237914</v>
      </c>
      <c r="B1069" s="8">
        <v>475</v>
      </c>
      <c r="C1069" s="8" t="s">
        <v>18</v>
      </c>
      <c r="D1069" s="10">
        <v>42772</v>
      </c>
      <c r="E1069" s="30">
        <v>390000</v>
      </c>
    </row>
    <row r="1070" spans="1:5" x14ac:dyDescent="0.25">
      <c r="A1070" s="22">
        <v>237932</v>
      </c>
      <c r="B1070" s="8">
        <v>475</v>
      </c>
      <c r="C1070" s="8" t="s">
        <v>18</v>
      </c>
      <c r="D1070" s="10">
        <v>42757</v>
      </c>
      <c r="E1070" s="30">
        <v>490000</v>
      </c>
    </row>
    <row r="1071" spans="1:5" x14ac:dyDescent="0.25">
      <c r="A1071" s="22">
        <v>237936</v>
      </c>
      <c r="B1071" s="8">
        <v>475</v>
      </c>
      <c r="C1071" s="8" t="s">
        <v>18</v>
      </c>
      <c r="D1071" s="10">
        <v>42752</v>
      </c>
      <c r="E1071" s="30">
        <v>290000</v>
      </c>
    </row>
    <row r="1072" spans="1:5" x14ac:dyDescent="0.25">
      <c r="A1072" s="22">
        <v>237943</v>
      </c>
      <c r="B1072" s="8">
        <v>475</v>
      </c>
      <c r="C1072" s="8" t="s">
        <v>18</v>
      </c>
      <c r="D1072" s="10">
        <v>42788</v>
      </c>
      <c r="E1072" s="30">
        <v>460000</v>
      </c>
    </row>
    <row r="1073" spans="1:5" x14ac:dyDescent="0.25">
      <c r="A1073" s="22">
        <v>243579</v>
      </c>
      <c r="B1073" s="8">
        <v>475</v>
      </c>
      <c r="C1073" s="8" t="s">
        <v>18</v>
      </c>
      <c r="D1073" s="10">
        <v>42785</v>
      </c>
      <c r="E1073" s="30">
        <v>300000</v>
      </c>
    </row>
    <row r="1074" spans="1:5" x14ac:dyDescent="0.25">
      <c r="A1074" s="22">
        <v>243685</v>
      </c>
      <c r="B1074" s="8">
        <v>475</v>
      </c>
      <c r="C1074" s="8" t="s">
        <v>18</v>
      </c>
      <c r="D1074" s="10">
        <v>42782</v>
      </c>
      <c r="E1074" s="30">
        <v>290000</v>
      </c>
    </row>
    <row r="1075" spans="1:5" x14ac:dyDescent="0.25">
      <c r="A1075" s="22">
        <v>5040000000409</v>
      </c>
      <c r="B1075" s="8">
        <v>475</v>
      </c>
      <c r="C1075" s="8" t="s">
        <v>18</v>
      </c>
      <c r="D1075" s="10">
        <v>42752</v>
      </c>
      <c r="E1075" s="30">
        <v>400000</v>
      </c>
    </row>
    <row r="1076" spans="1:5" x14ac:dyDescent="0.25">
      <c r="A1076" s="22">
        <v>5040000001090</v>
      </c>
      <c r="B1076" s="8">
        <v>475</v>
      </c>
      <c r="C1076" s="8" t="s">
        <v>18</v>
      </c>
      <c r="D1076" s="10">
        <v>42754</v>
      </c>
      <c r="E1076" s="30">
        <v>377910</v>
      </c>
    </row>
    <row r="1077" spans="1:5" x14ac:dyDescent="0.25">
      <c r="A1077" s="22">
        <v>6010000007262</v>
      </c>
      <c r="B1077" s="8">
        <v>475</v>
      </c>
      <c r="C1077" s="8" t="s">
        <v>18</v>
      </c>
      <c r="D1077" s="10">
        <v>42754</v>
      </c>
      <c r="E1077" s="30">
        <v>490000</v>
      </c>
    </row>
    <row r="1078" spans="1:5" x14ac:dyDescent="0.25">
      <c r="A1078" s="22">
        <v>6020000002305</v>
      </c>
      <c r="B1078" s="8">
        <v>475</v>
      </c>
      <c r="C1078" s="8" t="s">
        <v>18</v>
      </c>
      <c r="D1078" s="10">
        <v>42774</v>
      </c>
      <c r="E1078" s="30">
        <v>690000</v>
      </c>
    </row>
    <row r="1079" spans="1:5" x14ac:dyDescent="0.25">
      <c r="A1079" s="22">
        <v>147046</v>
      </c>
      <c r="B1079" s="8">
        <v>501</v>
      </c>
      <c r="C1079" s="8" t="s">
        <v>18</v>
      </c>
      <c r="D1079" s="10">
        <v>42789</v>
      </c>
      <c r="E1079" s="30">
        <v>233000</v>
      </c>
    </row>
    <row r="1080" spans="1:5" x14ac:dyDescent="0.25">
      <c r="A1080" s="22">
        <v>147175</v>
      </c>
      <c r="B1080" s="8">
        <v>501</v>
      </c>
      <c r="C1080" s="8" t="s">
        <v>18</v>
      </c>
      <c r="D1080" s="10">
        <v>42759</v>
      </c>
      <c r="E1080" s="30">
        <v>323900</v>
      </c>
    </row>
    <row r="1081" spans="1:5" x14ac:dyDescent="0.25">
      <c r="A1081" s="22">
        <v>210747</v>
      </c>
      <c r="B1081" s="8">
        <v>501</v>
      </c>
      <c r="C1081" s="8" t="s">
        <v>19</v>
      </c>
      <c r="D1081" s="10">
        <v>42737</v>
      </c>
      <c r="E1081" s="30">
        <v>1200000</v>
      </c>
    </row>
    <row r="1082" spans="1:5" x14ac:dyDescent="0.25">
      <c r="A1082" s="22">
        <v>218020</v>
      </c>
      <c r="B1082" s="8">
        <v>501</v>
      </c>
      <c r="C1082" s="8" t="s">
        <v>20</v>
      </c>
      <c r="D1082" s="10">
        <v>42768</v>
      </c>
      <c r="E1082" s="30">
        <v>12491550</v>
      </c>
    </row>
    <row r="1083" spans="1:5" x14ac:dyDescent="0.25">
      <c r="A1083" s="22">
        <v>237405</v>
      </c>
      <c r="B1083" s="8">
        <v>501</v>
      </c>
      <c r="C1083" s="8" t="s">
        <v>18</v>
      </c>
      <c r="D1083" s="10">
        <v>42740</v>
      </c>
      <c r="E1083" s="30">
        <v>235000</v>
      </c>
    </row>
    <row r="1084" spans="1:5" x14ac:dyDescent="0.25">
      <c r="A1084" s="22">
        <v>237408</v>
      </c>
      <c r="B1084" s="8">
        <v>501</v>
      </c>
      <c r="C1084" s="8" t="s">
        <v>18</v>
      </c>
      <c r="D1084" s="10">
        <v>42740</v>
      </c>
      <c r="E1084" s="30">
        <v>210000</v>
      </c>
    </row>
    <row r="1085" spans="1:5" x14ac:dyDescent="0.25">
      <c r="A1085" s="22">
        <v>237970</v>
      </c>
      <c r="B1085" s="8">
        <v>501</v>
      </c>
      <c r="C1085" s="8" t="s">
        <v>18</v>
      </c>
      <c r="D1085" s="10">
        <v>42745</v>
      </c>
      <c r="E1085" s="30">
        <v>350000</v>
      </c>
    </row>
    <row r="1086" spans="1:5" x14ac:dyDescent="0.25">
      <c r="A1086" s="22">
        <v>237982</v>
      </c>
      <c r="B1086" s="8">
        <v>501</v>
      </c>
      <c r="C1086" s="8" t="s">
        <v>18</v>
      </c>
      <c r="D1086" s="10">
        <v>42751</v>
      </c>
      <c r="E1086" s="30">
        <v>400000</v>
      </c>
    </row>
    <row r="1087" spans="1:5" x14ac:dyDescent="0.25">
      <c r="A1087" s="22">
        <v>241461</v>
      </c>
      <c r="B1087" s="8">
        <v>501</v>
      </c>
      <c r="C1087" s="8" t="s">
        <v>18</v>
      </c>
      <c r="D1087" s="10">
        <v>42772</v>
      </c>
      <c r="E1087" s="30">
        <v>400000</v>
      </c>
    </row>
    <row r="1088" spans="1:5" x14ac:dyDescent="0.25">
      <c r="A1088" s="22">
        <v>241553</v>
      </c>
      <c r="B1088" s="8">
        <v>501</v>
      </c>
      <c r="C1088" s="8" t="s">
        <v>20</v>
      </c>
      <c r="D1088" s="10">
        <v>42786</v>
      </c>
      <c r="E1088" s="30">
        <v>1540000</v>
      </c>
    </row>
    <row r="1089" spans="1:5" x14ac:dyDescent="0.25">
      <c r="A1089" s="22">
        <v>242139</v>
      </c>
      <c r="B1089" s="8">
        <v>501</v>
      </c>
      <c r="C1089" s="8" t="s">
        <v>18</v>
      </c>
      <c r="D1089" s="10">
        <v>42782</v>
      </c>
      <c r="E1089" s="30">
        <v>350000</v>
      </c>
    </row>
    <row r="1090" spans="1:5" x14ac:dyDescent="0.25">
      <c r="A1090" s="22">
        <v>242880</v>
      </c>
      <c r="B1090" s="8">
        <v>501</v>
      </c>
      <c r="C1090" s="8" t="s">
        <v>18</v>
      </c>
      <c r="D1090" s="10">
        <v>42786</v>
      </c>
      <c r="E1090" s="30">
        <v>205000</v>
      </c>
    </row>
    <row r="1091" spans="1:5" x14ac:dyDescent="0.25">
      <c r="A1091" s="22">
        <v>5010000000395</v>
      </c>
      <c r="B1091" s="8">
        <v>501</v>
      </c>
      <c r="C1091" s="8" t="s">
        <v>20</v>
      </c>
      <c r="D1091" s="10">
        <v>42771</v>
      </c>
      <c r="E1091" s="30">
        <v>55327.8</v>
      </c>
    </row>
    <row r="1092" spans="1:5" x14ac:dyDescent="0.25">
      <c r="A1092" s="22">
        <v>5010000000743</v>
      </c>
      <c r="B1092" s="8">
        <v>501</v>
      </c>
      <c r="C1092" s="8" t="s">
        <v>18</v>
      </c>
      <c r="D1092" s="10">
        <v>42786</v>
      </c>
      <c r="E1092" s="30">
        <v>493000</v>
      </c>
    </row>
    <row r="1093" spans="1:5" x14ac:dyDescent="0.25">
      <c r="A1093" s="22">
        <v>5010000001535</v>
      </c>
      <c r="B1093" s="8">
        <v>501</v>
      </c>
      <c r="C1093" s="8" t="s">
        <v>19</v>
      </c>
      <c r="D1093" s="10">
        <v>42780</v>
      </c>
      <c r="E1093" s="30">
        <v>500000</v>
      </c>
    </row>
    <row r="1094" spans="1:5" x14ac:dyDescent="0.25">
      <c r="A1094" s="22">
        <v>5010000001648</v>
      </c>
      <c r="B1094" s="8">
        <v>501</v>
      </c>
      <c r="C1094" s="8" t="s">
        <v>18</v>
      </c>
      <c r="D1094" s="10">
        <v>42789</v>
      </c>
      <c r="E1094" s="30">
        <v>1000000</v>
      </c>
    </row>
    <row r="1095" spans="1:5" x14ac:dyDescent="0.25">
      <c r="A1095" s="22">
        <v>5010000002086</v>
      </c>
      <c r="B1095" s="8">
        <v>501</v>
      </c>
      <c r="C1095" s="8" t="s">
        <v>18</v>
      </c>
      <c r="D1095" s="10">
        <v>42789</v>
      </c>
      <c r="E1095" s="30">
        <v>1327600</v>
      </c>
    </row>
    <row r="1096" spans="1:5" x14ac:dyDescent="0.25">
      <c r="A1096" s="22">
        <v>5010000002453</v>
      </c>
      <c r="B1096" s="8">
        <v>501</v>
      </c>
      <c r="C1096" s="8" t="s">
        <v>18</v>
      </c>
      <c r="D1096" s="10">
        <v>42782</v>
      </c>
      <c r="E1096" s="30">
        <v>400000</v>
      </c>
    </row>
    <row r="1097" spans="1:5" x14ac:dyDescent="0.25">
      <c r="A1097" s="22">
        <v>5010000002944</v>
      </c>
      <c r="B1097" s="8">
        <v>501</v>
      </c>
      <c r="C1097" s="8" t="s">
        <v>18</v>
      </c>
      <c r="D1097" s="10">
        <v>42740</v>
      </c>
      <c r="E1097" s="30">
        <v>800000</v>
      </c>
    </row>
    <row r="1098" spans="1:5" x14ac:dyDescent="0.25">
      <c r="A1098" s="22">
        <v>5010000003488</v>
      </c>
      <c r="B1098" s="8">
        <v>501</v>
      </c>
      <c r="C1098" s="8" t="s">
        <v>18</v>
      </c>
      <c r="D1098" s="10">
        <v>42766</v>
      </c>
      <c r="E1098" s="30">
        <v>395000</v>
      </c>
    </row>
    <row r="1099" spans="1:5" x14ac:dyDescent="0.25">
      <c r="A1099" s="22">
        <v>5010000007631</v>
      </c>
      <c r="B1099" s="8">
        <v>501</v>
      </c>
      <c r="C1099" s="8" t="s">
        <v>18</v>
      </c>
      <c r="D1099" s="10">
        <v>42767</v>
      </c>
      <c r="E1099" s="30">
        <v>160000</v>
      </c>
    </row>
    <row r="1100" spans="1:5" x14ac:dyDescent="0.25">
      <c r="A1100" s="22">
        <v>5010000007924</v>
      </c>
      <c r="B1100" s="8">
        <v>501</v>
      </c>
      <c r="C1100" s="8" t="s">
        <v>18</v>
      </c>
      <c r="D1100" s="10">
        <v>42761</v>
      </c>
      <c r="E1100" s="30">
        <v>1078000</v>
      </c>
    </row>
    <row r="1101" spans="1:5" x14ac:dyDescent="0.25">
      <c r="A1101" s="22">
        <v>5010000008568</v>
      </c>
      <c r="B1101" s="8">
        <v>501</v>
      </c>
      <c r="C1101" s="8" t="s">
        <v>18</v>
      </c>
      <c r="D1101" s="10">
        <v>42764</v>
      </c>
      <c r="E1101" s="30">
        <v>310000</v>
      </c>
    </row>
    <row r="1102" spans="1:5" x14ac:dyDescent="0.25">
      <c r="A1102" s="22">
        <v>5040000000252</v>
      </c>
      <c r="B1102" s="8">
        <v>501</v>
      </c>
      <c r="C1102" s="8" t="s">
        <v>18</v>
      </c>
      <c r="D1102" s="10">
        <v>42767</v>
      </c>
      <c r="E1102" s="30">
        <v>250000</v>
      </c>
    </row>
    <row r="1103" spans="1:5" x14ac:dyDescent="0.25">
      <c r="A1103" s="22">
        <v>5040000000335</v>
      </c>
      <c r="B1103" s="8">
        <v>501</v>
      </c>
      <c r="C1103" s="8" t="s">
        <v>18</v>
      </c>
      <c r="D1103" s="10">
        <v>42764</v>
      </c>
      <c r="E1103" s="30">
        <v>260000</v>
      </c>
    </row>
    <row r="1104" spans="1:5" x14ac:dyDescent="0.25">
      <c r="A1104" s="22">
        <v>118502</v>
      </c>
      <c r="B1104" s="8">
        <v>502</v>
      </c>
      <c r="C1104" s="8" t="s">
        <v>18</v>
      </c>
      <c r="D1104" s="10">
        <v>42766</v>
      </c>
      <c r="E1104" s="30">
        <v>374436</v>
      </c>
    </row>
    <row r="1105" spans="1:5" x14ac:dyDescent="0.25">
      <c r="A1105" s="22">
        <v>212034</v>
      </c>
      <c r="B1105" s="8">
        <v>502</v>
      </c>
      <c r="C1105" s="8" t="s">
        <v>18</v>
      </c>
      <c r="D1105" s="10">
        <v>42761</v>
      </c>
      <c r="E1105" s="30">
        <v>238246.21</v>
      </c>
    </row>
    <row r="1106" spans="1:5" x14ac:dyDescent="0.25">
      <c r="A1106" s="22">
        <v>230498</v>
      </c>
      <c r="B1106" s="8">
        <v>502</v>
      </c>
      <c r="C1106" s="8" t="s">
        <v>18</v>
      </c>
      <c r="D1106" s="10">
        <v>42775</v>
      </c>
      <c r="E1106" s="30">
        <v>257186</v>
      </c>
    </row>
    <row r="1107" spans="1:5" x14ac:dyDescent="0.25">
      <c r="A1107" s="22">
        <v>232000</v>
      </c>
      <c r="B1107" s="8">
        <v>502</v>
      </c>
      <c r="C1107" s="8" t="s">
        <v>18</v>
      </c>
      <c r="D1107" s="10">
        <v>42774</v>
      </c>
      <c r="E1107" s="30">
        <v>349404.72</v>
      </c>
    </row>
    <row r="1108" spans="1:5" x14ac:dyDescent="0.25">
      <c r="A1108" s="22">
        <v>239278</v>
      </c>
      <c r="B1108" s="8">
        <v>502</v>
      </c>
      <c r="C1108" s="8" t="s">
        <v>20</v>
      </c>
      <c r="D1108" s="10">
        <v>42771</v>
      </c>
      <c r="E1108" s="30">
        <v>15000000</v>
      </c>
    </row>
    <row r="1109" spans="1:5" x14ac:dyDescent="0.25">
      <c r="A1109" s="22">
        <v>5020000000611</v>
      </c>
      <c r="B1109" s="8">
        <v>502</v>
      </c>
      <c r="C1109" s="8" t="s">
        <v>18</v>
      </c>
      <c r="D1109" s="10">
        <v>42765</v>
      </c>
      <c r="E1109" s="30">
        <v>205000</v>
      </c>
    </row>
    <row r="1110" spans="1:5" x14ac:dyDescent="0.25">
      <c r="A1110" s="22">
        <v>5020000000841</v>
      </c>
      <c r="B1110" s="8">
        <v>502</v>
      </c>
      <c r="C1110" s="8" t="s">
        <v>18</v>
      </c>
      <c r="D1110" s="10">
        <v>42774</v>
      </c>
      <c r="E1110" s="30">
        <v>169702</v>
      </c>
    </row>
    <row r="1111" spans="1:5" x14ac:dyDescent="0.25">
      <c r="A1111" s="22">
        <v>5020000001488</v>
      </c>
      <c r="B1111" s="8">
        <v>502</v>
      </c>
      <c r="C1111" s="8" t="s">
        <v>19</v>
      </c>
      <c r="D1111" s="10">
        <v>42747</v>
      </c>
      <c r="E1111" s="30">
        <v>900000</v>
      </c>
    </row>
    <row r="1112" spans="1:5" x14ac:dyDescent="0.25">
      <c r="A1112" s="22">
        <v>5020000003884</v>
      </c>
      <c r="B1112" s="8">
        <v>502</v>
      </c>
      <c r="C1112" s="8" t="s">
        <v>18</v>
      </c>
      <c r="D1112" s="10">
        <v>42765</v>
      </c>
      <c r="E1112" s="30">
        <v>326350</v>
      </c>
    </row>
    <row r="1113" spans="1:5" x14ac:dyDescent="0.25">
      <c r="A1113" s="22">
        <v>5020000004686</v>
      </c>
      <c r="B1113" s="8">
        <v>502</v>
      </c>
      <c r="C1113" s="8" t="s">
        <v>18</v>
      </c>
      <c r="D1113" s="10">
        <v>42771</v>
      </c>
      <c r="E1113" s="30">
        <v>164606</v>
      </c>
    </row>
    <row r="1114" spans="1:5" x14ac:dyDescent="0.25">
      <c r="A1114" s="22">
        <v>5020000004807</v>
      </c>
      <c r="B1114" s="8">
        <v>502</v>
      </c>
      <c r="C1114" s="8" t="s">
        <v>20</v>
      </c>
      <c r="D1114" s="10">
        <v>42759</v>
      </c>
      <c r="E1114" s="30">
        <v>6347520</v>
      </c>
    </row>
    <row r="1115" spans="1:5" x14ac:dyDescent="0.25">
      <c r="A1115" s="22">
        <v>5020000006131</v>
      </c>
      <c r="B1115" s="8">
        <v>502</v>
      </c>
      <c r="C1115" s="8" t="s">
        <v>18</v>
      </c>
      <c r="D1115" s="10">
        <v>42779</v>
      </c>
      <c r="E1115" s="30">
        <v>179546</v>
      </c>
    </row>
    <row r="1116" spans="1:5" x14ac:dyDescent="0.25">
      <c r="A1116" s="22">
        <v>5020000006686</v>
      </c>
      <c r="B1116" s="8">
        <v>502</v>
      </c>
      <c r="C1116" s="8" t="s">
        <v>18</v>
      </c>
      <c r="D1116" s="10">
        <v>42753</v>
      </c>
      <c r="E1116" s="30">
        <v>213785.99</v>
      </c>
    </row>
    <row r="1117" spans="1:5" x14ac:dyDescent="0.25">
      <c r="A1117" s="22">
        <v>5020000007827</v>
      </c>
      <c r="B1117" s="8">
        <v>502</v>
      </c>
      <c r="C1117" s="8" t="s">
        <v>19</v>
      </c>
      <c r="D1117" s="10">
        <v>42747</v>
      </c>
      <c r="E1117" s="30">
        <v>1000000</v>
      </c>
    </row>
    <row r="1118" spans="1:5" x14ac:dyDescent="0.25">
      <c r="A1118" s="22">
        <v>44354</v>
      </c>
      <c r="B1118" s="8">
        <v>503</v>
      </c>
      <c r="C1118" s="8" t="s">
        <v>18</v>
      </c>
      <c r="D1118" s="10">
        <v>42768</v>
      </c>
      <c r="E1118" s="30">
        <v>348600</v>
      </c>
    </row>
    <row r="1119" spans="1:5" x14ac:dyDescent="0.25">
      <c r="A1119" s="22">
        <v>218807</v>
      </c>
      <c r="B1119" s="8">
        <v>503</v>
      </c>
      <c r="C1119" s="8" t="s">
        <v>18</v>
      </c>
      <c r="D1119" s="10">
        <v>42760</v>
      </c>
      <c r="E1119" s="30">
        <v>120300</v>
      </c>
    </row>
    <row r="1120" spans="1:5" x14ac:dyDescent="0.25">
      <c r="A1120" s="22">
        <v>225437</v>
      </c>
      <c r="B1120" s="8">
        <v>503</v>
      </c>
      <c r="C1120" s="8" t="s">
        <v>18</v>
      </c>
      <c r="D1120" s="10">
        <v>42782</v>
      </c>
      <c r="E1120" s="30">
        <v>300000.08</v>
      </c>
    </row>
    <row r="1121" spans="1:5" x14ac:dyDescent="0.25">
      <c r="A1121" s="22">
        <v>231856</v>
      </c>
      <c r="B1121" s="8">
        <v>503</v>
      </c>
      <c r="C1121" s="8" t="s">
        <v>18</v>
      </c>
      <c r="D1121" s="10">
        <v>42764</v>
      </c>
      <c r="E1121" s="30">
        <v>322840</v>
      </c>
    </row>
    <row r="1122" spans="1:5" x14ac:dyDescent="0.25">
      <c r="A1122" s="22">
        <v>231880</v>
      </c>
      <c r="B1122" s="8">
        <v>503</v>
      </c>
      <c r="C1122" s="8" t="s">
        <v>19</v>
      </c>
      <c r="D1122" s="10">
        <v>42750</v>
      </c>
      <c r="E1122" s="30">
        <v>800000</v>
      </c>
    </row>
    <row r="1123" spans="1:5" x14ac:dyDescent="0.25">
      <c r="A1123" s="22">
        <v>233154</v>
      </c>
      <c r="B1123" s="8">
        <v>503</v>
      </c>
      <c r="C1123" s="8" t="s">
        <v>18</v>
      </c>
      <c r="D1123" s="10">
        <v>42754</v>
      </c>
      <c r="E1123" s="30">
        <v>200000</v>
      </c>
    </row>
    <row r="1124" spans="1:5" x14ac:dyDescent="0.25">
      <c r="A1124" s="22">
        <v>5030000000083</v>
      </c>
      <c r="B1124" s="8">
        <v>503</v>
      </c>
      <c r="C1124" s="8" t="s">
        <v>18</v>
      </c>
      <c r="D1124" s="10">
        <v>42759</v>
      </c>
      <c r="E1124" s="30">
        <v>205000</v>
      </c>
    </row>
    <row r="1125" spans="1:5" x14ac:dyDescent="0.25">
      <c r="A1125" s="22">
        <v>5030000000163</v>
      </c>
      <c r="B1125" s="8">
        <v>503</v>
      </c>
      <c r="C1125" s="8" t="s">
        <v>18</v>
      </c>
      <c r="D1125" s="10">
        <v>42771</v>
      </c>
      <c r="E1125" s="30">
        <v>324500</v>
      </c>
    </row>
    <row r="1126" spans="1:5" x14ac:dyDescent="0.25">
      <c r="A1126" s="22">
        <v>5030000003301</v>
      </c>
      <c r="B1126" s="8">
        <v>503</v>
      </c>
      <c r="C1126" s="8" t="s">
        <v>18</v>
      </c>
      <c r="D1126" s="10">
        <v>42751</v>
      </c>
      <c r="E1126" s="30">
        <v>316900</v>
      </c>
    </row>
    <row r="1127" spans="1:5" x14ac:dyDescent="0.25">
      <c r="A1127" s="22">
        <v>5030000004598</v>
      </c>
      <c r="B1127" s="8">
        <v>503</v>
      </c>
      <c r="C1127" s="8" t="s">
        <v>18</v>
      </c>
      <c r="D1127" s="10">
        <v>42757</v>
      </c>
      <c r="E1127" s="30">
        <v>269000</v>
      </c>
    </row>
    <row r="1128" spans="1:5" x14ac:dyDescent="0.25">
      <c r="A1128" s="22">
        <v>5040000000088</v>
      </c>
      <c r="B1128" s="8">
        <v>503</v>
      </c>
      <c r="C1128" s="8" t="s">
        <v>18</v>
      </c>
      <c r="D1128" s="10">
        <v>42767</v>
      </c>
      <c r="E1128" s="30">
        <v>129600</v>
      </c>
    </row>
    <row r="1129" spans="1:5" x14ac:dyDescent="0.25">
      <c r="A1129" s="22">
        <v>44278</v>
      </c>
      <c r="B1129" s="8">
        <v>504</v>
      </c>
      <c r="C1129" s="8" t="s">
        <v>18</v>
      </c>
      <c r="D1129" s="10">
        <v>42750</v>
      </c>
      <c r="E1129" s="30">
        <v>205600</v>
      </c>
    </row>
    <row r="1130" spans="1:5" x14ac:dyDescent="0.25">
      <c r="A1130" s="22">
        <v>77348</v>
      </c>
      <c r="B1130" s="8">
        <v>504</v>
      </c>
      <c r="C1130" s="8" t="s">
        <v>18</v>
      </c>
      <c r="D1130" s="10">
        <v>42789</v>
      </c>
      <c r="E1130" s="30">
        <v>500000</v>
      </c>
    </row>
    <row r="1131" spans="1:5" x14ac:dyDescent="0.25">
      <c r="A1131" s="22">
        <v>220297</v>
      </c>
      <c r="B1131" s="8">
        <v>504</v>
      </c>
      <c r="C1131" s="8" t="s">
        <v>18</v>
      </c>
      <c r="D1131" s="10">
        <v>42789</v>
      </c>
      <c r="E1131" s="30">
        <v>193000</v>
      </c>
    </row>
    <row r="1132" spans="1:5" x14ac:dyDescent="0.25">
      <c r="A1132" s="22">
        <v>235327</v>
      </c>
      <c r="B1132" s="8">
        <v>504</v>
      </c>
      <c r="C1132" s="8" t="s">
        <v>18</v>
      </c>
      <c r="D1132" s="10">
        <v>42753</v>
      </c>
      <c r="E1132" s="30">
        <v>376500</v>
      </c>
    </row>
    <row r="1133" spans="1:5" x14ac:dyDescent="0.25">
      <c r="A1133" s="22">
        <v>237659</v>
      </c>
      <c r="B1133" s="8">
        <v>504</v>
      </c>
      <c r="C1133" s="8" t="s">
        <v>18</v>
      </c>
      <c r="D1133" s="10">
        <v>42750</v>
      </c>
      <c r="E1133" s="30">
        <v>330000</v>
      </c>
    </row>
    <row r="1134" spans="1:5" x14ac:dyDescent="0.25">
      <c r="A1134" s="22">
        <v>237853</v>
      </c>
      <c r="B1134" s="8">
        <v>504</v>
      </c>
      <c r="C1134" s="8" t="s">
        <v>18</v>
      </c>
      <c r="D1134" s="10">
        <v>42753</v>
      </c>
      <c r="E1134" s="30">
        <v>193900</v>
      </c>
    </row>
    <row r="1135" spans="1:5" x14ac:dyDescent="0.25">
      <c r="A1135" s="22">
        <v>238170</v>
      </c>
      <c r="B1135" s="8">
        <v>504</v>
      </c>
      <c r="C1135" s="8" t="s">
        <v>18</v>
      </c>
      <c r="D1135" s="10">
        <v>42773</v>
      </c>
      <c r="E1135" s="30">
        <v>420000</v>
      </c>
    </row>
    <row r="1136" spans="1:5" x14ac:dyDescent="0.25">
      <c r="A1136" s="22">
        <v>239520</v>
      </c>
      <c r="B1136" s="8">
        <v>504</v>
      </c>
      <c r="C1136" s="8" t="s">
        <v>18</v>
      </c>
      <c r="D1136" s="10">
        <v>42764</v>
      </c>
      <c r="E1136" s="30">
        <v>295000</v>
      </c>
    </row>
    <row r="1137" spans="1:5" x14ac:dyDescent="0.25">
      <c r="A1137" s="22">
        <v>239819</v>
      </c>
      <c r="B1137" s="8">
        <v>504</v>
      </c>
      <c r="C1137" s="8" t="s">
        <v>18</v>
      </c>
      <c r="D1137" s="10">
        <v>42759</v>
      </c>
      <c r="E1137" s="30">
        <v>150000</v>
      </c>
    </row>
    <row r="1138" spans="1:5" x14ac:dyDescent="0.25">
      <c r="A1138" s="22">
        <v>239927</v>
      </c>
      <c r="B1138" s="8">
        <v>504</v>
      </c>
      <c r="C1138" s="8" t="s">
        <v>18</v>
      </c>
      <c r="D1138" s="10">
        <v>42786</v>
      </c>
      <c r="E1138" s="30">
        <v>199000</v>
      </c>
    </row>
    <row r="1139" spans="1:5" x14ac:dyDescent="0.25">
      <c r="A1139" s="22">
        <v>240208</v>
      </c>
      <c r="B1139" s="8">
        <v>504</v>
      </c>
      <c r="C1139" s="8" t="s">
        <v>18</v>
      </c>
      <c r="D1139" s="10">
        <v>42773</v>
      </c>
      <c r="E1139" s="30">
        <v>516600</v>
      </c>
    </row>
    <row r="1140" spans="1:5" x14ac:dyDescent="0.25">
      <c r="A1140" s="22">
        <v>240507</v>
      </c>
      <c r="B1140" s="8">
        <v>504</v>
      </c>
      <c r="C1140" s="8" t="s">
        <v>18</v>
      </c>
      <c r="D1140" s="10">
        <v>42778</v>
      </c>
      <c r="E1140" s="30">
        <v>350000</v>
      </c>
    </row>
    <row r="1141" spans="1:5" x14ac:dyDescent="0.25">
      <c r="A1141" s="22">
        <v>242446</v>
      </c>
      <c r="B1141" s="8">
        <v>504</v>
      </c>
      <c r="C1141" s="8" t="s">
        <v>18</v>
      </c>
      <c r="D1141" s="10">
        <v>42775</v>
      </c>
      <c r="E1141" s="30">
        <v>300000</v>
      </c>
    </row>
    <row r="1142" spans="1:5" x14ac:dyDescent="0.25">
      <c r="A1142" s="22">
        <v>310000000402</v>
      </c>
      <c r="B1142" s="8">
        <v>504</v>
      </c>
      <c r="C1142" s="8" t="s">
        <v>18</v>
      </c>
      <c r="D1142" s="10">
        <v>42739</v>
      </c>
      <c r="E1142" s="30">
        <v>354000</v>
      </c>
    </row>
    <row r="1143" spans="1:5" x14ac:dyDescent="0.25">
      <c r="A1143" s="22">
        <v>5010000002613</v>
      </c>
      <c r="B1143" s="8">
        <v>504</v>
      </c>
      <c r="C1143" s="8" t="s">
        <v>18</v>
      </c>
      <c r="D1143" s="10">
        <v>42753</v>
      </c>
      <c r="E1143" s="30">
        <v>300000</v>
      </c>
    </row>
    <row r="1144" spans="1:5" x14ac:dyDescent="0.25">
      <c r="A1144" s="22">
        <v>5030000000062</v>
      </c>
      <c r="B1144" s="8">
        <v>504</v>
      </c>
      <c r="C1144" s="8" t="s">
        <v>18</v>
      </c>
      <c r="D1144" s="10">
        <v>42758</v>
      </c>
      <c r="E1144" s="30">
        <v>352000</v>
      </c>
    </row>
    <row r="1145" spans="1:5" x14ac:dyDescent="0.25">
      <c r="A1145" s="22">
        <v>5030000001030</v>
      </c>
      <c r="B1145" s="8">
        <v>504</v>
      </c>
      <c r="C1145" s="8" t="s">
        <v>18</v>
      </c>
      <c r="D1145" s="10">
        <v>42774</v>
      </c>
      <c r="E1145" s="30">
        <v>458800</v>
      </c>
    </row>
    <row r="1146" spans="1:5" x14ac:dyDescent="0.25">
      <c r="A1146" s="22">
        <v>5030000001106</v>
      </c>
      <c r="B1146" s="8">
        <v>504</v>
      </c>
      <c r="C1146" s="8" t="s">
        <v>18</v>
      </c>
      <c r="D1146" s="10">
        <v>42780</v>
      </c>
      <c r="E1146" s="30">
        <v>242800</v>
      </c>
    </row>
    <row r="1147" spans="1:5" x14ac:dyDescent="0.25">
      <c r="A1147" s="22">
        <v>5040000001947</v>
      </c>
      <c r="B1147" s="8">
        <v>504</v>
      </c>
      <c r="C1147" s="8" t="s">
        <v>18</v>
      </c>
      <c r="D1147" s="10">
        <v>42786</v>
      </c>
      <c r="E1147" s="30">
        <v>220000</v>
      </c>
    </row>
    <row r="1148" spans="1:5" x14ac:dyDescent="0.25">
      <c r="A1148" s="22">
        <v>178933</v>
      </c>
      <c r="B1148" s="8">
        <v>551</v>
      </c>
      <c r="C1148" s="8" t="s">
        <v>18</v>
      </c>
      <c r="D1148" s="10">
        <v>42760</v>
      </c>
      <c r="E1148" s="30">
        <v>698411</v>
      </c>
    </row>
    <row r="1149" spans="1:5" x14ac:dyDescent="0.25">
      <c r="A1149" s="22">
        <v>235051</v>
      </c>
      <c r="B1149" s="8">
        <v>551</v>
      </c>
      <c r="C1149" s="8" t="s">
        <v>18</v>
      </c>
      <c r="D1149" s="10">
        <v>42743</v>
      </c>
      <c r="E1149" s="30">
        <v>280000</v>
      </c>
    </row>
    <row r="1150" spans="1:5" x14ac:dyDescent="0.25">
      <c r="A1150" s="22">
        <v>236118</v>
      </c>
      <c r="B1150" s="8">
        <v>551</v>
      </c>
      <c r="C1150" s="8" t="s">
        <v>18</v>
      </c>
      <c r="D1150" s="10">
        <v>42740</v>
      </c>
      <c r="E1150" s="30">
        <v>357000.01</v>
      </c>
    </row>
    <row r="1151" spans="1:5" x14ac:dyDescent="0.25">
      <c r="A1151" s="22">
        <v>237111</v>
      </c>
      <c r="B1151" s="8">
        <v>551</v>
      </c>
      <c r="C1151" s="8" t="s">
        <v>18</v>
      </c>
      <c r="D1151" s="10">
        <v>42740</v>
      </c>
      <c r="E1151" s="30">
        <v>260000.01</v>
      </c>
    </row>
    <row r="1152" spans="1:5" x14ac:dyDescent="0.25">
      <c r="A1152" s="22">
        <v>237114</v>
      </c>
      <c r="B1152" s="8">
        <v>551</v>
      </c>
      <c r="C1152" s="8" t="s">
        <v>18</v>
      </c>
      <c r="D1152" s="10">
        <v>42750</v>
      </c>
      <c r="E1152" s="30">
        <v>380835</v>
      </c>
    </row>
    <row r="1153" spans="1:5" x14ac:dyDescent="0.25">
      <c r="A1153" s="22">
        <v>237116</v>
      </c>
      <c r="B1153" s="8">
        <v>551</v>
      </c>
      <c r="C1153" s="8" t="s">
        <v>18</v>
      </c>
      <c r="D1153" s="10">
        <v>42740</v>
      </c>
      <c r="E1153" s="30">
        <v>408096</v>
      </c>
    </row>
    <row r="1154" spans="1:5" x14ac:dyDescent="0.25">
      <c r="A1154" s="22">
        <v>237135</v>
      </c>
      <c r="B1154" s="8">
        <v>551</v>
      </c>
      <c r="C1154" s="8" t="s">
        <v>18</v>
      </c>
      <c r="D1154" s="10">
        <v>42740</v>
      </c>
      <c r="E1154" s="30">
        <v>453609</v>
      </c>
    </row>
    <row r="1155" spans="1:5" x14ac:dyDescent="0.25">
      <c r="A1155" s="22">
        <v>237210</v>
      </c>
      <c r="B1155" s="8">
        <v>551</v>
      </c>
      <c r="C1155" s="8" t="s">
        <v>18</v>
      </c>
      <c r="D1155" s="10">
        <v>42740</v>
      </c>
      <c r="E1155" s="30">
        <v>432900</v>
      </c>
    </row>
    <row r="1156" spans="1:5" x14ac:dyDescent="0.25">
      <c r="A1156" s="22">
        <v>237333</v>
      </c>
      <c r="B1156" s="8">
        <v>551</v>
      </c>
      <c r="C1156" s="8" t="s">
        <v>18</v>
      </c>
      <c r="D1156" s="10">
        <v>42740</v>
      </c>
      <c r="E1156" s="30">
        <v>358605</v>
      </c>
    </row>
    <row r="1157" spans="1:5" x14ac:dyDescent="0.25">
      <c r="A1157" s="22">
        <v>237612</v>
      </c>
      <c r="B1157" s="8">
        <v>551</v>
      </c>
      <c r="C1157" s="8" t="s">
        <v>18</v>
      </c>
      <c r="D1157" s="10">
        <v>42751</v>
      </c>
      <c r="E1157" s="30">
        <v>282087</v>
      </c>
    </row>
    <row r="1158" spans="1:5" x14ac:dyDescent="0.25">
      <c r="A1158" s="22">
        <v>237613</v>
      </c>
      <c r="B1158" s="8">
        <v>551</v>
      </c>
      <c r="C1158" s="8" t="s">
        <v>18</v>
      </c>
      <c r="D1158" s="10">
        <v>42750</v>
      </c>
      <c r="E1158" s="30">
        <v>279513</v>
      </c>
    </row>
    <row r="1159" spans="1:5" x14ac:dyDescent="0.25">
      <c r="A1159" s="22">
        <v>237616</v>
      </c>
      <c r="B1159" s="8">
        <v>551</v>
      </c>
      <c r="C1159" s="8" t="s">
        <v>18</v>
      </c>
      <c r="D1159" s="10">
        <v>42745</v>
      </c>
      <c r="E1159" s="30">
        <v>367965</v>
      </c>
    </row>
    <row r="1160" spans="1:5" x14ac:dyDescent="0.25">
      <c r="A1160" s="22">
        <v>237621</v>
      </c>
      <c r="B1160" s="8">
        <v>551</v>
      </c>
      <c r="C1160" s="8" t="s">
        <v>18</v>
      </c>
      <c r="D1160" s="10">
        <v>42751</v>
      </c>
      <c r="E1160" s="30">
        <v>336258</v>
      </c>
    </row>
    <row r="1161" spans="1:5" x14ac:dyDescent="0.25">
      <c r="A1161" s="22">
        <v>237633</v>
      </c>
      <c r="B1161" s="8">
        <v>551</v>
      </c>
      <c r="C1161" s="8" t="s">
        <v>18</v>
      </c>
      <c r="D1161" s="10">
        <v>42750</v>
      </c>
      <c r="E1161" s="30">
        <v>152100</v>
      </c>
    </row>
    <row r="1162" spans="1:5" x14ac:dyDescent="0.25">
      <c r="A1162" s="22">
        <v>237637</v>
      </c>
      <c r="B1162" s="8">
        <v>551</v>
      </c>
      <c r="C1162" s="8" t="s">
        <v>18</v>
      </c>
      <c r="D1162" s="10">
        <v>42744</v>
      </c>
      <c r="E1162" s="30">
        <v>407628</v>
      </c>
    </row>
    <row r="1163" spans="1:5" x14ac:dyDescent="0.25">
      <c r="A1163" s="22">
        <v>237640</v>
      </c>
      <c r="B1163" s="8">
        <v>551</v>
      </c>
      <c r="C1163" s="8" t="s">
        <v>18</v>
      </c>
      <c r="D1163" s="10">
        <v>42750</v>
      </c>
      <c r="E1163" s="30">
        <v>236457</v>
      </c>
    </row>
    <row r="1164" spans="1:5" x14ac:dyDescent="0.25">
      <c r="A1164" s="22">
        <v>237658</v>
      </c>
      <c r="B1164" s="8">
        <v>551</v>
      </c>
      <c r="C1164" s="8" t="s">
        <v>18</v>
      </c>
      <c r="D1164" s="10">
        <v>42745</v>
      </c>
      <c r="E1164" s="30">
        <v>282087</v>
      </c>
    </row>
    <row r="1165" spans="1:5" x14ac:dyDescent="0.25">
      <c r="A1165" s="22">
        <v>237663</v>
      </c>
      <c r="B1165" s="8">
        <v>551</v>
      </c>
      <c r="C1165" s="8" t="s">
        <v>18</v>
      </c>
      <c r="D1165" s="10">
        <v>42745</v>
      </c>
      <c r="E1165" s="30">
        <v>468234</v>
      </c>
    </row>
    <row r="1166" spans="1:5" x14ac:dyDescent="0.25">
      <c r="A1166" s="22">
        <v>237671</v>
      </c>
      <c r="B1166" s="8">
        <v>551</v>
      </c>
      <c r="C1166" s="8" t="s">
        <v>18</v>
      </c>
      <c r="D1166" s="10">
        <v>42750</v>
      </c>
      <c r="E1166" s="30">
        <v>246402</v>
      </c>
    </row>
    <row r="1167" spans="1:5" x14ac:dyDescent="0.25">
      <c r="A1167" s="22">
        <v>237676</v>
      </c>
      <c r="B1167" s="8">
        <v>551</v>
      </c>
      <c r="C1167" s="8" t="s">
        <v>18</v>
      </c>
      <c r="D1167" s="10">
        <v>42750</v>
      </c>
      <c r="E1167" s="30">
        <v>397000</v>
      </c>
    </row>
    <row r="1168" spans="1:5" x14ac:dyDescent="0.25">
      <c r="A1168" s="22">
        <v>237679</v>
      </c>
      <c r="B1168" s="8">
        <v>551</v>
      </c>
      <c r="C1168" s="8" t="s">
        <v>18</v>
      </c>
      <c r="D1168" s="10">
        <v>42751</v>
      </c>
      <c r="E1168" s="30">
        <v>226512</v>
      </c>
    </row>
    <row r="1169" spans="1:5" x14ac:dyDescent="0.25">
      <c r="A1169" s="22">
        <v>237681</v>
      </c>
      <c r="B1169" s="8">
        <v>551</v>
      </c>
      <c r="C1169" s="8" t="s">
        <v>18</v>
      </c>
      <c r="D1169" s="10">
        <v>42751</v>
      </c>
      <c r="E1169" s="30">
        <v>236457</v>
      </c>
    </row>
    <row r="1170" spans="1:5" x14ac:dyDescent="0.25">
      <c r="A1170" s="22">
        <v>238111</v>
      </c>
      <c r="B1170" s="8">
        <v>551</v>
      </c>
      <c r="C1170" s="8" t="s">
        <v>18</v>
      </c>
      <c r="D1170" s="10">
        <v>42760</v>
      </c>
      <c r="E1170" s="30">
        <v>379000</v>
      </c>
    </row>
    <row r="1171" spans="1:5" x14ac:dyDescent="0.25">
      <c r="A1171" s="22">
        <v>238112</v>
      </c>
      <c r="B1171" s="8">
        <v>551</v>
      </c>
      <c r="C1171" s="8" t="s">
        <v>18</v>
      </c>
      <c r="D1171" s="10">
        <v>42764</v>
      </c>
      <c r="E1171" s="30">
        <v>311000</v>
      </c>
    </row>
    <row r="1172" spans="1:5" x14ac:dyDescent="0.25">
      <c r="A1172" s="22">
        <v>238179</v>
      </c>
      <c r="B1172" s="8">
        <v>551</v>
      </c>
      <c r="C1172" s="8" t="s">
        <v>18</v>
      </c>
      <c r="D1172" s="10">
        <v>42750</v>
      </c>
      <c r="E1172" s="30">
        <v>176341</v>
      </c>
    </row>
    <row r="1173" spans="1:5" x14ac:dyDescent="0.25">
      <c r="A1173" s="22">
        <v>238180</v>
      </c>
      <c r="B1173" s="8">
        <v>551</v>
      </c>
      <c r="C1173" s="8" t="s">
        <v>18</v>
      </c>
      <c r="D1173" s="10">
        <v>42746</v>
      </c>
      <c r="E1173" s="30">
        <v>697788</v>
      </c>
    </row>
    <row r="1174" spans="1:5" x14ac:dyDescent="0.25">
      <c r="A1174" s="22">
        <v>238202</v>
      </c>
      <c r="B1174" s="8">
        <v>551</v>
      </c>
      <c r="C1174" s="8" t="s">
        <v>18</v>
      </c>
      <c r="D1174" s="10">
        <v>42745</v>
      </c>
      <c r="E1174" s="30">
        <v>383994</v>
      </c>
    </row>
    <row r="1175" spans="1:5" x14ac:dyDescent="0.25">
      <c r="A1175" s="22">
        <v>238204</v>
      </c>
      <c r="B1175" s="8">
        <v>551</v>
      </c>
      <c r="C1175" s="8" t="s">
        <v>18</v>
      </c>
      <c r="D1175" s="10">
        <v>42750</v>
      </c>
      <c r="E1175" s="30">
        <v>237000</v>
      </c>
    </row>
    <row r="1176" spans="1:5" x14ac:dyDescent="0.25">
      <c r="A1176" s="22">
        <v>239418</v>
      </c>
      <c r="B1176" s="8">
        <v>551</v>
      </c>
      <c r="C1176" s="8" t="s">
        <v>18</v>
      </c>
      <c r="D1176" s="10">
        <v>42751</v>
      </c>
      <c r="E1176" s="30">
        <v>308000</v>
      </c>
    </row>
    <row r="1177" spans="1:5" x14ac:dyDescent="0.25">
      <c r="A1177" s="22">
        <v>239940</v>
      </c>
      <c r="B1177" s="8">
        <v>551</v>
      </c>
      <c r="C1177" s="8" t="s">
        <v>18</v>
      </c>
      <c r="D1177" s="10">
        <v>42757</v>
      </c>
      <c r="E1177" s="30">
        <v>400000.01</v>
      </c>
    </row>
    <row r="1178" spans="1:5" x14ac:dyDescent="0.25">
      <c r="A1178" s="22">
        <v>240001</v>
      </c>
      <c r="B1178" s="8">
        <v>551</v>
      </c>
      <c r="C1178" s="8" t="s">
        <v>18</v>
      </c>
      <c r="D1178" s="10">
        <v>42750</v>
      </c>
      <c r="E1178" s="30">
        <v>190000</v>
      </c>
    </row>
    <row r="1179" spans="1:5" x14ac:dyDescent="0.25">
      <c r="A1179" s="22">
        <v>240548</v>
      </c>
      <c r="B1179" s="8">
        <v>551</v>
      </c>
      <c r="C1179" s="8" t="s">
        <v>18</v>
      </c>
      <c r="D1179" s="10">
        <v>42760</v>
      </c>
      <c r="E1179" s="30">
        <v>350217</v>
      </c>
    </row>
    <row r="1180" spans="1:5" x14ac:dyDescent="0.25">
      <c r="A1180" s="22">
        <v>240552</v>
      </c>
      <c r="B1180" s="8">
        <v>551</v>
      </c>
      <c r="C1180" s="8" t="s">
        <v>18</v>
      </c>
      <c r="D1180" s="10">
        <v>42760</v>
      </c>
      <c r="E1180" s="30">
        <v>350217</v>
      </c>
    </row>
    <row r="1181" spans="1:5" x14ac:dyDescent="0.25">
      <c r="A1181" s="22">
        <v>240573</v>
      </c>
      <c r="B1181" s="8">
        <v>551</v>
      </c>
      <c r="C1181" s="8" t="s">
        <v>18</v>
      </c>
      <c r="D1181" s="10">
        <v>42761</v>
      </c>
      <c r="E1181" s="30">
        <v>348000</v>
      </c>
    </row>
    <row r="1182" spans="1:5" x14ac:dyDescent="0.25">
      <c r="A1182" s="22">
        <v>240586</v>
      </c>
      <c r="B1182" s="8">
        <v>551</v>
      </c>
      <c r="C1182" s="8" t="s">
        <v>18</v>
      </c>
      <c r="D1182" s="10">
        <v>42760</v>
      </c>
      <c r="E1182" s="30">
        <v>332724</v>
      </c>
    </row>
    <row r="1183" spans="1:5" x14ac:dyDescent="0.25">
      <c r="A1183" s="22">
        <v>240592</v>
      </c>
      <c r="B1183" s="8">
        <v>551</v>
      </c>
      <c r="C1183" s="8" t="s">
        <v>18</v>
      </c>
      <c r="D1183" s="10">
        <v>42760</v>
      </c>
      <c r="E1183" s="30">
        <v>320000.01</v>
      </c>
    </row>
    <row r="1184" spans="1:5" x14ac:dyDescent="0.25">
      <c r="A1184" s="22">
        <v>241790</v>
      </c>
      <c r="B1184" s="8">
        <v>551</v>
      </c>
      <c r="C1184" s="8" t="s">
        <v>18</v>
      </c>
      <c r="D1184" s="10">
        <v>42766</v>
      </c>
      <c r="E1184" s="30">
        <v>316000</v>
      </c>
    </row>
    <row r="1185" spans="1:5" x14ac:dyDescent="0.25">
      <c r="A1185" s="22">
        <v>241795</v>
      </c>
      <c r="B1185" s="8">
        <v>551</v>
      </c>
      <c r="C1185" s="8" t="s">
        <v>18</v>
      </c>
      <c r="D1185" s="10">
        <v>42766</v>
      </c>
      <c r="E1185" s="30">
        <v>380000</v>
      </c>
    </row>
    <row r="1186" spans="1:5" x14ac:dyDescent="0.25">
      <c r="A1186" s="22">
        <v>241797</v>
      </c>
      <c r="B1186" s="8">
        <v>551</v>
      </c>
      <c r="C1186" s="8" t="s">
        <v>18</v>
      </c>
      <c r="D1186" s="10">
        <v>42767</v>
      </c>
      <c r="E1186" s="30">
        <v>280000</v>
      </c>
    </row>
    <row r="1187" spans="1:5" x14ac:dyDescent="0.25">
      <c r="A1187" s="22">
        <v>241826</v>
      </c>
      <c r="B1187" s="8">
        <v>551</v>
      </c>
      <c r="C1187" s="8" t="s">
        <v>18</v>
      </c>
      <c r="D1187" s="10">
        <v>42773</v>
      </c>
      <c r="E1187" s="30">
        <v>235872</v>
      </c>
    </row>
    <row r="1188" spans="1:5" x14ac:dyDescent="0.25">
      <c r="A1188" s="22">
        <v>241834</v>
      </c>
      <c r="B1188" s="8">
        <v>551</v>
      </c>
      <c r="C1188" s="8" t="s">
        <v>18</v>
      </c>
      <c r="D1188" s="10">
        <v>42773</v>
      </c>
      <c r="E1188" s="30">
        <v>350217</v>
      </c>
    </row>
    <row r="1189" spans="1:5" x14ac:dyDescent="0.25">
      <c r="A1189" s="22">
        <v>241839</v>
      </c>
      <c r="B1189" s="8">
        <v>551</v>
      </c>
      <c r="C1189" s="8" t="s">
        <v>18</v>
      </c>
      <c r="D1189" s="10">
        <v>42773</v>
      </c>
      <c r="E1189" s="30">
        <v>476119</v>
      </c>
    </row>
    <row r="1190" spans="1:5" x14ac:dyDescent="0.25">
      <c r="A1190" s="22">
        <v>241847</v>
      </c>
      <c r="B1190" s="8">
        <v>551</v>
      </c>
      <c r="C1190" s="8" t="s">
        <v>18</v>
      </c>
      <c r="D1190" s="10">
        <v>42773</v>
      </c>
      <c r="E1190" s="30">
        <v>698054</v>
      </c>
    </row>
    <row r="1191" spans="1:5" x14ac:dyDescent="0.25">
      <c r="A1191" s="22">
        <v>241849</v>
      </c>
      <c r="B1191" s="8">
        <v>551</v>
      </c>
      <c r="C1191" s="8" t="s">
        <v>18</v>
      </c>
      <c r="D1191" s="10">
        <v>42767</v>
      </c>
      <c r="E1191" s="30">
        <v>340000</v>
      </c>
    </row>
    <row r="1192" spans="1:5" x14ac:dyDescent="0.25">
      <c r="A1192" s="22">
        <v>242081</v>
      </c>
      <c r="B1192" s="8">
        <v>551</v>
      </c>
      <c r="C1192" s="8" t="s">
        <v>18</v>
      </c>
      <c r="D1192" s="10">
        <v>42773</v>
      </c>
      <c r="E1192" s="30">
        <v>345576</v>
      </c>
    </row>
    <row r="1193" spans="1:5" x14ac:dyDescent="0.25">
      <c r="A1193" s="22">
        <v>242133</v>
      </c>
      <c r="B1193" s="8">
        <v>551</v>
      </c>
      <c r="C1193" s="8" t="s">
        <v>18</v>
      </c>
      <c r="D1193" s="10">
        <v>42771</v>
      </c>
      <c r="E1193" s="30">
        <v>320000</v>
      </c>
    </row>
    <row r="1194" spans="1:5" x14ac:dyDescent="0.25">
      <c r="A1194" s="22">
        <v>242161</v>
      </c>
      <c r="B1194" s="8">
        <v>551</v>
      </c>
      <c r="C1194" s="8" t="s">
        <v>18</v>
      </c>
      <c r="D1194" s="10">
        <v>42768</v>
      </c>
      <c r="E1194" s="30">
        <v>320000</v>
      </c>
    </row>
    <row r="1195" spans="1:5" x14ac:dyDescent="0.25">
      <c r="A1195" s="22">
        <v>242369</v>
      </c>
      <c r="B1195" s="8">
        <v>551</v>
      </c>
      <c r="C1195" s="8" t="s">
        <v>18</v>
      </c>
      <c r="D1195" s="10">
        <v>42768</v>
      </c>
      <c r="E1195" s="30">
        <v>310000</v>
      </c>
    </row>
    <row r="1196" spans="1:5" x14ac:dyDescent="0.25">
      <c r="A1196" s="22">
        <v>242381</v>
      </c>
      <c r="B1196" s="8">
        <v>551</v>
      </c>
      <c r="C1196" s="8" t="s">
        <v>18</v>
      </c>
      <c r="D1196" s="10">
        <v>42773</v>
      </c>
      <c r="E1196" s="30">
        <v>346000</v>
      </c>
    </row>
    <row r="1197" spans="1:5" x14ac:dyDescent="0.25">
      <c r="A1197" s="22">
        <v>242694</v>
      </c>
      <c r="B1197" s="8">
        <v>551</v>
      </c>
      <c r="C1197" s="8" t="s">
        <v>18</v>
      </c>
      <c r="D1197" s="10">
        <v>42773</v>
      </c>
      <c r="E1197" s="30">
        <v>333000</v>
      </c>
    </row>
    <row r="1198" spans="1:5" x14ac:dyDescent="0.25">
      <c r="A1198" s="22">
        <v>243235</v>
      </c>
      <c r="B1198" s="8">
        <v>551</v>
      </c>
      <c r="C1198" s="8" t="s">
        <v>18</v>
      </c>
      <c r="D1198" s="10">
        <v>42786</v>
      </c>
      <c r="E1198" s="30">
        <v>282982</v>
      </c>
    </row>
    <row r="1199" spans="1:5" x14ac:dyDescent="0.25">
      <c r="A1199" s="22">
        <v>243829</v>
      </c>
      <c r="B1199" s="8">
        <v>551</v>
      </c>
      <c r="C1199" s="8" t="s">
        <v>18</v>
      </c>
      <c r="D1199" s="10">
        <v>42781</v>
      </c>
      <c r="E1199" s="30">
        <v>425663</v>
      </c>
    </row>
    <row r="1200" spans="1:5" x14ac:dyDescent="0.25">
      <c r="A1200" s="22">
        <v>243837</v>
      </c>
      <c r="B1200" s="8">
        <v>551</v>
      </c>
      <c r="C1200" s="8" t="s">
        <v>18</v>
      </c>
      <c r="D1200" s="10">
        <v>42781</v>
      </c>
      <c r="E1200" s="30">
        <v>356762</v>
      </c>
    </row>
    <row r="1201" spans="1:5" x14ac:dyDescent="0.25">
      <c r="A1201" s="22">
        <v>243842</v>
      </c>
      <c r="B1201" s="8">
        <v>551</v>
      </c>
      <c r="C1201" s="8" t="s">
        <v>18</v>
      </c>
      <c r="D1201" s="10">
        <v>42785</v>
      </c>
      <c r="E1201" s="30">
        <v>295120</v>
      </c>
    </row>
    <row r="1202" spans="1:5" x14ac:dyDescent="0.25">
      <c r="A1202" s="22">
        <v>243847</v>
      </c>
      <c r="B1202" s="8">
        <v>551</v>
      </c>
      <c r="C1202" s="8" t="s">
        <v>18</v>
      </c>
      <c r="D1202" s="10">
        <v>42785</v>
      </c>
      <c r="E1202" s="30">
        <v>670089</v>
      </c>
    </row>
    <row r="1203" spans="1:5" x14ac:dyDescent="0.25">
      <c r="A1203" s="22">
        <v>243992</v>
      </c>
      <c r="B1203" s="8">
        <v>551</v>
      </c>
      <c r="C1203" s="8" t="s">
        <v>18</v>
      </c>
      <c r="D1203" s="10">
        <v>42785</v>
      </c>
      <c r="E1203" s="30">
        <v>326774</v>
      </c>
    </row>
    <row r="1204" spans="1:5" x14ac:dyDescent="0.25">
      <c r="A1204" s="22">
        <v>244368</v>
      </c>
      <c r="B1204" s="8">
        <v>551</v>
      </c>
      <c r="C1204" s="8" t="s">
        <v>18</v>
      </c>
      <c r="D1204" s="10">
        <v>42786</v>
      </c>
      <c r="E1204" s="30">
        <v>332000</v>
      </c>
    </row>
    <row r="1205" spans="1:5" x14ac:dyDescent="0.25">
      <c r="A1205" s="22">
        <v>244376</v>
      </c>
      <c r="B1205" s="8">
        <v>551</v>
      </c>
      <c r="C1205" s="8" t="s">
        <v>18</v>
      </c>
      <c r="D1205" s="10">
        <v>42786</v>
      </c>
      <c r="E1205" s="30">
        <v>700000</v>
      </c>
    </row>
    <row r="1206" spans="1:5" x14ac:dyDescent="0.25">
      <c r="A1206" s="22">
        <v>90000001677</v>
      </c>
      <c r="B1206" s="8">
        <v>551</v>
      </c>
      <c r="C1206" s="8" t="s">
        <v>18</v>
      </c>
      <c r="D1206" s="10">
        <v>42745</v>
      </c>
      <c r="E1206" s="30">
        <v>416988</v>
      </c>
    </row>
    <row r="1207" spans="1:5" x14ac:dyDescent="0.25">
      <c r="A1207" s="22">
        <v>130000003201</v>
      </c>
      <c r="B1207" s="8">
        <v>551</v>
      </c>
      <c r="C1207" s="8" t="s">
        <v>18</v>
      </c>
      <c r="D1207" s="10">
        <v>42757</v>
      </c>
      <c r="E1207" s="30">
        <v>400000.01</v>
      </c>
    </row>
    <row r="1208" spans="1:5" x14ac:dyDescent="0.25">
      <c r="A1208" s="22">
        <v>270000000201</v>
      </c>
      <c r="B1208" s="8">
        <v>551</v>
      </c>
      <c r="C1208" s="8" t="s">
        <v>18</v>
      </c>
      <c r="D1208" s="10">
        <v>42745</v>
      </c>
      <c r="E1208" s="30">
        <v>496314</v>
      </c>
    </row>
    <row r="1209" spans="1:5" x14ac:dyDescent="0.25">
      <c r="A1209" s="22">
        <v>310000001302</v>
      </c>
      <c r="B1209" s="8">
        <v>551</v>
      </c>
      <c r="C1209" s="8" t="s">
        <v>18</v>
      </c>
      <c r="D1209" s="10">
        <v>42740</v>
      </c>
      <c r="E1209" s="30">
        <v>512577</v>
      </c>
    </row>
    <row r="1210" spans="1:5" x14ac:dyDescent="0.25">
      <c r="A1210" s="22">
        <v>2010000004973</v>
      </c>
      <c r="B1210" s="8">
        <v>551</v>
      </c>
      <c r="C1210" s="8" t="s">
        <v>18</v>
      </c>
      <c r="D1210" s="10">
        <v>42786</v>
      </c>
      <c r="E1210" s="30">
        <v>480000</v>
      </c>
    </row>
    <row r="1211" spans="1:5" x14ac:dyDescent="0.25">
      <c r="A1211" s="22">
        <v>8020000000380</v>
      </c>
      <c r="B1211" s="8">
        <v>551</v>
      </c>
      <c r="C1211" s="8" t="s">
        <v>18</v>
      </c>
      <c r="D1211" s="10">
        <v>42743</v>
      </c>
      <c r="E1211" s="30">
        <v>648000.01</v>
      </c>
    </row>
    <row r="1212" spans="1:5" x14ac:dyDescent="0.25">
      <c r="A1212" s="22">
        <v>8510000002401</v>
      </c>
      <c r="B1212" s="8">
        <v>551</v>
      </c>
      <c r="C1212" s="8" t="s">
        <v>18</v>
      </c>
      <c r="D1212" s="10">
        <v>42740</v>
      </c>
      <c r="E1212" s="30">
        <v>488709</v>
      </c>
    </row>
    <row r="1213" spans="1:5" x14ac:dyDescent="0.25">
      <c r="A1213" s="22">
        <v>8510000004342</v>
      </c>
      <c r="B1213" s="8">
        <v>551</v>
      </c>
      <c r="C1213" s="8" t="s">
        <v>18</v>
      </c>
      <c r="D1213" s="10">
        <v>42785</v>
      </c>
      <c r="E1213" s="30">
        <v>356762</v>
      </c>
    </row>
    <row r="1214" spans="1:5" x14ac:dyDescent="0.25">
      <c r="A1214" s="22">
        <v>205200</v>
      </c>
      <c r="B1214" s="8">
        <v>601</v>
      </c>
      <c r="C1214" s="8" t="s">
        <v>18</v>
      </c>
      <c r="D1214" s="10">
        <v>42744</v>
      </c>
      <c r="E1214" s="30">
        <v>90500</v>
      </c>
    </row>
    <row r="1215" spans="1:5" x14ac:dyDescent="0.25">
      <c r="A1215" s="22">
        <v>227825</v>
      </c>
      <c r="B1215" s="8">
        <v>601</v>
      </c>
      <c r="C1215" s="8" t="s">
        <v>18</v>
      </c>
      <c r="D1215" s="10">
        <v>42757</v>
      </c>
      <c r="E1215" s="30">
        <v>191447.1</v>
      </c>
    </row>
    <row r="1216" spans="1:5" x14ac:dyDescent="0.25">
      <c r="A1216" s="22">
        <v>228523</v>
      </c>
      <c r="B1216" s="8">
        <v>601</v>
      </c>
      <c r="C1216" s="8" t="s">
        <v>18</v>
      </c>
      <c r="D1216" s="10">
        <v>42785</v>
      </c>
      <c r="E1216" s="30">
        <v>400000</v>
      </c>
    </row>
    <row r="1217" spans="1:5" x14ac:dyDescent="0.25">
      <c r="A1217" s="22">
        <v>228566</v>
      </c>
      <c r="B1217" s="8">
        <v>601</v>
      </c>
      <c r="C1217" s="8" t="s">
        <v>18</v>
      </c>
      <c r="D1217" s="10">
        <v>42774</v>
      </c>
      <c r="E1217" s="30">
        <v>439218</v>
      </c>
    </row>
    <row r="1218" spans="1:5" x14ac:dyDescent="0.25">
      <c r="A1218" s="22">
        <v>230320</v>
      </c>
      <c r="B1218" s="8">
        <v>601</v>
      </c>
      <c r="C1218" s="8" t="s">
        <v>18</v>
      </c>
      <c r="D1218" s="10">
        <v>42740</v>
      </c>
      <c r="E1218" s="30">
        <v>550017</v>
      </c>
    </row>
    <row r="1219" spans="1:5" x14ac:dyDescent="0.25">
      <c r="A1219" s="22">
        <v>233497</v>
      </c>
      <c r="B1219" s="8">
        <v>601</v>
      </c>
      <c r="C1219" s="8" t="s">
        <v>18</v>
      </c>
      <c r="D1219" s="10">
        <v>42779</v>
      </c>
      <c r="E1219" s="30">
        <v>296189.53999999998</v>
      </c>
    </row>
    <row r="1220" spans="1:5" x14ac:dyDescent="0.25">
      <c r="A1220" s="22">
        <v>233922</v>
      </c>
      <c r="B1220" s="8">
        <v>601</v>
      </c>
      <c r="C1220" s="8" t="s">
        <v>19</v>
      </c>
      <c r="D1220" s="10">
        <v>42739</v>
      </c>
      <c r="E1220" s="30">
        <v>1000000</v>
      </c>
    </row>
    <row r="1221" spans="1:5" x14ac:dyDescent="0.25">
      <c r="A1221" s="22">
        <v>237601</v>
      </c>
      <c r="B1221" s="8">
        <v>601</v>
      </c>
      <c r="C1221" s="8" t="s">
        <v>18</v>
      </c>
      <c r="D1221" s="10">
        <v>42760</v>
      </c>
      <c r="E1221" s="30">
        <v>525000</v>
      </c>
    </row>
    <row r="1222" spans="1:5" x14ac:dyDescent="0.25">
      <c r="A1222" s="22">
        <v>238709</v>
      </c>
      <c r="B1222" s="8">
        <v>601</v>
      </c>
      <c r="C1222" s="8" t="s">
        <v>19</v>
      </c>
      <c r="D1222" s="10">
        <v>42753</v>
      </c>
      <c r="E1222" s="30">
        <v>600000</v>
      </c>
    </row>
    <row r="1223" spans="1:5" x14ac:dyDescent="0.25">
      <c r="A1223" s="22">
        <v>239609</v>
      </c>
      <c r="B1223" s="8">
        <v>601</v>
      </c>
      <c r="C1223" s="8" t="s">
        <v>19</v>
      </c>
      <c r="D1223" s="10">
        <v>42773</v>
      </c>
      <c r="E1223" s="30">
        <v>600000</v>
      </c>
    </row>
    <row r="1224" spans="1:5" x14ac:dyDescent="0.25">
      <c r="A1224" s="22">
        <v>239611</v>
      </c>
      <c r="B1224" s="8">
        <v>601</v>
      </c>
      <c r="C1224" s="8" t="s">
        <v>18</v>
      </c>
      <c r="D1224" s="10">
        <v>42768</v>
      </c>
      <c r="E1224" s="30">
        <v>340000.01</v>
      </c>
    </row>
    <row r="1225" spans="1:5" x14ac:dyDescent="0.25">
      <c r="A1225" s="22">
        <v>239848</v>
      </c>
      <c r="B1225" s="8">
        <v>601</v>
      </c>
      <c r="C1225" s="8" t="s">
        <v>19</v>
      </c>
      <c r="D1225" s="10">
        <v>42785</v>
      </c>
      <c r="E1225" s="30">
        <v>200000</v>
      </c>
    </row>
    <row r="1226" spans="1:5" x14ac:dyDescent="0.25">
      <c r="A1226" s="22">
        <v>241583</v>
      </c>
      <c r="B1226" s="8">
        <v>601</v>
      </c>
      <c r="C1226" s="8" t="s">
        <v>19</v>
      </c>
      <c r="D1226" s="10">
        <v>42773</v>
      </c>
      <c r="E1226" s="30">
        <v>860000</v>
      </c>
    </row>
    <row r="1227" spans="1:5" x14ac:dyDescent="0.25">
      <c r="A1227" s="22">
        <v>242155</v>
      </c>
      <c r="B1227" s="8">
        <v>601</v>
      </c>
      <c r="C1227" s="8" t="s">
        <v>19</v>
      </c>
      <c r="D1227" s="10">
        <v>42781</v>
      </c>
      <c r="E1227" s="30">
        <v>800000</v>
      </c>
    </row>
    <row r="1228" spans="1:5" x14ac:dyDescent="0.25">
      <c r="A1228" s="22">
        <v>242229</v>
      </c>
      <c r="B1228" s="8">
        <v>601</v>
      </c>
      <c r="C1228" s="8" t="s">
        <v>19</v>
      </c>
      <c r="D1228" s="10">
        <v>42785</v>
      </c>
      <c r="E1228" s="30">
        <v>800000</v>
      </c>
    </row>
    <row r="1229" spans="1:5" x14ac:dyDescent="0.25">
      <c r="A1229" s="22">
        <v>6010000000275</v>
      </c>
      <c r="B1229" s="8">
        <v>601</v>
      </c>
      <c r="C1229" s="8" t="s">
        <v>19</v>
      </c>
      <c r="D1229" s="10">
        <v>42739</v>
      </c>
      <c r="E1229" s="30">
        <v>750000</v>
      </c>
    </row>
    <row r="1230" spans="1:5" x14ac:dyDescent="0.25">
      <c r="A1230" s="22">
        <v>6010000001338</v>
      </c>
      <c r="B1230" s="8">
        <v>601</v>
      </c>
      <c r="C1230" s="8" t="s">
        <v>19</v>
      </c>
      <c r="D1230" s="10">
        <v>42750</v>
      </c>
      <c r="E1230" s="30">
        <v>350000</v>
      </c>
    </row>
    <row r="1231" spans="1:5" x14ac:dyDescent="0.25">
      <c r="A1231" s="22">
        <v>6010000002045</v>
      </c>
      <c r="B1231" s="8">
        <v>601</v>
      </c>
      <c r="C1231" s="8" t="s">
        <v>18</v>
      </c>
      <c r="D1231" s="10">
        <v>42765</v>
      </c>
      <c r="E1231" s="30">
        <v>180000</v>
      </c>
    </row>
    <row r="1232" spans="1:5" x14ac:dyDescent="0.25">
      <c r="A1232" s="22">
        <v>6010000002873</v>
      </c>
      <c r="B1232" s="8">
        <v>601</v>
      </c>
      <c r="C1232" s="8" t="s">
        <v>19</v>
      </c>
      <c r="D1232" s="10">
        <v>42779</v>
      </c>
      <c r="E1232" s="30">
        <v>550000</v>
      </c>
    </row>
    <row r="1233" spans="1:5" x14ac:dyDescent="0.25">
      <c r="A1233" s="22">
        <v>6010000003263</v>
      </c>
      <c r="B1233" s="8">
        <v>601</v>
      </c>
      <c r="C1233" s="8" t="s">
        <v>19</v>
      </c>
      <c r="D1233" s="10">
        <v>42780</v>
      </c>
      <c r="E1233" s="30">
        <v>1500000</v>
      </c>
    </row>
    <row r="1234" spans="1:5" x14ac:dyDescent="0.25">
      <c r="A1234" s="22">
        <v>6010000003274</v>
      </c>
      <c r="B1234" s="8">
        <v>601</v>
      </c>
      <c r="C1234" s="8" t="s">
        <v>19</v>
      </c>
      <c r="D1234" s="10">
        <v>42773</v>
      </c>
      <c r="E1234" s="30">
        <v>920000</v>
      </c>
    </row>
    <row r="1235" spans="1:5" x14ac:dyDescent="0.25">
      <c r="A1235" s="22">
        <v>6010000004896</v>
      </c>
      <c r="B1235" s="8">
        <v>601</v>
      </c>
      <c r="C1235" s="8" t="s">
        <v>19</v>
      </c>
      <c r="D1235" s="10">
        <v>42773</v>
      </c>
      <c r="E1235" s="30">
        <v>1000000</v>
      </c>
    </row>
    <row r="1236" spans="1:5" x14ac:dyDescent="0.25">
      <c r="A1236" s="22">
        <v>6010000005516</v>
      </c>
      <c r="B1236" s="8">
        <v>601</v>
      </c>
      <c r="C1236" s="8" t="s">
        <v>18</v>
      </c>
      <c r="D1236" s="10">
        <v>42789</v>
      </c>
      <c r="E1236" s="30">
        <v>268489.15000000002</v>
      </c>
    </row>
    <row r="1237" spans="1:5" x14ac:dyDescent="0.25">
      <c r="A1237" s="22">
        <v>6010000007662</v>
      </c>
      <c r="B1237" s="8">
        <v>601</v>
      </c>
      <c r="C1237" s="8" t="s">
        <v>19</v>
      </c>
      <c r="D1237" s="10">
        <v>42779</v>
      </c>
      <c r="E1237" s="30">
        <v>1000000</v>
      </c>
    </row>
    <row r="1238" spans="1:5" x14ac:dyDescent="0.25">
      <c r="A1238" s="22">
        <v>8510000003338</v>
      </c>
      <c r="B1238" s="8">
        <v>601</v>
      </c>
      <c r="C1238" s="8" t="s">
        <v>19</v>
      </c>
      <c r="D1238" s="10">
        <v>42772</v>
      </c>
      <c r="E1238" s="30">
        <v>200000</v>
      </c>
    </row>
    <row r="1239" spans="1:5" x14ac:dyDescent="0.25">
      <c r="A1239" s="22">
        <v>107289</v>
      </c>
      <c r="B1239" s="8">
        <v>602</v>
      </c>
      <c r="C1239" s="8" t="s">
        <v>18</v>
      </c>
      <c r="D1239" s="10">
        <v>42782</v>
      </c>
      <c r="E1239" s="30">
        <v>248710</v>
      </c>
    </row>
    <row r="1240" spans="1:5" x14ac:dyDescent="0.25">
      <c r="A1240" s="22">
        <v>184209</v>
      </c>
      <c r="B1240" s="8">
        <v>602</v>
      </c>
      <c r="C1240" s="8" t="s">
        <v>18</v>
      </c>
      <c r="D1240" s="10">
        <v>42775</v>
      </c>
      <c r="E1240" s="30">
        <v>250380</v>
      </c>
    </row>
    <row r="1241" spans="1:5" x14ac:dyDescent="0.25">
      <c r="A1241" s="22">
        <v>202139</v>
      </c>
      <c r="B1241" s="8">
        <v>602</v>
      </c>
      <c r="C1241" s="8" t="s">
        <v>18</v>
      </c>
      <c r="D1241" s="10">
        <v>42778</v>
      </c>
      <c r="E1241" s="30">
        <v>299007.53999999998</v>
      </c>
    </row>
    <row r="1242" spans="1:5" x14ac:dyDescent="0.25">
      <c r="A1242" s="22">
        <v>209417</v>
      </c>
      <c r="B1242" s="8">
        <v>602</v>
      </c>
      <c r="C1242" s="8" t="s">
        <v>18</v>
      </c>
      <c r="D1242" s="10">
        <v>42768</v>
      </c>
      <c r="E1242" s="30">
        <v>309400</v>
      </c>
    </row>
    <row r="1243" spans="1:5" x14ac:dyDescent="0.25">
      <c r="A1243" s="22">
        <v>212806</v>
      </c>
      <c r="B1243" s="8">
        <v>602</v>
      </c>
      <c r="C1243" s="8" t="s">
        <v>18</v>
      </c>
      <c r="D1243" s="10">
        <v>42765</v>
      </c>
      <c r="E1243" s="30">
        <v>421449.58</v>
      </c>
    </row>
    <row r="1244" spans="1:5" x14ac:dyDescent="0.25">
      <c r="A1244" s="22">
        <v>219471</v>
      </c>
      <c r="B1244" s="8">
        <v>602</v>
      </c>
      <c r="C1244" s="8" t="s">
        <v>18</v>
      </c>
      <c r="D1244" s="10">
        <v>42765</v>
      </c>
      <c r="E1244" s="30">
        <v>406837.6</v>
      </c>
    </row>
    <row r="1245" spans="1:5" x14ac:dyDescent="0.25">
      <c r="A1245" s="22">
        <v>221419</v>
      </c>
      <c r="B1245" s="8">
        <v>602</v>
      </c>
      <c r="C1245" s="8" t="s">
        <v>18</v>
      </c>
      <c r="D1245" s="10">
        <v>42743</v>
      </c>
      <c r="E1245" s="30">
        <v>396279</v>
      </c>
    </row>
    <row r="1246" spans="1:5" x14ac:dyDescent="0.25">
      <c r="A1246" s="22">
        <v>221918</v>
      </c>
      <c r="B1246" s="8">
        <v>602</v>
      </c>
      <c r="C1246" s="8" t="s">
        <v>18</v>
      </c>
      <c r="D1246" s="10">
        <v>42787</v>
      </c>
      <c r="E1246" s="30">
        <v>683500</v>
      </c>
    </row>
    <row r="1247" spans="1:5" x14ac:dyDescent="0.25">
      <c r="A1247" s="22">
        <v>230112</v>
      </c>
      <c r="B1247" s="8">
        <v>602</v>
      </c>
      <c r="C1247" s="8" t="s">
        <v>18</v>
      </c>
      <c r="D1247" s="10">
        <v>42774</v>
      </c>
      <c r="E1247" s="30">
        <v>302000</v>
      </c>
    </row>
    <row r="1248" spans="1:5" x14ac:dyDescent="0.25">
      <c r="A1248" s="22">
        <v>231780</v>
      </c>
      <c r="B1248" s="8">
        <v>602</v>
      </c>
      <c r="C1248" s="8" t="s">
        <v>18</v>
      </c>
      <c r="D1248" s="10">
        <v>42775</v>
      </c>
      <c r="E1248" s="30">
        <v>305235</v>
      </c>
    </row>
    <row r="1249" spans="1:5" x14ac:dyDescent="0.25">
      <c r="A1249" s="22">
        <v>232598</v>
      </c>
      <c r="B1249" s="8">
        <v>602</v>
      </c>
      <c r="C1249" s="8" t="s">
        <v>18</v>
      </c>
      <c r="D1249" s="10">
        <v>42787</v>
      </c>
      <c r="E1249" s="30">
        <v>404325.11</v>
      </c>
    </row>
    <row r="1250" spans="1:5" x14ac:dyDescent="0.25">
      <c r="A1250" s="22">
        <v>237176</v>
      </c>
      <c r="B1250" s="8">
        <v>602</v>
      </c>
      <c r="C1250" s="8" t="s">
        <v>18</v>
      </c>
      <c r="D1250" s="10">
        <v>42746</v>
      </c>
      <c r="E1250" s="30">
        <v>412893</v>
      </c>
    </row>
    <row r="1251" spans="1:5" x14ac:dyDescent="0.25">
      <c r="A1251" s="22">
        <v>237772</v>
      </c>
      <c r="B1251" s="8">
        <v>602</v>
      </c>
      <c r="C1251" s="8" t="s">
        <v>19</v>
      </c>
      <c r="D1251" s="10">
        <v>42764</v>
      </c>
      <c r="E1251" s="30">
        <v>900000</v>
      </c>
    </row>
    <row r="1252" spans="1:5" x14ac:dyDescent="0.25">
      <c r="A1252" s="22">
        <v>238749</v>
      </c>
      <c r="B1252" s="8">
        <v>602</v>
      </c>
      <c r="C1252" s="8" t="s">
        <v>19</v>
      </c>
      <c r="D1252" s="10">
        <v>42785</v>
      </c>
      <c r="E1252" s="30">
        <v>500000</v>
      </c>
    </row>
    <row r="1253" spans="1:5" x14ac:dyDescent="0.25">
      <c r="A1253" s="22">
        <v>239251</v>
      </c>
      <c r="B1253" s="8">
        <v>602</v>
      </c>
      <c r="C1253" s="8" t="s">
        <v>18</v>
      </c>
      <c r="D1253" s="10">
        <v>42761</v>
      </c>
      <c r="E1253" s="30">
        <v>312970</v>
      </c>
    </row>
    <row r="1254" spans="1:5" x14ac:dyDescent="0.25">
      <c r="A1254" s="22">
        <v>240145</v>
      </c>
      <c r="B1254" s="8">
        <v>602</v>
      </c>
      <c r="C1254" s="8" t="s">
        <v>18</v>
      </c>
      <c r="D1254" s="10">
        <v>42779</v>
      </c>
      <c r="E1254" s="30">
        <v>349265</v>
      </c>
    </row>
    <row r="1255" spans="1:5" x14ac:dyDescent="0.25">
      <c r="A1255" s="22">
        <v>241143</v>
      </c>
      <c r="B1255" s="8">
        <v>602</v>
      </c>
      <c r="C1255" s="8" t="s">
        <v>18</v>
      </c>
      <c r="D1255" s="10">
        <v>42773</v>
      </c>
      <c r="E1255" s="30">
        <v>480165</v>
      </c>
    </row>
    <row r="1256" spans="1:5" x14ac:dyDescent="0.25">
      <c r="A1256" s="22">
        <v>241503</v>
      </c>
      <c r="B1256" s="8">
        <v>602</v>
      </c>
      <c r="C1256" s="8" t="s">
        <v>18</v>
      </c>
      <c r="D1256" s="10">
        <v>42779</v>
      </c>
      <c r="E1256" s="30">
        <v>249305</v>
      </c>
    </row>
    <row r="1257" spans="1:5" x14ac:dyDescent="0.25">
      <c r="A1257" s="22">
        <v>243039</v>
      </c>
      <c r="B1257" s="8">
        <v>602</v>
      </c>
      <c r="C1257" s="8" t="s">
        <v>18</v>
      </c>
      <c r="D1257" s="10">
        <v>42786</v>
      </c>
      <c r="E1257" s="30">
        <v>396654.37</v>
      </c>
    </row>
    <row r="1258" spans="1:5" x14ac:dyDescent="0.25">
      <c r="A1258" s="22">
        <v>6010000005534</v>
      </c>
      <c r="B1258" s="8">
        <v>602</v>
      </c>
      <c r="C1258" s="8" t="s">
        <v>18</v>
      </c>
      <c r="D1258" s="10">
        <v>42789</v>
      </c>
      <c r="E1258" s="30">
        <v>150345</v>
      </c>
    </row>
    <row r="1259" spans="1:5" x14ac:dyDescent="0.25">
      <c r="A1259" s="22">
        <v>6010000006903</v>
      </c>
      <c r="B1259" s="8">
        <v>602</v>
      </c>
      <c r="C1259" s="8" t="s">
        <v>18</v>
      </c>
      <c r="D1259" s="10">
        <v>42786</v>
      </c>
      <c r="E1259" s="30">
        <v>402714</v>
      </c>
    </row>
    <row r="1260" spans="1:5" x14ac:dyDescent="0.25">
      <c r="A1260" s="22">
        <v>6020000000282</v>
      </c>
      <c r="B1260" s="8">
        <v>602</v>
      </c>
      <c r="C1260" s="8" t="s">
        <v>18</v>
      </c>
      <c r="D1260" s="10">
        <v>42767</v>
      </c>
      <c r="E1260" s="30">
        <v>500000</v>
      </c>
    </row>
    <row r="1261" spans="1:5" x14ac:dyDescent="0.25">
      <c r="A1261" s="22">
        <v>6020000000459</v>
      </c>
      <c r="B1261" s="8">
        <v>602</v>
      </c>
      <c r="C1261" s="8" t="s">
        <v>18</v>
      </c>
      <c r="D1261" s="10">
        <v>42780</v>
      </c>
      <c r="E1261" s="30">
        <v>249900</v>
      </c>
    </row>
    <row r="1262" spans="1:5" x14ac:dyDescent="0.25">
      <c r="A1262" s="22">
        <v>6020000000489</v>
      </c>
      <c r="B1262" s="8">
        <v>602</v>
      </c>
      <c r="C1262" s="8" t="s">
        <v>18</v>
      </c>
      <c r="D1262" s="10">
        <v>42789</v>
      </c>
      <c r="E1262" s="30">
        <v>348194</v>
      </c>
    </row>
    <row r="1263" spans="1:5" x14ac:dyDescent="0.25">
      <c r="A1263" s="22">
        <v>6020000001881</v>
      </c>
      <c r="B1263" s="8">
        <v>602</v>
      </c>
      <c r="C1263" s="8" t="s">
        <v>18</v>
      </c>
      <c r="D1263" s="10">
        <v>42787</v>
      </c>
      <c r="E1263" s="30">
        <v>431970</v>
      </c>
    </row>
    <row r="1264" spans="1:5" x14ac:dyDescent="0.25">
      <c r="A1264" s="22">
        <v>6020000002460</v>
      </c>
      <c r="B1264" s="8">
        <v>602</v>
      </c>
      <c r="C1264" s="8" t="s">
        <v>18</v>
      </c>
      <c r="D1264" s="10">
        <v>42758</v>
      </c>
      <c r="E1264" s="30">
        <v>450000</v>
      </c>
    </row>
    <row r="1265" spans="1:5" x14ac:dyDescent="0.25">
      <c r="A1265" s="22">
        <v>6020000002579</v>
      </c>
      <c r="B1265" s="8">
        <v>602</v>
      </c>
      <c r="C1265" s="8" t="s">
        <v>19</v>
      </c>
      <c r="D1265" s="10">
        <v>42779</v>
      </c>
      <c r="E1265" s="30">
        <v>600000</v>
      </c>
    </row>
    <row r="1266" spans="1:5" x14ac:dyDescent="0.25">
      <c r="A1266" s="22">
        <v>6020000002733</v>
      </c>
      <c r="B1266" s="8">
        <v>602</v>
      </c>
      <c r="C1266" s="8" t="s">
        <v>18</v>
      </c>
      <c r="D1266" s="10">
        <v>42759</v>
      </c>
      <c r="E1266" s="30">
        <v>250000</v>
      </c>
    </row>
    <row r="1267" spans="1:5" x14ac:dyDescent="0.25">
      <c r="A1267" s="22">
        <v>6020000002790</v>
      </c>
      <c r="B1267" s="8">
        <v>602</v>
      </c>
      <c r="C1267" s="8" t="s">
        <v>19</v>
      </c>
      <c r="D1267" s="10">
        <v>42737</v>
      </c>
      <c r="E1267" s="30">
        <v>900000</v>
      </c>
    </row>
    <row r="1268" spans="1:5" x14ac:dyDescent="0.25">
      <c r="A1268" s="22">
        <v>6020000002976</v>
      </c>
      <c r="B1268" s="8">
        <v>602</v>
      </c>
      <c r="C1268" s="8" t="s">
        <v>19</v>
      </c>
      <c r="D1268" s="10">
        <v>42737</v>
      </c>
      <c r="E1268" s="30">
        <v>400000</v>
      </c>
    </row>
    <row r="1269" spans="1:5" x14ac:dyDescent="0.25">
      <c r="A1269" s="22">
        <v>6020000003176</v>
      </c>
      <c r="B1269" s="8">
        <v>602</v>
      </c>
      <c r="C1269" s="8" t="s">
        <v>18</v>
      </c>
      <c r="D1269" s="10">
        <v>42757</v>
      </c>
      <c r="E1269" s="30">
        <v>340000</v>
      </c>
    </row>
    <row r="1270" spans="1:5" x14ac:dyDescent="0.25">
      <c r="A1270" s="22">
        <v>6020000004318</v>
      </c>
      <c r="B1270" s="8">
        <v>602</v>
      </c>
      <c r="C1270" s="8" t="s">
        <v>18</v>
      </c>
      <c r="D1270" s="10">
        <v>42765</v>
      </c>
      <c r="E1270" s="30">
        <v>551070</v>
      </c>
    </row>
    <row r="1271" spans="1:5" x14ac:dyDescent="0.25">
      <c r="A1271" s="22">
        <v>6020000005323</v>
      </c>
      <c r="B1271" s="8">
        <v>602</v>
      </c>
      <c r="C1271" s="8" t="s">
        <v>18</v>
      </c>
      <c r="D1271" s="10">
        <v>42746</v>
      </c>
      <c r="E1271" s="30">
        <v>285471.81</v>
      </c>
    </row>
    <row r="1272" spans="1:5" x14ac:dyDescent="0.25">
      <c r="A1272" s="22">
        <v>222183</v>
      </c>
      <c r="B1272" s="8">
        <v>604</v>
      </c>
      <c r="C1272" s="8" t="s">
        <v>18</v>
      </c>
      <c r="D1272" s="10">
        <v>42767</v>
      </c>
      <c r="E1272" s="30">
        <v>354510</v>
      </c>
    </row>
    <row r="1273" spans="1:5" x14ac:dyDescent="0.25">
      <c r="A1273" s="22">
        <v>226921</v>
      </c>
      <c r="B1273" s="8">
        <v>604</v>
      </c>
      <c r="C1273" s="8" t="s">
        <v>18</v>
      </c>
      <c r="D1273" s="10">
        <v>42765</v>
      </c>
      <c r="E1273" s="30">
        <v>247923</v>
      </c>
    </row>
    <row r="1274" spans="1:5" x14ac:dyDescent="0.25">
      <c r="A1274" s="22">
        <v>227263</v>
      </c>
      <c r="B1274" s="8">
        <v>604</v>
      </c>
      <c r="C1274" s="8" t="s">
        <v>19</v>
      </c>
      <c r="D1274" s="10">
        <v>42737</v>
      </c>
      <c r="E1274" s="30">
        <v>700000</v>
      </c>
    </row>
    <row r="1275" spans="1:5" x14ac:dyDescent="0.25">
      <c r="A1275" s="22">
        <v>227368</v>
      </c>
      <c r="B1275" s="8">
        <v>604</v>
      </c>
      <c r="C1275" s="8" t="s">
        <v>19</v>
      </c>
      <c r="D1275" s="10">
        <v>42788</v>
      </c>
      <c r="E1275" s="30">
        <v>1200000</v>
      </c>
    </row>
    <row r="1276" spans="1:5" x14ac:dyDescent="0.25">
      <c r="A1276" s="22">
        <v>228619</v>
      </c>
      <c r="B1276" s="8">
        <v>604</v>
      </c>
      <c r="C1276" s="8" t="s">
        <v>18</v>
      </c>
      <c r="D1276" s="10">
        <v>42747</v>
      </c>
      <c r="E1276" s="30">
        <v>240201</v>
      </c>
    </row>
    <row r="1277" spans="1:5" x14ac:dyDescent="0.25">
      <c r="A1277" s="22">
        <v>230157</v>
      </c>
      <c r="B1277" s="8">
        <v>604</v>
      </c>
      <c r="C1277" s="8" t="s">
        <v>18</v>
      </c>
      <c r="D1277" s="10">
        <v>42747</v>
      </c>
      <c r="E1277" s="30">
        <v>467649</v>
      </c>
    </row>
    <row r="1278" spans="1:5" x14ac:dyDescent="0.25">
      <c r="A1278" s="22">
        <v>230209</v>
      </c>
      <c r="B1278" s="8">
        <v>604</v>
      </c>
      <c r="C1278" s="8" t="s">
        <v>18</v>
      </c>
      <c r="D1278" s="10">
        <v>42753</v>
      </c>
      <c r="E1278" s="30">
        <v>340470</v>
      </c>
    </row>
    <row r="1279" spans="1:5" x14ac:dyDescent="0.25">
      <c r="A1279" s="22">
        <v>230213</v>
      </c>
      <c r="B1279" s="8">
        <v>604</v>
      </c>
      <c r="C1279" s="8" t="s">
        <v>18</v>
      </c>
      <c r="D1279" s="10">
        <v>42744</v>
      </c>
      <c r="E1279" s="30">
        <v>454194</v>
      </c>
    </row>
    <row r="1280" spans="1:5" x14ac:dyDescent="0.25">
      <c r="A1280" s="22">
        <v>230267</v>
      </c>
      <c r="B1280" s="8">
        <v>604</v>
      </c>
      <c r="C1280" s="8" t="s">
        <v>18</v>
      </c>
      <c r="D1280" s="10">
        <v>42740</v>
      </c>
      <c r="E1280" s="30">
        <v>690066</v>
      </c>
    </row>
    <row r="1281" spans="1:5" x14ac:dyDescent="0.25">
      <c r="A1281" s="22">
        <v>231621</v>
      </c>
      <c r="B1281" s="8">
        <v>604</v>
      </c>
      <c r="C1281" s="8" t="s">
        <v>18</v>
      </c>
      <c r="D1281" s="10">
        <v>42764</v>
      </c>
      <c r="E1281" s="30">
        <v>516460</v>
      </c>
    </row>
    <row r="1282" spans="1:5" x14ac:dyDescent="0.25">
      <c r="A1282" s="22">
        <v>231806</v>
      </c>
      <c r="B1282" s="8">
        <v>604</v>
      </c>
      <c r="C1282" s="8" t="s">
        <v>18</v>
      </c>
      <c r="D1282" s="10">
        <v>42764</v>
      </c>
      <c r="E1282" s="30">
        <v>221949</v>
      </c>
    </row>
    <row r="1283" spans="1:5" x14ac:dyDescent="0.25">
      <c r="A1283" s="22">
        <v>231906</v>
      </c>
      <c r="B1283" s="8">
        <v>604</v>
      </c>
      <c r="C1283" s="8" t="s">
        <v>18</v>
      </c>
      <c r="D1283" s="10">
        <v>42752</v>
      </c>
      <c r="E1283" s="30">
        <v>519480</v>
      </c>
    </row>
    <row r="1284" spans="1:5" x14ac:dyDescent="0.25">
      <c r="A1284" s="22">
        <v>233206</v>
      </c>
      <c r="B1284" s="8">
        <v>604</v>
      </c>
      <c r="C1284" s="8" t="s">
        <v>18</v>
      </c>
      <c r="D1284" s="10">
        <v>42740</v>
      </c>
      <c r="E1284" s="30">
        <v>383455.8</v>
      </c>
    </row>
    <row r="1285" spans="1:5" x14ac:dyDescent="0.25">
      <c r="A1285" s="22">
        <v>233221</v>
      </c>
      <c r="B1285" s="8">
        <v>604</v>
      </c>
      <c r="C1285" s="8" t="s">
        <v>18</v>
      </c>
      <c r="D1285" s="10">
        <v>42746</v>
      </c>
      <c r="E1285" s="30">
        <v>643266</v>
      </c>
    </row>
    <row r="1286" spans="1:5" x14ac:dyDescent="0.25">
      <c r="A1286" s="22">
        <v>233285</v>
      </c>
      <c r="B1286" s="8">
        <v>604</v>
      </c>
      <c r="C1286" s="8" t="s">
        <v>18</v>
      </c>
      <c r="D1286" s="10">
        <v>42739</v>
      </c>
      <c r="E1286" s="30">
        <v>525587.4</v>
      </c>
    </row>
    <row r="1287" spans="1:5" x14ac:dyDescent="0.25">
      <c r="A1287" s="22">
        <v>233940</v>
      </c>
      <c r="B1287" s="8">
        <v>604</v>
      </c>
      <c r="C1287" s="8" t="s">
        <v>18</v>
      </c>
      <c r="D1287" s="10">
        <v>42764</v>
      </c>
      <c r="E1287" s="30">
        <v>537880</v>
      </c>
    </row>
    <row r="1288" spans="1:5" x14ac:dyDescent="0.25">
      <c r="A1288" s="22">
        <v>233985</v>
      </c>
      <c r="B1288" s="8">
        <v>604</v>
      </c>
      <c r="C1288" s="8" t="s">
        <v>18</v>
      </c>
      <c r="D1288" s="10">
        <v>42767</v>
      </c>
      <c r="E1288" s="30">
        <v>367115</v>
      </c>
    </row>
    <row r="1289" spans="1:5" x14ac:dyDescent="0.25">
      <c r="A1289" s="22">
        <v>234038</v>
      </c>
      <c r="B1289" s="8">
        <v>604</v>
      </c>
      <c r="C1289" s="8" t="s">
        <v>18</v>
      </c>
      <c r="D1289" s="10">
        <v>42766</v>
      </c>
      <c r="E1289" s="30">
        <v>384251</v>
      </c>
    </row>
    <row r="1290" spans="1:5" x14ac:dyDescent="0.25">
      <c r="A1290" s="22">
        <v>234251</v>
      </c>
      <c r="B1290" s="8">
        <v>604</v>
      </c>
      <c r="C1290" s="8" t="s">
        <v>18</v>
      </c>
      <c r="D1290" s="10">
        <v>42787</v>
      </c>
      <c r="E1290" s="30">
        <v>350000</v>
      </c>
    </row>
    <row r="1291" spans="1:5" x14ac:dyDescent="0.25">
      <c r="A1291" s="22">
        <v>234568</v>
      </c>
      <c r="B1291" s="8">
        <v>604</v>
      </c>
      <c r="C1291" s="8" t="s">
        <v>19</v>
      </c>
      <c r="D1291" s="10">
        <v>42759</v>
      </c>
      <c r="E1291" s="30">
        <v>290000</v>
      </c>
    </row>
    <row r="1292" spans="1:5" x14ac:dyDescent="0.25">
      <c r="A1292" s="22">
        <v>234584</v>
      </c>
      <c r="B1292" s="8">
        <v>604</v>
      </c>
      <c r="C1292" s="8" t="s">
        <v>18</v>
      </c>
      <c r="D1292" s="10">
        <v>42760</v>
      </c>
      <c r="E1292" s="30">
        <v>406837.6</v>
      </c>
    </row>
    <row r="1293" spans="1:5" x14ac:dyDescent="0.25">
      <c r="A1293" s="22">
        <v>234923</v>
      </c>
      <c r="B1293" s="8">
        <v>604</v>
      </c>
      <c r="C1293" s="8" t="s">
        <v>18</v>
      </c>
      <c r="D1293" s="10">
        <v>42764</v>
      </c>
      <c r="E1293" s="30">
        <v>397698</v>
      </c>
    </row>
    <row r="1294" spans="1:5" x14ac:dyDescent="0.25">
      <c r="A1294" s="22">
        <v>235167</v>
      </c>
      <c r="B1294" s="8">
        <v>604</v>
      </c>
      <c r="C1294" s="8" t="s">
        <v>18</v>
      </c>
      <c r="D1294" s="10">
        <v>42772</v>
      </c>
      <c r="E1294" s="30">
        <v>223958</v>
      </c>
    </row>
    <row r="1295" spans="1:5" x14ac:dyDescent="0.25">
      <c r="A1295" s="22">
        <v>235192</v>
      </c>
      <c r="B1295" s="8">
        <v>604</v>
      </c>
      <c r="C1295" s="8" t="s">
        <v>18</v>
      </c>
      <c r="D1295" s="10">
        <v>42767</v>
      </c>
      <c r="E1295" s="30">
        <v>274652</v>
      </c>
    </row>
    <row r="1296" spans="1:5" x14ac:dyDescent="0.25">
      <c r="A1296" s="22">
        <v>235235</v>
      </c>
      <c r="B1296" s="8">
        <v>604</v>
      </c>
      <c r="C1296" s="8" t="s">
        <v>18</v>
      </c>
      <c r="D1296" s="10">
        <v>42761</v>
      </c>
      <c r="E1296" s="30">
        <v>384205.78</v>
      </c>
    </row>
    <row r="1297" spans="1:5" x14ac:dyDescent="0.25">
      <c r="A1297" s="22">
        <v>235282</v>
      </c>
      <c r="B1297" s="8">
        <v>604</v>
      </c>
      <c r="C1297" s="8" t="s">
        <v>18</v>
      </c>
      <c r="D1297" s="10">
        <v>42761</v>
      </c>
      <c r="E1297" s="30">
        <v>482052.34</v>
      </c>
    </row>
    <row r="1298" spans="1:5" x14ac:dyDescent="0.25">
      <c r="A1298" s="22">
        <v>235288</v>
      </c>
      <c r="B1298" s="8">
        <v>604</v>
      </c>
      <c r="C1298" s="8" t="s">
        <v>18</v>
      </c>
      <c r="D1298" s="10">
        <v>42787</v>
      </c>
      <c r="E1298" s="30">
        <v>315945</v>
      </c>
    </row>
    <row r="1299" spans="1:5" x14ac:dyDescent="0.25">
      <c r="A1299" s="22">
        <v>235361</v>
      </c>
      <c r="B1299" s="8">
        <v>604</v>
      </c>
      <c r="C1299" s="8" t="s">
        <v>18</v>
      </c>
      <c r="D1299" s="10">
        <v>42764</v>
      </c>
      <c r="E1299" s="30">
        <v>356405</v>
      </c>
    </row>
    <row r="1300" spans="1:5" x14ac:dyDescent="0.25">
      <c r="A1300" s="22">
        <v>235393</v>
      </c>
      <c r="B1300" s="8">
        <v>604</v>
      </c>
      <c r="C1300" s="8" t="s">
        <v>18</v>
      </c>
      <c r="D1300" s="10">
        <v>42766</v>
      </c>
      <c r="E1300" s="30">
        <v>345189.25</v>
      </c>
    </row>
    <row r="1301" spans="1:5" x14ac:dyDescent="0.25">
      <c r="A1301" s="22">
        <v>235404</v>
      </c>
      <c r="B1301" s="8">
        <v>604</v>
      </c>
      <c r="C1301" s="8" t="s">
        <v>18</v>
      </c>
      <c r="D1301" s="10">
        <v>42764</v>
      </c>
      <c r="E1301" s="30">
        <v>412692</v>
      </c>
    </row>
    <row r="1302" spans="1:5" x14ac:dyDescent="0.25">
      <c r="A1302" s="22">
        <v>235413</v>
      </c>
      <c r="B1302" s="8">
        <v>604</v>
      </c>
      <c r="C1302" s="8" t="s">
        <v>19</v>
      </c>
      <c r="D1302" s="10">
        <v>42778</v>
      </c>
      <c r="E1302" s="30">
        <v>500000</v>
      </c>
    </row>
    <row r="1303" spans="1:5" x14ac:dyDescent="0.25">
      <c r="A1303" s="22">
        <v>235421</v>
      </c>
      <c r="B1303" s="8">
        <v>604</v>
      </c>
      <c r="C1303" s="8" t="s">
        <v>18</v>
      </c>
      <c r="D1303" s="10">
        <v>42765</v>
      </c>
      <c r="E1303" s="30">
        <v>479213</v>
      </c>
    </row>
    <row r="1304" spans="1:5" x14ac:dyDescent="0.25">
      <c r="A1304" s="22">
        <v>236712</v>
      </c>
      <c r="B1304" s="8">
        <v>604</v>
      </c>
      <c r="C1304" s="8" t="s">
        <v>18</v>
      </c>
      <c r="D1304" s="10">
        <v>42774</v>
      </c>
      <c r="E1304" s="30">
        <v>269535</v>
      </c>
    </row>
    <row r="1305" spans="1:5" x14ac:dyDescent="0.25">
      <c r="A1305" s="22">
        <v>236735</v>
      </c>
      <c r="B1305" s="8">
        <v>604</v>
      </c>
      <c r="C1305" s="8" t="s">
        <v>18</v>
      </c>
      <c r="D1305" s="10">
        <v>42774</v>
      </c>
      <c r="E1305" s="30">
        <v>228837</v>
      </c>
    </row>
    <row r="1306" spans="1:5" x14ac:dyDescent="0.25">
      <c r="A1306" s="22">
        <v>239210</v>
      </c>
      <c r="B1306" s="8">
        <v>604</v>
      </c>
      <c r="C1306" s="8" t="s">
        <v>18</v>
      </c>
      <c r="D1306" s="10">
        <v>42787</v>
      </c>
      <c r="E1306" s="30">
        <v>166000</v>
      </c>
    </row>
    <row r="1307" spans="1:5" x14ac:dyDescent="0.25">
      <c r="A1307" s="22">
        <v>239269</v>
      </c>
      <c r="B1307" s="8">
        <v>604</v>
      </c>
      <c r="C1307" s="8" t="s">
        <v>19</v>
      </c>
      <c r="D1307" s="10">
        <v>42761</v>
      </c>
      <c r="E1307" s="30">
        <v>700000</v>
      </c>
    </row>
    <row r="1308" spans="1:5" x14ac:dyDescent="0.25">
      <c r="A1308" s="22">
        <v>239318</v>
      </c>
      <c r="B1308" s="8">
        <v>604</v>
      </c>
      <c r="C1308" s="8" t="s">
        <v>19</v>
      </c>
      <c r="D1308" s="10">
        <v>42761</v>
      </c>
      <c r="E1308" s="30">
        <v>360000</v>
      </c>
    </row>
    <row r="1309" spans="1:5" x14ac:dyDescent="0.25">
      <c r="A1309" s="22">
        <v>239562</v>
      </c>
      <c r="B1309" s="8">
        <v>604</v>
      </c>
      <c r="C1309" s="8" t="s">
        <v>18</v>
      </c>
      <c r="D1309" s="10">
        <v>42774</v>
      </c>
      <c r="E1309" s="30">
        <v>597380</v>
      </c>
    </row>
    <row r="1310" spans="1:5" x14ac:dyDescent="0.25">
      <c r="A1310" s="22">
        <v>240214</v>
      </c>
      <c r="B1310" s="8">
        <v>604</v>
      </c>
      <c r="C1310" s="8" t="s">
        <v>18</v>
      </c>
      <c r="D1310" s="10">
        <v>42772</v>
      </c>
      <c r="E1310" s="30">
        <v>442085</v>
      </c>
    </row>
    <row r="1311" spans="1:5" x14ac:dyDescent="0.25">
      <c r="A1311" s="22">
        <v>240428</v>
      </c>
      <c r="B1311" s="8">
        <v>604</v>
      </c>
      <c r="C1311" s="8" t="s">
        <v>19</v>
      </c>
      <c r="D1311" s="10">
        <v>42768</v>
      </c>
      <c r="E1311" s="30">
        <v>620000</v>
      </c>
    </row>
    <row r="1312" spans="1:5" x14ac:dyDescent="0.25">
      <c r="A1312" s="22">
        <v>240658</v>
      </c>
      <c r="B1312" s="8">
        <v>604</v>
      </c>
      <c r="C1312" s="8" t="s">
        <v>19</v>
      </c>
      <c r="D1312" s="10">
        <v>42782</v>
      </c>
      <c r="E1312" s="30">
        <v>720000</v>
      </c>
    </row>
    <row r="1313" spans="1:5" x14ac:dyDescent="0.25">
      <c r="A1313" s="22">
        <v>240807</v>
      </c>
      <c r="B1313" s="8">
        <v>604</v>
      </c>
      <c r="C1313" s="8" t="s">
        <v>18</v>
      </c>
      <c r="D1313" s="10">
        <v>42766</v>
      </c>
      <c r="E1313" s="30">
        <v>558705</v>
      </c>
    </row>
    <row r="1314" spans="1:5" x14ac:dyDescent="0.25">
      <c r="A1314" s="22">
        <v>242810</v>
      </c>
      <c r="B1314" s="8">
        <v>604</v>
      </c>
      <c r="C1314" s="8" t="s">
        <v>18</v>
      </c>
      <c r="D1314" s="10">
        <v>42786</v>
      </c>
      <c r="E1314" s="30">
        <v>408646</v>
      </c>
    </row>
    <row r="1315" spans="1:5" x14ac:dyDescent="0.25">
      <c r="A1315" s="22">
        <v>243019</v>
      </c>
      <c r="B1315" s="8">
        <v>604</v>
      </c>
      <c r="C1315" s="8" t="s">
        <v>18</v>
      </c>
      <c r="D1315" s="10">
        <v>42789</v>
      </c>
      <c r="E1315" s="30">
        <v>254273.5</v>
      </c>
    </row>
    <row r="1316" spans="1:5" x14ac:dyDescent="0.25">
      <c r="A1316" s="22">
        <v>243083</v>
      </c>
      <c r="B1316" s="8">
        <v>604</v>
      </c>
      <c r="C1316" s="8" t="s">
        <v>19</v>
      </c>
      <c r="D1316" s="10">
        <v>42781</v>
      </c>
      <c r="E1316" s="30">
        <v>600000</v>
      </c>
    </row>
    <row r="1317" spans="1:5" x14ac:dyDescent="0.25">
      <c r="A1317" s="22">
        <v>243639</v>
      </c>
      <c r="B1317" s="8">
        <v>604</v>
      </c>
      <c r="C1317" s="8" t="s">
        <v>19</v>
      </c>
      <c r="D1317" s="10">
        <v>42786</v>
      </c>
      <c r="E1317" s="30">
        <v>500000</v>
      </c>
    </row>
    <row r="1318" spans="1:5" x14ac:dyDescent="0.25">
      <c r="A1318" s="22">
        <v>110000003254</v>
      </c>
      <c r="B1318" s="8">
        <v>604</v>
      </c>
      <c r="C1318" s="8" t="s">
        <v>18</v>
      </c>
      <c r="D1318" s="10">
        <v>42751</v>
      </c>
      <c r="E1318" s="30">
        <v>400140</v>
      </c>
    </row>
    <row r="1319" spans="1:5" x14ac:dyDescent="0.25">
      <c r="A1319" s="22">
        <v>6010000002764</v>
      </c>
      <c r="B1319" s="8">
        <v>604</v>
      </c>
      <c r="C1319" s="8" t="s">
        <v>19</v>
      </c>
      <c r="D1319" s="10">
        <v>42740</v>
      </c>
      <c r="E1319" s="30">
        <v>800000</v>
      </c>
    </row>
    <row r="1320" spans="1:5" x14ac:dyDescent="0.25">
      <c r="A1320" s="22">
        <v>6010000006694</v>
      </c>
      <c r="B1320" s="8">
        <v>604</v>
      </c>
      <c r="C1320" s="8" t="s">
        <v>18</v>
      </c>
      <c r="D1320" s="10">
        <v>42787</v>
      </c>
      <c r="E1320" s="30">
        <v>483000.01</v>
      </c>
    </row>
    <row r="1321" spans="1:5" x14ac:dyDescent="0.25">
      <c r="A1321" s="22">
        <v>6010000007366</v>
      </c>
      <c r="B1321" s="8">
        <v>604</v>
      </c>
      <c r="C1321" s="8" t="s">
        <v>18</v>
      </c>
      <c r="D1321" s="10">
        <v>42775</v>
      </c>
      <c r="E1321" s="30">
        <v>391629</v>
      </c>
    </row>
    <row r="1322" spans="1:5" x14ac:dyDescent="0.25">
      <c r="A1322" s="22">
        <v>6010000009325</v>
      </c>
      <c r="B1322" s="8">
        <v>604</v>
      </c>
      <c r="C1322" s="8" t="s">
        <v>19</v>
      </c>
      <c r="D1322" s="10">
        <v>42764</v>
      </c>
      <c r="E1322" s="30">
        <v>500000</v>
      </c>
    </row>
    <row r="1323" spans="1:5" x14ac:dyDescent="0.25">
      <c r="A1323" s="22">
        <v>6020000001264</v>
      </c>
      <c r="B1323" s="8">
        <v>604</v>
      </c>
      <c r="C1323" s="8" t="s">
        <v>19</v>
      </c>
      <c r="D1323" s="10">
        <v>42747</v>
      </c>
      <c r="E1323" s="30">
        <v>500000</v>
      </c>
    </row>
    <row r="1324" spans="1:5" x14ac:dyDescent="0.25">
      <c r="A1324" s="22">
        <v>6020000001436</v>
      </c>
      <c r="B1324" s="8">
        <v>604</v>
      </c>
      <c r="C1324" s="8" t="s">
        <v>18</v>
      </c>
      <c r="D1324" s="10">
        <v>42771</v>
      </c>
      <c r="E1324" s="30">
        <v>360421.25</v>
      </c>
    </row>
    <row r="1325" spans="1:5" x14ac:dyDescent="0.25">
      <c r="A1325" s="22">
        <v>6020000003586</v>
      </c>
      <c r="B1325" s="8">
        <v>604</v>
      </c>
      <c r="C1325" s="8" t="s">
        <v>18</v>
      </c>
      <c r="D1325" s="10">
        <v>42774</v>
      </c>
      <c r="E1325" s="30">
        <v>700000</v>
      </c>
    </row>
    <row r="1326" spans="1:5" x14ac:dyDescent="0.25">
      <c r="A1326" s="22">
        <v>6020000004874</v>
      </c>
      <c r="B1326" s="8">
        <v>604</v>
      </c>
      <c r="C1326" s="8" t="s">
        <v>18</v>
      </c>
      <c r="D1326" s="10">
        <v>42764</v>
      </c>
      <c r="E1326" s="30">
        <v>376635</v>
      </c>
    </row>
    <row r="1327" spans="1:5" x14ac:dyDescent="0.25">
      <c r="A1327" s="22">
        <v>102140</v>
      </c>
      <c r="B1327" s="8">
        <v>620</v>
      </c>
      <c r="C1327" s="8" t="s">
        <v>19</v>
      </c>
      <c r="D1327" s="10">
        <v>42787</v>
      </c>
      <c r="E1327" s="30">
        <v>500000</v>
      </c>
    </row>
    <row r="1328" spans="1:5" x14ac:dyDescent="0.25">
      <c r="A1328" s="22">
        <v>118531</v>
      </c>
      <c r="B1328" s="8">
        <v>620</v>
      </c>
      <c r="C1328" s="8" t="s">
        <v>18</v>
      </c>
      <c r="D1328" s="10">
        <v>42787</v>
      </c>
      <c r="E1328" s="30">
        <v>430000</v>
      </c>
    </row>
    <row r="1329" spans="1:5" x14ac:dyDescent="0.25">
      <c r="A1329" s="22">
        <v>154103</v>
      </c>
      <c r="B1329" s="8">
        <v>620</v>
      </c>
      <c r="C1329" s="8" t="s">
        <v>18</v>
      </c>
      <c r="D1329" s="10">
        <v>42759</v>
      </c>
      <c r="E1329" s="30">
        <v>83167.86</v>
      </c>
    </row>
    <row r="1330" spans="1:5" x14ac:dyDescent="0.25">
      <c r="A1330" s="22">
        <v>208477</v>
      </c>
      <c r="B1330" s="8">
        <v>620</v>
      </c>
      <c r="C1330" s="8" t="s">
        <v>18</v>
      </c>
      <c r="D1330" s="10">
        <v>42740</v>
      </c>
      <c r="E1330" s="30">
        <v>531478.21</v>
      </c>
    </row>
    <row r="1331" spans="1:5" x14ac:dyDescent="0.25">
      <c r="A1331" s="22">
        <v>228819</v>
      </c>
      <c r="B1331" s="8">
        <v>620</v>
      </c>
      <c r="C1331" s="8" t="s">
        <v>18</v>
      </c>
      <c r="D1331" s="10">
        <v>42767</v>
      </c>
      <c r="E1331" s="30">
        <v>442577.49</v>
      </c>
    </row>
    <row r="1332" spans="1:5" x14ac:dyDescent="0.25">
      <c r="A1332" s="22">
        <v>235400</v>
      </c>
      <c r="B1332" s="8">
        <v>620</v>
      </c>
      <c r="C1332" s="8" t="s">
        <v>18</v>
      </c>
      <c r="D1332" s="10">
        <v>42778</v>
      </c>
      <c r="E1332" s="30">
        <v>378784.53</v>
      </c>
    </row>
    <row r="1333" spans="1:5" x14ac:dyDescent="0.25">
      <c r="A1333" s="22">
        <v>236943</v>
      </c>
      <c r="B1333" s="8">
        <v>620</v>
      </c>
      <c r="C1333" s="8" t="s">
        <v>18</v>
      </c>
      <c r="D1333" s="10">
        <v>42757</v>
      </c>
      <c r="E1333" s="30">
        <v>420000</v>
      </c>
    </row>
    <row r="1334" spans="1:5" x14ac:dyDescent="0.25">
      <c r="A1334" s="22">
        <v>236946</v>
      </c>
      <c r="B1334" s="8">
        <v>620</v>
      </c>
      <c r="C1334" s="8" t="s">
        <v>18</v>
      </c>
      <c r="D1334" s="10">
        <v>42764</v>
      </c>
      <c r="E1334" s="30">
        <v>700000</v>
      </c>
    </row>
    <row r="1335" spans="1:5" x14ac:dyDescent="0.25">
      <c r="A1335" s="22">
        <v>236950</v>
      </c>
      <c r="B1335" s="8">
        <v>620</v>
      </c>
      <c r="C1335" s="8" t="s">
        <v>18</v>
      </c>
      <c r="D1335" s="10">
        <v>42786</v>
      </c>
      <c r="E1335" s="30">
        <v>379000</v>
      </c>
    </row>
    <row r="1336" spans="1:5" x14ac:dyDescent="0.25">
      <c r="A1336" s="22">
        <v>236956</v>
      </c>
      <c r="B1336" s="8">
        <v>620</v>
      </c>
      <c r="C1336" s="8" t="s">
        <v>18</v>
      </c>
      <c r="D1336" s="10">
        <v>42764</v>
      </c>
      <c r="E1336" s="30">
        <v>350000</v>
      </c>
    </row>
    <row r="1337" spans="1:5" x14ac:dyDescent="0.25">
      <c r="A1337" s="22">
        <v>236958</v>
      </c>
      <c r="B1337" s="8">
        <v>620</v>
      </c>
      <c r="C1337" s="8" t="s">
        <v>18</v>
      </c>
      <c r="D1337" s="10">
        <v>42740</v>
      </c>
      <c r="E1337" s="30">
        <v>346000</v>
      </c>
    </row>
    <row r="1338" spans="1:5" x14ac:dyDescent="0.25">
      <c r="A1338" s="22">
        <v>236961</v>
      </c>
      <c r="B1338" s="8">
        <v>620</v>
      </c>
      <c r="C1338" s="8" t="s">
        <v>18</v>
      </c>
      <c r="D1338" s="10">
        <v>42764</v>
      </c>
      <c r="E1338" s="30">
        <v>294500</v>
      </c>
    </row>
    <row r="1339" spans="1:5" x14ac:dyDescent="0.25">
      <c r="A1339" s="22">
        <v>237137</v>
      </c>
      <c r="B1339" s="8">
        <v>620</v>
      </c>
      <c r="C1339" s="8" t="s">
        <v>18</v>
      </c>
      <c r="D1339" s="10">
        <v>42782</v>
      </c>
      <c r="E1339" s="30">
        <v>395000</v>
      </c>
    </row>
    <row r="1340" spans="1:5" x14ac:dyDescent="0.25">
      <c r="A1340" s="22">
        <v>237143</v>
      </c>
      <c r="B1340" s="8">
        <v>620</v>
      </c>
      <c r="C1340" s="8" t="s">
        <v>18</v>
      </c>
      <c r="D1340" s="10">
        <v>42780</v>
      </c>
      <c r="E1340" s="30">
        <v>360000</v>
      </c>
    </row>
    <row r="1341" spans="1:5" x14ac:dyDescent="0.25">
      <c r="A1341" s="22">
        <v>237147</v>
      </c>
      <c r="B1341" s="8">
        <v>620</v>
      </c>
      <c r="C1341" s="8" t="s">
        <v>18</v>
      </c>
      <c r="D1341" s="10">
        <v>42764</v>
      </c>
      <c r="E1341" s="30">
        <v>353382.91</v>
      </c>
    </row>
    <row r="1342" spans="1:5" x14ac:dyDescent="0.25">
      <c r="A1342" s="22">
        <v>237151</v>
      </c>
      <c r="B1342" s="8">
        <v>620</v>
      </c>
      <c r="C1342" s="8" t="s">
        <v>18</v>
      </c>
      <c r="D1342" s="10">
        <v>42780</v>
      </c>
      <c r="E1342" s="30">
        <v>416000</v>
      </c>
    </row>
    <row r="1343" spans="1:5" x14ac:dyDescent="0.25">
      <c r="A1343" s="22">
        <v>237727</v>
      </c>
      <c r="B1343" s="8">
        <v>620</v>
      </c>
      <c r="C1343" s="8" t="s">
        <v>18</v>
      </c>
      <c r="D1343" s="10">
        <v>42765</v>
      </c>
      <c r="E1343" s="30">
        <v>367000</v>
      </c>
    </row>
    <row r="1344" spans="1:5" x14ac:dyDescent="0.25">
      <c r="A1344" s="22">
        <v>237763</v>
      </c>
      <c r="B1344" s="8">
        <v>620</v>
      </c>
      <c r="C1344" s="8" t="s">
        <v>18</v>
      </c>
      <c r="D1344" s="10">
        <v>42766</v>
      </c>
      <c r="E1344" s="30">
        <v>660000</v>
      </c>
    </row>
    <row r="1345" spans="1:5" x14ac:dyDescent="0.25">
      <c r="A1345" s="22">
        <v>237794</v>
      </c>
      <c r="B1345" s="8">
        <v>620</v>
      </c>
      <c r="C1345" s="8" t="s">
        <v>18</v>
      </c>
      <c r="D1345" s="10">
        <v>42767</v>
      </c>
      <c r="E1345" s="30">
        <v>560000</v>
      </c>
    </row>
    <row r="1346" spans="1:5" x14ac:dyDescent="0.25">
      <c r="A1346" s="22">
        <v>237807</v>
      </c>
      <c r="B1346" s="8">
        <v>620</v>
      </c>
      <c r="C1346" s="8" t="s">
        <v>18</v>
      </c>
      <c r="D1346" s="10">
        <v>42766</v>
      </c>
      <c r="E1346" s="30">
        <v>585000</v>
      </c>
    </row>
    <row r="1347" spans="1:5" x14ac:dyDescent="0.25">
      <c r="A1347" s="22">
        <v>237820</v>
      </c>
      <c r="B1347" s="8">
        <v>620</v>
      </c>
      <c r="C1347" s="8" t="s">
        <v>18</v>
      </c>
      <c r="D1347" s="10">
        <v>42760</v>
      </c>
      <c r="E1347" s="30">
        <v>460000</v>
      </c>
    </row>
    <row r="1348" spans="1:5" x14ac:dyDescent="0.25">
      <c r="A1348" s="22">
        <v>237865</v>
      </c>
      <c r="B1348" s="8">
        <v>620</v>
      </c>
      <c r="C1348" s="8" t="s">
        <v>18</v>
      </c>
      <c r="D1348" s="10">
        <v>42767</v>
      </c>
      <c r="E1348" s="30">
        <v>350000</v>
      </c>
    </row>
    <row r="1349" spans="1:5" x14ac:dyDescent="0.25">
      <c r="A1349" s="22">
        <v>241399</v>
      </c>
      <c r="B1349" s="8">
        <v>620</v>
      </c>
      <c r="C1349" s="8" t="s">
        <v>18</v>
      </c>
      <c r="D1349" s="10">
        <v>42778</v>
      </c>
      <c r="E1349" s="30">
        <v>396000</v>
      </c>
    </row>
    <row r="1350" spans="1:5" x14ac:dyDescent="0.25">
      <c r="A1350" s="22">
        <v>241703</v>
      </c>
      <c r="B1350" s="8">
        <v>620</v>
      </c>
      <c r="C1350" s="8" t="s">
        <v>18</v>
      </c>
      <c r="D1350" s="10">
        <v>42773</v>
      </c>
      <c r="E1350" s="30">
        <v>340000</v>
      </c>
    </row>
    <row r="1351" spans="1:5" x14ac:dyDescent="0.25">
      <c r="A1351" s="22">
        <v>241735</v>
      </c>
      <c r="B1351" s="8">
        <v>620</v>
      </c>
      <c r="C1351" s="8" t="s">
        <v>18</v>
      </c>
      <c r="D1351" s="10">
        <v>42774</v>
      </c>
      <c r="E1351" s="30">
        <v>413000</v>
      </c>
    </row>
    <row r="1352" spans="1:5" x14ac:dyDescent="0.25">
      <c r="A1352" s="22">
        <v>241988</v>
      </c>
      <c r="B1352" s="8">
        <v>620</v>
      </c>
      <c r="C1352" s="8" t="s">
        <v>18</v>
      </c>
      <c r="D1352" s="10">
        <v>42779</v>
      </c>
      <c r="E1352" s="30">
        <v>296000</v>
      </c>
    </row>
    <row r="1353" spans="1:5" x14ac:dyDescent="0.25">
      <c r="A1353" s="22">
        <v>242045</v>
      </c>
      <c r="B1353" s="8">
        <v>620</v>
      </c>
      <c r="C1353" s="8" t="s">
        <v>18</v>
      </c>
      <c r="D1353" s="10">
        <v>42788</v>
      </c>
      <c r="E1353" s="30">
        <v>638000</v>
      </c>
    </row>
    <row r="1354" spans="1:5" x14ac:dyDescent="0.25">
      <c r="A1354" s="22">
        <v>242213</v>
      </c>
      <c r="B1354" s="8">
        <v>620</v>
      </c>
      <c r="C1354" s="8" t="s">
        <v>18</v>
      </c>
      <c r="D1354" s="10">
        <v>42787</v>
      </c>
      <c r="E1354" s="30">
        <v>324000</v>
      </c>
    </row>
    <row r="1355" spans="1:5" x14ac:dyDescent="0.25">
      <c r="A1355" s="22">
        <v>242242</v>
      </c>
      <c r="B1355" s="8">
        <v>620</v>
      </c>
      <c r="C1355" s="8" t="s">
        <v>18</v>
      </c>
      <c r="D1355" s="10">
        <v>42778</v>
      </c>
      <c r="E1355" s="30">
        <v>291000</v>
      </c>
    </row>
    <row r="1356" spans="1:5" x14ac:dyDescent="0.25">
      <c r="A1356" s="22">
        <v>242274</v>
      </c>
      <c r="B1356" s="8">
        <v>620</v>
      </c>
      <c r="C1356" s="8" t="s">
        <v>18</v>
      </c>
      <c r="D1356" s="10">
        <v>42774</v>
      </c>
      <c r="E1356" s="30">
        <v>340000</v>
      </c>
    </row>
    <row r="1357" spans="1:5" x14ac:dyDescent="0.25">
      <c r="A1357" s="22">
        <v>242671</v>
      </c>
      <c r="B1357" s="8">
        <v>620</v>
      </c>
      <c r="C1357" s="8" t="s">
        <v>18</v>
      </c>
      <c r="D1357" s="10">
        <v>42780</v>
      </c>
      <c r="E1357" s="30">
        <v>387000</v>
      </c>
    </row>
    <row r="1358" spans="1:5" x14ac:dyDescent="0.25">
      <c r="A1358" s="22">
        <v>13572</v>
      </c>
      <c r="B1358" s="8">
        <v>651</v>
      </c>
      <c r="C1358" s="8" t="s">
        <v>19</v>
      </c>
      <c r="D1358" s="10">
        <v>42772</v>
      </c>
      <c r="E1358" s="30">
        <v>550000</v>
      </c>
    </row>
    <row r="1359" spans="1:5" x14ac:dyDescent="0.25">
      <c r="A1359" s="22">
        <v>157659</v>
      </c>
      <c r="B1359" s="8">
        <v>651</v>
      </c>
      <c r="C1359" s="8" t="s">
        <v>18</v>
      </c>
      <c r="D1359" s="10">
        <v>42782</v>
      </c>
      <c r="E1359" s="30">
        <v>330000</v>
      </c>
    </row>
    <row r="1360" spans="1:5" x14ac:dyDescent="0.25">
      <c r="A1360" s="22">
        <v>181683</v>
      </c>
      <c r="B1360" s="8">
        <v>651</v>
      </c>
      <c r="C1360" s="8" t="s">
        <v>20</v>
      </c>
      <c r="D1360" s="10">
        <v>42753</v>
      </c>
      <c r="E1360" s="30">
        <v>1849999.7</v>
      </c>
    </row>
    <row r="1361" spans="1:5" x14ac:dyDescent="0.25">
      <c r="A1361" s="22">
        <v>184230</v>
      </c>
      <c r="B1361" s="8">
        <v>651</v>
      </c>
      <c r="C1361" s="8" t="s">
        <v>20</v>
      </c>
      <c r="D1361" s="10">
        <v>42773</v>
      </c>
      <c r="E1361" s="30">
        <v>1549999.7</v>
      </c>
    </row>
    <row r="1362" spans="1:5" x14ac:dyDescent="0.25">
      <c r="A1362" s="22">
        <v>206534</v>
      </c>
      <c r="B1362" s="8">
        <v>651</v>
      </c>
      <c r="C1362" s="8" t="s">
        <v>18</v>
      </c>
      <c r="D1362" s="10">
        <v>42751</v>
      </c>
      <c r="E1362" s="30">
        <v>331200</v>
      </c>
    </row>
    <row r="1363" spans="1:5" x14ac:dyDescent="0.25">
      <c r="A1363" s="22">
        <v>213493</v>
      </c>
      <c r="B1363" s="8">
        <v>651</v>
      </c>
      <c r="C1363" s="8" t="s">
        <v>20</v>
      </c>
      <c r="D1363" s="10">
        <v>42754</v>
      </c>
      <c r="E1363" s="30">
        <v>3000000</v>
      </c>
    </row>
    <row r="1364" spans="1:5" x14ac:dyDescent="0.25">
      <c r="A1364" s="22">
        <v>215248</v>
      </c>
      <c r="B1364" s="8">
        <v>651</v>
      </c>
      <c r="C1364" s="8" t="s">
        <v>20</v>
      </c>
      <c r="D1364" s="10">
        <v>42750</v>
      </c>
      <c r="E1364" s="30">
        <v>1549999.7</v>
      </c>
    </row>
    <row r="1365" spans="1:5" x14ac:dyDescent="0.25">
      <c r="A1365" s="22">
        <v>219198</v>
      </c>
      <c r="B1365" s="8">
        <v>651</v>
      </c>
      <c r="C1365" s="8" t="s">
        <v>20</v>
      </c>
      <c r="D1365" s="10">
        <v>42760</v>
      </c>
      <c r="E1365" s="30">
        <v>1849999.7</v>
      </c>
    </row>
    <row r="1366" spans="1:5" x14ac:dyDescent="0.25">
      <c r="A1366" s="22">
        <v>225146</v>
      </c>
      <c r="B1366" s="8">
        <v>651</v>
      </c>
      <c r="C1366" s="8" t="s">
        <v>18</v>
      </c>
      <c r="D1366" s="10">
        <v>42753</v>
      </c>
      <c r="E1366" s="30">
        <v>650000.01</v>
      </c>
    </row>
    <row r="1367" spans="1:5" x14ac:dyDescent="0.25">
      <c r="A1367" s="22">
        <v>228330</v>
      </c>
      <c r="B1367" s="8">
        <v>651</v>
      </c>
      <c r="C1367" s="8" t="s">
        <v>18</v>
      </c>
      <c r="D1367" s="10">
        <v>42753</v>
      </c>
      <c r="E1367" s="30">
        <v>307000</v>
      </c>
    </row>
    <row r="1368" spans="1:5" x14ac:dyDescent="0.25">
      <c r="A1368" s="22">
        <v>229057</v>
      </c>
      <c r="B1368" s="8">
        <v>651</v>
      </c>
      <c r="C1368" s="8" t="s">
        <v>18</v>
      </c>
      <c r="D1368" s="10">
        <v>42766</v>
      </c>
      <c r="E1368" s="30">
        <v>260000</v>
      </c>
    </row>
    <row r="1369" spans="1:5" x14ac:dyDescent="0.25">
      <c r="A1369" s="22">
        <v>230998</v>
      </c>
      <c r="B1369" s="8">
        <v>651</v>
      </c>
      <c r="C1369" s="8" t="s">
        <v>19</v>
      </c>
      <c r="D1369" s="10">
        <v>42752</v>
      </c>
      <c r="E1369" s="30">
        <v>300000</v>
      </c>
    </row>
    <row r="1370" spans="1:5" x14ac:dyDescent="0.25">
      <c r="A1370" s="22">
        <v>231741</v>
      </c>
      <c r="B1370" s="8">
        <v>651</v>
      </c>
      <c r="C1370" s="8" t="s">
        <v>18</v>
      </c>
      <c r="D1370" s="10">
        <v>42744</v>
      </c>
      <c r="E1370" s="30">
        <v>284000</v>
      </c>
    </row>
    <row r="1371" spans="1:5" x14ac:dyDescent="0.25">
      <c r="A1371" s="22">
        <v>232032</v>
      </c>
      <c r="B1371" s="8">
        <v>651</v>
      </c>
      <c r="C1371" s="8" t="s">
        <v>19</v>
      </c>
      <c r="D1371" s="10">
        <v>42766</v>
      </c>
      <c r="E1371" s="30">
        <v>270000</v>
      </c>
    </row>
    <row r="1372" spans="1:5" x14ac:dyDescent="0.25">
      <c r="A1372" s="22">
        <v>233873</v>
      </c>
      <c r="B1372" s="8">
        <v>651</v>
      </c>
      <c r="C1372" s="8" t="s">
        <v>18</v>
      </c>
      <c r="D1372" s="10">
        <v>42746</v>
      </c>
      <c r="E1372" s="30">
        <v>250000</v>
      </c>
    </row>
    <row r="1373" spans="1:5" x14ac:dyDescent="0.25">
      <c r="A1373" s="22">
        <v>233938</v>
      </c>
      <c r="B1373" s="8">
        <v>651</v>
      </c>
      <c r="C1373" s="8" t="s">
        <v>18</v>
      </c>
      <c r="D1373" s="10">
        <v>42782</v>
      </c>
      <c r="E1373" s="30">
        <v>268502.33</v>
      </c>
    </row>
    <row r="1374" spans="1:5" x14ac:dyDescent="0.25">
      <c r="A1374" s="22">
        <v>233980</v>
      </c>
      <c r="B1374" s="8">
        <v>651</v>
      </c>
      <c r="C1374" s="8" t="s">
        <v>18</v>
      </c>
      <c r="D1374" s="10">
        <v>42767</v>
      </c>
      <c r="E1374" s="30">
        <v>340000</v>
      </c>
    </row>
    <row r="1375" spans="1:5" x14ac:dyDescent="0.25">
      <c r="A1375" s="22">
        <v>233988</v>
      </c>
      <c r="B1375" s="8">
        <v>651</v>
      </c>
      <c r="C1375" s="8" t="s">
        <v>18</v>
      </c>
      <c r="D1375" s="10">
        <v>42782</v>
      </c>
      <c r="E1375" s="30">
        <v>385000</v>
      </c>
    </row>
    <row r="1376" spans="1:5" x14ac:dyDescent="0.25">
      <c r="A1376" s="22">
        <v>236982</v>
      </c>
      <c r="B1376" s="8">
        <v>651</v>
      </c>
      <c r="C1376" s="8" t="s">
        <v>18</v>
      </c>
      <c r="D1376" s="10">
        <v>42740</v>
      </c>
      <c r="E1376" s="30">
        <v>450000</v>
      </c>
    </row>
    <row r="1377" spans="1:5" x14ac:dyDescent="0.25">
      <c r="A1377" s="22">
        <v>238457</v>
      </c>
      <c r="B1377" s="8">
        <v>651</v>
      </c>
      <c r="C1377" s="8" t="s">
        <v>19</v>
      </c>
      <c r="D1377" s="10">
        <v>42758</v>
      </c>
      <c r="E1377" s="30">
        <v>790000</v>
      </c>
    </row>
    <row r="1378" spans="1:5" x14ac:dyDescent="0.25">
      <c r="A1378" s="22">
        <v>239683</v>
      </c>
      <c r="B1378" s="8">
        <v>651</v>
      </c>
      <c r="C1378" s="8" t="s">
        <v>18</v>
      </c>
      <c r="D1378" s="10">
        <v>42775</v>
      </c>
      <c r="E1378" s="30">
        <v>440000</v>
      </c>
    </row>
    <row r="1379" spans="1:5" x14ac:dyDescent="0.25">
      <c r="A1379" s="22">
        <v>240493</v>
      </c>
      <c r="B1379" s="8">
        <v>651</v>
      </c>
      <c r="C1379" s="8" t="s">
        <v>18</v>
      </c>
      <c r="D1379" s="10">
        <v>42787</v>
      </c>
      <c r="E1379" s="30">
        <v>244000</v>
      </c>
    </row>
    <row r="1380" spans="1:5" x14ac:dyDescent="0.25">
      <c r="A1380" s="22">
        <v>240770</v>
      </c>
      <c r="B1380" s="8">
        <v>651</v>
      </c>
      <c r="C1380" s="8" t="s">
        <v>18</v>
      </c>
      <c r="D1380" s="10">
        <v>42782</v>
      </c>
      <c r="E1380" s="30">
        <v>317000</v>
      </c>
    </row>
    <row r="1381" spans="1:5" x14ac:dyDescent="0.25">
      <c r="A1381" s="22">
        <v>240772</v>
      </c>
      <c r="B1381" s="8">
        <v>651</v>
      </c>
      <c r="C1381" s="8" t="s">
        <v>18</v>
      </c>
      <c r="D1381" s="10">
        <v>42782</v>
      </c>
      <c r="E1381" s="30">
        <v>400000</v>
      </c>
    </row>
    <row r="1382" spans="1:5" x14ac:dyDescent="0.25">
      <c r="A1382" s="22">
        <v>240796</v>
      </c>
      <c r="B1382" s="8">
        <v>651</v>
      </c>
      <c r="C1382" s="8" t="s">
        <v>18</v>
      </c>
      <c r="D1382" s="10">
        <v>42780</v>
      </c>
      <c r="E1382" s="30">
        <v>278000</v>
      </c>
    </row>
    <row r="1383" spans="1:5" x14ac:dyDescent="0.25">
      <c r="A1383" s="22">
        <v>240900</v>
      </c>
      <c r="B1383" s="8">
        <v>651</v>
      </c>
      <c r="C1383" s="8" t="s">
        <v>18</v>
      </c>
      <c r="D1383" s="10">
        <v>42782</v>
      </c>
      <c r="E1383" s="30">
        <v>424000</v>
      </c>
    </row>
    <row r="1384" spans="1:5" x14ac:dyDescent="0.25">
      <c r="A1384" s="22">
        <v>241557</v>
      </c>
      <c r="B1384" s="8">
        <v>651</v>
      </c>
      <c r="C1384" s="8" t="s">
        <v>18</v>
      </c>
      <c r="D1384" s="10">
        <v>42781</v>
      </c>
      <c r="E1384" s="30">
        <v>439000</v>
      </c>
    </row>
    <row r="1385" spans="1:5" x14ac:dyDescent="0.25">
      <c r="A1385" s="22">
        <v>170000001219</v>
      </c>
      <c r="B1385" s="8">
        <v>651</v>
      </c>
      <c r="C1385" s="8" t="s">
        <v>18</v>
      </c>
      <c r="D1385" s="10">
        <v>42779</v>
      </c>
      <c r="E1385" s="30">
        <v>360000</v>
      </c>
    </row>
    <row r="1386" spans="1:5" x14ac:dyDescent="0.25">
      <c r="A1386" s="22">
        <v>6020000001222</v>
      </c>
      <c r="B1386" s="8">
        <v>651</v>
      </c>
      <c r="C1386" s="8" t="s">
        <v>18</v>
      </c>
      <c r="D1386" s="10">
        <v>42773</v>
      </c>
      <c r="E1386" s="30">
        <v>550000</v>
      </c>
    </row>
    <row r="1387" spans="1:5" x14ac:dyDescent="0.25">
      <c r="A1387" s="22">
        <v>97142</v>
      </c>
      <c r="B1387" s="8">
        <v>675</v>
      </c>
      <c r="C1387" s="8" t="s">
        <v>18</v>
      </c>
      <c r="D1387" s="10">
        <v>42754</v>
      </c>
      <c r="E1387" s="30">
        <v>200000</v>
      </c>
    </row>
    <row r="1388" spans="1:5" x14ac:dyDescent="0.25">
      <c r="A1388" s="22">
        <v>193908</v>
      </c>
      <c r="B1388" s="8">
        <v>675</v>
      </c>
      <c r="C1388" s="8" t="s">
        <v>18</v>
      </c>
      <c r="D1388" s="10">
        <v>42779</v>
      </c>
      <c r="E1388" s="30">
        <v>360000</v>
      </c>
    </row>
    <row r="1389" spans="1:5" x14ac:dyDescent="0.25">
      <c r="A1389" s="22">
        <v>208791</v>
      </c>
      <c r="B1389" s="8">
        <v>675</v>
      </c>
      <c r="C1389" s="8" t="s">
        <v>18</v>
      </c>
      <c r="D1389" s="10">
        <v>42761</v>
      </c>
      <c r="E1389" s="30">
        <v>290000</v>
      </c>
    </row>
    <row r="1390" spans="1:5" x14ac:dyDescent="0.25">
      <c r="A1390" s="22">
        <v>215715</v>
      </c>
      <c r="B1390" s="8">
        <v>675</v>
      </c>
      <c r="C1390" s="8" t="s">
        <v>18</v>
      </c>
      <c r="D1390" s="10">
        <v>42767</v>
      </c>
      <c r="E1390" s="30">
        <v>380000</v>
      </c>
    </row>
    <row r="1391" spans="1:5" x14ac:dyDescent="0.25">
      <c r="A1391" s="22">
        <v>217483</v>
      </c>
      <c r="B1391" s="8">
        <v>675</v>
      </c>
      <c r="C1391" s="8" t="s">
        <v>18</v>
      </c>
      <c r="D1391" s="10">
        <v>42744</v>
      </c>
      <c r="E1391" s="30">
        <v>500000</v>
      </c>
    </row>
    <row r="1392" spans="1:5" x14ac:dyDescent="0.25">
      <c r="A1392" s="22">
        <v>220193</v>
      </c>
      <c r="B1392" s="8">
        <v>675</v>
      </c>
      <c r="C1392" s="8" t="s">
        <v>18</v>
      </c>
      <c r="D1392" s="10">
        <v>42788</v>
      </c>
      <c r="E1392" s="30">
        <v>300000</v>
      </c>
    </row>
    <row r="1393" spans="1:5" x14ac:dyDescent="0.25">
      <c r="A1393" s="22">
        <v>222699</v>
      </c>
      <c r="B1393" s="8">
        <v>675</v>
      </c>
      <c r="C1393" s="8" t="s">
        <v>18</v>
      </c>
      <c r="D1393" s="10">
        <v>42788</v>
      </c>
      <c r="E1393" s="30">
        <v>180000</v>
      </c>
    </row>
    <row r="1394" spans="1:5" x14ac:dyDescent="0.25">
      <c r="A1394" s="22">
        <v>222710</v>
      </c>
      <c r="B1394" s="8">
        <v>675</v>
      </c>
      <c r="C1394" s="8" t="s">
        <v>19</v>
      </c>
      <c r="D1394" s="10">
        <v>42746</v>
      </c>
      <c r="E1394" s="30">
        <v>950000</v>
      </c>
    </row>
    <row r="1395" spans="1:5" x14ac:dyDescent="0.25">
      <c r="A1395" s="22">
        <v>225663</v>
      </c>
      <c r="B1395" s="8">
        <v>675</v>
      </c>
      <c r="C1395" s="8" t="s">
        <v>18</v>
      </c>
      <c r="D1395" s="10">
        <v>42767</v>
      </c>
      <c r="E1395" s="30">
        <v>350000</v>
      </c>
    </row>
    <row r="1396" spans="1:5" x14ac:dyDescent="0.25">
      <c r="A1396" s="22">
        <v>226926</v>
      </c>
      <c r="B1396" s="8">
        <v>675</v>
      </c>
      <c r="C1396" s="8" t="s">
        <v>18</v>
      </c>
      <c r="D1396" s="10">
        <v>42738</v>
      </c>
      <c r="E1396" s="30">
        <v>500000</v>
      </c>
    </row>
    <row r="1397" spans="1:5" x14ac:dyDescent="0.25">
      <c r="A1397" s="22">
        <v>227040</v>
      </c>
      <c r="B1397" s="8">
        <v>675</v>
      </c>
      <c r="C1397" s="8" t="s">
        <v>18</v>
      </c>
      <c r="D1397" s="10">
        <v>42788</v>
      </c>
      <c r="E1397" s="30">
        <v>600000</v>
      </c>
    </row>
    <row r="1398" spans="1:5" x14ac:dyDescent="0.25">
      <c r="A1398" s="22">
        <v>232824</v>
      </c>
      <c r="B1398" s="8">
        <v>675</v>
      </c>
      <c r="C1398" s="8" t="s">
        <v>18</v>
      </c>
      <c r="D1398" s="10">
        <v>42758</v>
      </c>
      <c r="E1398" s="30">
        <v>370000</v>
      </c>
    </row>
    <row r="1399" spans="1:5" x14ac:dyDescent="0.25">
      <c r="A1399" s="22">
        <v>233407</v>
      </c>
      <c r="B1399" s="8">
        <v>675</v>
      </c>
      <c r="C1399" s="8" t="s">
        <v>18</v>
      </c>
      <c r="D1399" s="10">
        <v>42738</v>
      </c>
      <c r="E1399" s="30">
        <v>430000</v>
      </c>
    </row>
    <row r="1400" spans="1:5" x14ac:dyDescent="0.25">
      <c r="A1400" s="22">
        <v>241274</v>
      </c>
      <c r="B1400" s="8">
        <v>675</v>
      </c>
      <c r="C1400" s="8" t="s">
        <v>18</v>
      </c>
      <c r="D1400" s="10">
        <v>42775</v>
      </c>
      <c r="E1400" s="30">
        <v>290000</v>
      </c>
    </row>
    <row r="1401" spans="1:5" x14ac:dyDescent="0.25">
      <c r="A1401" s="22">
        <v>242146</v>
      </c>
      <c r="B1401" s="8">
        <v>675</v>
      </c>
      <c r="C1401" s="8" t="s">
        <v>18</v>
      </c>
      <c r="D1401" s="10">
        <v>42789</v>
      </c>
      <c r="E1401" s="30">
        <v>350000</v>
      </c>
    </row>
    <row r="1402" spans="1:5" x14ac:dyDescent="0.25">
      <c r="A1402" s="22">
        <v>1010000011160</v>
      </c>
      <c r="B1402" s="8">
        <v>675</v>
      </c>
      <c r="C1402" s="8" t="s">
        <v>18</v>
      </c>
      <c r="D1402" s="10">
        <v>42788</v>
      </c>
      <c r="E1402" s="30">
        <v>570000</v>
      </c>
    </row>
    <row r="1403" spans="1:5" x14ac:dyDescent="0.25">
      <c r="A1403" s="22">
        <v>7010000003962</v>
      </c>
      <c r="B1403" s="8">
        <v>675</v>
      </c>
      <c r="C1403" s="8" t="s">
        <v>18</v>
      </c>
      <c r="D1403" s="10">
        <v>42740</v>
      </c>
      <c r="E1403" s="30">
        <v>450000</v>
      </c>
    </row>
    <row r="1404" spans="1:5" x14ac:dyDescent="0.25">
      <c r="A1404" s="22">
        <v>7010000004891</v>
      </c>
      <c r="B1404" s="8">
        <v>675</v>
      </c>
      <c r="C1404" s="8" t="s">
        <v>18</v>
      </c>
      <c r="D1404" s="10">
        <v>42781</v>
      </c>
      <c r="E1404" s="30">
        <v>400000</v>
      </c>
    </row>
    <row r="1405" spans="1:5" x14ac:dyDescent="0.25">
      <c r="A1405" s="22">
        <v>62920</v>
      </c>
      <c r="B1405" s="8">
        <v>701</v>
      </c>
      <c r="C1405" s="8" t="s">
        <v>18</v>
      </c>
      <c r="D1405" s="10">
        <v>42764</v>
      </c>
      <c r="E1405" s="30">
        <v>200000</v>
      </c>
    </row>
    <row r="1406" spans="1:5" x14ac:dyDescent="0.25">
      <c r="A1406" s="22">
        <v>73940</v>
      </c>
      <c r="B1406" s="8">
        <v>701</v>
      </c>
      <c r="C1406" s="8" t="s">
        <v>19</v>
      </c>
      <c r="D1406" s="10">
        <v>42760</v>
      </c>
      <c r="E1406" s="30">
        <v>650000</v>
      </c>
    </row>
    <row r="1407" spans="1:5" x14ac:dyDescent="0.25">
      <c r="A1407" s="22">
        <v>85385</v>
      </c>
      <c r="B1407" s="8">
        <v>701</v>
      </c>
      <c r="C1407" s="8" t="s">
        <v>18</v>
      </c>
      <c r="D1407" s="10">
        <v>42773</v>
      </c>
      <c r="E1407" s="30">
        <v>114000</v>
      </c>
    </row>
    <row r="1408" spans="1:5" x14ac:dyDescent="0.25">
      <c r="A1408" s="22">
        <v>188906</v>
      </c>
      <c r="B1408" s="8">
        <v>701</v>
      </c>
      <c r="C1408" s="8" t="s">
        <v>19</v>
      </c>
      <c r="D1408" s="10">
        <v>42787</v>
      </c>
      <c r="E1408" s="30">
        <v>600000</v>
      </c>
    </row>
    <row r="1409" spans="1:5" x14ac:dyDescent="0.25">
      <c r="A1409" s="22">
        <v>192187</v>
      </c>
      <c r="B1409" s="8">
        <v>701</v>
      </c>
      <c r="C1409" s="8" t="s">
        <v>19</v>
      </c>
      <c r="D1409" s="10">
        <v>42773</v>
      </c>
      <c r="E1409" s="30">
        <v>500000</v>
      </c>
    </row>
    <row r="1410" spans="1:5" x14ac:dyDescent="0.25">
      <c r="A1410" s="22">
        <v>207302</v>
      </c>
      <c r="B1410" s="8">
        <v>701</v>
      </c>
      <c r="C1410" s="8" t="s">
        <v>18</v>
      </c>
      <c r="D1410" s="10">
        <v>42789</v>
      </c>
      <c r="E1410" s="30">
        <v>300000</v>
      </c>
    </row>
    <row r="1411" spans="1:5" x14ac:dyDescent="0.25">
      <c r="A1411" s="22">
        <v>212394</v>
      </c>
      <c r="B1411" s="8">
        <v>701</v>
      </c>
      <c r="C1411" s="8" t="s">
        <v>18</v>
      </c>
      <c r="D1411" s="10">
        <v>42773</v>
      </c>
      <c r="E1411" s="30">
        <v>309995</v>
      </c>
    </row>
    <row r="1412" spans="1:5" x14ac:dyDescent="0.25">
      <c r="A1412" s="22">
        <v>212840</v>
      </c>
      <c r="B1412" s="8">
        <v>701</v>
      </c>
      <c r="C1412" s="8" t="s">
        <v>18</v>
      </c>
      <c r="D1412" s="10">
        <v>42771</v>
      </c>
      <c r="E1412" s="30">
        <v>242424</v>
      </c>
    </row>
    <row r="1413" spans="1:5" x14ac:dyDescent="0.25">
      <c r="A1413" s="22">
        <v>223408</v>
      </c>
      <c r="B1413" s="8">
        <v>701</v>
      </c>
      <c r="C1413" s="8" t="s">
        <v>18</v>
      </c>
      <c r="D1413" s="10">
        <v>42780</v>
      </c>
      <c r="E1413" s="30">
        <v>312737.58</v>
      </c>
    </row>
    <row r="1414" spans="1:5" x14ac:dyDescent="0.25">
      <c r="A1414" s="22">
        <v>224251</v>
      </c>
      <c r="B1414" s="8">
        <v>701</v>
      </c>
      <c r="C1414" s="8" t="s">
        <v>18</v>
      </c>
      <c r="D1414" s="10">
        <v>42760</v>
      </c>
      <c r="E1414" s="30">
        <v>236948.4</v>
      </c>
    </row>
    <row r="1415" spans="1:5" x14ac:dyDescent="0.25">
      <c r="A1415" s="22">
        <v>224925</v>
      </c>
      <c r="B1415" s="8">
        <v>701</v>
      </c>
      <c r="C1415" s="8" t="s">
        <v>18</v>
      </c>
      <c r="D1415" s="10">
        <v>42746</v>
      </c>
      <c r="E1415" s="30">
        <v>250000</v>
      </c>
    </row>
    <row r="1416" spans="1:5" x14ac:dyDescent="0.25">
      <c r="A1416" s="22">
        <v>226442</v>
      </c>
      <c r="B1416" s="8">
        <v>701</v>
      </c>
      <c r="C1416" s="8" t="s">
        <v>18</v>
      </c>
      <c r="D1416" s="10">
        <v>42751</v>
      </c>
      <c r="E1416" s="30">
        <v>592000</v>
      </c>
    </row>
    <row r="1417" spans="1:5" x14ac:dyDescent="0.25">
      <c r="A1417" s="22">
        <v>226502</v>
      </c>
      <c r="B1417" s="8">
        <v>701</v>
      </c>
      <c r="C1417" s="8" t="s">
        <v>18</v>
      </c>
      <c r="D1417" s="10">
        <v>42782</v>
      </c>
      <c r="E1417" s="30">
        <v>380000</v>
      </c>
    </row>
    <row r="1418" spans="1:5" x14ac:dyDescent="0.25">
      <c r="A1418" s="22">
        <v>226537</v>
      </c>
      <c r="B1418" s="8">
        <v>701</v>
      </c>
      <c r="C1418" s="8" t="s">
        <v>18</v>
      </c>
      <c r="D1418" s="10">
        <v>42780</v>
      </c>
      <c r="E1418" s="30">
        <v>298000</v>
      </c>
    </row>
    <row r="1419" spans="1:5" x14ac:dyDescent="0.25">
      <c r="A1419" s="22">
        <v>226541</v>
      </c>
      <c r="B1419" s="8">
        <v>701</v>
      </c>
      <c r="C1419" s="8" t="s">
        <v>18</v>
      </c>
      <c r="D1419" s="10">
        <v>42752</v>
      </c>
      <c r="E1419" s="30">
        <v>317947.5</v>
      </c>
    </row>
    <row r="1420" spans="1:5" x14ac:dyDescent="0.25">
      <c r="A1420" s="22">
        <v>228064</v>
      </c>
      <c r="B1420" s="8">
        <v>701</v>
      </c>
      <c r="C1420" s="8" t="s">
        <v>18</v>
      </c>
      <c r="D1420" s="10">
        <v>42771</v>
      </c>
      <c r="E1420" s="30">
        <v>550000</v>
      </c>
    </row>
    <row r="1421" spans="1:5" x14ac:dyDescent="0.25">
      <c r="A1421" s="22">
        <v>228275</v>
      </c>
      <c r="B1421" s="8">
        <v>701</v>
      </c>
      <c r="C1421" s="8" t="s">
        <v>18</v>
      </c>
      <c r="D1421" s="10">
        <v>42743</v>
      </c>
      <c r="E1421" s="30">
        <v>574002</v>
      </c>
    </row>
    <row r="1422" spans="1:5" x14ac:dyDescent="0.25">
      <c r="A1422" s="22">
        <v>228758</v>
      </c>
      <c r="B1422" s="8">
        <v>701</v>
      </c>
      <c r="C1422" s="8" t="s">
        <v>18</v>
      </c>
      <c r="D1422" s="10">
        <v>42751</v>
      </c>
      <c r="E1422" s="30">
        <v>482976</v>
      </c>
    </row>
    <row r="1423" spans="1:5" x14ac:dyDescent="0.25">
      <c r="A1423" s="22">
        <v>229910</v>
      </c>
      <c r="B1423" s="8">
        <v>701</v>
      </c>
      <c r="C1423" s="8" t="s">
        <v>18</v>
      </c>
      <c r="D1423" s="10">
        <v>42775</v>
      </c>
      <c r="E1423" s="30">
        <v>248000</v>
      </c>
    </row>
    <row r="1424" spans="1:5" x14ac:dyDescent="0.25">
      <c r="A1424" s="22">
        <v>231280</v>
      </c>
      <c r="B1424" s="8">
        <v>701</v>
      </c>
      <c r="C1424" s="8" t="s">
        <v>18</v>
      </c>
      <c r="D1424" s="10">
        <v>42747</v>
      </c>
      <c r="E1424" s="30">
        <v>124000</v>
      </c>
    </row>
    <row r="1425" spans="1:5" x14ac:dyDescent="0.25">
      <c r="A1425" s="22">
        <v>231414</v>
      </c>
      <c r="B1425" s="8">
        <v>701</v>
      </c>
      <c r="C1425" s="8" t="s">
        <v>18</v>
      </c>
      <c r="D1425" s="10">
        <v>42774</v>
      </c>
      <c r="E1425" s="30">
        <v>500058</v>
      </c>
    </row>
    <row r="1426" spans="1:5" x14ac:dyDescent="0.25">
      <c r="A1426" s="22">
        <v>231451</v>
      </c>
      <c r="B1426" s="8">
        <v>701</v>
      </c>
      <c r="C1426" s="8" t="s">
        <v>18</v>
      </c>
      <c r="D1426" s="10">
        <v>42750</v>
      </c>
      <c r="E1426" s="30">
        <v>197730</v>
      </c>
    </row>
    <row r="1427" spans="1:5" x14ac:dyDescent="0.25">
      <c r="A1427" s="22">
        <v>231481</v>
      </c>
      <c r="B1427" s="8">
        <v>701</v>
      </c>
      <c r="C1427" s="8" t="s">
        <v>18</v>
      </c>
      <c r="D1427" s="10">
        <v>42771</v>
      </c>
      <c r="E1427" s="30">
        <v>590031</v>
      </c>
    </row>
    <row r="1428" spans="1:5" x14ac:dyDescent="0.25">
      <c r="A1428" s="22">
        <v>231643</v>
      </c>
      <c r="B1428" s="8">
        <v>701</v>
      </c>
      <c r="C1428" s="8" t="s">
        <v>18</v>
      </c>
      <c r="D1428" s="10">
        <v>42744</v>
      </c>
      <c r="E1428" s="30">
        <v>179000</v>
      </c>
    </row>
    <row r="1429" spans="1:5" x14ac:dyDescent="0.25">
      <c r="A1429" s="22">
        <v>231712</v>
      </c>
      <c r="B1429" s="8">
        <v>701</v>
      </c>
      <c r="C1429" s="8" t="s">
        <v>18</v>
      </c>
      <c r="D1429" s="10">
        <v>42780</v>
      </c>
      <c r="E1429" s="30">
        <v>337896</v>
      </c>
    </row>
    <row r="1430" spans="1:5" x14ac:dyDescent="0.25">
      <c r="A1430" s="22">
        <v>231884</v>
      </c>
      <c r="B1430" s="8">
        <v>701</v>
      </c>
      <c r="C1430" s="8" t="s">
        <v>18</v>
      </c>
      <c r="D1430" s="10">
        <v>42760</v>
      </c>
      <c r="E1430" s="30">
        <v>300000</v>
      </c>
    </row>
    <row r="1431" spans="1:5" x14ac:dyDescent="0.25">
      <c r="A1431" s="22">
        <v>232166</v>
      </c>
      <c r="B1431" s="8">
        <v>701</v>
      </c>
      <c r="C1431" s="8" t="s">
        <v>18</v>
      </c>
      <c r="D1431" s="10">
        <v>42740</v>
      </c>
      <c r="E1431" s="30">
        <v>700011</v>
      </c>
    </row>
    <row r="1432" spans="1:5" x14ac:dyDescent="0.25">
      <c r="A1432" s="22">
        <v>232416</v>
      </c>
      <c r="B1432" s="8">
        <v>701</v>
      </c>
      <c r="C1432" s="8" t="s">
        <v>18</v>
      </c>
      <c r="D1432" s="10">
        <v>42764</v>
      </c>
      <c r="E1432" s="30">
        <v>340002</v>
      </c>
    </row>
    <row r="1433" spans="1:5" x14ac:dyDescent="0.25">
      <c r="A1433" s="22">
        <v>232876</v>
      </c>
      <c r="B1433" s="8">
        <v>701</v>
      </c>
      <c r="C1433" s="8" t="s">
        <v>18</v>
      </c>
      <c r="D1433" s="10">
        <v>42782</v>
      </c>
      <c r="E1433" s="30">
        <v>470000</v>
      </c>
    </row>
    <row r="1434" spans="1:5" x14ac:dyDescent="0.25">
      <c r="A1434" s="22">
        <v>235351</v>
      </c>
      <c r="B1434" s="8">
        <v>701</v>
      </c>
      <c r="C1434" s="8" t="s">
        <v>18</v>
      </c>
      <c r="D1434" s="10">
        <v>42782</v>
      </c>
      <c r="E1434" s="30">
        <v>250380</v>
      </c>
    </row>
    <row r="1435" spans="1:5" x14ac:dyDescent="0.25">
      <c r="A1435" s="22">
        <v>236723</v>
      </c>
      <c r="B1435" s="8">
        <v>701</v>
      </c>
      <c r="C1435" s="8" t="s">
        <v>18</v>
      </c>
      <c r="D1435" s="10">
        <v>42752</v>
      </c>
      <c r="E1435" s="30">
        <v>255060</v>
      </c>
    </row>
    <row r="1436" spans="1:5" x14ac:dyDescent="0.25">
      <c r="A1436" s="22">
        <v>236858</v>
      </c>
      <c r="B1436" s="8">
        <v>701</v>
      </c>
      <c r="C1436" s="8" t="s">
        <v>18</v>
      </c>
      <c r="D1436" s="10">
        <v>42778</v>
      </c>
      <c r="E1436" s="30">
        <v>689000</v>
      </c>
    </row>
    <row r="1437" spans="1:5" x14ac:dyDescent="0.25">
      <c r="A1437" s="22">
        <v>237179</v>
      </c>
      <c r="B1437" s="8">
        <v>701</v>
      </c>
      <c r="C1437" s="8" t="s">
        <v>18</v>
      </c>
      <c r="D1437" s="10">
        <v>42752</v>
      </c>
      <c r="E1437" s="30">
        <v>699000</v>
      </c>
    </row>
    <row r="1438" spans="1:5" x14ac:dyDescent="0.25">
      <c r="A1438" s="22">
        <v>237374</v>
      </c>
      <c r="B1438" s="8">
        <v>701</v>
      </c>
      <c r="C1438" s="8" t="s">
        <v>18</v>
      </c>
      <c r="D1438" s="10">
        <v>42764</v>
      </c>
      <c r="E1438" s="30">
        <v>368000</v>
      </c>
    </row>
    <row r="1439" spans="1:5" x14ac:dyDescent="0.25">
      <c r="A1439" s="22">
        <v>237498</v>
      </c>
      <c r="B1439" s="8">
        <v>701</v>
      </c>
      <c r="C1439" s="8" t="s">
        <v>18</v>
      </c>
      <c r="D1439" s="10">
        <v>42774</v>
      </c>
      <c r="E1439" s="30">
        <v>421317</v>
      </c>
    </row>
    <row r="1440" spans="1:5" x14ac:dyDescent="0.25">
      <c r="A1440" s="22">
        <v>237710</v>
      </c>
      <c r="B1440" s="8">
        <v>701</v>
      </c>
      <c r="C1440" s="8" t="s">
        <v>18</v>
      </c>
      <c r="D1440" s="10">
        <v>42759</v>
      </c>
      <c r="E1440" s="30">
        <v>482040</v>
      </c>
    </row>
    <row r="1441" spans="1:5" x14ac:dyDescent="0.25">
      <c r="A1441" s="22">
        <v>237720</v>
      </c>
      <c r="B1441" s="8">
        <v>701</v>
      </c>
      <c r="C1441" s="8" t="s">
        <v>18</v>
      </c>
      <c r="D1441" s="10">
        <v>42768</v>
      </c>
      <c r="E1441" s="30">
        <v>249500</v>
      </c>
    </row>
    <row r="1442" spans="1:5" x14ac:dyDescent="0.25">
      <c r="A1442" s="22">
        <v>238060</v>
      </c>
      <c r="B1442" s="8">
        <v>701</v>
      </c>
      <c r="C1442" s="8" t="s">
        <v>18</v>
      </c>
      <c r="D1442" s="10">
        <v>42754</v>
      </c>
      <c r="E1442" s="30">
        <v>691002</v>
      </c>
    </row>
    <row r="1443" spans="1:5" x14ac:dyDescent="0.25">
      <c r="A1443" s="22">
        <v>238256</v>
      </c>
      <c r="B1443" s="8">
        <v>701</v>
      </c>
      <c r="C1443" s="8" t="s">
        <v>19</v>
      </c>
      <c r="D1443" s="10">
        <v>42788</v>
      </c>
      <c r="E1443" s="30">
        <v>650000</v>
      </c>
    </row>
    <row r="1444" spans="1:5" x14ac:dyDescent="0.25">
      <c r="A1444" s="22">
        <v>238365</v>
      </c>
      <c r="B1444" s="8">
        <v>701</v>
      </c>
      <c r="C1444" s="8" t="s">
        <v>18</v>
      </c>
      <c r="D1444" s="10">
        <v>42787</v>
      </c>
      <c r="E1444" s="30">
        <v>139111</v>
      </c>
    </row>
    <row r="1445" spans="1:5" x14ac:dyDescent="0.25">
      <c r="A1445" s="22">
        <v>238972</v>
      </c>
      <c r="B1445" s="8">
        <v>701</v>
      </c>
      <c r="C1445" s="8" t="s">
        <v>18</v>
      </c>
      <c r="D1445" s="10">
        <v>42768</v>
      </c>
      <c r="E1445" s="30">
        <v>480165</v>
      </c>
    </row>
    <row r="1446" spans="1:5" x14ac:dyDescent="0.25">
      <c r="A1446" s="22">
        <v>238985</v>
      </c>
      <c r="B1446" s="8">
        <v>701</v>
      </c>
      <c r="C1446" s="8" t="s">
        <v>18</v>
      </c>
      <c r="D1446" s="10">
        <v>42780</v>
      </c>
      <c r="E1446" s="30">
        <v>309400</v>
      </c>
    </row>
    <row r="1447" spans="1:5" x14ac:dyDescent="0.25">
      <c r="A1447" s="22">
        <v>239395</v>
      </c>
      <c r="B1447" s="8">
        <v>701</v>
      </c>
      <c r="C1447" s="8" t="s">
        <v>18</v>
      </c>
      <c r="D1447" s="10">
        <v>42757</v>
      </c>
      <c r="E1447" s="30">
        <v>450000</v>
      </c>
    </row>
    <row r="1448" spans="1:5" x14ac:dyDescent="0.25">
      <c r="A1448" s="22">
        <v>239501</v>
      </c>
      <c r="B1448" s="8">
        <v>701</v>
      </c>
      <c r="C1448" s="8" t="s">
        <v>18</v>
      </c>
      <c r="D1448" s="10">
        <v>42767</v>
      </c>
      <c r="E1448" s="30">
        <v>218008</v>
      </c>
    </row>
    <row r="1449" spans="1:5" x14ac:dyDescent="0.25">
      <c r="A1449" s="22">
        <v>239575</v>
      </c>
      <c r="B1449" s="8">
        <v>701</v>
      </c>
      <c r="C1449" s="8" t="s">
        <v>18</v>
      </c>
      <c r="D1449" s="10">
        <v>42787</v>
      </c>
      <c r="E1449" s="30">
        <v>290000</v>
      </c>
    </row>
    <row r="1450" spans="1:5" x14ac:dyDescent="0.25">
      <c r="A1450" s="22">
        <v>239592</v>
      </c>
      <c r="B1450" s="8">
        <v>701</v>
      </c>
      <c r="C1450" s="8" t="s">
        <v>18</v>
      </c>
      <c r="D1450" s="10">
        <v>42757</v>
      </c>
      <c r="E1450" s="30">
        <v>340000</v>
      </c>
    </row>
    <row r="1451" spans="1:5" x14ac:dyDescent="0.25">
      <c r="A1451" s="22">
        <v>239658</v>
      </c>
      <c r="B1451" s="8">
        <v>701</v>
      </c>
      <c r="C1451" s="8" t="s">
        <v>18</v>
      </c>
      <c r="D1451" s="10">
        <v>42759</v>
      </c>
      <c r="E1451" s="30">
        <v>271320</v>
      </c>
    </row>
    <row r="1452" spans="1:5" x14ac:dyDescent="0.25">
      <c r="A1452" s="22">
        <v>240416</v>
      </c>
      <c r="B1452" s="8">
        <v>701</v>
      </c>
      <c r="C1452" s="8" t="s">
        <v>18</v>
      </c>
      <c r="D1452" s="10">
        <v>42787</v>
      </c>
      <c r="E1452" s="30">
        <v>203490</v>
      </c>
    </row>
    <row r="1453" spans="1:5" x14ac:dyDescent="0.25">
      <c r="A1453" s="22">
        <v>240681</v>
      </c>
      <c r="B1453" s="8">
        <v>701</v>
      </c>
      <c r="C1453" s="8" t="s">
        <v>18</v>
      </c>
      <c r="D1453" s="10">
        <v>42782</v>
      </c>
      <c r="E1453" s="30">
        <v>314000</v>
      </c>
    </row>
    <row r="1454" spans="1:5" x14ac:dyDescent="0.25">
      <c r="A1454" s="22">
        <v>240844</v>
      </c>
      <c r="B1454" s="8">
        <v>701</v>
      </c>
      <c r="C1454" s="8" t="s">
        <v>18</v>
      </c>
      <c r="D1454" s="10">
        <v>42775</v>
      </c>
      <c r="E1454" s="30">
        <v>436000</v>
      </c>
    </row>
    <row r="1455" spans="1:5" x14ac:dyDescent="0.25">
      <c r="A1455" s="22">
        <v>240921</v>
      </c>
      <c r="B1455" s="8">
        <v>701</v>
      </c>
      <c r="C1455" s="8" t="s">
        <v>18</v>
      </c>
      <c r="D1455" s="10">
        <v>42768</v>
      </c>
      <c r="E1455" s="30">
        <v>250000</v>
      </c>
    </row>
    <row r="1456" spans="1:5" x14ac:dyDescent="0.25">
      <c r="A1456" s="22">
        <v>241710</v>
      </c>
      <c r="B1456" s="8">
        <v>701</v>
      </c>
      <c r="C1456" s="8" t="s">
        <v>18</v>
      </c>
      <c r="D1456" s="10">
        <v>42780</v>
      </c>
      <c r="E1456" s="30">
        <v>343000</v>
      </c>
    </row>
    <row r="1457" spans="1:5" x14ac:dyDescent="0.25">
      <c r="A1457" s="22">
        <v>241878</v>
      </c>
      <c r="B1457" s="8">
        <v>701</v>
      </c>
      <c r="C1457" s="8" t="s">
        <v>18</v>
      </c>
      <c r="D1457" s="10">
        <v>42779</v>
      </c>
      <c r="E1457" s="30">
        <v>420165.2</v>
      </c>
    </row>
    <row r="1458" spans="1:5" x14ac:dyDescent="0.25">
      <c r="A1458" s="22">
        <v>242836</v>
      </c>
      <c r="B1458" s="8">
        <v>701</v>
      </c>
      <c r="C1458" s="8" t="s">
        <v>18</v>
      </c>
      <c r="D1458" s="10">
        <v>42780</v>
      </c>
      <c r="E1458" s="30">
        <v>320000</v>
      </c>
    </row>
    <row r="1459" spans="1:5" x14ac:dyDescent="0.25">
      <c r="A1459" s="22">
        <v>243056</v>
      </c>
      <c r="B1459" s="8">
        <v>701</v>
      </c>
      <c r="C1459" s="8" t="s">
        <v>18</v>
      </c>
      <c r="D1459" s="10">
        <v>42788</v>
      </c>
      <c r="E1459" s="30">
        <v>310000</v>
      </c>
    </row>
    <row r="1460" spans="1:5" x14ac:dyDescent="0.25">
      <c r="A1460" s="22">
        <v>243830</v>
      </c>
      <c r="B1460" s="8">
        <v>701</v>
      </c>
      <c r="C1460" s="8" t="s">
        <v>18</v>
      </c>
      <c r="D1460" s="10">
        <v>42789</v>
      </c>
      <c r="E1460" s="30">
        <v>361986.1</v>
      </c>
    </row>
    <row r="1461" spans="1:5" x14ac:dyDescent="0.25">
      <c r="A1461" s="22">
        <v>244063</v>
      </c>
      <c r="B1461" s="8">
        <v>701</v>
      </c>
      <c r="C1461" s="8" t="s">
        <v>18</v>
      </c>
      <c r="D1461" s="10">
        <v>42788</v>
      </c>
      <c r="E1461" s="30">
        <v>199997.35</v>
      </c>
    </row>
    <row r="1462" spans="1:5" x14ac:dyDescent="0.25">
      <c r="A1462" s="22">
        <v>110000003233</v>
      </c>
      <c r="B1462" s="8">
        <v>701</v>
      </c>
      <c r="C1462" s="8" t="s">
        <v>18</v>
      </c>
      <c r="D1462" s="10">
        <v>42766</v>
      </c>
      <c r="E1462" s="30">
        <v>345150</v>
      </c>
    </row>
    <row r="1463" spans="1:5" x14ac:dyDescent="0.25">
      <c r="A1463" s="22">
        <v>140000002460</v>
      </c>
      <c r="B1463" s="8">
        <v>701</v>
      </c>
      <c r="C1463" s="8" t="s">
        <v>18</v>
      </c>
      <c r="D1463" s="10">
        <v>42757</v>
      </c>
      <c r="E1463" s="30">
        <v>222300</v>
      </c>
    </row>
    <row r="1464" spans="1:5" x14ac:dyDescent="0.25">
      <c r="A1464" s="22">
        <v>1010000012325</v>
      </c>
      <c r="B1464" s="8">
        <v>701</v>
      </c>
      <c r="C1464" s="8" t="s">
        <v>18</v>
      </c>
      <c r="D1464" s="10">
        <v>42780</v>
      </c>
      <c r="E1464" s="30">
        <v>408170</v>
      </c>
    </row>
    <row r="1465" spans="1:5" x14ac:dyDescent="0.25">
      <c r="A1465" s="22">
        <v>1030000001982</v>
      </c>
      <c r="B1465" s="8">
        <v>701</v>
      </c>
      <c r="C1465" s="8" t="s">
        <v>18</v>
      </c>
      <c r="D1465" s="10">
        <v>42771</v>
      </c>
      <c r="E1465" s="30">
        <v>420000</v>
      </c>
    </row>
    <row r="1466" spans="1:5" x14ac:dyDescent="0.25">
      <c r="A1466" s="22">
        <v>7010000000121</v>
      </c>
      <c r="B1466" s="8">
        <v>701</v>
      </c>
      <c r="C1466" s="8" t="s">
        <v>18</v>
      </c>
      <c r="D1466" s="10">
        <v>42751</v>
      </c>
      <c r="E1466" s="30">
        <v>150000</v>
      </c>
    </row>
    <row r="1467" spans="1:5" x14ac:dyDescent="0.25">
      <c r="A1467" s="22">
        <v>7010000001137</v>
      </c>
      <c r="B1467" s="8">
        <v>701</v>
      </c>
      <c r="C1467" s="8" t="s">
        <v>18</v>
      </c>
      <c r="D1467" s="10">
        <v>42745</v>
      </c>
      <c r="E1467" s="30">
        <v>334993.23</v>
      </c>
    </row>
    <row r="1468" spans="1:5" x14ac:dyDescent="0.25">
      <c r="A1468" s="22">
        <v>7010000001191</v>
      </c>
      <c r="B1468" s="8">
        <v>701</v>
      </c>
      <c r="C1468" s="8" t="s">
        <v>18</v>
      </c>
      <c r="D1468" s="10">
        <v>42789</v>
      </c>
      <c r="E1468" s="30">
        <v>230000</v>
      </c>
    </row>
    <row r="1469" spans="1:5" x14ac:dyDescent="0.25">
      <c r="A1469" s="22">
        <v>7010000001362</v>
      </c>
      <c r="B1469" s="8">
        <v>701</v>
      </c>
      <c r="C1469" s="8" t="s">
        <v>18</v>
      </c>
      <c r="D1469" s="10">
        <v>42782</v>
      </c>
      <c r="E1469" s="30">
        <v>400000</v>
      </c>
    </row>
    <row r="1470" spans="1:5" x14ac:dyDescent="0.25">
      <c r="A1470" s="22">
        <v>7010000002756</v>
      </c>
      <c r="B1470" s="8">
        <v>701</v>
      </c>
      <c r="C1470" s="8" t="s">
        <v>18</v>
      </c>
      <c r="D1470" s="10">
        <v>42779</v>
      </c>
      <c r="E1470" s="30">
        <v>517000</v>
      </c>
    </row>
    <row r="1471" spans="1:5" x14ac:dyDescent="0.25">
      <c r="A1471" s="22">
        <v>7010000004452</v>
      </c>
      <c r="B1471" s="8">
        <v>701</v>
      </c>
      <c r="C1471" s="8" t="s">
        <v>18</v>
      </c>
      <c r="D1471" s="10">
        <v>42758</v>
      </c>
      <c r="E1471" s="30">
        <v>430000</v>
      </c>
    </row>
    <row r="1472" spans="1:5" x14ac:dyDescent="0.25">
      <c r="A1472" s="22">
        <v>7010000004729</v>
      </c>
      <c r="B1472" s="8">
        <v>701</v>
      </c>
      <c r="C1472" s="8" t="s">
        <v>18</v>
      </c>
      <c r="D1472" s="10">
        <v>42766</v>
      </c>
      <c r="E1472" s="30">
        <v>300000</v>
      </c>
    </row>
    <row r="1473" spans="1:5" x14ac:dyDescent="0.25">
      <c r="A1473" s="22">
        <v>7010000004821</v>
      </c>
      <c r="B1473" s="8">
        <v>701</v>
      </c>
      <c r="C1473" s="8" t="s">
        <v>18</v>
      </c>
      <c r="D1473" s="10">
        <v>42751</v>
      </c>
      <c r="E1473" s="30">
        <v>420000</v>
      </c>
    </row>
    <row r="1474" spans="1:5" x14ac:dyDescent="0.25">
      <c r="A1474" s="22">
        <v>7010000004974</v>
      </c>
      <c r="B1474" s="8">
        <v>701</v>
      </c>
      <c r="C1474" s="8" t="s">
        <v>18</v>
      </c>
      <c r="D1474" s="10">
        <v>42757</v>
      </c>
      <c r="E1474" s="30">
        <v>470106</v>
      </c>
    </row>
    <row r="1475" spans="1:5" x14ac:dyDescent="0.25">
      <c r="A1475" s="22">
        <v>7010000004999</v>
      </c>
      <c r="B1475" s="8">
        <v>701</v>
      </c>
      <c r="C1475" s="8" t="s">
        <v>18</v>
      </c>
      <c r="D1475" s="10">
        <v>42765</v>
      </c>
      <c r="E1475" s="30">
        <v>240000</v>
      </c>
    </row>
    <row r="1476" spans="1:5" x14ac:dyDescent="0.25">
      <c r="A1476" s="22">
        <v>7010000005285</v>
      </c>
      <c r="B1476" s="8">
        <v>701</v>
      </c>
      <c r="C1476" s="8" t="s">
        <v>18</v>
      </c>
      <c r="D1476" s="10">
        <v>42775</v>
      </c>
      <c r="E1476" s="30">
        <v>125000.09</v>
      </c>
    </row>
    <row r="1477" spans="1:5" x14ac:dyDescent="0.25">
      <c r="A1477" s="22">
        <v>7010000006234</v>
      </c>
      <c r="B1477" s="8">
        <v>701</v>
      </c>
      <c r="C1477" s="8" t="s">
        <v>18</v>
      </c>
      <c r="D1477" s="10">
        <v>42789</v>
      </c>
      <c r="E1477" s="30">
        <v>437000.01</v>
      </c>
    </row>
    <row r="1478" spans="1:5" x14ac:dyDescent="0.25">
      <c r="A1478" s="22">
        <v>7010000006511</v>
      </c>
      <c r="B1478" s="8">
        <v>701</v>
      </c>
      <c r="C1478" s="8" t="s">
        <v>18</v>
      </c>
      <c r="D1478" s="10">
        <v>42765</v>
      </c>
      <c r="E1478" s="30">
        <v>336375</v>
      </c>
    </row>
    <row r="1479" spans="1:5" x14ac:dyDescent="0.25">
      <c r="A1479" s="22">
        <v>87012</v>
      </c>
      <c r="B1479" s="8">
        <v>751</v>
      </c>
      <c r="C1479" s="8" t="s">
        <v>19</v>
      </c>
      <c r="D1479" s="10">
        <v>42788</v>
      </c>
      <c r="E1479" s="30">
        <v>1200000</v>
      </c>
    </row>
    <row r="1480" spans="1:5" x14ac:dyDescent="0.25">
      <c r="A1480" s="22">
        <v>191826</v>
      </c>
      <c r="B1480" s="8">
        <v>751</v>
      </c>
      <c r="C1480" s="8" t="s">
        <v>18</v>
      </c>
      <c r="D1480" s="10">
        <v>42778</v>
      </c>
      <c r="E1480" s="30">
        <v>270000</v>
      </c>
    </row>
    <row r="1481" spans="1:5" x14ac:dyDescent="0.25">
      <c r="A1481" s="22">
        <v>223614</v>
      </c>
      <c r="B1481" s="8">
        <v>751</v>
      </c>
      <c r="C1481" s="8" t="s">
        <v>19</v>
      </c>
      <c r="D1481" s="10">
        <v>42754</v>
      </c>
      <c r="E1481" s="30">
        <v>600000</v>
      </c>
    </row>
    <row r="1482" spans="1:5" x14ac:dyDescent="0.25">
      <c r="A1482" s="22">
        <v>228093</v>
      </c>
      <c r="B1482" s="8">
        <v>751</v>
      </c>
      <c r="C1482" s="8" t="s">
        <v>18</v>
      </c>
      <c r="D1482" s="10">
        <v>42753</v>
      </c>
      <c r="E1482" s="30">
        <v>214099.98</v>
      </c>
    </row>
    <row r="1483" spans="1:5" x14ac:dyDescent="0.25">
      <c r="A1483" s="22">
        <v>233958</v>
      </c>
      <c r="B1483" s="8">
        <v>751</v>
      </c>
      <c r="C1483" s="8" t="s">
        <v>18</v>
      </c>
      <c r="D1483" s="10">
        <v>42775</v>
      </c>
      <c r="E1483" s="30">
        <v>346587.25</v>
      </c>
    </row>
    <row r="1484" spans="1:5" x14ac:dyDescent="0.25">
      <c r="A1484" s="22">
        <v>236827</v>
      </c>
      <c r="B1484" s="8">
        <v>751</v>
      </c>
      <c r="C1484" s="8" t="s">
        <v>19</v>
      </c>
      <c r="D1484" s="10">
        <v>42753</v>
      </c>
      <c r="E1484" s="30">
        <v>900000</v>
      </c>
    </row>
    <row r="1485" spans="1:5" x14ac:dyDescent="0.25">
      <c r="A1485" s="22">
        <v>237711</v>
      </c>
      <c r="B1485" s="8">
        <v>751</v>
      </c>
      <c r="C1485" s="8" t="s">
        <v>18</v>
      </c>
      <c r="D1485" s="10">
        <v>42779</v>
      </c>
      <c r="E1485" s="30">
        <v>143239.99</v>
      </c>
    </row>
    <row r="1486" spans="1:5" x14ac:dyDescent="0.25">
      <c r="A1486" s="22">
        <v>239338</v>
      </c>
      <c r="B1486" s="8">
        <v>751</v>
      </c>
      <c r="C1486" s="8" t="s">
        <v>18</v>
      </c>
      <c r="D1486" s="10">
        <v>42774</v>
      </c>
      <c r="E1486" s="30">
        <v>349245</v>
      </c>
    </row>
    <row r="1487" spans="1:5" x14ac:dyDescent="0.25">
      <c r="A1487" s="22">
        <v>240526</v>
      </c>
      <c r="B1487" s="8">
        <v>751</v>
      </c>
      <c r="C1487" s="8" t="s">
        <v>19</v>
      </c>
      <c r="D1487" s="10">
        <v>42774</v>
      </c>
      <c r="E1487" s="30">
        <v>400000</v>
      </c>
    </row>
    <row r="1488" spans="1:5" x14ac:dyDescent="0.25">
      <c r="A1488" s="22">
        <v>243586</v>
      </c>
      <c r="B1488" s="8">
        <v>751</v>
      </c>
      <c r="C1488" s="8" t="s">
        <v>19</v>
      </c>
      <c r="D1488" s="10">
        <v>42786</v>
      </c>
      <c r="E1488" s="30">
        <v>500000</v>
      </c>
    </row>
    <row r="1489" spans="1:5" x14ac:dyDescent="0.25">
      <c r="A1489" s="22">
        <v>243673</v>
      </c>
      <c r="B1489" s="8">
        <v>751</v>
      </c>
      <c r="C1489" s="8" t="s">
        <v>19</v>
      </c>
      <c r="D1489" s="10">
        <v>42785</v>
      </c>
      <c r="E1489" s="30">
        <v>1500000</v>
      </c>
    </row>
    <row r="1490" spans="1:5" x14ac:dyDescent="0.25">
      <c r="A1490" s="22">
        <v>7510000000343</v>
      </c>
      <c r="B1490" s="8">
        <v>751</v>
      </c>
      <c r="C1490" s="8" t="s">
        <v>19</v>
      </c>
      <c r="D1490" s="10">
        <v>42774</v>
      </c>
      <c r="E1490" s="30">
        <v>450000</v>
      </c>
    </row>
    <row r="1491" spans="1:5" x14ac:dyDescent="0.25">
      <c r="A1491" s="22">
        <v>7510000001144</v>
      </c>
      <c r="B1491" s="8">
        <v>751</v>
      </c>
      <c r="C1491" s="8" t="s">
        <v>19</v>
      </c>
      <c r="D1491" s="10">
        <v>42752</v>
      </c>
      <c r="E1491" s="30">
        <v>900000</v>
      </c>
    </row>
    <row r="1492" spans="1:5" x14ac:dyDescent="0.25">
      <c r="A1492" s="22">
        <v>7510000006033</v>
      </c>
      <c r="B1492" s="8">
        <v>751</v>
      </c>
      <c r="C1492" s="8" t="s">
        <v>18</v>
      </c>
      <c r="D1492" s="10">
        <v>42747</v>
      </c>
      <c r="E1492" s="30">
        <v>500000</v>
      </c>
    </row>
    <row r="1493" spans="1:5" x14ac:dyDescent="0.25">
      <c r="A1493" s="22">
        <v>230971</v>
      </c>
      <c r="B1493" s="8">
        <v>752</v>
      </c>
      <c r="C1493" s="8" t="s">
        <v>18</v>
      </c>
      <c r="D1493" s="10">
        <v>42757</v>
      </c>
      <c r="E1493" s="30">
        <v>434625.01</v>
      </c>
    </row>
    <row r="1494" spans="1:5" x14ac:dyDescent="0.25">
      <c r="A1494" s="22">
        <v>232191</v>
      </c>
      <c r="B1494" s="8">
        <v>752</v>
      </c>
      <c r="C1494" s="8" t="s">
        <v>18</v>
      </c>
      <c r="D1494" s="10">
        <v>42754</v>
      </c>
      <c r="E1494" s="30">
        <v>310869</v>
      </c>
    </row>
    <row r="1495" spans="1:5" x14ac:dyDescent="0.25">
      <c r="A1495" s="22">
        <v>237311</v>
      </c>
      <c r="B1495" s="8">
        <v>752</v>
      </c>
      <c r="C1495" s="8" t="s">
        <v>19</v>
      </c>
      <c r="D1495" s="10">
        <v>42779</v>
      </c>
      <c r="E1495" s="30">
        <v>630000</v>
      </c>
    </row>
    <row r="1496" spans="1:5" x14ac:dyDescent="0.25">
      <c r="A1496" s="22">
        <v>7510000004010</v>
      </c>
      <c r="B1496" s="8">
        <v>752</v>
      </c>
      <c r="C1496" s="8" t="s">
        <v>18</v>
      </c>
      <c r="D1496" s="10">
        <v>42764</v>
      </c>
      <c r="E1496" s="30">
        <v>129469.99</v>
      </c>
    </row>
    <row r="1497" spans="1:5" x14ac:dyDescent="0.25">
      <c r="A1497" s="22">
        <v>8020000004191</v>
      </c>
      <c r="B1497" s="8">
        <v>752</v>
      </c>
      <c r="C1497" s="8" t="s">
        <v>18</v>
      </c>
      <c r="D1497" s="10">
        <v>42787</v>
      </c>
      <c r="E1497" s="30">
        <v>207700.01</v>
      </c>
    </row>
    <row r="1498" spans="1:5" x14ac:dyDescent="0.25">
      <c r="A1498" s="22">
        <v>151128</v>
      </c>
      <c r="B1498" s="8">
        <v>802</v>
      </c>
      <c r="C1498" s="8" t="s">
        <v>19</v>
      </c>
      <c r="D1498" s="10">
        <v>42757</v>
      </c>
      <c r="E1498" s="30">
        <v>500000</v>
      </c>
    </row>
    <row r="1499" spans="1:5" x14ac:dyDescent="0.25">
      <c r="A1499" s="22">
        <v>237439</v>
      </c>
      <c r="B1499" s="8">
        <v>802</v>
      </c>
      <c r="C1499" s="8" t="s">
        <v>18</v>
      </c>
      <c r="D1499" s="10">
        <v>42753</v>
      </c>
      <c r="E1499" s="30">
        <v>275758.96999999997</v>
      </c>
    </row>
    <row r="1500" spans="1:5" x14ac:dyDescent="0.25">
      <c r="A1500" s="22">
        <v>238716</v>
      </c>
      <c r="B1500" s="8">
        <v>802</v>
      </c>
      <c r="C1500" s="8" t="s">
        <v>18</v>
      </c>
      <c r="D1500" s="10">
        <v>42760</v>
      </c>
      <c r="E1500" s="30">
        <v>560000</v>
      </c>
    </row>
    <row r="1501" spans="1:5" x14ac:dyDescent="0.25">
      <c r="A1501" s="22">
        <v>238781</v>
      </c>
      <c r="B1501" s="8">
        <v>802</v>
      </c>
      <c r="C1501" s="8" t="s">
        <v>19</v>
      </c>
      <c r="D1501" s="10">
        <v>42779</v>
      </c>
      <c r="E1501" s="30">
        <v>320000</v>
      </c>
    </row>
    <row r="1502" spans="1:5" x14ac:dyDescent="0.25">
      <c r="A1502" s="22">
        <v>240235</v>
      </c>
      <c r="B1502" s="8">
        <v>802</v>
      </c>
      <c r="C1502" s="8" t="s">
        <v>18</v>
      </c>
      <c r="D1502" s="10">
        <v>42768</v>
      </c>
      <c r="E1502" s="30">
        <v>226968.58</v>
      </c>
    </row>
    <row r="1503" spans="1:5" x14ac:dyDescent="0.25">
      <c r="A1503" s="22">
        <v>8010000004686</v>
      </c>
      <c r="B1503" s="8">
        <v>802</v>
      </c>
      <c r="C1503" s="8" t="s">
        <v>18</v>
      </c>
      <c r="D1503" s="10">
        <v>42789</v>
      </c>
      <c r="E1503" s="30">
        <v>430000</v>
      </c>
    </row>
    <row r="1504" spans="1:5" x14ac:dyDescent="0.25">
      <c r="A1504" s="22">
        <v>8010000007966</v>
      </c>
      <c r="B1504" s="8">
        <v>802</v>
      </c>
      <c r="C1504" s="8" t="s">
        <v>18</v>
      </c>
      <c r="D1504" s="10">
        <v>42765</v>
      </c>
      <c r="E1504" s="30">
        <v>376029</v>
      </c>
    </row>
    <row r="1505" spans="1:5" x14ac:dyDescent="0.25">
      <c r="A1505" s="22">
        <v>8020000000099</v>
      </c>
      <c r="B1505" s="8">
        <v>802</v>
      </c>
      <c r="C1505" s="8" t="s">
        <v>19</v>
      </c>
      <c r="D1505" s="10">
        <v>42767</v>
      </c>
      <c r="E1505" s="30">
        <v>750000</v>
      </c>
    </row>
    <row r="1506" spans="1:5" x14ac:dyDescent="0.25">
      <c r="A1506" s="22">
        <v>8020000000255</v>
      </c>
      <c r="B1506" s="8">
        <v>802</v>
      </c>
      <c r="C1506" s="8" t="s">
        <v>19</v>
      </c>
      <c r="D1506" s="10">
        <v>42780</v>
      </c>
      <c r="E1506" s="30">
        <v>800000</v>
      </c>
    </row>
    <row r="1507" spans="1:5" x14ac:dyDescent="0.25">
      <c r="A1507" s="22">
        <v>8020000000728</v>
      </c>
      <c r="B1507" s="8">
        <v>802</v>
      </c>
      <c r="C1507" s="8" t="s">
        <v>18</v>
      </c>
      <c r="D1507" s="10">
        <v>42764</v>
      </c>
      <c r="E1507" s="30">
        <v>150000</v>
      </c>
    </row>
    <row r="1508" spans="1:5" x14ac:dyDescent="0.25">
      <c r="A1508" s="22">
        <v>8020000000915</v>
      </c>
      <c r="B1508" s="8">
        <v>802</v>
      </c>
      <c r="C1508" s="8" t="s">
        <v>18</v>
      </c>
      <c r="D1508" s="10">
        <v>42750</v>
      </c>
      <c r="E1508" s="30">
        <v>350000</v>
      </c>
    </row>
    <row r="1509" spans="1:5" x14ac:dyDescent="0.25">
      <c r="A1509" s="22">
        <v>8020000001783</v>
      </c>
      <c r="B1509" s="8">
        <v>802</v>
      </c>
      <c r="C1509" s="8" t="s">
        <v>18</v>
      </c>
      <c r="D1509" s="10">
        <v>42774</v>
      </c>
      <c r="E1509" s="30">
        <v>198848.36</v>
      </c>
    </row>
    <row r="1510" spans="1:5" x14ac:dyDescent="0.25">
      <c r="A1510" s="22">
        <v>8020000002464</v>
      </c>
      <c r="B1510" s="8">
        <v>802</v>
      </c>
      <c r="C1510" s="8" t="s">
        <v>19</v>
      </c>
      <c r="D1510" s="10">
        <v>42781</v>
      </c>
      <c r="E1510" s="30">
        <v>700000</v>
      </c>
    </row>
    <row r="1511" spans="1:5" x14ac:dyDescent="0.25">
      <c r="A1511" s="22">
        <v>8020000002491</v>
      </c>
      <c r="B1511" s="8">
        <v>802</v>
      </c>
      <c r="C1511" s="8" t="s">
        <v>19</v>
      </c>
      <c r="D1511" s="10">
        <v>42737</v>
      </c>
      <c r="E1511" s="30">
        <v>1000000</v>
      </c>
    </row>
    <row r="1512" spans="1:5" x14ac:dyDescent="0.25">
      <c r="A1512" s="22">
        <v>8020000004040</v>
      </c>
      <c r="B1512" s="8">
        <v>802</v>
      </c>
      <c r="C1512" s="8" t="s">
        <v>18</v>
      </c>
      <c r="D1512" s="10">
        <v>42767</v>
      </c>
      <c r="E1512" s="30">
        <v>244077</v>
      </c>
    </row>
    <row r="1513" spans="1:5" x14ac:dyDescent="0.25">
      <c r="A1513" s="22">
        <v>8020000004573</v>
      </c>
      <c r="B1513" s="8">
        <v>802</v>
      </c>
      <c r="C1513" s="8" t="s">
        <v>19</v>
      </c>
      <c r="D1513" s="10">
        <v>42775</v>
      </c>
      <c r="E1513" s="30">
        <v>500000</v>
      </c>
    </row>
    <row r="1514" spans="1:5" x14ac:dyDescent="0.25">
      <c r="A1514" s="22">
        <v>121817</v>
      </c>
      <c r="B1514" s="8">
        <v>803</v>
      </c>
      <c r="C1514" s="8" t="s">
        <v>20</v>
      </c>
      <c r="D1514" s="10">
        <v>42746</v>
      </c>
      <c r="E1514" s="30">
        <v>1000000</v>
      </c>
    </row>
    <row r="1515" spans="1:5" x14ac:dyDescent="0.25">
      <c r="A1515" s="22">
        <v>210082</v>
      </c>
      <c r="B1515" s="8">
        <v>803</v>
      </c>
      <c r="C1515" s="8" t="s">
        <v>20</v>
      </c>
      <c r="D1515" s="10">
        <v>42746</v>
      </c>
      <c r="E1515" s="30">
        <v>1300000</v>
      </c>
    </row>
    <row r="1516" spans="1:5" x14ac:dyDescent="0.25">
      <c r="A1516" s="22">
        <v>210221</v>
      </c>
      <c r="B1516" s="8">
        <v>803</v>
      </c>
      <c r="C1516" s="8" t="s">
        <v>20</v>
      </c>
      <c r="D1516" s="10">
        <v>42746</v>
      </c>
      <c r="E1516" s="30">
        <v>1100000</v>
      </c>
    </row>
    <row r="1517" spans="1:5" x14ac:dyDescent="0.25">
      <c r="A1517" s="22">
        <v>235899</v>
      </c>
      <c r="B1517" s="8">
        <v>803</v>
      </c>
      <c r="C1517" s="8" t="s">
        <v>19</v>
      </c>
      <c r="D1517" s="10">
        <v>42747</v>
      </c>
      <c r="E1517" s="30">
        <v>1000000</v>
      </c>
    </row>
    <row r="1518" spans="1:5" x14ac:dyDescent="0.25">
      <c r="A1518" s="22">
        <v>239853</v>
      </c>
      <c r="B1518" s="8">
        <v>803</v>
      </c>
      <c r="C1518" s="8" t="s">
        <v>19</v>
      </c>
      <c r="D1518" s="10">
        <v>42781</v>
      </c>
      <c r="E1518" s="30">
        <v>1000000</v>
      </c>
    </row>
    <row r="1519" spans="1:5" x14ac:dyDescent="0.25">
      <c r="A1519" s="22">
        <v>8010000003518</v>
      </c>
      <c r="B1519" s="8">
        <v>803</v>
      </c>
      <c r="C1519" s="8" t="s">
        <v>19</v>
      </c>
      <c r="D1519" s="10">
        <v>42788</v>
      </c>
      <c r="E1519" s="30">
        <v>550000</v>
      </c>
    </row>
    <row r="1520" spans="1:5" x14ac:dyDescent="0.25">
      <c r="A1520" s="22">
        <v>8020000003809</v>
      </c>
      <c r="B1520" s="8">
        <v>804</v>
      </c>
      <c r="C1520" s="8" t="s">
        <v>19</v>
      </c>
      <c r="D1520" s="10">
        <v>42761</v>
      </c>
      <c r="E1520" s="30">
        <v>500000</v>
      </c>
    </row>
    <row r="1521" spans="1:5" x14ac:dyDescent="0.25">
      <c r="A1521" s="22">
        <v>8020000004043</v>
      </c>
      <c r="B1521" s="8">
        <v>804</v>
      </c>
      <c r="C1521" s="8" t="s">
        <v>20</v>
      </c>
      <c r="D1521" s="10">
        <v>42740</v>
      </c>
      <c r="E1521" s="30">
        <v>5400000</v>
      </c>
    </row>
    <row r="1522" spans="1:5" x14ac:dyDescent="0.25">
      <c r="A1522" s="22">
        <v>29984</v>
      </c>
      <c r="B1522" s="8">
        <v>851</v>
      </c>
      <c r="C1522" s="8" t="s">
        <v>18</v>
      </c>
      <c r="D1522" s="10">
        <v>42747</v>
      </c>
      <c r="E1522" s="30">
        <v>82499.990000000005</v>
      </c>
    </row>
    <row r="1523" spans="1:5" x14ac:dyDescent="0.25">
      <c r="A1523" s="22">
        <v>170499</v>
      </c>
      <c r="B1523" s="8">
        <v>851</v>
      </c>
      <c r="C1523" s="8" t="s">
        <v>18</v>
      </c>
      <c r="D1523" s="10">
        <v>42752</v>
      </c>
      <c r="E1523" s="30">
        <v>150111</v>
      </c>
    </row>
    <row r="1524" spans="1:5" x14ac:dyDescent="0.25">
      <c r="A1524" s="22">
        <v>199084</v>
      </c>
      <c r="B1524" s="8">
        <v>851</v>
      </c>
      <c r="C1524" s="8" t="s">
        <v>18</v>
      </c>
      <c r="D1524" s="10">
        <v>42778</v>
      </c>
      <c r="E1524" s="30">
        <v>102500</v>
      </c>
    </row>
    <row r="1525" spans="1:5" x14ac:dyDescent="0.25">
      <c r="A1525" s="22">
        <v>225851</v>
      </c>
      <c r="B1525" s="8">
        <v>851</v>
      </c>
      <c r="C1525" s="8" t="s">
        <v>18</v>
      </c>
      <c r="D1525" s="10">
        <v>42758</v>
      </c>
      <c r="E1525" s="30">
        <v>663800</v>
      </c>
    </row>
    <row r="1526" spans="1:5" x14ac:dyDescent="0.25">
      <c r="A1526" s="22">
        <v>226162</v>
      </c>
      <c r="B1526" s="8">
        <v>851</v>
      </c>
      <c r="C1526" s="8" t="s">
        <v>18</v>
      </c>
      <c r="D1526" s="10">
        <v>42740</v>
      </c>
      <c r="E1526" s="30">
        <v>168970</v>
      </c>
    </row>
    <row r="1527" spans="1:5" x14ac:dyDescent="0.25">
      <c r="A1527" s="22">
        <v>228329</v>
      </c>
      <c r="B1527" s="8">
        <v>851</v>
      </c>
      <c r="C1527" s="8" t="s">
        <v>18</v>
      </c>
      <c r="D1527" s="10">
        <v>42758</v>
      </c>
      <c r="E1527" s="30">
        <v>165900</v>
      </c>
    </row>
    <row r="1528" spans="1:5" x14ac:dyDescent="0.25">
      <c r="A1528" s="22">
        <v>230619</v>
      </c>
      <c r="B1528" s="8">
        <v>851</v>
      </c>
      <c r="C1528" s="8" t="s">
        <v>18</v>
      </c>
      <c r="D1528" s="10">
        <v>42754</v>
      </c>
      <c r="E1528" s="30">
        <v>198900</v>
      </c>
    </row>
    <row r="1529" spans="1:5" x14ac:dyDescent="0.25">
      <c r="A1529" s="22">
        <v>231722</v>
      </c>
      <c r="B1529" s="8">
        <v>851</v>
      </c>
      <c r="C1529" s="8" t="s">
        <v>18</v>
      </c>
      <c r="D1529" s="10">
        <v>42764</v>
      </c>
      <c r="E1529" s="30">
        <v>131000</v>
      </c>
    </row>
    <row r="1530" spans="1:5" x14ac:dyDescent="0.25">
      <c r="A1530" s="22">
        <v>232578</v>
      </c>
      <c r="B1530" s="8">
        <v>851</v>
      </c>
      <c r="C1530" s="8" t="s">
        <v>18</v>
      </c>
      <c r="D1530" s="10">
        <v>42758</v>
      </c>
      <c r="E1530" s="30">
        <v>363800.01</v>
      </c>
    </row>
    <row r="1531" spans="1:5" x14ac:dyDescent="0.25">
      <c r="A1531" s="22">
        <v>233178</v>
      </c>
      <c r="B1531" s="8">
        <v>851</v>
      </c>
      <c r="C1531" s="8" t="s">
        <v>18</v>
      </c>
      <c r="D1531" s="10">
        <v>42775</v>
      </c>
      <c r="E1531" s="30">
        <v>271000</v>
      </c>
    </row>
    <row r="1532" spans="1:5" x14ac:dyDescent="0.25">
      <c r="A1532" s="22">
        <v>234065</v>
      </c>
      <c r="B1532" s="8">
        <v>851</v>
      </c>
      <c r="C1532" s="8" t="s">
        <v>19</v>
      </c>
      <c r="D1532" s="10">
        <v>42753</v>
      </c>
      <c r="E1532" s="30">
        <v>800000</v>
      </c>
    </row>
    <row r="1533" spans="1:5" x14ac:dyDescent="0.25">
      <c r="A1533" s="22">
        <v>236211</v>
      </c>
      <c r="B1533" s="8">
        <v>851</v>
      </c>
      <c r="C1533" s="8" t="s">
        <v>18</v>
      </c>
      <c r="D1533" s="10">
        <v>42767</v>
      </c>
      <c r="E1533" s="30">
        <v>335000</v>
      </c>
    </row>
    <row r="1534" spans="1:5" x14ac:dyDescent="0.25">
      <c r="A1534" s="22">
        <v>236601</v>
      </c>
      <c r="B1534" s="8">
        <v>851</v>
      </c>
      <c r="C1534" s="8" t="s">
        <v>18</v>
      </c>
      <c r="D1534" s="10">
        <v>42767</v>
      </c>
      <c r="E1534" s="30">
        <v>149600</v>
      </c>
    </row>
    <row r="1535" spans="1:5" x14ac:dyDescent="0.25">
      <c r="A1535" s="22">
        <v>236645</v>
      </c>
      <c r="B1535" s="8">
        <v>851</v>
      </c>
      <c r="C1535" s="8" t="s">
        <v>18</v>
      </c>
      <c r="D1535" s="10">
        <v>42758</v>
      </c>
      <c r="E1535" s="30">
        <v>168200</v>
      </c>
    </row>
    <row r="1536" spans="1:5" x14ac:dyDescent="0.25">
      <c r="A1536" s="22">
        <v>236860</v>
      </c>
      <c r="B1536" s="8">
        <v>851</v>
      </c>
      <c r="C1536" s="8" t="s">
        <v>18</v>
      </c>
      <c r="D1536" s="10">
        <v>42767</v>
      </c>
      <c r="E1536" s="30">
        <v>314500</v>
      </c>
    </row>
    <row r="1537" spans="1:5" x14ac:dyDescent="0.25">
      <c r="A1537" s="22">
        <v>236866</v>
      </c>
      <c r="B1537" s="8">
        <v>851</v>
      </c>
      <c r="C1537" s="8" t="s">
        <v>18</v>
      </c>
      <c r="D1537" s="10">
        <v>42754</v>
      </c>
      <c r="E1537" s="30">
        <v>220000</v>
      </c>
    </row>
    <row r="1538" spans="1:5" x14ac:dyDescent="0.25">
      <c r="A1538" s="22">
        <v>236957</v>
      </c>
      <c r="B1538" s="8">
        <v>851</v>
      </c>
      <c r="C1538" s="8" t="s">
        <v>18</v>
      </c>
      <c r="D1538" s="10">
        <v>42773</v>
      </c>
      <c r="E1538" s="30">
        <v>136200</v>
      </c>
    </row>
    <row r="1539" spans="1:5" x14ac:dyDescent="0.25">
      <c r="A1539" s="22">
        <v>237503</v>
      </c>
      <c r="B1539" s="8">
        <v>851</v>
      </c>
      <c r="C1539" s="8" t="s">
        <v>18</v>
      </c>
      <c r="D1539" s="10">
        <v>42779</v>
      </c>
      <c r="E1539" s="30">
        <v>400000</v>
      </c>
    </row>
    <row r="1540" spans="1:5" x14ac:dyDescent="0.25">
      <c r="A1540" s="22">
        <v>238462</v>
      </c>
      <c r="B1540" s="8">
        <v>851</v>
      </c>
      <c r="C1540" s="8" t="s">
        <v>18</v>
      </c>
      <c r="D1540" s="10">
        <v>42772</v>
      </c>
      <c r="E1540" s="30">
        <v>345000</v>
      </c>
    </row>
    <row r="1541" spans="1:5" x14ac:dyDescent="0.25">
      <c r="A1541" s="22">
        <v>238480</v>
      </c>
      <c r="B1541" s="8">
        <v>851</v>
      </c>
      <c r="C1541" s="8" t="s">
        <v>18</v>
      </c>
      <c r="D1541" s="10">
        <v>42772</v>
      </c>
      <c r="E1541" s="30">
        <v>300000</v>
      </c>
    </row>
    <row r="1542" spans="1:5" x14ac:dyDescent="0.25">
      <c r="A1542" s="22">
        <v>238692</v>
      </c>
      <c r="B1542" s="8">
        <v>851</v>
      </c>
      <c r="C1542" s="8" t="s">
        <v>18</v>
      </c>
      <c r="D1542" s="10">
        <v>42767</v>
      </c>
      <c r="E1542" s="30">
        <v>469600</v>
      </c>
    </row>
    <row r="1543" spans="1:5" x14ac:dyDescent="0.25">
      <c r="A1543" s="22">
        <v>239307</v>
      </c>
      <c r="B1543" s="8">
        <v>851</v>
      </c>
      <c r="C1543" s="8" t="s">
        <v>18</v>
      </c>
      <c r="D1543" s="10">
        <v>42757</v>
      </c>
      <c r="E1543" s="30">
        <v>185873.93</v>
      </c>
    </row>
    <row r="1544" spans="1:5" x14ac:dyDescent="0.25">
      <c r="A1544" s="22">
        <v>239319</v>
      </c>
      <c r="B1544" s="8">
        <v>851</v>
      </c>
      <c r="C1544" s="8" t="s">
        <v>19</v>
      </c>
      <c r="D1544" s="10">
        <v>42750</v>
      </c>
      <c r="E1544" s="30">
        <v>650000</v>
      </c>
    </row>
    <row r="1545" spans="1:5" x14ac:dyDescent="0.25">
      <c r="A1545" s="22">
        <v>239332</v>
      </c>
      <c r="B1545" s="8">
        <v>851</v>
      </c>
      <c r="C1545" s="8" t="s">
        <v>18</v>
      </c>
      <c r="D1545" s="10">
        <v>42775</v>
      </c>
      <c r="E1545" s="30">
        <v>380000</v>
      </c>
    </row>
    <row r="1546" spans="1:5" x14ac:dyDescent="0.25">
      <c r="A1546" s="22">
        <v>240212</v>
      </c>
      <c r="B1546" s="8">
        <v>851</v>
      </c>
      <c r="C1546" s="8" t="s">
        <v>18</v>
      </c>
      <c r="D1546" s="10">
        <v>42764</v>
      </c>
      <c r="E1546" s="30">
        <v>300000</v>
      </c>
    </row>
    <row r="1547" spans="1:5" x14ac:dyDescent="0.25">
      <c r="A1547" s="22">
        <v>240679</v>
      </c>
      <c r="B1547" s="8">
        <v>851</v>
      </c>
      <c r="C1547" s="8" t="s">
        <v>18</v>
      </c>
      <c r="D1547" s="10">
        <v>42768</v>
      </c>
      <c r="E1547" s="30">
        <v>278277.93</v>
      </c>
    </row>
    <row r="1548" spans="1:5" x14ac:dyDescent="0.25">
      <c r="A1548" s="22">
        <v>240914</v>
      </c>
      <c r="B1548" s="8">
        <v>851</v>
      </c>
      <c r="C1548" s="8" t="s">
        <v>18</v>
      </c>
      <c r="D1548" s="10">
        <v>42767</v>
      </c>
      <c r="E1548" s="30">
        <v>220000</v>
      </c>
    </row>
    <row r="1549" spans="1:5" x14ac:dyDescent="0.25">
      <c r="A1549" s="22">
        <v>240917</v>
      </c>
      <c r="B1549" s="8">
        <v>851</v>
      </c>
      <c r="C1549" s="8" t="s">
        <v>18</v>
      </c>
      <c r="D1549" s="10">
        <v>42782</v>
      </c>
      <c r="E1549" s="30">
        <v>220000</v>
      </c>
    </row>
    <row r="1550" spans="1:5" x14ac:dyDescent="0.25">
      <c r="A1550" s="22">
        <v>241361</v>
      </c>
      <c r="B1550" s="8">
        <v>851</v>
      </c>
      <c r="C1550" s="8" t="s">
        <v>18</v>
      </c>
      <c r="D1550" s="10">
        <v>42775</v>
      </c>
      <c r="E1550" s="30">
        <v>152399.99</v>
      </c>
    </row>
    <row r="1551" spans="1:5" x14ac:dyDescent="0.25">
      <c r="A1551" s="22">
        <v>243047</v>
      </c>
      <c r="B1551" s="8">
        <v>851</v>
      </c>
      <c r="C1551" s="8" t="s">
        <v>18</v>
      </c>
      <c r="D1551" s="10">
        <v>42786</v>
      </c>
      <c r="E1551" s="30">
        <v>318000</v>
      </c>
    </row>
    <row r="1552" spans="1:5" x14ac:dyDescent="0.25">
      <c r="A1552" s="22">
        <v>1030000002545</v>
      </c>
      <c r="B1552" s="8">
        <v>851</v>
      </c>
      <c r="C1552" s="8" t="s">
        <v>18</v>
      </c>
      <c r="D1552" s="10">
        <v>42767</v>
      </c>
      <c r="E1552" s="30">
        <v>500000</v>
      </c>
    </row>
    <row r="1553" spans="1:5" x14ac:dyDescent="0.25">
      <c r="A1553" s="22">
        <v>8510000000201</v>
      </c>
      <c r="B1553" s="8">
        <v>851</v>
      </c>
      <c r="C1553" s="8" t="s">
        <v>20</v>
      </c>
      <c r="D1553" s="10">
        <v>42771</v>
      </c>
      <c r="E1553" s="30">
        <v>3058919.72</v>
      </c>
    </row>
    <row r="1554" spans="1:5" x14ac:dyDescent="0.25">
      <c r="A1554" s="22">
        <v>8510000004244</v>
      </c>
      <c r="B1554" s="8">
        <v>851</v>
      </c>
      <c r="C1554" s="8" t="s">
        <v>18</v>
      </c>
      <c r="D1554" s="10">
        <v>42745</v>
      </c>
      <c r="E1554" s="30">
        <v>198900</v>
      </c>
    </row>
    <row r="1555" spans="1:5" x14ac:dyDescent="0.25">
      <c r="A1555" s="22">
        <v>8510000005412</v>
      </c>
      <c r="B1555" s="8">
        <v>851</v>
      </c>
      <c r="C1555" s="8" t="s">
        <v>18</v>
      </c>
      <c r="D1555" s="10">
        <v>42778</v>
      </c>
      <c r="E1555" s="30">
        <v>337512.24</v>
      </c>
    </row>
    <row r="1556" spans="1:5" x14ac:dyDescent="0.25">
      <c r="A1556" s="22">
        <v>8510000005690</v>
      </c>
      <c r="B1556" s="8">
        <v>851</v>
      </c>
      <c r="C1556" s="8" t="s">
        <v>18</v>
      </c>
      <c r="D1556" s="10">
        <v>42782</v>
      </c>
      <c r="E1556" s="30">
        <v>214870</v>
      </c>
    </row>
    <row r="1557" spans="1:5" x14ac:dyDescent="0.25">
      <c r="A1557" s="22">
        <v>8510000006025</v>
      </c>
      <c r="B1557" s="8">
        <v>851</v>
      </c>
      <c r="C1557" s="8" t="s">
        <v>18</v>
      </c>
      <c r="D1557" s="10">
        <v>42740</v>
      </c>
      <c r="E1557" s="30">
        <v>163500</v>
      </c>
    </row>
    <row r="1558" spans="1:5" x14ac:dyDescent="0.25">
      <c r="A1558" s="22">
        <v>8510000006163</v>
      </c>
      <c r="B1558" s="8">
        <v>851</v>
      </c>
      <c r="C1558" s="8" t="s">
        <v>19</v>
      </c>
      <c r="D1558" s="10">
        <v>42737</v>
      </c>
      <c r="E1558" s="30">
        <v>800000</v>
      </c>
    </row>
    <row r="1559" spans="1:5" x14ac:dyDescent="0.25">
      <c r="A1559" s="22">
        <v>8510000006616</v>
      </c>
      <c r="B1559" s="8">
        <v>851</v>
      </c>
      <c r="C1559" s="8" t="s">
        <v>18</v>
      </c>
      <c r="D1559" s="10">
        <v>42752</v>
      </c>
      <c r="E1559" s="30">
        <v>279300</v>
      </c>
    </row>
    <row r="1560" spans="1:5" x14ac:dyDescent="0.25">
      <c r="A1560" s="22">
        <v>8510000006917</v>
      </c>
      <c r="B1560" s="8">
        <v>851</v>
      </c>
      <c r="C1560" s="8" t="s">
        <v>18</v>
      </c>
      <c r="D1560" s="10">
        <v>42752</v>
      </c>
      <c r="E1560" s="30">
        <v>379676.5</v>
      </c>
    </row>
    <row r="1561" spans="1:5" x14ac:dyDescent="0.25">
      <c r="A1561" s="22">
        <v>128509</v>
      </c>
      <c r="B1561" s="8">
        <v>852</v>
      </c>
      <c r="C1561" s="8" t="s">
        <v>18</v>
      </c>
      <c r="D1561" s="10">
        <v>42789</v>
      </c>
      <c r="E1561" s="30">
        <v>1199600</v>
      </c>
    </row>
    <row r="1562" spans="1:5" x14ac:dyDescent="0.25">
      <c r="A1562" s="22">
        <v>206349</v>
      </c>
      <c r="B1562" s="8">
        <v>852</v>
      </c>
      <c r="C1562" s="8" t="s">
        <v>18</v>
      </c>
      <c r="D1562" s="10">
        <v>42775</v>
      </c>
      <c r="E1562" s="30">
        <v>170000</v>
      </c>
    </row>
    <row r="1563" spans="1:5" x14ac:dyDescent="0.25">
      <c r="A1563" s="22">
        <v>225206</v>
      </c>
      <c r="B1563" s="8">
        <v>852</v>
      </c>
      <c r="C1563" s="8" t="s">
        <v>18</v>
      </c>
      <c r="D1563" s="10">
        <v>42789</v>
      </c>
      <c r="E1563" s="30">
        <v>1000000</v>
      </c>
    </row>
    <row r="1564" spans="1:5" x14ac:dyDescent="0.25">
      <c r="A1564" s="22">
        <v>240464</v>
      </c>
      <c r="B1564" s="8">
        <v>852</v>
      </c>
      <c r="C1564" s="8" t="s">
        <v>18</v>
      </c>
      <c r="D1564" s="10">
        <v>42760</v>
      </c>
      <c r="E1564" s="30">
        <v>127500</v>
      </c>
    </row>
    <row r="1565" spans="1:5" x14ac:dyDescent="0.25">
      <c r="A1565" s="22">
        <v>241379</v>
      </c>
      <c r="B1565" s="8">
        <v>852</v>
      </c>
      <c r="C1565" s="8" t="s">
        <v>18</v>
      </c>
      <c r="D1565" s="10">
        <v>42764</v>
      </c>
      <c r="E1565" s="30">
        <v>420000</v>
      </c>
    </row>
    <row r="1566" spans="1:5" x14ac:dyDescent="0.25">
      <c r="A1566" s="22">
        <v>241889</v>
      </c>
      <c r="B1566" s="8">
        <v>852</v>
      </c>
      <c r="C1566" s="8" t="s">
        <v>18</v>
      </c>
      <c r="D1566" s="10">
        <v>42779</v>
      </c>
      <c r="E1566" s="30">
        <v>112000</v>
      </c>
    </row>
    <row r="1567" spans="1:5" x14ac:dyDescent="0.25">
      <c r="A1567" s="22">
        <v>244122</v>
      </c>
      <c r="B1567" s="8">
        <v>852</v>
      </c>
      <c r="C1567" s="8" t="s">
        <v>18</v>
      </c>
      <c r="D1567" s="10">
        <v>42789</v>
      </c>
      <c r="E1567" s="30">
        <v>377100</v>
      </c>
    </row>
    <row r="1568" spans="1:5" x14ac:dyDescent="0.25">
      <c r="A1568" s="22">
        <v>8510000001924</v>
      </c>
      <c r="B1568" s="8">
        <v>852</v>
      </c>
      <c r="C1568" s="8" t="s">
        <v>18</v>
      </c>
      <c r="D1568" s="10">
        <v>42789</v>
      </c>
      <c r="E1568" s="30">
        <v>1000000</v>
      </c>
    </row>
    <row r="1569" spans="1:5" x14ac:dyDescent="0.25">
      <c r="A1569" s="23">
        <v>8510000003720</v>
      </c>
      <c r="B1569" s="24">
        <v>852</v>
      </c>
      <c r="C1569" s="24" t="s">
        <v>18</v>
      </c>
      <c r="D1569" s="25">
        <v>42789</v>
      </c>
      <c r="E1569" s="31">
        <v>155000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M80"/>
  <sheetViews>
    <sheetView showGridLines="0" tabSelected="1" workbookViewId="0">
      <selection activeCell="I5" sqref="I5"/>
    </sheetView>
  </sheetViews>
  <sheetFormatPr baseColWidth="10" defaultRowHeight="15" x14ac:dyDescent="0.25"/>
  <cols>
    <col min="1" max="1" width="2.28515625" customWidth="1"/>
    <col min="2" max="2" width="16" style="2" customWidth="1"/>
    <col min="3" max="3" width="12.5703125" bestFit="1" customWidth="1"/>
    <col min="4" max="4" width="11.85546875" bestFit="1" customWidth="1"/>
    <col min="5" max="6" width="11" customWidth="1"/>
    <col min="7" max="7" width="12.42578125" customWidth="1"/>
    <col min="8" max="8" width="11.85546875" bestFit="1" customWidth="1"/>
    <col min="11" max="11" width="2.85546875" customWidth="1"/>
    <col min="12" max="12" width="17.42578125" customWidth="1"/>
    <col min="13" max="13" width="16.7109375" customWidth="1"/>
  </cols>
  <sheetData>
    <row r="1" spans="2:13" x14ac:dyDescent="0.25">
      <c r="C1" t="s">
        <v>108</v>
      </c>
      <c r="D1" t="s">
        <v>107</v>
      </c>
      <c r="E1" t="s">
        <v>19</v>
      </c>
      <c r="F1" t="s">
        <v>18</v>
      </c>
      <c r="G1" t="s">
        <v>20</v>
      </c>
      <c r="H1" t="s">
        <v>109</v>
      </c>
      <c r="I1" t="s">
        <v>109</v>
      </c>
      <c r="J1" t="s">
        <v>109</v>
      </c>
    </row>
    <row r="3" spans="2:13" ht="15.75" thickBot="1" x14ac:dyDescent="0.3"/>
    <row r="4" spans="2:13" ht="23.25" customHeight="1" thickBot="1" x14ac:dyDescent="0.3">
      <c r="B4" s="17" t="s">
        <v>1</v>
      </c>
      <c r="C4" s="18" t="s">
        <v>27</v>
      </c>
      <c r="D4" s="18" t="s">
        <v>28</v>
      </c>
      <c r="E4" s="15" t="s">
        <v>24</v>
      </c>
      <c r="F4" s="15" t="s">
        <v>25</v>
      </c>
      <c r="G4" s="15" t="s">
        <v>26</v>
      </c>
      <c r="H4" s="16" t="s">
        <v>21</v>
      </c>
      <c r="I4" s="16" t="s">
        <v>22</v>
      </c>
      <c r="J4" s="16" t="s">
        <v>23</v>
      </c>
      <c r="L4" s="4" t="s">
        <v>11</v>
      </c>
      <c r="M4" s="5" t="s">
        <v>12</v>
      </c>
    </row>
    <row r="5" spans="2:13" x14ac:dyDescent="0.25">
      <c r="B5" s="11">
        <v>2</v>
      </c>
      <c r="C5" s="33">
        <f>IFERROR(GETPIVOTDATA(C$1&amp;"",TCD!$A$3,"agence_client",$B5),"NC")</f>
        <v>22</v>
      </c>
      <c r="D5" s="33">
        <f>IFERROR(GETPIVOTDATA(D$1&amp;"",TCD!$A$3,"agence_client",$B5),"NC")</f>
        <v>17</v>
      </c>
      <c r="E5" s="33">
        <f>IFERROR(GETPIVOTDATA("NB Montant prêt",TCD!$G$3,"Agence prêt",$B5,"Type",E$1&amp;""),"NC")</f>
        <v>0</v>
      </c>
      <c r="F5" s="33">
        <f>IFERROR(GETPIVOTDATA("NB Montant prêt",TCD!$G$3,"Agence prêt",$B5,"Type",F$1&amp;""),"NC")</f>
        <v>2</v>
      </c>
      <c r="G5" s="33">
        <f>IFERROR(GETPIVOTDATA("NB Montant prêt",TCD!$G$3,"Agence prêt",$B5,"Type",G$1&amp;""),"NC")</f>
        <v>0</v>
      </c>
      <c r="H5" s="33">
        <f>IFERROR(GETPIVOTDATA(H$1&amp;"",TCD!$G$3,"Agence prêt",$B5,"Type","Travaux"),"NC")</f>
        <v>0</v>
      </c>
      <c r="I5" s="33">
        <f>IFERROR(GETPIVOTDATA(I$1&amp;"",TCD!$G$3,"Agence prêt",$B5,"Type","PPO"),"NC")</f>
        <v>654400</v>
      </c>
      <c r="J5" s="36">
        <f>IFERROR(GETPIVOTDATA(J$1&amp;"",TCD!$G$3,"Agence prêt",$B5,"Type","PPI"),"NC")</f>
        <v>0</v>
      </c>
      <c r="L5" s="6" t="s">
        <v>10</v>
      </c>
      <c r="M5" s="7" t="s">
        <v>9</v>
      </c>
    </row>
    <row r="6" spans="2:13" ht="18.75" customHeight="1" thickBot="1" x14ac:dyDescent="0.3">
      <c r="B6" s="12">
        <v>3</v>
      </c>
      <c r="C6" s="34">
        <f>IFERROR(GETPIVOTDATA(C$1&amp;"",TCD!$A$3,"agence_client",$B6),"NC")</f>
        <v>47</v>
      </c>
      <c r="D6" s="34">
        <f>IFERROR(GETPIVOTDATA(D$1&amp;"",TCD!$A$3,"agence_client",$B6),"NC")</f>
        <v>20</v>
      </c>
      <c r="E6" s="34">
        <f>IFERROR(GETPIVOTDATA("NB Montant prêt",TCD!$G$3,"Agence prêt",$B6,"Type",E$1&amp;""),"NC")</f>
        <v>0</v>
      </c>
      <c r="F6" s="34">
        <f>IFERROR(GETPIVOTDATA("NB Montant prêt",TCD!$G$3,"Agence prêt",$B6,"Type",F$1&amp;""),"NC")</f>
        <v>7</v>
      </c>
      <c r="G6" s="34">
        <f>IFERROR(GETPIVOTDATA("NB Montant prêt",TCD!$G$3,"Agence prêt",$B6,"Type",G$1&amp;""),"NC")</f>
        <v>0</v>
      </c>
      <c r="H6" s="34">
        <f>IFERROR(GETPIVOTDATA(H$1&amp;"",TCD!$G$3,"Agence prêt",$B6,"Type","Travaux"),"NC")</f>
        <v>0</v>
      </c>
      <c r="I6" s="34">
        <f>IFERROR(GETPIVOTDATA(I$1&amp;"",TCD!$G$3,"Agence prêt",$B6,"Type","PPO"),"NC")</f>
        <v>2313900</v>
      </c>
      <c r="J6" s="37">
        <f>IFERROR(GETPIVOTDATA(J$1&amp;"",TCD!$G$3,"Agence prêt",$B6,"Type","PPI"),"NC")</f>
        <v>0</v>
      </c>
      <c r="L6" s="19">
        <v>42736</v>
      </c>
      <c r="M6" s="20">
        <v>42856</v>
      </c>
    </row>
    <row r="7" spans="2:13" x14ac:dyDescent="0.25">
      <c r="B7" s="12">
        <v>4</v>
      </c>
      <c r="C7" s="34">
        <f>IFERROR(GETPIVOTDATA(C$1&amp;"",TCD!$A$3,"agence_client",$B7),"NC")</f>
        <v>63</v>
      </c>
      <c r="D7" s="34">
        <f>IFERROR(GETPIVOTDATA(D$1&amp;"",TCD!$A$3,"agence_client",$B7),"NC")</f>
        <v>27</v>
      </c>
      <c r="E7" s="34">
        <f>IFERROR(GETPIVOTDATA("NB Montant prêt",TCD!$G$3,"Agence prêt",$B7,"Type",E$1&amp;""),"NC")</f>
        <v>3</v>
      </c>
      <c r="F7" s="34">
        <f>IFERROR(GETPIVOTDATA("NB Montant prêt",TCD!$G$3,"Agence prêt",$B7,"Type",F$1&amp;""),"NC")</f>
        <v>3</v>
      </c>
      <c r="G7" s="34">
        <f>IFERROR(GETPIVOTDATA("NB Montant prêt",TCD!$G$3,"Agence prêt",$B7,"Type",G$1&amp;""),"NC")</f>
        <v>1</v>
      </c>
      <c r="H7" s="34">
        <f>IFERROR(GETPIVOTDATA(H$1&amp;"",TCD!$G$3,"Agence prêt",$B7,"Type","Travaux"),"NC")</f>
        <v>2630000</v>
      </c>
      <c r="I7" s="34">
        <f>IFERROR(GETPIVOTDATA(I$1&amp;"",TCD!$G$3,"Agence prêt",$B7,"Type","PPO"),"NC")</f>
        <v>508225</v>
      </c>
      <c r="J7" s="37">
        <f>IFERROR(GETPIVOTDATA(J$1&amp;"",TCD!$G$3,"Agence prêt",$B7,"Type","PPI"),"NC")</f>
        <v>17550000</v>
      </c>
    </row>
    <row r="8" spans="2:13" x14ac:dyDescent="0.25">
      <c r="B8" s="12">
        <v>5</v>
      </c>
      <c r="C8" s="34">
        <f>IFERROR(GETPIVOTDATA(C$1&amp;"",TCD!$A$3,"agence_client",$B8),"NC")</f>
        <v>23</v>
      </c>
      <c r="D8" s="34">
        <f>IFERROR(GETPIVOTDATA(D$1&amp;"",TCD!$A$3,"agence_client",$B8),"NC")</f>
        <v>7</v>
      </c>
      <c r="E8" s="34">
        <f>IFERROR(GETPIVOTDATA("NB Montant prêt",TCD!$G$3,"Agence prêt",$B8,"Type",E$1&amp;""),"NC")</f>
        <v>0</v>
      </c>
      <c r="F8" s="34">
        <f>IFERROR(GETPIVOTDATA("NB Montant prêt",TCD!$G$3,"Agence prêt",$B8,"Type",F$1&amp;""),"NC")</f>
        <v>1</v>
      </c>
      <c r="G8" s="34">
        <f>IFERROR(GETPIVOTDATA("NB Montant prêt",TCD!$G$3,"Agence prêt",$B8,"Type",G$1&amp;""),"NC")</f>
        <v>0</v>
      </c>
      <c r="H8" s="34">
        <f>IFERROR(GETPIVOTDATA(H$1&amp;"",TCD!$G$3,"Agence prêt",$B8,"Type","Travaux"),"NC")</f>
        <v>0</v>
      </c>
      <c r="I8" s="34">
        <f>IFERROR(GETPIVOTDATA(I$1&amp;"",TCD!$G$3,"Agence prêt",$B8,"Type","PPO"),"NC")</f>
        <v>300000</v>
      </c>
      <c r="J8" s="37">
        <f>IFERROR(GETPIVOTDATA(J$1&amp;"",TCD!$G$3,"Agence prêt",$B8,"Type","PPI"),"NC")</f>
        <v>0</v>
      </c>
    </row>
    <row r="9" spans="2:13" x14ac:dyDescent="0.25">
      <c r="B9" s="12">
        <v>6</v>
      </c>
      <c r="C9" s="34">
        <f>IFERROR(GETPIVOTDATA(C$1&amp;"",TCD!$A$3,"agence_client",$B9),"NC")</f>
        <v>28</v>
      </c>
      <c r="D9" s="34">
        <f>IFERROR(GETPIVOTDATA(D$1&amp;"",TCD!$A$3,"agence_client",$B9),"NC")</f>
        <v>5</v>
      </c>
      <c r="E9" s="34">
        <f>IFERROR(GETPIVOTDATA("NB Montant prêt",TCD!$G$3,"Agence prêt",$B9,"Type",E$1&amp;""),"NC")</f>
        <v>0</v>
      </c>
      <c r="F9" s="34">
        <f>IFERROR(GETPIVOTDATA("NB Montant prêt",TCD!$G$3,"Agence prêt",$B9,"Type",F$1&amp;""),"NC")</f>
        <v>1</v>
      </c>
      <c r="G9" s="34">
        <f>IFERROR(GETPIVOTDATA("NB Montant prêt",TCD!$G$3,"Agence prêt",$B9,"Type",G$1&amp;""),"NC")</f>
        <v>1</v>
      </c>
      <c r="H9" s="34">
        <f>IFERROR(GETPIVOTDATA(H$1&amp;"",TCD!$G$3,"Agence prêt",$B9,"Type","Travaux"),"NC")</f>
        <v>0</v>
      </c>
      <c r="I9" s="34">
        <f>IFERROR(GETPIVOTDATA(I$1&amp;"",TCD!$G$3,"Agence prêt",$B9,"Type","PPO"),"NC")</f>
        <v>288500</v>
      </c>
      <c r="J9" s="37">
        <f>IFERROR(GETPIVOTDATA(J$1&amp;"",TCD!$G$3,"Agence prêt",$B9,"Type","PPI"),"NC")</f>
        <v>10000000</v>
      </c>
    </row>
    <row r="10" spans="2:13" x14ac:dyDescent="0.25">
      <c r="B10" s="12">
        <v>7</v>
      </c>
      <c r="C10" s="34">
        <f>IFERROR(GETPIVOTDATA(C$1&amp;"",TCD!$A$3,"agence_client",$B10),"NC")</f>
        <v>15</v>
      </c>
      <c r="D10" s="34">
        <f>IFERROR(GETPIVOTDATA(D$1&amp;"",TCD!$A$3,"agence_client",$B10),"NC")</f>
        <v>7</v>
      </c>
      <c r="E10" s="34" t="str">
        <f>IFERROR(GETPIVOTDATA("NB Montant prêt",TCD!$G$3,"Agence prêt",$B10,"Type",E$1&amp;""),"NC")</f>
        <v>NC</v>
      </c>
      <c r="F10" s="34" t="str">
        <f>IFERROR(GETPIVOTDATA("NB Montant prêt",TCD!$G$3,"Agence prêt",$B10,"Type",F$1&amp;""),"NC")</f>
        <v>NC</v>
      </c>
      <c r="G10" s="34" t="str">
        <f>IFERROR(GETPIVOTDATA("NB Montant prêt",TCD!$G$3,"Agence prêt",$B10,"Type",G$1&amp;""),"NC")</f>
        <v>NC</v>
      </c>
      <c r="H10" s="34" t="str">
        <f>IFERROR(GETPIVOTDATA(H$1&amp;"",TCD!$G$3,"Agence prêt",$B10,"Type","Travaux"),"NC")</f>
        <v>NC</v>
      </c>
      <c r="I10" s="34" t="str">
        <f>IFERROR(GETPIVOTDATA(I$1&amp;"",TCD!$G$3,"Agence prêt",$B10,"Type","PPO"),"NC")</f>
        <v>NC</v>
      </c>
      <c r="J10" s="37" t="str">
        <f>IFERROR(GETPIVOTDATA(J$1&amp;"",TCD!$G$3,"Agence prêt",$B10,"Type","PPI"),"NC")</f>
        <v>NC</v>
      </c>
    </row>
    <row r="11" spans="2:13" x14ac:dyDescent="0.25">
      <c r="B11" s="12">
        <v>8</v>
      </c>
      <c r="C11" s="34">
        <f>IFERROR(GETPIVOTDATA(C$1&amp;"",TCD!$A$3,"agence_client",$B11),"NC")</f>
        <v>8</v>
      </c>
      <c r="D11" s="34">
        <f>IFERROR(GETPIVOTDATA(D$1&amp;"",TCD!$A$3,"agence_client",$B11),"NC")</f>
        <v>25</v>
      </c>
      <c r="E11" s="34" t="str">
        <f>IFERROR(GETPIVOTDATA("NB Montant prêt",TCD!$G$3,"Agence prêt",$B11,"Type",E$1&amp;""),"NC")</f>
        <v>NC</v>
      </c>
      <c r="F11" s="34" t="str">
        <f>IFERROR(GETPIVOTDATA("NB Montant prêt",TCD!$G$3,"Agence prêt",$B11,"Type",F$1&amp;""),"NC")</f>
        <v>NC</v>
      </c>
      <c r="G11" s="34" t="str">
        <f>IFERROR(GETPIVOTDATA("NB Montant prêt",TCD!$G$3,"Agence prêt",$B11,"Type",G$1&amp;""),"NC")</f>
        <v>NC</v>
      </c>
      <c r="H11" s="34" t="str">
        <f>IFERROR(GETPIVOTDATA(H$1&amp;"",TCD!$G$3,"Agence prêt",$B11,"Type","Travaux"),"NC")</f>
        <v>NC</v>
      </c>
      <c r="I11" s="34" t="str">
        <f>IFERROR(GETPIVOTDATA(I$1&amp;"",TCD!$G$3,"Agence prêt",$B11,"Type","PPO"),"NC")</f>
        <v>NC</v>
      </c>
      <c r="J11" s="37" t="str">
        <f>IFERROR(GETPIVOTDATA(J$1&amp;"",TCD!$G$3,"Agence prêt",$B11,"Type","PPI"),"NC")</f>
        <v>NC</v>
      </c>
    </row>
    <row r="12" spans="2:13" x14ac:dyDescent="0.25">
      <c r="B12" s="12">
        <v>9</v>
      </c>
      <c r="C12" s="34">
        <f>IFERROR(GETPIVOTDATA(C$1&amp;"",TCD!$A$3,"agence_client",$B12),"NC")</f>
        <v>24</v>
      </c>
      <c r="D12" s="34">
        <f>IFERROR(GETPIVOTDATA(D$1&amp;"",TCD!$A$3,"agence_client",$B12),"NC")</f>
        <v>17</v>
      </c>
      <c r="E12" s="34">
        <f>IFERROR(GETPIVOTDATA("NB Montant prêt",TCD!$G$3,"Agence prêt",$B12,"Type",E$1&amp;""),"NC")</f>
        <v>2</v>
      </c>
      <c r="F12" s="34">
        <f>IFERROR(GETPIVOTDATA("NB Montant prêt",TCD!$G$3,"Agence prêt",$B12,"Type",F$1&amp;""),"NC")</f>
        <v>2</v>
      </c>
      <c r="G12" s="34">
        <f>IFERROR(GETPIVOTDATA("NB Montant prêt",TCD!$G$3,"Agence prêt",$B12,"Type",G$1&amp;""),"NC")</f>
        <v>0</v>
      </c>
      <c r="H12" s="34">
        <f>IFERROR(GETPIVOTDATA(H$1&amp;"",TCD!$G$3,"Agence prêt",$B12,"Type","Travaux"),"NC")</f>
        <v>920000</v>
      </c>
      <c r="I12" s="34">
        <f>IFERROR(GETPIVOTDATA(I$1&amp;"",TCD!$G$3,"Agence prêt",$B12,"Type","PPO"),"NC")</f>
        <v>1012580</v>
      </c>
      <c r="J12" s="37">
        <f>IFERROR(GETPIVOTDATA(J$1&amp;"",TCD!$G$3,"Agence prêt",$B12,"Type","PPI"),"NC")</f>
        <v>0</v>
      </c>
    </row>
    <row r="13" spans="2:13" x14ac:dyDescent="0.25">
      <c r="B13" s="12">
        <v>10</v>
      </c>
      <c r="C13" s="34">
        <f>IFERROR(GETPIVOTDATA(C$1&amp;"",TCD!$A$3,"agence_client",$B13),"NC")</f>
        <v>75</v>
      </c>
      <c r="D13" s="34">
        <f>IFERROR(GETPIVOTDATA(D$1&amp;"",TCD!$A$3,"agence_client",$B13),"NC")</f>
        <v>6</v>
      </c>
      <c r="E13" s="34" t="str">
        <f>IFERROR(GETPIVOTDATA("NB Montant prêt",TCD!$G$3,"Agence prêt",$B13,"Type",E$1&amp;""),"NC")</f>
        <v>NC</v>
      </c>
      <c r="F13" s="34" t="str">
        <f>IFERROR(GETPIVOTDATA("NB Montant prêt",TCD!$G$3,"Agence prêt",$B13,"Type",F$1&amp;""),"NC")</f>
        <v>NC</v>
      </c>
      <c r="G13" s="34" t="str">
        <f>IFERROR(GETPIVOTDATA("NB Montant prêt",TCD!$G$3,"Agence prêt",$B13,"Type",G$1&amp;""),"NC")</f>
        <v>NC</v>
      </c>
      <c r="H13" s="34" t="str">
        <f>IFERROR(GETPIVOTDATA(H$1&amp;"",TCD!$G$3,"Agence prêt",$B13,"Type","Travaux"),"NC")</f>
        <v>NC</v>
      </c>
      <c r="I13" s="34" t="str">
        <f>IFERROR(GETPIVOTDATA(I$1&amp;"",TCD!$G$3,"Agence prêt",$B13,"Type","PPO"),"NC")</f>
        <v>NC</v>
      </c>
      <c r="J13" s="37" t="str">
        <f>IFERROR(GETPIVOTDATA(J$1&amp;"",TCD!$G$3,"Agence prêt",$B13,"Type","PPI"),"NC")</f>
        <v>NC</v>
      </c>
    </row>
    <row r="14" spans="2:13" x14ac:dyDescent="0.25">
      <c r="B14" s="12">
        <v>11</v>
      </c>
      <c r="C14" s="34">
        <f>IFERROR(GETPIVOTDATA(C$1&amp;"",TCD!$A$3,"agence_client",$B14),"NC")</f>
        <v>33</v>
      </c>
      <c r="D14" s="34">
        <f>IFERROR(GETPIVOTDATA(D$1&amp;"",TCD!$A$3,"agence_client",$B14),"NC")</f>
        <v>48</v>
      </c>
      <c r="E14" s="34">
        <f>IFERROR(GETPIVOTDATA("NB Montant prêt",TCD!$G$3,"Agence prêt",$B14,"Type",E$1&amp;""),"NC")</f>
        <v>1</v>
      </c>
      <c r="F14" s="34">
        <f>IFERROR(GETPIVOTDATA("NB Montant prêt",TCD!$G$3,"Agence prêt",$B14,"Type",F$1&amp;""),"NC")</f>
        <v>1</v>
      </c>
      <c r="G14" s="34">
        <f>IFERROR(GETPIVOTDATA("NB Montant prêt",TCD!$G$3,"Agence prêt",$B14,"Type",G$1&amp;""),"NC")</f>
        <v>0</v>
      </c>
      <c r="H14" s="34">
        <f>IFERROR(GETPIVOTDATA(H$1&amp;"",TCD!$G$3,"Agence prêt",$B14,"Type","Travaux"),"NC")</f>
        <v>400000</v>
      </c>
      <c r="I14" s="34">
        <f>IFERROR(GETPIVOTDATA(I$1&amp;"",TCD!$G$3,"Agence prêt",$B14,"Type","PPO"),"NC")</f>
        <v>365035.98</v>
      </c>
      <c r="J14" s="37">
        <f>IFERROR(GETPIVOTDATA(J$1&amp;"",TCD!$G$3,"Agence prêt",$B14,"Type","PPI"),"NC")</f>
        <v>0</v>
      </c>
    </row>
    <row r="15" spans="2:13" x14ac:dyDescent="0.25">
      <c r="B15" s="12">
        <v>12</v>
      </c>
      <c r="C15" s="34">
        <f>IFERROR(GETPIVOTDATA(C$1&amp;"",TCD!$A$3,"agence_client",$B15),"NC")</f>
        <v>24</v>
      </c>
      <c r="D15" s="34">
        <f>IFERROR(GETPIVOTDATA(D$1&amp;"",TCD!$A$3,"agence_client",$B15),"NC")</f>
        <v>34</v>
      </c>
      <c r="E15" s="34" t="str">
        <f>IFERROR(GETPIVOTDATA("NB Montant prêt",TCD!$G$3,"Agence prêt",$B15,"Type",E$1&amp;""),"NC")</f>
        <v>NC</v>
      </c>
      <c r="F15" s="34" t="str">
        <f>IFERROR(GETPIVOTDATA("NB Montant prêt",TCD!$G$3,"Agence prêt",$B15,"Type",F$1&amp;""),"NC")</f>
        <v>NC</v>
      </c>
      <c r="G15" s="34" t="str">
        <f>IFERROR(GETPIVOTDATA("NB Montant prêt",TCD!$G$3,"Agence prêt",$B15,"Type",G$1&amp;""),"NC")</f>
        <v>NC</v>
      </c>
      <c r="H15" s="34" t="str">
        <f>IFERROR(GETPIVOTDATA(H$1&amp;"",TCD!$G$3,"Agence prêt",$B15,"Type","Travaux"),"NC")</f>
        <v>NC</v>
      </c>
      <c r="I15" s="34" t="str">
        <f>IFERROR(GETPIVOTDATA(I$1&amp;"",TCD!$G$3,"Agence prêt",$B15,"Type","PPO"),"NC")</f>
        <v>NC</v>
      </c>
      <c r="J15" s="37" t="str">
        <f>IFERROR(GETPIVOTDATA(J$1&amp;"",TCD!$G$3,"Agence prêt",$B15,"Type","PPI"),"NC")</f>
        <v>NC</v>
      </c>
    </row>
    <row r="16" spans="2:13" x14ac:dyDescent="0.25">
      <c r="B16" s="12">
        <v>13</v>
      </c>
      <c r="C16" s="34">
        <f>IFERROR(GETPIVOTDATA(C$1&amp;"",TCD!$A$3,"agence_client",$B16),"NC")</f>
        <v>30</v>
      </c>
      <c r="D16" s="34">
        <f>IFERROR(GETPIVOTDATA(D$1&amp;"",TCD!$A$3,"agence_client",$B16),"NC")</f>
        <v>20</v>
      </c>
      <c r="E16" s="34">
        <f>IFERROR(GETPIVOTDATA("NB Montant prêt",TCD!$G$3,"Agence prêt",$B16,"Type",E$1&amp;""),"NC")</f>
        <v>0</v>
      </c>
      <c r="F16" s="34">
        <f>IFERROR(GETPIVOTDATA("NB Montant prêt",TCD!$G$3,"Agence prêt",$B16,"Type",F$1&amp;""),"NC")</f>
        <v>4</v>
      </c>
      <c r="G16" s="34">
        <f>IFERROR(GETPIVOTDATA("NB Montant prêt",TCD!$G$3,"Agence prêt",$B16,"Type",G$1&amp;""),"NC")</f>
        <v>0</v>
      </c>
      <c r="H16" s="34">
        <f>IFERROR(GETPIVOTDATA(H$1&amp;"",TCD!$G$3,"Agence prêt",$B16,"Type","Travaux"),"NC")</f>
        <v>0</v>
      </c>
      <c r="I16" s="34">
        <f>IFERROR(GETPIVOTDATA(I$1&amp;"",TCD!$G$3,"Agence prêt",$B16,"Type","PPO"),"NC")</f>
        <v>554360.02</v>
      </c>
      <c r="J16" s="37">
        <f>IFERROR(GETPIVOTDATA(J$1&amp;"",TCD!$G$3,"Agence prêt",$B16,"Type","PPI"),"NC")</f>
        <v>0</v>
      </c>
    </row>
    <row r="17" spans="2:10" x14ac:dyDescent="0.25">
      <c r="B17" s="12">
        <v>14</v>
      </c>
      <c r="C17" s="34">
        <f>IFERROR(GETPIVOTDATA(C$1&amp;"",TCD!$A$3,"agence_client",$B17),"NC")</f>
        <v>29</v>
      </c>
      <c r="D17" s="34">
        <f>IFERROR(GETPIVOTDATA(D$1&amp;"",TCD!$A$3,"agence_client",$B17),"NC")</f>
        <v>10</v>
      </c>
      <c r="E17" s="34">
        <f>IFERROR(GETPIVOTDATA("NB Montant prêt",TCD!$G$3,"Agence prêt",$B17,"Type",E$1&amp;""),"NC")</f>
        <v>0</v>
      </c>
      <c r="F17" s="34">
        <f>IFERROR(GETPIVOTDATA("NB Montant prêt",TCD!$G$3,"Agence prêt",$B17,"Type",F$1&amp;""),"NC")</f>
        <v>15</v>
      </c>
      <c r="G17" s="34">
        <f>IFERROR(GETPIVOTDATA("NB Montant prêt",TCD!$G$3,"Agence prêt",$B17,"Type",G$1&amp;""),"NC")</f>
        <v>0</v>
      </c>
      <c r="H17" s="34">
        <f>IFERROR(GETPIVOTDATA(H$1&amp;"",TCD!$G$3,"Agence prêt",$B17,"Type","Travaux"),"NC")</f>
        <v>0</v>
      </c>
      <c r="I17" s="34">
        <f>IFERROR(GETPIVOTDATA(I$1&amp;"",TCD!$G$3,"Agence prêt",$B17,"Type","PPO"),"NC")</f>
        <v>4478387.25</v>
      </c>
      <c r="J17" s="37">
        <f>IFERROR(GETPIVOTDATA(J$1&amp;"",TCD!$G$3,"Agence prêt",$B17,"Type","PPI"),"NC")</f>
        <v>0</v>
      </c>
    </row>
    <row r="18" spans="2:10" x14ac:dyDescent="0.25">
      <c r="B18" s="12">
        <v>15</v>
      </c>
      <c r="C18" s="34">
        <f>IFERROR(GETPIVOTDATA(C$1&amp;"",TCD!$A$3,"agence_client",$B18),"NC")</f>
        <v>39</v>
      </c>
      <c r="D18" s="34">
        <f>IFERROR(GETPIVOTDATA(D$1&amp;"",TCD!$A$3,"agence_client",$B18),"NC")</f>
        <v>1</v>
      </c>
      <c r="E18" s="34">
        <f>IFERROR(GETPIVOTDATA("NB Montant prêt",TCD!$G$3,"Agence prêt",$B18,"Type",E$1&amp;""),"NC")</f>
        <v>1</v>
      </c>
      <c r="F18" s="34">
        <f>IFERROR(GETPIVOTDATA("NB Montant prêt",TCD!$G$3,"Agence prêt",$B18,"Type",F$1&amp;""),"NC")</f>
        <v>8</v>
      </c>
      <c r="G18" s="34">
        <f>IFERROR(GETPIVOTDATA("NB Montant prêt",TCD!$G$3,"Agence prêt",$B18,"Type",G$1&amp;""),"NC")</f>
        <v>0</v>
      </c>
      <c r="H18" s="34">
        <f>IFERROR(GETPIVOTDATA(H$1&amp;"",TCD!$G$3,"Agence prêt",$B18,"Type","Travaux"),"NC")</f>
        <v>400000</v>
      </c>
      <c r="I18" s="34">
        <f>IFERROR(GETPIVOTDATA(I$1&amp;"",TCD!$G$3,"Agence prêt",$B18,"Type","PPO"),"NC")</f>
        <v>2397103.1799999997</v>
      </c>
      <c r="J18" s="37">
        <f>IFERROR(GETPIVOTDATA(J$1&amp;"",TCD!$G$3,"Agence prêt",$B18,"Type","PPI"),"NC")</f>
        <v>0</v>
      </c>
    </row>
    <row r="19" spans="2:10" x14ac:dyDescent="0.25">
      <c r="B19" s="12">
        <v>16</v>
      </c>
      <c r="C19" s="34">
        <f>IFERROR(GETPIVOTDATA(C$1&amp;"",TCD!$A$3,"agence_client",$B19),"NC")</f>
        <v>31</v>
      </c>
      <c r="D19" s="34">
        <f>IFERROR(GETPIVOTDATA(D$1&amp;"",TCD!$A$3,"agence_client",$B19),"NC")</f>
        <v>9</v>
      </c>
      <c r="E19" s="34">
        <f>IFERROR(GETPIVOTDATA("NB Montant prêt",TCD!$G$3,"Agence prêt",$B19,"Type",E$1&amp;""),"NC")</f>
        <v>0</v>
      </c>
      <c r="F19" s="34">
        <f>IFERROR(GETPIVOTDATA("NB Montant prêt",TCD!$G$3,"Agence prêt",$B19,"Type",F$1&amp;""),"NC")</f>
        <v>0</v>
      </c>
      <c r="G19" s="34">
        <f>IFERROR(GETPIVOTDATA("NB Montant prêt",TCD!$G$3,"Agence prêt",$B19,"Type",G$1&amp;""),"NC")</f>
        <v>1</v>
      </c>
      <c r="H19" s="34">
        <f>IFERROR(GETPIVOTDATA(H$1&amp;"",TCD!$G$3,"Agence prêt",$B19,"Type","Travaux"),"NC")</f>
        <v>0</v>
      </c>
      <c r="I19" s="34">
        <f>IFERROR(GETPIVOTDATA(I$1&amp;"",TCD!$G$3,"Agence prêt",$B19,"Type","PPO"),"NC")</f>
        <v>0</v>
      </c>
      <c r="J19" s="37">
        <f>IFERROR(GETPIVOTDATA(J$1&amp;"",TCD!$G$3,"Agence prêt",$B19,"Type","PPI"),"NC")</f>
        <v>10000000</v>
      </c>
    </row>
    <row r="20" spans="2:10" x14ac:dyDescent="0.25">
      <c r="B20" s="12">
        <v>17</v>
      </c>
      <c r="C20" s="34">
        <f>IFERROR(GETPIVOTDATA(C$1&amp;"",TCD!$A$3,"agence_client",$B20),"NC")</f>
        <v>23</v>
      </c>
      <c r="D20" s="34">
        <f>IFERROR(GETPIVOTDATA(D$1&amp;"",TCD!$A$3,"agence_client",$B20),"NC")</f>
        <v>2</v>
      </c>
      <c r="E20" s="34">
        <f>IFERROR(GETPIVOTDATA("NB Montant prêt",TCD!$G$3,"Agence prêt",$B20,"Type",E$1&amp;""),"NC")</f>
        <v>1</v>
      </c>
      <c r="F20" s="34">
        <f>IFERROR(GETPIVOTDATA("NB Montant prêt",TCD!$G$3,"Agence prêt",$B20,"Type",F$1&amp;""),"NC")</f>
        <v>1</v>
      </c>
      <c r="G20" s="34">
        <f>IFERROR(GETPIVOTDATA("NB Montant prêt",TCD!$G$3,"Agence prêt",$B20,"Type",G$1&amp;""),"NC")</f>
        <v>0</v>
      </c>
      <c r="H20" s="34">
        <f>IFERROR(GETPIVOTDATA(H$1&amp;"",TCD!$G$3,"Agence prêt",$B20,"Type","Travaux"),"NC")</f>
        <v>900000</v>
      </c>
      <c r="I20" s="34">
        <f>IFERROR(GETPIVOTDATA(I$1&amp;"",TCD!$G$3,"Agence prêt",$B20,"Type","PPO"),"NC")</f>
        <v>87500</v>
      </c>
      <c r="J20" s="37">
        <f>IFERROR(GETPIVOTDATA(J$1&amp;"",TCD!$G$3,"Agence prêt",$B20,"Type","PPI"),"NC")</f>
        <v>0</v>
      </c>
    </row>
    <row r="21" spans="2:10" x14ac:dyDescent="0.25">
      <c r="B21" s="12">
        <v>18</v>
      </c>
      <c r="C21" s="34">
        <f>IFERROR(GETPIVOTDATA(C$1&amp;"",TCD!$A$3,"agence_client",$B21),"NC")</f>
        <v>34</v>
      </c>
      <c r="D21" s="34">
        <f>IFERROR(GETPIVOTDATA(D$1&amp;"",TCD!$A$3,"agence_client",$B21),"NC")</f>
        <v>8</v>
      </c>
      <c r="E21" s="34">
        <f>IFERROR(GETPIVOTDATA("NB Montant prêt",TCD!$G$3,"Agence prêt",$B21,"Type",E$1&amp;""),"NC")</f>
        <v>1</v>
      </c>
      <c r="F21" s="34">
        <f>IFERROR(GETPIVOTDATA("NB Montant prêt",TCD!$G$3,"Agence prêt",$B21,"Type",F$1&amp;""),"NC")</f>
        <v>3</v>
      </c>
      <c r="G21" s="34">
        <f>IFERROR(GETPIVOTDATA("NB Montant prêt",TCD!$G$3,"Agence prêt",$B21,"Type",G$1&amp;""),"NC")</f>
        <v>1</v>
      </c>
      <c r="H21" s="34">
        <f>IFERROR(GETPIVOTDATA(H$1&amp;"",TCD!$G$3,"Agence prêt",$B21,"Type","Travaux"),"NC")</f>
        <v>700000</v>
      </c>
      <c r="I21" s="34">
        <f>IFERROR(GETPIVOTDATA(I$1&amp;"",TCD!$G$3,"Agence prêt",$B21,"Type","PPO"),"NC")</f>
        <v>901200.01</v>
      </c>
      <c r="J21" s="37">
        <f>IFERROR(GETPIVOTDATA(J$1&amp;"",TCD!$G$3,"Agence prêt",$B21,"Type","PPI"),"NC")</f>
        <v>20700000</v>
      </c>
    </row>
    <row r="22" spans="2:10" x14ac:dyDescent="0.25">
      <c r="B22" s="12">
        <v>19</v>
      </c>
      <c r="C22" s="34">
        <f>IFERROR(GETPIVOTDATA(C$1&amp;"",TCD!$A$3,"agence_client",$B22),"NC")</f>
        <v>65</v>
      </c>
      <c r="D22" s="34">
        <f>IFERROR(GETPIVOTDATA(D$1&amp;"",TCD!$A$3,"agence_client",$B22),"NC")</f>
        <v>8</v>
      </c>
      <c r="E22" s="34">
        <f>IFERROR(GETPIVOTDATA("NB Montant prêt",TCD!$G$3,"Agence prêt",$B22,"Type",E$1&amp;""),"NC")</f>
        <v>2</v>
      </c>
      <c r="F22" s="34">
        <f>IFERROR(GETPIVOTDATA("NB Montant prêt",TCD!$G$3,"Agence prêt",$B22,"Type",F$1&amp;""),"NC")</f>
        <v>9</v>
      </c>
      <c r="G22" s="34">
        <f>IFERROR(GETPIVOTDATA("NB Montant prêt",TCD!$G$3,"Agence prêt",$B22,"Type",G$1&amp;""),"NC")</f>
        <v>0</v>
      </c>
      <c r="H22" s="34">
        <f>IFERROR(GETPIVOTDATA(H$1&amp;"",TCD!$G$3,"Agence prêt",$B22,"Type","Travaux"),"NC")</f>
        <v>1200000</v>
      </c>
      <c r="I22" s="34">
        <f>IFERROR(GETPIVOTDATA(I$1&amp;"",TCD!$G$3,"Agence prêt",$B22,"Type","PPO"),"NC")</f>
        <v>3068528.14</v>
      </c>
      <c r="J22" s="37">
        <f>IFERROR(GETPIVOTDATA(J$1&amp;"",TCD!$G$3,"Agence prêt",$B22,"Type","PPI"),"NC")</f>
        <v>0</v>
      </c>
    </row>
    <row r="23" spans="2:10" x14ac:dyDescent="0.25">
      <c r="B23" s="12">
        <v>20</v>
      </c>
      <c r="C23" s="34">
        <f>IFERROR(GETPIVOTDATA(C$1&amp;"",TCD!$A$3,"agence_client",$B23),"NC")</f>
        <v>31</v>
      </c>
      <c r="D23" s="34">
        <f>IFERROR(GETPIVOTDATA(D$1&amp;"",TCD!$A$3,"agence_client",$B23),"NC")</f>
        <v>10</v>
      </c>
      <c r="E23" s="34">
        <f>IFERROR(GETPIVOTDATA("NB Montant prêt",TCD!$G$3,"Agence prêt",$B23,"Type",E$1&amp;""),"NC")</f>
        <v>0</v>
      </c>
      <c r="F23" s="34">
        <f>IFERROR(GETPIVOTDATA("NB Montant prêt",TCD!$G$3,"Agence prêt",$B23,"Type",F$1&amp;""),"NC")</f>
        <v>2</v>
      </c>
      <c r="G23" s="34">
        <f>IFERROR(GETPIVOTDATA("NB Montant prêt",TCD!$G$3,"Agence prêt",$B23,"Type",G$1&amp;""),"NC")</f>
        <v>1</v>
      </c>
      <c r="H23" s="34">
        <f>IFERROR(GETPIVOTDATA(H$1&amp;"",TCD!$G$3,"Agence prêt",$B23,"Type","Travaux"),"NC")</f>
        <v>0</v>
      </c>
      <c r="I23" s="34">
        <f>IFERROR(GETPIVOTDATA(I$1&amp;"",TCD!$G$3,"Agence prêt",$B23,"Type","PPO"),"NC")</f>
        <v>930000</v>
      </c>
      <c r="J23" s="37">
        <f>IFERROR(GETPIVOTDATA(J$1&amp;"",TCD!$G$3,"Agence prêt",$B23,"Type","PPI"),"NC")</f>
        <v>7334498.8300000001</v>
      </c>
    </row>
    <row r="24" spans="2:10" x14ac:dyDescent="0.25">
      <c r="B24" s="12">
        <v>21</v>
      </c>
      <c r="C24" s="34">
        <f>IFERROR(GETPIVOTDATA(C$1&amp;"",TCD!$A$3,"agence_client",$B24),"NC")</f>
        <v>13</v>
      </c>
      <c r="D24" s="34">
        <f>IFERROR(GETPIVOTDATA(D$1&amp;"",TCD!$A$3,"agence_client",$B24),"NC")</f>
        <v>5</v>
      </c>
      <c r="E24" s="34">
        <f>IFERROR(GETPIVOTDATA("NB Montant prêt",TCD!$G$3,"Agence prêt",$B24,"Type",E$1&amp;""),"NC")</f>
        <v>0</v>
      </c>
      <c r="F24" s="34">
        <f>IFERROR(GETPIVOTDATA("NB Montant prêt",TCD!$G$3,"Agence prêt",$B24,"Type",F$1&amp;""),"NC")</f>
        <v>5</v>
      </c>
      <c r="G24" s="34">
        <f>IFERROR(GETPIVOTDATA("NB Montant prêt",TCD!$G$3,"Agence prêt",$B24,"Type",G$1&amp;""),"NC")</f>
        <v>0</v>
      </c>
      <c r="H24" s="34">
        <f>IFERROR(GETPIVOTDATA(H$1&amp;"",TCD!$G$3,"Agence prêt",$B24,"Type","Travaux"),"NC")</f>
        <v>0</v>
      </c>
      <c r="I24" s="34">
        <f>IFERROR(GETPIVOTDATA(I$1&amp;"",TCD!$G$3,"Agence prêt",$B24,"Type","PPO"),"NC")</f>
        <v>1149678</v>
      </c>
      <c r="J24" s="37">
        <f>IFERROR(GETPIVOTDATA(J$1&amp;"",TCD!$G$3,"Agence prêt",$B24,"Type","PPI"),"NC")</f>
        <v>0</v>
      </c>
    </row>
    <row r="25" spans="2:10" x14ac:dyDescent="0.25">
      <c r="B25" s="12">
        <v>23</v>
      </c>
      <c r="C25" s="34">
        <f>IFERROR(GETPIVOTDATA(C$1&amp;"",TCD!$A$3,"agence_client",$B25),"NC")</f>
        <v>55</v>
      </c>
      <c r="D25" s="34">
        <f>IFERROR(GETPIVOTDATA(D$1&amp;"",TCD!$A$3,"agence_client",$B25),"NC")</f>
        <v>69</v>
      </c>
      <c r="E25" s="34">
        <f>IFERROR(GETPIVOTDATA("NB Montant prêt",TCD!$G$3,"Agence prêt",$B25,"Type",E$1&amp;""),"NC")</f>
        <v>2</v>
      </c>
      <c r="F25" s="34">
        <f>IFERROR(GETPIVOTDATA("NB Montant prêt",TCD!$G$3,"Agence prêt",$B25,"Type",F$1&amp;""),"NC")</f>
        <v>1</v>
      </c>
      <c r="G25" s="34">
        <f>IFERROR(GETPIVOTDATA("NB Montant prêt",TCD!$G$3,"Agence prêt",$B25,"Type",G$1&amp;""),"NC")</f>
        <v>0</v>
      </c>
      <c r="H25" s="34">
        <f>IFERROR(GETPIVOTDATA(H$1&amp;"",TCD!$G$3,"Agence prêt",$B25,"Type","Travaux"),"NC")</f>
        <v>1350000</v>
      </c>
      <c r="I25" s="34">
        <f>IFERROR(GETPIVOTDATA(I$1&amp;"",TCD!$G$3,"Agence prêt",$B25,"Type","PPO"),"NC")</f>
        <v>107500</v>
      </c>
      <c r="J25" s="37">
        <f>IFERROR(GETPIVOTDATA(J$1&amp;"",TCD!$G$3,"Agence prêt",$B25,"Type","PPI"),"NC")</f>
        <v>0</v>
      </c>
    </row>
    <row r="26" spans="2:10" x14ac:dyDescent="0.25">
      <c r="B26" s="12">
        <v>25</v>
      </c>
      <c r="C26" s="34">
        <f>IFERROR(GETPIVOTDATA(C$1&amp;"",TCD!$A$3,"agence_client",$B26),"NC")</f>
        <v>124</v>
      </c>
      <c r="D26" s="34">
        <f>IFERROR(GETPIVOTDATA(D$1&amp;"",TCD!$A$3,"agence_client",$B26),"NC")</f>
        <v>4</v>
      </c>
      <c r="E26" s="34">
        <f>IFERROR(GETPIVOTDATA("NB Montant prêt",TCD!$G$3,"Agence prêt",$B26,"Type",E$1&amp;""),"NC")</f>
        <v>1</v>
      </c>
      <c r="F26" s="34">
        <f>IFERROR(GETPIVOTDATA("NB Montant prêt",TCD!$G$3,"Agence prêt",$B26,"Type",F$1&amp;""),"NC")</f>
        <v>3</v>
      </c>
      <c r="G26" s="34">
        <f>IFERROR(GETPIVOTDATA("NB Montant prêt",TCD!$G$3,"Agence prêt",$B26,"Type",G$1&amp;""),"NC")</f>
        <v>1</v>
      </c>
      <c r="H26" s="34">
        <f>IFERROR(GETPIVOTDATA(H$1&amp;"",TCD!$G$3,"Agence prêt",$B26,"Type","Travaux"),"NC")</f>
        <v>700000</v>
      </c>
      <c r="I26" s="34">
        <f>IFERROR(GETPIVOTDATA(I$1&amp;"",TCD!$G$3,"Agence prêt",$B26,"Type","PPO"),"NC")</f>
        <v>1165637</v>
      </c>
      <c r="J26" s="37">
        <f>IFERROR(GETPIVOTDATA(J$1&amp;"",TCD!$G$3,"Agence prêt",$B26,"Type","PPI"),"NC")</f>
        <v>6828975</v>
      </c>
    </row>
    <row r="27" spans="2:10" x14ac:dyDescent="0.25">
      <c r="B27" s="12">
        <v>27</v>
      </c>
      <c r="C27" s="34">
        <f>IFERROR(GETPIVOTDATA(C$1&amp;"",TCD!$A$3,"agence_client",$B27),"NC")</f>
        <v>24</v>
      </c>
      <c r="D27" s="34">
        <f>IFERROR(GETPIVOTDATA(D$1&amp;"",TCD!$A$3,"agence_client",$B27),"NC")</f>
        <v>15</v>
      </c>
      <c r="E27" s="34">
        <f>IFERROR(GETPIVOTDATA("NB Montant prêt",TCD!$G$3,"Agence prêt",$B27,"Type",E$1&amp;""),"NC")</f>
        <v>2</v>
      </c>
      <c r="F27" s="34">
        <f>IFERROR(GETPIVOTDATA("NB Montant prêt",TCD!$G$3,"Agence prêt",$B27,"Type",F$1&amp;""),"NC")</f>
        <v>4</v>
      </c>
      <c r="G27" s="34">
        <f>IFERROR(GETPIVOTDATA("NB Montant prêt",TCD!$G$3,"Agence prêt",$B27,"Type",G$1&amp;""),"NC")</f>
        <v>0</v>
      </c>
      <c r="H27" s="34">
        <f>IFERROR(GETPIVOTDATA(H$1&amp;"",TCD!$G$3,"Agence prêt",$B27,"Type","Travaux"),"NC")</f>
        <v>900000</v>
      </c>
      <c r="I27" s="34">
        <f>IFERROR(GETPIVOTDATA(I$1&amp;"",TCD!$G$3,"Agence prêt",$B27,"Type","PPO"),"NC")</f>
        <v>1907940</v>
      </c>
      <c r="J27" s="37">
        <f>IFERROR(GETPIVOTDATA(J$1&amp;"",TCD!$G$3,"Agence prêt",$B27,"Type","PPI"),"NC")</f>
        <v>0</v>
      </c>
    </row>
    <row r="28" spans="2:10" x14ac:dyDescent="0.25">
      <c r="B28" s="12">
        <v>29</v>
      </c>
      <c r="C28" s="34">
        <f>IFERROR(GETPIVOTDATA(C$1&amp;"",TCD!$A$3,"agence_client",$B28),"NC")</f>
        <v>28</v>
      </c>
      <c r="D28" s="34">
        <f>IFERROR(GETPIVOTDATA(D$1&amp;"",TCD!$A$3,"agence_client",$B28),"NC")</f>
        <v>3</v>
      </c>
      <c r="E28" s="34">
        <f>IFERROR(GETPIVOTDATA("NB Montant prêt",TCD!$G$3,"Agence prêt",$B28,"Type",E$1&amp;""),"NC")</f>
        <v>0</v>
      </c>
      <c r="F28" s="34">
        <f>IFERROR(GETPIVOTDATA("NB Montant prêt",TCD!$G$3,"Agence prêt",$B28,"Type",F$1&amp;""),"NC")</f>
        <v>1</v>
      </c>
      <c r="G28" s="34">
        <f>IFERROR(GETPIVOTDATA("NB Montant prêt",TCD!$G$3,"Agence prêt",$B28,"Type",G$1&amp;""),"NC")</f>
        <v>0</v>
      </c>
      <c r="H28" s="34">
        <f>IFERROR(GETPIVOTDATA(H$1&amp;"",TCD!$G$3,"Agence prêt",$B28,"Type","Travaux"),"NC")</f>
        <v>0</v>
      </c>
      <c r="I28" s="34">
        <f>IFERROR(GETPIVOTDATA(I$1&amp;"",TCD!$G$3,"Agence prêt",$B28,"Type","PPO"),"NC")</f>
        <v>305000.01</v>
      </c>
      <c r="J28" s="37">
        <f>IFERROR(GETPIVOTDATA(J$1&amp;"",TCD!$G$3,"Agence prêt",$B28,"Type","PPI"),"NC")</f>
        <v>0</v>
      </c>
    </row>
    <row r="29" spans="2:10" x14ac:dyDescent="0.25">
      <c r="B29" s="12">
        <v>30</v>
      </c>
      <c r="C29" s="34">
        <f>IFERROR(GETPIVOTDATA(C$1&amp;"",TCD!$A$3,"agence_client",$B29),"NC")</f>
        <v>14</v>
      </c>
      <c r="D29" s="34">
        <f>IFERROR(GETPIVOTDATA(D$1&amp;"",TCD!$A$3,"agence_client",$B29),"NC")</f>
        <v>5</v>
      </c>
      <c r="E29" s="34">
        <f>IFERROR(GETPIVOTDATA("NB Montant prêt",TCD!$G$3,"Agence prêt",$B29,"Type",E$1&amp;""),"NC")</f>
        <v>0</v>
      </c>
      <c r="F29" s="34">
        <f>IFERROR(GETPIVOTDATA("NB Montant prêt",TCD!$G$3,"Agence prêt",$B29,"Type",F$1&amp;""),"NC")</f>
        <v>2</v>
      </c>
      <c r="G29" s="34">
        <f>IFERROR(GETPIVOTDATA("NB Montant prêt",TCD!$G$3,"Agence prêt",$B29,"Type",G$1&amp;""),"NC")</f>
        <v>0</v>
      </c>
      <c r="H29" s="34">
        <f>IFERROR(GETPIVOTDATA(H$1&amp;"",TCD!$G$3,"Agence prêt",$B29,"Type","Travaux"),"NC")</f>
        <v>0</v>
      </c>
      <c r="I29" s="34">
        <f>IFERROR(GETPIVOTDATA(I$1&amp;"",TCD!$G$3,"Agence prêt",$B29,"Type","PPO"),"NC")</f>
        <v>561980</v>
      </c>
      <c r="J29" s="37">
        <f>IFERROR(GETPIVOTDATA(J$1&amp;"",TCD!$G$3,"Agence prêt",$B29,"Type","PPI"),"NC")</f>
        <v>0</v>
      </c>
    </row>
    <row r="30" spans="2:10" x14ac:dyDescent="0.25">
      <c r="B30" s="12">
        <v>31</v>
      </c>
      <c r="C30" s="34">
        <f>IFERROR(GETPIVOTDATA(C$1&amp;"",TCD!$A$3,"agence_client",$B30),"NC")</f>
        <v>26</v>
      </c>
      <c r="D30" s="34">
        <f>IFERROR(GETPIVOTDATA(D$1&amp;"",TCD!$A$3,"agence_client",$B30),"NC")</f>
        <v>7</v>
      </c>
      <c r="E30" s="34">
        <f>IFERROR(GETPIVOTDATA("NB Montant prêt",TCD!$G$3,"Agence prêt",$B30,"Type",E$1&amp;""),"NC")</f>
        <v>2</v>
      </c>
      <c r="F30" s="34">
        <f>IFERROR(GETPIVOTDATA("NB Montant prêt",TCD!$G$3,"Agence prêt",$B30,"Type",F$1&amp;""),"NC")</f>
        <v>7</v>
      </c>
      <c r="G30" s="34">
        <f>IFERROR(GETPIVOTDATA("NB Montant prêt",TCD!$G$3,"Agence prêt",$B30,"Type",G$1&amp;""),"NC")</f>
        <v>0</v>
      </c>
      <c r="H30" s="34">
        <f>IFERROR(GETPIVOTDATA(H$1&amp;"",TCD!$G$3,"Agence prêt",$B30,"Type","Travaux"),"NC")</f>
        <v>2000000</v>
      </c>
      <c r="I30" s="34">
        <f>IFERROR(GETPIVOTDATA(I$1&amp;"",TCD!$G$3,"Agence prêt",$B30,"Type","PPO"),"NC")</f>
        <v>2944885.86</v>
      </c>
      <c r="J30" s="37">
        <f>IFERROR(GETPIVOTDATA(J$1&amp;"",TCD!$G$3,"Agence prêt",$B30,"Type","PPI"),"NC")</f>
        <v>0</v>
      </c>
    </row>
    <row r="31" spans="2:10" x14ac:dyDescent="0.25">
      <c r="B31" s="12">
        <v>36</v>
      </c>
      <c r="C31" s="34">
        <f>IFERROR(GETPIVOTDATA(C$1&amp;"",TCD!$A$3,"agence_client",$B31),"NC")</f>
        <v>34</v>
      </c>
      <c r="D31" s="34">
        <f>IFERROR(GETPIVOTDATA(D$1&amp;"",TCD!$A$3,"agence_client",$B31),"NC")</f>
        <v>3</v>
      </c>
      <c r="E31" s="34">
        <f>IFERROR(GETPIVOTDATA("NB Montant prêt",TCD!$G$3,"Agence prêt",$B31,"Type",E$1&amp;""),"NC")</f>
        <v>1</v>
      </c>
      <c r="F31" s="34">
        <f>IFERROR(GETPIVOTDATA("NB Montant prêt",TCD!$G$3,"Agence prêt",$B31,"Type",F$1&amp;""),"NC")</f>
        <v>0</v>
      </c>
      <c r="G31" s="34">
        <f>IFERROR(GETPIVOTDATA("NB Montant prêt",TCD!$G$3,"Agence prêt",$B31,"Type",G$1&amp;""),"NC")</f>
        <v>0</v>
      </c>
      <c r="H31" s="34">
        <f>IFERROR(GETPIVOTDATA(H$1&amp;"",TCD!$G$3,"Agence prêt",$B31,"Type","Travaux"),"NC")</f>
        <v>1200000</v>
      </c>
      <c r="I31" s="34">
        <f>IFERROR(GETPIVOTDATA(I$1&amp;"",TCD!$G$3,"Agence prêt",$B31,"Type","PPO"),"NC")</f>
        <v>0</v>
      </c>
      <c r="J31" s="37">
        <f>IFERROR(GETPIVOTDATA(J$1&amp;"",TCD!$G$3,"Agence prêt",$B31,"Type","PPI"),"NC")</f>
        <v>0</v>
      </c>
    </row>
    <row r="32" spans="2:10" x14ac:dyDescent="0.25">
      <c r="B32" s="12">
        <v>37</v>
      </c>
      <c r="C32" s="34">
        <f>IFERROR(GETPIVOTDATA(C$1&amp;"",TCD!$A$3,"agence_client",$B32),"NC")</f>
        <v>10</v>
      </c>
      <c r="D32" s="34">
        <f>IFERROR(GETPIVOTDATA(D$1&amp;"",TCD!$A$3,"agence_client",$B32),"NC")</f>
        <v>2</v>
      </c>
      <c r="E32" s="34">
        <f>IFERROR(GETPIVOTDATA("NB Montant prêt",TCD!$G$3,"Agence prêt",$B32,"Type",E$1&amp;""),"NC")</f>
        <v>1</v>
      </c>
      <c r="F32" s="34">
        <f>IFERROR(GETPIVOTDATA("NB Montant prêt",TCD!$G$3,"Agence prêt",$B32,"Type",F$1&amp;""),"NC")</f>
        <v>26</v>
      </c>
      <c r="G32" s="34">
        <f>IFERROR(GETPIVOTDATA("NB Montant prêt",TCD!$G$3,"Agence prêt",$B32,"Type",G$1&amp;""),"NC")</f>
        <v>0</v>
      </c>
      <c r="H32" s="34">
        <f>IFERROR(GETPIVOTDATA(H$1&amp;"",TCD!$G$3,"Agence prêt",$B32,"Type","Travaux"),"NC")</f>
        <v>570000</v>
      </c>
      <c r="I32" s="34">
        <f>IFERROR(GETPIVOTDATA(I$1&amp;"",TCD!$G$3,"Agence prêt",$B32,"Type","PPO"),"NC")</f>
        <v>11043800</v>
      </c>
      <c r="J32" s="37">
        <f>IFERROR(GETPIVOTDATA(J$1&amp;"",TCD!$G$3,"Agence prêt",$B32,"Type","PPI"),"NC")</f>
        <v>0</v>
      </c>
    </row>
    <row r="33" spans="2:10" x14ac:dyDescent="0.25">
      <c r="B33" s="12">
        <v>101</v>
      </c>
      <c r="C33" s="34">
        <f>IFERROR(GETPIVOTDATA(C$1&amp;"",TCD!$A$3,"agence_client",$B33),"NC")</f>
        <v>31</v>
      </c>
      <c r="D33" s="34">
        <f>IFERROR(GETPIVOTDATA(D$1&amp;"",TCD!$A$3,"agence_client",$B33),"NC")</f>
        <v>18</v>
      </c>
      <c r="E33" s="34">
        <f>IFERROR(GETPIVOTDATA("NB Montant prêt",TCD!$G$3,"Agence prêt",$B33,"Type",E$1&amp;""),"NC")</f>
        <v>7</v>
      </c>
      <c r="F33" s="34">
        <f>IFERROR(GETPIVOTDATA("NB Montant prêt",TCD!$G$3,"Agence prêt",$B33,"Type",F$1&amp;""),"NC")</f>
        <v>30</v>
      </c>
      <c r="G33" s="34">
        <f>IFERROR(GETPIVOTDATA("NB Montant prêt",TCD!$G$3,"Agence prêt",$B33,"Type",G$1&amp;""),"NC")</f>
        <v>0</v>
      </c>
      <c r="H33" s="34">
        <f>IFERROR(GETPIVOTDATA(H$1&amp;"",TCD!$G$3,"Agence prêt",$B33,"Type","Travaux"),"NC")</f>
        <v>6083089.2300000004</v>
      </c>
      <c r="I33" s="34">
        <f>IFERROR(GETPIVOTDATA(I$1&amp;"",TCD!$G$3,"Agence prêt",$B33,"Type","PPO"),"NC")</f>
        <v>9653881.1600000001</v>
      </c>
      <c r="J33" s="37">
        <f>IFERROR(GETPIVOTDATA(J$1&amp;"",TCD!$G$3,"Agence prêt",$B33,"Type","PPI"),"NC")</f>
        <v>0</v>
      </c>
    </row>
    <row r="34" spans="2:10" x14ac:dyDescent="0.25">
      <c r="B34" s="12">
        <v>103</v>
      </c>
      <c r="C34" s="34">
        <f>IFERROR(GETPIVOTDATA(C$1&amp;"",TCD!$A$3,"agence_client",$B34),"NC")</f>
        <v>23</v>
      </c>
      <c r="D34" s="34">
        <f>IFERROR(GETPIVOTDATA(D$1&amp;"",TCD!$A$3,"agence_client",$B34),"NC")</f>
        <v>20</v>
      </c>
      <c r="E34" s="34">
        <f>IFERROR(GETPIVOTDATA("NB Montant prêt",TCD!$G$3,"Agence prêt",$B34,"Type",E$1&amp;""),"NC")</f>
        <v>3</v>
      </c>
      <c r="F34" s="34">
        <f>IFERROR(GETPIVOTDATA("NB Montant prêt",TCD!$G$3,"Agence prêt",$B34,"Type",F$1&amp;""),"NC")</f>
        <v>17</v>
      </c>
      <c r="G34" s="34">
        <f>IFERROR(GETPIVOTDATA("NB Montant prêt",TCD!$G$3,"Agence prêt",$B34,"Type",G$1&amp;""),"NC")</f>
        <v>2</v>
      </c>
      <c r="H34" s="34">
        <f>IFERROR(GETPIVOTDATA(H$1&amp;"",TCD!$G$3,"Agence prêt",$B34,"Type","Travaux"),"NC")</f>
        <v>2800000</v>
      </c>
      <c r="I34" s="34">
        <f>IFERROR(GETPIVOTDATA(I$1&amp;"",TCD!$G$3,"Agence prêt",$B34,"Type","PPO"),"NC")</f>
        <v>7173450.1699999999</v>
      </c>
      <c r="J34" s="37">
        <f>IFERROR(GETPIVOTDATA(J$1&amp;"",TCD!$G$3,"Agence prêt",$B34,"Type","PPI"),"NC")</f>
        <v>22541791</v>
      </c>
    </row>
    <row r="35" spans="2:10" x14ac:dyDescent="0.25">
      <c r="B35" s="12">
        <v>104</v>
      </c>
      <c r="C35" s="34">
        <f>IFERROR(GETPIVOTDATA(C$1&amp;"",TCD!$A$3,"agence_client",$B35),"NC")</f>
        <v>15</v>
      </c>
      <c r="D35" s="34">
        <f>IFERROR(GETPIVOTDATA(D$1&amp;"",TCD!$A$3,"agence_client",$B35),"NC")</f>
        <v>10</v>
      </c>
      <c r="E35" s="34">
        <f>IFERROR(GETPIVOTDATA("NB Montant prêt",TCD!$G$3,"Agence prêt",$B35,"Type",E$1&amp;""),"NC")</f>
        <v>0</v>
      </c>
      <c r="F35" s="34">
        <f>IFERROR(GETPIVOTDATA("NB Montant prêt",TCD!$G$3,"Agence prêt",$B35,"Type",F$1&amp;""),"NC")</f>
        <v>14</v>
      </c>
      <c r="G35" s="34">
        <f>IFERROR(GETPIVOTDATA("NB Montant prêt",TCD!$G$3,"Agence prêt",$B35,"Type",G$1&amp;""),"NC")</f>
        <v>0</v>
      </c>
      <c r="H35" s="34">
        <f>IFERROR(GETPIVOTDATA(H$1&amp;"",TCD!$G$3,"Agence prêt",$B35,"Type","Travaux"),"NC")</f>
        <v>0</v>
      </c>
      <c r="I35" s="34">
        <f>IFERROR(GETPIVOTDATA(I$1&amp;"",TCD!$G$3,"Agence prêt",$B35,"Type","PPO"),"NC")</f>
        <v>3308908.01</v>
      </c>
      <c r="J35" s="37">
        <f>IFERROR(GETPIVOTDATA(J$1&amp;"",TCD!$G$3,"Agence prêt",$B35,"Type","PPI"),"NC")</f>
        <v>0</v>
      </c>
    </row>
    <row r="36" spans="2:10" x14ac:dyDescent="0.25">
      <c r="B36" s="12">
        <v>105</v>
      </c>
      <c r="C36" s="34">
        <f>IFERROR(GETPIVOTDATA(C$1&amp;"",TCD!$A$3,"agence_client",$B36),"NC")</f>
        <v>20</v>
      </c>
      <c r="D36" s="34">
        <f>IFERROR(GETPIVOTDATA(D$1&amp;"",TCD!$A$3,"agence_client",$B36),"NC")</f>
        <v>3</v>
      </c>
      <c r="E36" s="34">
        <f>IFERROR(GETPIVOTDATA("NB Montant prêt",TCD!$G$3,"Agence prêt",$B36,"Type",E$1&amp;""),"NC")</f>
        <v>1</v>
      </c>
      <c r="F36" s="34">
        <f>IFERROR(GETPIVOTDATA("NB Montant prêt",TCD!$G$3,"Agence prêt",$B36,"Type",F$1&amp;""),"NC")</f>
        <v>26</v>
      </c>
      <c r="G36" s="34">
        <f>IFERROR(GETPIVOTDATA("NB Montant prêt",TCD!$G$3,"Agence prêt",$B36,"Type",G$1&amp;""),"NC")</f>
        <v>0</v>
      </c>
      <c r="H36" s="34">
        <f>IFERROR(GETPIVOTDATA(H$1&amp;"",TCD!$G$3,"Agence prêt",$B36,"Type","Travaux"),"NC")</f>
        <v>495000</v>
      </c>
      <c r="I36" s="34">
        <f>IFERROR(GETPIVOTDATA(I$1&amp;"",TCD!$G$3,"Agence prêt",$B36,"Type","PPO"),"NC")</f>
        <v>9741432.2799999993</v>
      </c>
      <c r="J36" s="37">
        <f>IFERROR(GETPIVOTDATA(J$1&amp;"",TCD!$G$3,"Agence prêt",$B36,"Type","PPI"),"NC")</f>
        <v>0</v>
      </c>
    </row>
    <row r="37" spans="2:10" x14ac:dyDescent="0.25">
      <c r="B37" s="12">
        <v>106</v>
      </c>
      <c r="C37" s="34">
        <f>IFERROR(GETPIVOTDATA(C$1&amp;"",TCD!$A$3,"agence_client",$B37),"NC")</f>
        <v>16</v>
      </c>
      <c r="D37" s="34">
        <f>IFERROR(GETPIVOTDATA(D$1&amp;"",TCD!$A$3,"agence_client",$B37),"NC")</f>
        <v>6</v>
      </c>
      <c r="E37" s="34">
        <f>IFERROR(GETPIVOTDATA("NB Montant prêt",TCD!$G$3,"Agence prêt",$B37,"Type",E$1&amp;""),"NC")</f>
        <v>5</v>
      </c>
      <c r="F37" s="34">
        <f>IFERROR(GETPIVOTDATA("NB Montant prêt",TCD!$G$3,"Agence prêt",$B37,"Type",F$1&amp;""),"NC")</f>
        <v>43</v>
      </c>
      <c r="G37" s="34">
        <f>IFERROR(GETPIVOTDATA("NB Montant prêt",TCD!$G$3,"Agence prêt",$B37,"Type",G$1&amp;""),"NC")</f>
        <v>5</v>
      </c>
      <c r="H37" s="34">
        <f>IFERROR(GETPIVOTDATA(H$1&amp;"",TCD!$G$3,"Agence prêt",$B37,"Type","Travaux"),"NC")</f>
        <v>3950000</v>
      </c>
      <c r="I37" s="34">
        <f>IFERROR(GETPIVOTDATA(I$1&amp;"",TCD!$G$3,"Agence prêt",$B37,"Type","PPO"),"NC")</f>
        <v>16257599.5</v>
      </c>
      <c r="J37" s="37">
        <f>IFERROR(GETPIVOTDATA(J$1&amp;"",TCD!$G$3,"Agence prêt",$B37,"Type","PPI"),"NC")</f>
        <v>6304002.6399999997</v>
      </c>
    </row>
    <row r="38" spans="2:10" x14ac:dyDescent="0.25">
      <c r="B38" s="12">
        <v>107</v>
      </c>
      <c r="C38" s="34">
        <f>IFERROR(GETPIVOTDATA(C$1&amp;"",TCD!$A$3,"agence_client",$B38),"NC")</f>
        <v>8</v>
      </c>
      <c r="D38" s="34">
        <f>IFERROR(GETPIVOTDATA(D$1&amp;"",TCD!$A$3,"agence_client",$B38),"NC")</f>
        <v>2</v>
      </c>
      <c r="E38" s="34">
        <f>IFERROR(GETPIVOTDATA("NB Montant prêt",TCD!$G$3,"Agence prêt",$B38,"Type",E$1&amp;""),"NC")</f>
        <v>0</v>
      </c>
      <c r="F38" s="34">
        <f>IFERROR(GETPIVOTDATA("NB Montant prêt",TCD!$G$3,"Agence prêt",$B38,"Type",F$1&amp;""),"NC")</f>
        <v>17</v>
      </c>
      <c r="G38" s="34">
        <f>IFERROR(GETPIVOTDATA("NB Montant prêt",TCD!$G$3,"Agence prêt",$B38,"Type",G$1&amp;""),"NC")</f>
        <v>0</v>
      </c>
      <c r="H38" s="34">
        <f>IFERROR(GETPIVOTDATA(H$1&amp;"",TCD!$G$3,"Agence prêt",$B38,"Type","Travaux"),"NC")</f>
        <v>0</v>
      </c>
      <c r="I38" s="34">
        <f>IFERROR(GETPIVOTDATA(I$1&amp;"",TCD!$G$3,"Agence prêt",$B38,"Type","PPO"),"NC")</f>
        <v>5478006</v>
      </c>
      <c r="J38" s="37">
        <f>IFERROR(GETPIVOTDATA(J$1&amp;"",TCD!$G$3,"Agence prêt",$B38,"Type","PPI"),"NC")</f>
        <v>0</v>
      </c>
    </row>
    <row r="39" spans="2:10" x14ac:dyDescent="0.25">
      <c r="B39" s="12">
        <v>108</v>
      </c>
      <c r="C39" s="34">
        <f>IFERROR(GETPIVOTDATA(C$1&amp;"",TCD!$A$3,"agence_client",$B39),"NC")</f>
        <v>58</v>
      </c>
      <c r="D39" s="34">
        <f>IFERROR(GETPIVOTDATA(D$1&amp;"",TCD!$A$3,"agence_client",$B39),"NC")</f>
        <v>3</v>
      </c>
      <c r="E39" s="34">
        <f>IFERROR(GETPIVOTDATA("NB Montant prêt",TCD!$G$3,"Agence prêt",$B39,"Type",E$1&amp;""),"NC")</f>
        <v>1</v>
      </c>
      <c r="F39" s="34">
        <f>IFERROR(GETPIVOTDATA("NB Montant prêt",TCD!$G$3,"Agence prêt",$B39,"Type",F$1&amp;""),"NC")</f>
        <v>3</v>
      </c>
      <c r="G39" s="34">
        <f>IFERROR(GETPIVOTDATA("NB Montant prêt",TCD!$G$3,"Agence prêt",$B39,"Type",G$1&amp;""),"NC")</f>
        <v>0</v>
      </c>
      <c r="H39" s="34">
        <f>IFERROR(GETPIVOTDATA(H$1&amp;"",TCD!$G$3,"Agence prêt",$B39,"Type","Travaux"),"NC")</f>
        <v>400000</v>
      </c>
      <c r="I39" s="34">
        <f>IFERROR(GETPIVOTDATA(I$1&amp;"",TCD!$G$3,"Agence prêt",$B39,"Type","PPO"),"NC")</f>
        <v>754895</v>
      </c>
      <c r="J39" s="37">
        <f>IFERROR(GETPIVOTDATA(J$1&amp;"",TCD!$G$3,"Agence prêt",$B39,"Type","PPI"),"NC")</f>
        <v>0</v>
      </c>
    </row>
    <row r="40" spans="2:10" x14ac:dyDescent="0.25">
      <c r="B40" s="12">
        <v>109</v>
      </c>
      <c r="C40" s="34">
        <f>IFERROR(GETPIVOTDATA(C$1&amp;"",TCD!$A$3,"agence_client",$B40),"NC")</f>
        <v>62</v>
      </c>
      <c r="D40" s="34">
        <f>IFERROR(GETPIVOTDATA(D$1&amp;"",TCD!$A$3,"agence_client",$B40),"NC")</f>
        <v>8</v>
      </c>
      <c r="E40" s="34">
        <f>IFERROR(GETPIVOTDATA("NB Montant prêt",TCD!$G$3,"Agence prêt",$B40,"Type",E$1&amp;""),"NC")</f>
        <v>4</v>
      </c>
      <c r="F40" s="34">
        <f>IFERROR(GETPIVOTDATA("NB Montant prêt",TCD!$G$3,"Agence prêt",$B40,"Type",F$1&amp;""),"NC")</f>
        <v>57</v>
      </c>
      <c r="G40" s="34">
        <f>IFERROR(GETPIVOTDATA("NB Montant prêt",TCD!$G$3,"Agence prêt",$B40,"Type",G$1&amp;""),"NC")</f>
        <v>0</v>
      </c>
      <c r="H40" s="34">
        <f>IFERROR(GETPIVOTDATA(H$1&amp;"",TCD!$G$3,"Agence prêt",$B40,"Type","Travaux"),"NC")</f>
        <v>4280000</v>
      </c>
      <c r="I40" s="34">
        <f>IFERROR(GETPIVOTDATA(I$1&amp;"",TCD!$G$3,"Agence prêt",$B40,"Type","PPO"),"NC")</f>
        <v>25495300</v>
      </c>
      <c r="J40" s="37">
        <f>IFERROR(GETPIVOTDATA(J$1&amp;"",TCD!$G$3,"Agence prêt",$B40,"Type","PPI"),"NC")</f>
        <v>0</v>
      </c>
    </row>
    <row r="41" spans="2:10" x14ac:dyDescent="0.25">
      <c r="B41" s="12">
        <v>110</v>
      </c>
      <c r="C41" s="34">
        <f>IFERROR(GETPIVOTDATA(C$1&amp;"",TCD!$A$3,"agence_client",$B41),"NC")</f>
        <v>38</v>
      </c>
      <c r="D41" s="34">
        <f>IFERROR(GETPIVOTDATA(D$1&amp;"",TCD!$A$3,"agence_client",$B41),"NC")</f>
        <v>56</v>
      </c>
      <c r="E41" s="34">
        <f>IFERROR(GETPIVOTDATA("NB Montant prêt",TCD!$G$3,"Agence prêt",$B41,"Type",E$1&amp;""),"NC")</f>
        <v>5</v>
      </c>
      <c r="F41" s="34">
        <f>IFERROR(GETPIVOTDATA("NB Montant prêt",TCD!$G$3,"Agence prêt",$B41,"Type",F$1&amp;""),"NC")</f>
        <v>30</v>
      </c>
      <c r="G41" s="34">
        <f>IFERROR(GETPIVOTDATA("NB Montant prêt",TCD!$G$3,"Agence prêt",$B41,"Type",G$1&amp;""),"NC")</f>
        <v>0</v>
      </c>
      <c r="H41" s="34">
        <f>IFERROR(GETPIVOTDATA(H$1&amp;"",TCD!$G$3,"Agence prêt",$B41,"Type","Travaux"),"NC")</f>
        <v>6180000</v>
      </c>
      <c r="I41" s="34">
        <f>IFERROR(GETPIVOTDATA(I$1&amp;"",TCD!$G$3,"Agence prêt",$B41,"Type","PPO"),"NC")</f>
        <v>11605807.75</v>
      </c>
      <c r="J41" s="37">
        <f>IFERROR(GETPIVOTDATA(J$1&amp;"",TCD!$G$3,"Agence prêt",$B41,"Type","PPI"),"NC")</f>
        <v>0</v>
      </c>
    </row>
    <row r="42" spans="2:10" x14ac:dyDescent="0.25">
      <c r="B42" s="12">
        <v>151</v>
      </c>
      <c r="C42" s="34">
        <f>IFERROR(GETPIVOTDATA(C$1&amp;"",TCD!$A$3,"agence_client",$B42),"NC")</f>
        <v>29</v>
      </c>
      <c r="D42" s="34">
        <f>IFERROR(GETPIVOTDATA(D$1&amp;"",TCD!$A$3,"agence_client",$B42),"NC")</f>
        <v>16</v>
      </c>
      <c r="E42" s="34">
        <f>IFERROR(GETPIVOTDATA("NB Montant prêt",TCD!$G$3,"Agence prêt",$B42,"Type",E$1&amp;""),"NC")</f>
        <v>1</v>
      </c>
      <c r="F42" s="34">
        <f>IFERROR(GETPIVOTDATA("NB Montant prêt",TCD!$G$3,"Agence prêt",$B42,"Type",F$1&amp;""),"NC")</f>
        <v>89</v>
      </c>
      <c r="G42" s="34">
        <f>IFERROR(GETPIVOTDATA("NB Montant prêt",TCD!$G$3,"Agence prêt",$B42,"Type",G$1&amp;""),"NC")</f>
        <v>0</v>
      </c>
      <c r="H42" s="34">
        <f>IFERROR(GETPIVOTDATA(H$1&amp;"",TCD!$G$3,"Agence prêt",$B42,"Type","Travaux"),"NC")</f>
        <v>700000</v>
      </c>
      <c r="I42" s="34">
        <f>IFERROR(GETPIVOTDATA(I$1&amp;"",TCD!$G$3,"Agence prêt",$B42,"Type","PPO"),"NC")</f>
        <v>35424833.650000006</v>
      </c>
      <c r="J42" s="37">
        <f>IFERROR(GETPIVOTDATA(J$1&amp;"",TCD!$G$3,"Agence prêt",$B42,"Type","PPI"),"NC")</f>
        <v>0</v>
      </c>
    </row>
    <row r="43" spans="2:10" x14ac:dyDescent="0.25">
      <c r="B43" s="12">
        <v>170</v>
      </c>
      <c r="C43" s="34">
        <f>IFERROR(GETPIVOTDATA(C$1&amp;"",TCD!$A$3,"agence_client",$B43),"NC")</f>
        <v>14</v>
      </c>
      <c r="D43" s="34">
        <f>IFERROR(GETPIVOTDATA(D$1&amp;"",TCD!$A$3,"agence_client",$B43),"NC")</f>
        <v>0</v>
      </c>
      <c r="E43" s="34">
        <f>IFERROR(GETPIVOTDATA("NB Montant prêt",TCD!$G$3,"Agence prêt",$B43,"Type",E$1&amp;""),"NC")</f>
        <v>3</v>
      </c>
      <c r="F43" s="34">
        <f>IFERROR(GETPIVOTDATA("NB Montant prêt",TCD!$G$3,"Agence prêt",$B43,"Type",F$1&amp;""),"NC")</f>
        <v>25</v>
      </c>
      <c r="G43" s="34">
        <f>IFERROR(GETPIVOTDATA("NB Montant prêt",TCD!$G$3,"Agence prêt",$B43,"Type",G$1&amp;""),"NC")</f>
        <v>0</v>
      </c>
      <c r="H43" s="34">
        <f>IFERROR(GETPIVOTDATA(H$1&amp;"",TCD!$G$3,"Agence prêt",$B43,"Type","Travaux"),"NC")</f>
        <v>1840000</v>
      </c>
      <c r="I43" s="34">
        <f>IFERROR(GETPIVOTDATA(I$1&amp;"",TCD!$G$3,"Agence prêt",$B43,"Type","PPO"),"NC")</f>
        <v>9994559.4399999995</v>
      </c>
      <c r="J43" s="37">
        <f>IFERROR(GETPIVOTDATA(J$1&amp;"",TCD!$G$3,"Agence prêt",$B43,"Type","PPI"),"NC")</f>
        <v>0</v>
      </c>
    </row>
    <row r="44" spans="2:10" x14ac:dyDescent="0.25">
      <c r="B44" s="12">
        <v>175</v>
      </c>
      <c r="C44" s="34">
        <f>IFERROR(GETPIVOTDATA(C$1&amp;"",TCD!$A$3,"agence_client",$B44),"NC")</f>
        <v>35</v>
      </c>
      <c r="D44" s="34">
        <f>IFERROR(GETPIVOTDATA(D$1&amp;"",TCD!$A$3,"agence_client",$B44),"NC")</f>
        <v>2</v>
      </c>
      <c r="E44" s="34">
        <f>IFERROR(GETPIVOTDATA("NB Montant prêt",TCD!$G$3,"Agence prêt",$B44,"Type",E$1&amp;""),"NC")</f>
        <v>0</v>
      </c>
      <c r="F44" s="34">
        <f>IFERROR(GETPIVOTDATA("NB Montant prêt",TCD!$G$3,"Agence prêt",$B44,"Type",F$1&amp;""),"NC")</f>
        <v>18</v>
      </c>
      <c r="G44" s="34">
        <f>IFERROR(GETPIVOTDATA("NB Montant prêt",TCD!$G$3,"Agence prêt",$B44,"Type",G$1&amp;""),"NC")</f>
        <v>0</v>
      </c>
      <c r="H44" s="34">
        <f>IFERROR(GETPIVOTDATA(H$1&amp;"",TCD!$G$3,"Agence prêt",$B44,"Type","Travaux"),"NC")</f>
        <v>0</v>
      </c>
      <c r="I44" s="34">
        <f>IFERROR(GETPIVOTDATA(I$1&amp;"",TCD!$G$3,"Agence prêt",$B44,"Type","PPO"),"NC")</f>
        <v>5810000</v>
      </c>
      <c r="J44" s="37">
        <f>IFERROR(GETPIVOTDATA(J$1&amp;"",TCD!$G$3,"Agence prêt",$B44,"Type","PPI"),"NC")</f>
        <v>0</v>
      </c>
    </row>
    <row r="45" spans="2:10" x14ac:dyDescent="0.25">
      <c r="B45" s="12">
        <v>201</v>
      </c>
      <c r="C45" s="34">
        <f>IFERROR(GETPIVOTDATA(C$1&amp;"",TCD!$A$3,"agence_client",$B45),"NC")</f>
        <v>58</v>
      </c>
      <c r="D45" s="34">
        <f>IFERROR(GETPIVOTDATA(D$1&amp;"",TCD!$A$3,"agence_client",$B45),"NC")</f>
        <v>79</v>
      </c>
      <c r="E45" s="34">
        <f>IFERROR(GETPIVOTDATA("NB Montant prêt",TCD!$G$3,"Agence prêt",$B45,"Type",E$1&amp;""),"NC")</f>
        <v>3</v>
      </c>
      <c r="F45" s="34">
        <f>IFERROR(GETPIVOTDATA("NB Montant prêt",TCD!$G$3,"Agence prêt",$B45,"Type",F$1&amp;""),"NC")</f>
        <v>19</v>
      </c>
      <c r="G45" s="34">
        <f>IFERROR(GETPIVOTDATA("NB Montant prêt",TCD!$G$3,"Agence prêt",$B45,"Type",G$1&amp;""),"NC")</f>
        <v>0</v>
      </c>
      <c r="H45" s="34">
        <f>IFERROR(GETPIVOTDATA(H$1&amp;"",TCD!$G$3,"Agence prêt",$B45,"Type","Travaux"),"NC")</f>
        <v>1730000</v>
      </c>
      <c r="I45" s="34">
        <f>IFERROR(GETPIVOTDATA(I$1&amp;"",TCD!$G$3,"Agence prêt",$B45,"Type","PPO"),"NC")</f>
        <v>7403534.9699999988</v>
      </c>
      <c r="J45" s="37">
        <f>IFERROR(GETPIVOTDATA(J$1&amp;"",TCD!$G$3,"Agence prêt",$B45,"Type","PPI"),"NC")</f>
        <v>0</v>
      </c>
    </row>
    <row r="46" spans="2:10" x14ac:dyDescent="0.25">
      <c r="B46" s="12">
        <v>203</v>
      </c>
      <c r="C46" s="34">
        <f>IFERROR(GETPIVOTDATA(C$1&amp;"",TCD!$A$3,"agence_client",$B46),"NC")</f>
        <v>46</v>
      </c>
      <c r="D46" s="34">
        <f>IFERROR(GETPIVOTDATA(D$1&amp;"",TCD!$A$3,"agence_client",$B46),"NC")</f>
        <v>33</v>
      </c>
      <c r="E46" s="34">
        <f>IFERROR(GETPIVOTDATA("NB Montant prêt",TCD!$G$3,"Agence prêt",$B46,"Type",E$1&amp;""),"NC")</f>
        <v>0</v>
      </c>
      <c r="F46" s="34">
        <f>IFERROR(GETPIVOTDATA("NB Montant prêt",TCD!$G$3,"Agence prêt",$B46,"Type",F$1&amp;""),"NC")</f>
        <v>41</v>
      </c>
      <c r="G46" s="34">
        <f>IFERROR(GETPIVOTDATA("NB Montant prêt",TCD!$G$3,"Agence prêt",$B46,"Type",G$1&amp;""),"NC")</f>
        <v>0</v>
      </c>
      <c r="H46" s="34">
        <f>IFERROR(GETPIVOTDATA(H$1&amp;"",TCD!$G$3,"Agence prêt",$B46,"Type","Travaux"),"NC")</f>
        <v>0</v>
      </c>
      <c r="I46" s="34">
        <f>IFERROR(GETPIVOTDATA(I$1&amp;"",TCD!$G$3,"Agence prêt",$B46,"Type","PPO"),"NC")</f>
        <v>13302237.829999998</v>
      </c>
      <c r="J46" s="37">
        <f>IFERROR(GETPIVOTDATA(J$1&amp;"",TCD!$G$3,"Agence prêt",$B46,"Type","PPI"),"NC")</f>
        <v>0</v>
      </c>
    </row>
    <row r="47" spans="2:10" x14ac:dyDescent="0.25">
      <c r="B47" s="12">
        <v>225</v>
      </c>
      <c r="C47" s="34">
        <f>IFERROR(GETPIVOTDATA(C$1&amp;"",TCD!$A$3,"agence_client",$B47),"NC")</f>
        <v>13</v>
      </c>
      <c r="D47" s="34">
        <f>IFERROR(GETPIVOTDATA(D$1&amp;"",TCD!$A$3,"agence_client",$B47),"NC")</f>
        <v>12</v>
      </c>
      <c r="E47" s="34">
        <f>IFERROR(GETPIVOTDATA("NB Montant prêt",TCD!$G$3,"Agence prêt",$B47,"Type",E$1&amp;""),"NC")</f>
        <v>4</v>
      </c>
      <c r="F47" s="34">
        <f>IFERROR(GETPIVOTDATA("NB Montant prêt",TCD!$G$3,"Agence prêt",$B47,"Type",F$1&amp;""),"NC")</f>
        <v>5</v>
      </c>
      <c r="G47" s="34">
        <f>IFERROR(GETPIVOTDATA("NB Montant prêt",TCD!$G$3,"Agence prêt",$B47,"Type",G$1&amp;""),"NC")</f>
        <v>0</v>
      </c>
      <c r="H47" s="34">
        <f>IFERROR(GETPIVOTDATA(H$1&amp;"",TCD!$G$3,"Agence prêt",$B47,"Type","Travaux"),"NC")</f>
        <v>3050000</v>
      </c>
      <c r="I47" s="34">
        <f>IFERROR(GETPIVOTDATA(I$1&amp;"",TCD!$G$3,"Agence prêt",$B47,"Type","PPO"),"NC")</f>
        <v>1444000.49</v>
      </c>
      <c r="J47" s="37">
        <f>IFERROR(GETPIVOTDATA(J$1&amp;"",TCD!$G$3,"Agence prêt",$B47,"Type","PPI"),"NC")</f>
        <v>0</v>
      </c>
    </row>
    <row r="48" spans="2:10" x14ac:dyDescent="0.25">
      <c r="B48" s="12">
        <v>251</v>
      </c>
      <c r="C48" s="34">
        <f>IFERROR(GETPIVOTDATA(C$1&amp;"",TCD!$A$3,"agence_client",$B48),"NC")</f>
        <v>45</v>
      </c>
      <c r="D48" s="34">
        <f>IFERROR(GETPIVOTDATA(D$1&amp;"",TCD!$A$3,"agence_client",$B48),"NC")</f>
        <v>26</v>
      </c>
      <c r="E48" s="34">
        <f>IFERROR(GETPIVOTDATA("NB Montant prêt",TCD!$G$3,"Agence prêt",$B48,"Type",E$1&amp;""),"NC")</f>
        <v>1</v>
      </c>
      <c r="F48" s="34">
        <f>IFERROR(GETPIVOTDATA("NB Montant prêt",TCD!$G$3,"Agence prêt",$B48,"Type",F$1&amp;""),"NC")</f>
        <v>6</v>
      </c>
      <c r="G48" s="34">
        <f>IFERROR(GETPIVOTDATA("NB Montant prêt",TCD!$G$3,"Agence prêt",$B48,"Type",G$1&amp;""),"NC")</f>
        <v>0</v>
      </c>
      <c r="H48" s="34">
        <f>IFERROR(GETPIVOTDATA(H$1&amp;"",TCD!$G$3,"Agence prêt",$B48,"Type","Travaux"),"NC")</f>
        <v>800000</v>
      </c>
      <c r="I48" s="34">
        <f>IFERROR(GETPIVOTDATA(I$1&amp;"",TCD!$G$3,"Agence prêt",$B48,"Type","PPO"),"NC")</f>
        <v>1635917</v>
      </c>
      <c r="J48" s="37">
        <f>IFERROR(GETPIVOTDATA(J$1&amp;"",TCD!$G$3,"Agence prêt",$B48,"Type","PPI"),"NC")</f>
        <v>0</v>
      </c>
    </row>
    <row r="49" spans="2:10" x14ac:dyDescent="0.25">
      <c r="B49" s="12">
        <v>261</v>
      </c>
      <c r="C49" s="34">
        <f>IFERROR(GETPIVOTDATA(C$1&amp;"",TCD!$A$3,"agence_client",$B49),"NC")</f>
        <v>15</v>
      </c>
      <c r="D49" s="34">
        <f>IFERROR(GETPIVOTDATA(D$1&amp;"",TCD!$A$3,"agence_client",$B49),"NC")</f>
        <v>20</v>
      </c>
      <c r="E49" s="34">
        <f>IFERROR(GETPIVOTDATA("NB Montant prêt",TCD!$G$3,"Agence prêt",$B49,"Type",E$1&amp;""),"NC")</f>
        <v>0</v>
      </c>
      <c r="F49" s="34">
        <f>IFERROR(GETPIVOTDATA("NB Montant prêt",TCD!$G$3,"Agence prêt",$B49,"Type",F$1&amp;""),"NC")</f>
        <v>7</v>
      </c>
      <c r="G49" s="34">
        <f>IFERROR(GETPIVOTDATA("NB Montant prêt",TCD!$G$3,"Agence prêt",$B49,"Type",G$1&amp;""),"NC")</f>
        <v>0</v>
      </c>
      <c r="H49" s="34">
        <f>IFERROR(GETPIVOTDATA(H$1&amp;"",TCD!$G$3,"Agence prêt",$B49,"Type","Travaux"),"NC")</f>
        <v>0</v>
      </c>
      <c r="I49" s="34">
        <f>IFERROR(GETPIVOTDATA(I$1&amp;"",TCD!$G$3,"Agence prêt",$B49,"Type","PPO"),"NC")</f>
        <v>2528418.09</v>
      </c>
      <c r="J49" s="37">
        <f>IFERROR(GETPIVOTDATA(J$1&amp;"",TCD!$G$3,"Agence prêt",$B49,"Type","PPI"),"NC")</f>
        <v>0</v>
      </c>
    </row>
    <row r="50" spans="2:10" x14ac:dyDescent="0.25">
      <c r="B50" s="12">
        <v>301</v>
      </c>
      <c r="C50" s="34">
        <f>IFERROR(GETPIVOTDATA(C$1&amp;"",TCD!$A$3,"agence_client",$B50),"NC")</f>
        <v>40</v>
      </c>
      <c r="D50" s="34">
        <f>IFERROR(GETPIVOTDATA(D$1&amp;"",TCD!$A$3,"agence_client",$B50),"NC")</f>
        <v>13</v>
      </c>
      <c r="E50" s="34">
        <f>IFERROR(GETPIVOTDATA("NB Montant prêt",TCD!$G$3,"Agence prêt",$B50,"Type",E$1&amp;""),"NC")</f>
        <v>2</v>
      </c>
      <c r="F50" s="34">
        <f>IFERROR(GETPIVOTDATA("NB Montant prêt",TCD!$G$3,"Agence prêt",$B50,"Type",F$1&amp;""),"NC")</f>
        <v>60</v>
      </c>
      <c r="G50" s="34">
        <f>IFERROR(GETPIVOTDATA("NB Montant prêt",TCD!$G$3,"Agence prêt",$B50,"Type",G$1&amp;""),"NC")</f>
        <v>0</v>
      </c>
      <c r="H50" s="34">
        <f>IFERROR(GETPIVOTDATA(H$1&amp;"",TCD!$G$3,"Agence prêt",$B50,"Type","Travaux"),"NC")</f>
        <v>1400000</v>
      </c>
      <c r="I50" s="34">
        <f>IFERROR(GETPIVOTDATA(I$1&amp;"",TCD!$G$3,"Agence prêt",$B50,"Type","PPO"),"NC")</f>
        <v>22846537.939999998</v>
      </c>
      <c r="J50" s="37">
        <f>IFERROR(GETPIVOTDATA(J$1&amp;"",TCD!$G$3,"Agence prêt",$B50,"Type","PPI"),"NC")</f>
        <v>0</v>
      </c>
    </row>
    <row r="51" spans="2:10" x14ac:dyDescent="0.25">
      <c r="B51" s="12">
        <v>302</v>
      </c>
      <c r="C51" s="34">
        <f>IFERROR(GETPIVOTDATA(C$1&amp;"",TCD!$A$3,"agence_client",$B51),"NC")</f>
        <v>33</v>
      </c>
      <c r="D51" s="34">
        <f>IFERROR(GETPIVOTDATA(D$1&amp;"",TCD!$A$3,"agence_client",$B51),"NC")</f>
        <v>17</v>
      </c>
      <c r="E51" s="34">
        <f>IFERROR(GETPIVOTDATA("NB Montant prêt",TCD!$G$3,"Agence prêt",$B51,"Type",E$1&amp;""),"NC")</f>
        <v>2</v>
      </c>
      <c r="F51" s="34">
        <f>IFERROR(GETPIVOTDATA("NB Montant prêt",TCD!$G$3,"Agence prêt",$B51,"Type",F$1&amp;""),"NC")</f>
        <v>75</v>
      </c>
      <c r="G51" s="34">
        <f>IFERROR(GETPIVOTDATA("NB Montant prêt",TCD!$G$3,"Agence prêt",$B51,"Type",G$1&amp;""),"NC")</f>
        <v>1</v>
      </c>
      <c r="H51" s="34">
        <f>IFERROR(GETPIVOTDATA(H$1&amp;"",TCD!$G$3,"Agence prêt",$B51,"Type","Travaux"),"NC")</f>
        <v>3000000</v>
      </c>
      <c r="I51" s="34">
        <f>IFERROR(GETPIVOTDATA(I$1&amp;"",TCD!$G$3,"Agence prêt",$B51,"Type","PPO"),"NC")</f>
        <v>27586300</v>
      </c>
      <c r="J51" s="37">
        <f>IFERROR(GETPIVOTDATA(J$1&amp;"",TCD!$G$3,"Agence prêt",$B51,"Type","PPI"),"NC")</f>
        <v>15000000</v>
      </c>
    </row>
    <row r="52" spans="2:10" x14ac:dyDescent="0.25">
      <c r="B52" s="12">
        <v>303</v>
      </c>
      <c r="C52" s="34">
        <f>IFERROR(GETPIVOTDATA(C$1&amp;"",TCD!$A$3,"agence_client",$B52),"NC")</f>
        <v>41</v>
      </c>
      <c r="D52" s="34">
        <f>IFERROR(GETPIVOTDATA(D$1&amp;"",TCD!$A$3,"agence_client",$B52),"NC")</f>
        <v>12</v>
      </c>
      <c r="E52" s="34">
        <f>IFERROR(GETPIVOTDATA("NB Montant prêt",TCD!$G$3,"Agence prêt",$B52,"Type",E$1&amp;""),"NC")</f>
        <v>6</v>
      </c>
      <c r="F52" s="34">
        <f>IFERROR(GETPIVOTDATA("NB Montant prêt",TCD!$G$3,"Agence prêt",$B52,"Type",F$1&amp;""),"NC")</f>
        <v>38</v>
      </c>
      <c r="G52" s="34">
        <f>IFERROR(GETPIVOTDATA("NB Montant prêt",TCD!$G$3,"Agence prêt",$B52,"Type",G$1&amp;""),"NC")</f>
        <v>0</v>
      </c>
      <c r="H52" s="34">
        <f>IFERROR(GETPIVOTDATA(H$1&amp;"",TCD!$G$3,"Agence prêt",$B52,"Type","Travaux"),"NC")</f>
        <v>6418000</v>
      </c>
      <c r="I52" s="34">
        <f>IFERROR(GETPIVOTDATA(I$1&amp;"",TCD!$G$3,"Agence prêt",$B52,"Type","PPO"),"NC")</f>
        <v>15160298.82</v>
      </c>
      <c r="J52" s="37">
        <f>IFERROR(GETPIVOTDATA(J$1&amp;"",TCD!$G$3,"Agence prêt",$B52,"Type","PPI"),"NC")</f>
        <v>0</v>
      </c>
    </row>
    <row r="53" spans="2:10" x14ac:dyDescent="0.25">
      <c r="B53" s="12">
        <v>325</v>
      </c>
      <c r="C53" s="34">
        <f>IFERROR(GETPIVOTDATA(C$1&amp;"",TCD!$A$3,"agence_client",$B53),"NC")</f>
        <v>7</v>
      </c>
      <c r="D53" s="34">
        <f>IFERROR(GETPIVOTDATA(D$1&amp;"",TCD!$A$3,"agence_client",$B53),"NC")</f>
        <v>2</v>
      </c>
      <c r="E53" s="34">
        <f>IFERROR(GETPIVOTDATA("NB Montant prêt",TCD!$G$3,"Agence prêt",$B53,"Type",E$1&amp;""),"NC")</f>
        <v>7</v>
      </c>
      <c r="F53" s="34">
        <f>IFERROR(GETPIVOTDATA("NB Montant prêt",TCD!$G$3,"Agence prêt",$B53,"Type",F$1&amp;""),"NC")</f>
        <v>3</v>
      </c>
      <c r="G53" s="34">
        <f>IFERROR(GETPIVOTDATA("NB Montant prêt",TCD!$G$3,"Agence prêt",$B53,"Type",G$1&amp;""),"NC")</f>
        <v>0</v>
      </c>
      <c r="H53" s="34">
        <f>IFERROR(GETPIVOTDATA(H$1&amp;"",TCD!$G$3,"Agence prêt",$B53,"Type","Travaux"),"NC")</f>
        <v>6350000</v>
      </c>
      <c r="I53" s="34">
        <f>IFERROR(GETPIVOTDATA(I$1&amp;"",TCD!$G$3,"Agence prêt",$B53,"Type","PPO"),"NC")</f>
        <v>656784.63</v>
      </c>
      <c r="J53" s="37">
        <f>IFERROR(GETPIVOTDATA(J$1&amp;"",TCD!$G$3,"Agence prêt",$B53,"Type","PPI"),"NC")</f>
        <v>0</v>
      </c>
    </row>
    <row r="54" spans="2:10" x14ac:dyDescent="0.25">
      <c r="B54" s="12">
        <v>351</v>
      </c>
      <c r="C54" s="34">
        <f>IFERROR(GETPIVOTDATA(C$1&amp;"",TCD!$A$3,"agence_client",$B54),"NC")</f>
        <v>43</v>
      </c>
      <c r="D54" s="34">
        <f>IFERROR(GETPIVOTDATA(D$1&amp;"",TCD!$A$3,"agence_client",$B54),"NC")</f>
        <v>3</v>
      </c>
      <c r="E54" s="34">
        <f>IFERROR(GETPIVOTDATA("NB Montant prêt",TCD!$G$3,"Agence prêt",$B54,"Type",E$1&amp;""),"NC")</f>
        <v>7</v>
      </c>
      <c r="F54" s="34">
        <f>IFERROR(GETPIVOTDATA("NB Montant prêt",TCD!$G$3,"Agence prêt",$B54,"Type",F$1&amp;""),"NC")</f>
        <v>33</v>
      </c>
      <c r="G54" s="34">
        <f>IFERROR(GETPIVOTDATA("NB Montant prêt",TCD!$G$3,"Agence prêt",$B54,"Type",G$1&amp;""),"NC")</f>
        <v>0</v>
      </c>
      <c r="H54" s="34">
        <f>IFERROR(GETPIVOTDATA(H$1&amp;"",TCD!$G$3,"Agence prêt",$B54,"Type","Travaux"),"NC")</f>
        <v>6208000</v>
      </c>
      <c r="I54" s="34">
        <f>IFERROR(GETPIVOTDATA(I$1&amp;"",TCD!$G$3,"Agence prêt",$B54,"Type","PPO"),"NC")</f>
        <v>12393000</v>
      </c>
      <c r="J54" s="37">
        <f>IFERROR(GETPIVOTDATA(J$1&amp;"",TCD!$G$3,"Agence prêt",$B54,"Type","PPI"),"NC")</f>
        <v>0</v>
      </c>
    </row>
    <row r="55" spans="2:10" x14ac:dyDescent="0.25">
      <c r="B55" s="12">
        <v>360</v>
      </c>
      <c r="C55" s="34">
        <f>IFERROR(GETPIVOTDATA(C$1&amp;"",TCD!$A$3,"agence_client",$B55),"NC")</f>
        <v>26</v>
      </c>
      <c r="D55" s="34">
        <f>IFERROR(GETPIVOTDATA(D$1&amp;"",TCD!$A$3,"agence_client",$B55),"NC")</f>
        <v>3</v>
      </c>
      <c r="E55" s="34">
        <f>IFERROR(GETPIVOTDATA("NB Montant prêt",TCD!$G$3,"Agence prêt",$B55,"Type",E$1&amp;""),"NC")</f>
        <v>11</v>
      </c>
      <c r="F55" s="34">
        <f>IFERROR(GETPIVOTDATA("NB Montant prêt",TCD!$G$3,"Agence prêt",$B55,"Type",F$1&amp;""),"NC")</f>
        <v>85</v>
      </c>
      <c r="G55" s="34">
        <f>IFERROR(GETPIVOTDATA("NB Montant prêt",TCD!$G$3,"Agence prêt",$B55,"Type",G$1&amp;""),"NC")</f>
        <v>0</v>
      </c>
      <c r="H55" s="34">
        <f>IFERROR(GETPIVOTDATA(H$1&amp;"",TCD!$G$3,"Agence prêt",$B55,"Type","Travaux"),"NC")</f>
        <v>8220000</v>
      </c>
      <c r="I55" s="34">
        <f>IFERROR(GETPIVOTDATA(I$1&amp;"",TCD!$G$3,"Agence prêt",$B55,"Type","PPO"),"NC")</f>
        <v>32210838.629999999</v>
      </c>
      <c r="J55" s="37">
        <f>IFERROR(GETPIVOTDATA(J$1&amp;"",TCD!$G$3,"Agence prêt",$B55,"Type","PPI"),"NC")</f>
        <v>0</v>
      </c>
    </row>
    <row r="56" spans="2:10" x14ac:dyDescent="0.25">
      <c r="B56" s="12">
        <v>375</v>
      </c>
      <c r="C56" s="34">
        <f>IFERROR(GETPIVOTDATA(C$1&amp;"",TCD!$A$3,"agence_client",$B56),"NC")</f>
        <v>3</v>
      </c>
      <c r="D56" s="34">
        <f>IFERROR(GETPIVOTDATA(D$1&amp;"",TCD!$A$3,"agence_client",$B56),"NC")</f>
        <v>2</v>
      </c>
      <c r="E56" s="34">
        <f>IFERROR(GETPIVOTDATA("NB Montant prêt",TCD!$G$3,"Agence prêt",$B56,"Type",E$1&amp;""),"NC")</f>
        <v>0</v>
      </c>
      <c r="F56" s="34">
        <f>IFERROR(GETPIVOTDATA("NB Montant prêt",TCD!$G$3,"Agence prêt",$B56,"Type",F$1&amp;""),"NC")</f>
        <v>35</v>
      </c>
      <c r="G56" s="34">
        <f>IFERROR(GETPIVOTDATA("NB Montant prêt",TCD!$G$3,"Agence prêt",$B56,"Type",G$1&amp;""),"NC")</f>
        <v>0</v>
      </c>
      <c r="H56" s="34">
        <f>IFERROR(GETPIVOTDATA(H$1&amp;"",TCD!$G$3,"Agence prêt",$B56,"Type","Travaux"),"NC")</f>
        <v>0</v>
      </c>
      <c r="I56" s="34">
        <f>IFERROR(GETPIVOTDATA(I$1&amp;"",TCD!$G$3,"Agence prêt",$B56,"Type","PPO"),"NC")</f>
        <v>14073089.799999997</v>
      </c>
      <c r="J56" s="37">
        <f>IFERROR(GETPIVOTDATA(J$1&amp;"",TCD!$G$3,"Agence prêt",$B56,"Type","PPI"),"NC")</f>
        <v>0</v>
      </c>
    </row>
    <row r="57" spans="2:10" x14ac:dyDescent="0.25">
      <c r="B57" s="12">
        <v>376</v>
      </c>
      <c r="C57" s="34">
        <f>IFERROR(GETPIVOTDATA(C$1&amp;"",TCD!$A$3,"agence_client",$B57),"NC")</f>
        <v>44</v>
      </c>
      <c r="D57" s="34">
        <f>IFERROR(GETPIVOTDATA(D$1&amp;"",TCD!$A$3,"agence_client",$B57),"NC")</f>
        <v>11</v>
      </c>
      <c r="E57" s="34">
        <f>IFERROR(GETPIVOTDATA("NB Montant prêt",TCD!$G$3,"Agence prêt",$B57,"Type",E$1&amp;""),"NC")</f>
        <v>0</v>
      </c>
      <c r="F57" s="34">
        <f>IFERROR(GETPIVOTDATA("NB Montant prêt",TCD!$G$3,"Agence prêt",$B57,"Type",F$1&amp;""),"NC")</f>
        <v>4</v>
      </c>
      <c r="G57" s="34">
        <f>IFERROR(GETPIVOTDATA("NB Montant prêt",TCD!$G$3,"Agence prêt",$B57,"Type",G$1&amp;""),"NC")</f>
        <v>0</v>
      </c>
      <c r="H57" s="34">
        <f>IFERROR(GETPIVOTDATA(H$1&amp;"",TCD!$G$3,"Agence prêt",$B57,"Type","Travaux"),"NC")</f>
        <v>0</v>
      </c>
      <c r="I57" s="34">
        <f>IFERROR(GETPIVOTDATA(I$1&amp;"",TCD!$G$3,"Agence prêt",$B57,"Type","PPO"),"NC")</f>
        <v>1472519.96</v>
      </c>
      <c r="J57" s="37">
        <f>IFERROR(GETPIVOTDATA(J$1&amp;"",TCD!$G$3,"Agence prêt",$B57,"Type","PPI"),"NC")</f>
        <v>0</v>
      </c>
    </row>
    <row r="58" spans="2:10" x14ac:dyDescent="0.25">
      <c r="B58" s="12">
        <v>401</v>
      </c>
      <c r="C58" s="34">
        <f>IFERROR(GETPIVOTDATA(C$1&amp;"",TCD!$A$3,"agence_client",$B58),"NC")</f>
        <v>15</v>
      </c>
      <c r="D58" s="34">
        <f>IFERROR(GETPIVOTDATA(D$1&amp;"",TCD!$A$3,"agence_client",$B58),"NC")</f>
        <v>28</v>
      </c>
      <c r="E58" s="34">
        <f>IFERROR(GETPIVOTDATA("NB Montant prêt",TCD!$G$3,"Agence prêt",$B58,"Type",E$1&amp;""),"NC")</f>
        <v>4</v>
      </c>
      <c r="F58" s="34">
        <f>IFERROR(GETPIVOTDATA("NB Montant prêt",TCD!$G$3,"Agence prêt",$B58,"Type",F$1&amp;""),"NC")</f>
        <v>4</v>
      </c>
      <c r="G58" s="34">
        <f>IFERROR(GETPIVOTDATA("NB Montant prêt",TCD!$G$3,"Agence prêt",$B58,"Type",G$1&amp;""),"NC")</f>
        <v>0</v>
      </c>
      <c r="H58" s="34">
        <f>IFERROR(GETPIVOTDATA(H$1&amp;"",TCD!$G$3,"Agence prêt",$B58,"Type","Travaux"),"NC")</f>
        <v>3270000</v>
      </c>
      <c r="I58" s="34">
        <f>IFERROR(GETPIVOTDATA(I$1&amp;"",TCD!$G$3,"Agence prêt",$B58,"Type","PPO"),"NC")</f>
        <v>1334885.01</v>
      </c>
      <c r="J58" s="37">
        <f>IFERROR(GETPIVOTDATA(J$1&amp;"",TCD!$G$3,"Agence prêt",$B58,"Type","PPI"),"NC")</f>
        <v>0</v>
      </c>
    </row>
    <row r="59" spans="2:10" x14ac:dyDescent="0.25">
      <c r="B59" s="12">
        <v>402</v>
      </c>
      <c r="C59" s="34">
        <f>IFERROR(GETPIVOTDATA(C$1&amp;"",TCD!$A$3,"agence_client",$B59),"NC")</f>
        <v>11</v>
      </c>
      <c r="D59" s="34">
        <f>IFERROR(GETPIVOTDATA(D$1&amp;"",TCD!$A$3,"agence_client",$B59),"NC")</f>
        <v>5</v>
      </c>
      <c r="E59" s="34">
        <f>IFERROR(GETPIVOTDATA("NB Montant prêt",TCD!$G$3,"Agence prêt",$B59,"Type",E$1&amp;""),"NC")</f>
        <v>0</v>
      </c>
      <c r="F59" s="34">
        <f>IFERROR(GETPIVOTDATA("NB Montant prêt",TCD!$G$3,"Agence prêt",$B59,"Type",F$1&amp;""),"NC")</f>
        <v>14</v>
      </c>
      <c r="G59" s="34">
        <f>IFERROR(GETPIVOTDATA("NB Montant prêt",TCD!$G$3,"Agence prêt",$B59,"Type",G$1&amp;""),"NC")</f>
        <v>0</v>
      </c>
      <c r="H59" s="34">
        <f>IFERROR(GETPIVOTDATA(H$1&amp;"",TCD!$G$3,"Agence prêt",$B59,"Type","Travaux"),"NC")</f>
        <v>0</v>
      </c>
      <c r="I59" s="34">
        <f>IFERROR(GETPIVOTDATA(I$1&amp;"",TCD!$G$3,"Agence prêt",$B59,"Type","PPO"),"NC")</f>
        <v>4605086</v>
      </c>
      <c r="J59" s="37">
        <f>IFERROR(GETPIVOTDATA(J$1&amp;"",TCD!$G$3,"Agence prêt",$B59,"Type","PPI"),"NC")</f>
        <v>0</v>
      </c>
    </row>
    <row r="60" spans="2:10" x14ac:dyDescent="0.25">
      <c r="B60" s="12">
        <v>451</v>
      </c>
      <c r="C60" s="34">
        <f>IFERROR(GETPIVOTDATA(C$1&amp;"",TCD!$A$3,"agence_client",$B60),"NC")</f>
        <v>29</v>
      </c>
      <c r="D60" s="34">
        <f>IFERROR(GETPIVOTDATA(D$1&amp;"",TCD!$A$3,"agence_client",$B60),"NC")</f>
        <v>8</v>
      </c>
      <c r="E60" s="34">
        <f>IFERROR(GETPIVOTDATA("NB Montant prêt",TCD!$G$3,"Agence prêt",$B60,"Type",E$1&amp;""),"NC")</f>
        <v>0</v>
      </c>
      <c r="F60" s="34">
        <f>IFERROR(GETPIVOTDATA("NB Montant prêt",TCD!$G$3,"Agence prêt",$B60,"Type",F$1&amp;""),"NC")</f>
        <v>33</v>
      </c>
      <c r="G60" s="34">
        <f>IFERROR(GETPIVOTDATA("NB Montant prêt",TCD!$G$3,"Agence prêt",$B60,"Type",G$1&amp;""),"NC")</f>
        <v>0</v>
      </c>
      <c r="H60" s="34">
        <f>IFERROR(GETPIVOTDATA(H$1&amp;"",TCD!$G$3,"Agence prêt",$B60,"Type","Travaux"),"NC")</f>
        <v>0</v>
      </c>
      <c r="I60" s="34">
        <f>IFERROR(GETPIVOTDATA(I$1&amp;"",TCD!$G$3,"Agence prêt",$B60,"Type","PPO"),"NC")</f>
        <v>12880258.15</v>
      </c>
      <c r="J60" s="37">
        <f>IFERROR(GETPIVOTDATA(J$1&amp;"",TCD!$G$3,"Agence prêt",$B60,"Type","PPI"),"NC")</f>
        <v>0</v>
      </c>
    </row>
    <row r="61" spans="2:10" x14ac:dyDescent="0.25">
      <c r="B61" s="12">
        <v>475</v>
      </c>
      <c r="C61" s="34">
        <f>IFERROR(GETPIVOTDATA(C$1&amp;"",TCD!$A$3,"agence_client",$B61),"NC")</f>
        <v>6</v>
      </c>
      <c r="D61" s="34">
        <f>IFERROR(GETPIVOTDATA(D$1&amp;"",TCD!$A$3,"agence_client",$B61),"NC")</f>
        <v>0</v>
      </c>
      <c r="E61" s="34">
        <f>IFERROR(GETPIVOTDATA("NB Montant prêt",TCD!$G$3,"Agence prêt",$B61,"Type",E$1&amp;""),"NC")</f>
        <v>0</v>
      </c>
      <c r="F61" s="34">
        <f>IFERROR(GETPIVOTDATA("NB Montant prêt",TCD!$G$3,"Agence prêt",$B61,"Type",F$1&amp;""),"NC")</f>
        <v>26</v>
      </c>
      <c r="G61" s="34">
        <f>IFERROR(GETPIVOTDATA("NB Montant prêt",TCD!$G$3,"Agence prêt",$B61,"Type",G$1&amp;""),"NC")</f>
        <v>0</v>
      </c>
      <c r="H61" s="34">
        <f>IFERROR(GETPIVOTDATA(H$1&amp;"",TCD!$G$3,"Agence prêt",$B61,"Type","Travaux"),"NC")</f>
        <v>0</v>
      </c>
      <c r="I61" s="34">
        <f>IFERROR(GETPIVOTDATA(I$1&amp;"",TCD!$G$3,"Agence prêt",$B61,"Type","PPO"),"NC")</f>
        <v>9827540</v>
      </c>
      <c r="J61" s="37">
        <f>IFERROR(GETPIVOTDATA(J$1&amp;"",TCD!$G$3,"Agence prêt",$B61,"Type","PPI"),"NC")</f>
        <v>0</v>
      </c>
    </row>
    <row r="62" spans="2:10" x14ac:dyDescent="0.25">
      <c r="B62" s="12">
        <v>501</v>
      </c>
      <c r="C62" s="34">
        <f>IFERROR(GETPIVOTDATA(C$1&amp;"",TCD!$A$3,"agence_client",$B62),"NC")</f>
        <v>64</v>
      </c>
      <c r="D62" s="34">
        <f>IFERROR(GETPIVOTDATA(D$1&amp;"",TCD!$A$3,"agence_client",$B62),"NC")</f>
        <v>38</v>
      </c>
      <c r="E62" s="34">
        <f>IFERROR(GETPIVOTDATA("NB Montant prêt",TCD!$G$3,"Agence prêt",$B62,"Type",E$1&amp;""),"NC")</f>
        <v>2</v>
      </c>
      <c r="F62" s="34">
        <f>IFERROR(GETPIVOTDATA("NB Montant prêt",TCD!$G$3,"Agence prêt",$B62,"Type",F$1&amp;""),"NC")</f>
        <v>20</v>
      </c>
      <c r="G62" s="34">
        <f>IFERROR(GETPIVOTDATA("NB Montant prêt",TCD!$G$3,"Agence prêt",$B62,"Type",G$1&amp;""),"NC")</f>
        <v>3</v>
      </c>
      <c r="H62" s="34">
        <f>IFERROR(GETPIVOTDATA(H$1&amp;"",TCD!$G$3,"Agence prêt",$B62,"Type","Travaux"),"NC")</f>
        <v>1700000</v>
      </c>
      <c r="I62" s="34">
        <f>IFERROR(GETPIVOTDATA(I$1&amp;"",TCD!$G$3,"Agence prêt",$B62,"Type","PPO"),"NC")</f>
        <v>9180500</v>
      </c>
      <c r="J62" s="37">
        <f>IFERROR(GETPIVOTDATA(J$1&amp;"",TCD!$G$3,"Agence prêt",$B62,"Type","PPI"),"NC")</f>
        <v>14086877.800000001</v>
      </c>
    </row>
    <row r="63" spans="2:10" x14ac:dyDescent="0.25">
      <c r="B63" s="12">
        <v>502</v>
      </c>
      <c r="C63" s="34">
        <f>IFERROR(GETPIVOTDATA(C$1&amp;"",TCD!$A$3,"agence_client",$B63),"NC")</f>
        <v>36</v>
      </c>
      <c r="D63" s="34">
        <f>IFERROR(GETPIVOTDATA(D$1&amp;"",TCD!$A$3,"agence_client",$B63),"NC")</f>
        <v>9</v>
      </c>
      <c r="E63" s="34">
        <f>IFERROR(GETPIVOTDATA("NB Montant prêt",TCD!$G$3,"Agence prêt",$B63,"Type",E$1&amp;""),"NC")</f>
        <v>2</v>
      </c>
      <c r="F63" s="34">
        <f>IFERROR(GETPIVOTDATA("NB Montant prêt",TCD!$G$3,"Agence prêt",$B63,"Type",F$1&amp;""),"NC")</f>
        <v>10</v>
      </c>
      <c r="G63" s="34">
        <f>IFERROR(GETPIVOTDATA("NB Montant prêt",TCD!$G$3,"Agence prêt",$B63,"Type",G$1&amp;""),"NC")</f>
        <v>2</v>
      </c>
      <c r="H63" s="34">
        <f>IFERROR(GETPIVOTDATA(H$1&amp;"",TCD!$G$3,"Agence prêt",$B63,"Type","Travaux"),"NC")</f>
        <v>1900000</v>
      </c>
      <c r="I63" s="34">
        <f>IFERROR(GETPIVOTDATA(I$1&amp;"",TCD!$G$3,"Agence prêt",$B63,"Type","PPO"),"NC")</f>
        <v>2478262.92</v>
      </c>
      <c r="J63" s="37">
        <f>IFERROR(GETPIVOTDATA(J$1&amp;"",TCD!$G$3,"Agence prêt",$B63,"Type","PPI"),"NC")</f>
        <v>21347520</v>
      </c>
    </row>
    <row r="64" spans="2:10" x14ac:dyDescent="0.25">
      <c r="B64" s="12">
        <v>503</v>
      </c>
      <c r="C64" s="34">
        <f>IFERROR(GETPIVOTDATA(C$1&amp;"",TCD!$A$3,"agence_client",$B64),"NC")</f>
        <v>31</v>
      </c>
      <c r="D64" s="34">
        <f>IFERROR(GETPIVOTDATA(D$1&amp;"",TCD!$A$3,"agence_client",$B64),"NC")</f>
        <v>5</v>
      </c>
      <c r="E64" s="34">
        <f>IFERROR(GETPIVOTDATA("NB Montant prêt",TCD!$G$3,"Agence prêt",$B64,"Type",E$1&amp;""),"NC")</f>
        <v>1</v>
      </c>
      <c r="F64" s="34">
        <f>IFERROR(GETPIVOTDATA("NB Montant prêt",TCD!$G$3,"Agence prêt",$B64,"Type",F$1&amp;""),"NC")</f>
        <v>10</v>
      </c>
      <c r="G64" s="34">
        <f>IFERROR(GETPIVOTDATA("NB Montant prêt",TCD!$G$3,"Agence prêt",$B64,"Type",G$1&amp;""),"NC")</f>
        <v>0</v>
      </c>
      <c r="H64" s="34">
        <f>IFERROR(GETPIVOTDATA(H$1&amp;"",TCD!$G$3,"Agence prêt",$B64,"Type","Travaux"),"NC")</f>
        <v>800000</v>
      </c>
      <c r="I64" s="34">
        <f>IFERROR(GETPIVOTDATA(I$1&amp;"",TCD!$G$3,"Agence prêt",$B64,"Type","PPO"),"NC")</f>
        <v>2536740.08</v>
      </c>
      <c r="J64" s="37">
        <f>IFERROR(GETPIVOTDATA(J$1&amp;"",TCD!$G$3,"Agence prêt",$B64,"Type","PPI"),"NC")</f>
        <v>0</v>
      </c>
    </row>
    <row r="65" spans="2:10" x14ac:dyDescent="0.25">
      <c r="B65" s="12">
        <v>504</v>
      </c>
      <c r="C65" s="34">
        <f>IFERROR(GETPIVOTDATA(C$1&amp;"",TCD!$A$3,"agence_client",$B65),"NC")</f>
        <v>14</v>
      </c>
      <c r="D65" s="34">
        <f>IFERROR(GETPIVOTDATA(D$1&amp;"",TCD!$A$3,"agence_client",$B65),"NC")</f>
        <v>3</v>
      </c>
      <c r="E65" s="34">
        <f>IFERROR(GETPIVOTDATA("NB Montant prêt",TCD!$G$3,"Agence prêt",$B65,"Type",E$1&amp;""),"NC")</f>
        <v>0</v>
      </c>
      <c r="F65" s="34">
        <f>IFERROR(GETPIVOTDATA("NB Montant prêt",TCD!$G$3,"Agence prêt",$B65,"Type",F$1&amp;""),"NC")</f>
        <v>19</v>
      </c>
      <c r="G65" s="34">
        <f>IFERROR(GETPIVOTDATA("NB Montant prêt",TCD!$G$3,"Agence prêt",$B65,"Type",G$1&amp;""),"NC")</f>
        <v>0</v>
      </c>
      <c r="H65" s="34">
        <f>IFERROR(GETPIVOTDATA(H$1&amp;"",TCD!$G$3,"Agence prêt",$B65,"Type","Travaux"),"NC")</f>
        <v>0</v>
      </c>
      <c r="I65" s="34">
        <f>IFERROR(GETPIVOTDATA(I$1&amp;"",TCD!$G$3,"Agence prêt",$B65,"Type","PPO"),"NC")</f>
        <v>5957200</v>
      </c>
      <c r="J65" s="37">
        <f>IFERROR(GETPIVOTDATA(J$1&amp;"",TCD!$G$3,"Agence prêt",$B65,"Type","PPI"),"NC")</f>
        <v>0</v>
      </c>
    </row>
    <row r="66" spans="2:10" x14ac:dyDescent="0.25">
      <c r="B66" s="12">
        <v>551</v>
      </c>
      <c r="C66" s="34">
        <f>IFERROR(GETPIVOTDATA(C$1&amp;"",TCD!$A$3,"agence_client",$B66),"NC")</f>
        <v>3</v>
      </c>
      <c r="D66" s="34">
        <f>IFERROR(GETPIVOTDATA(D$1&amp;"",TCD!$A$3,"agence_client",$B66),"NC")</f>
        <v>1</v>
      </c>
      <c r="E66" s="34">
        <f>IFERROR(GETPIVOTDATA("NB Montant prêt",TCD!$G$3,"Agence prêt",$B66,"Type",E$1&amp;""),"NC")</f>
        <v>0</v>
      </c>
      <c r="F66" s="34">
        <f>IFERROR(GETPIVOTDATA("NB Montant prêt",TCD!$G$3,"Agence prêt",$B66,"Type",F$1&amp;""),"NC")</f>
        <v>66</v>
      </c>
      <c r="G66" s="34">
        <f>IFERROR(GETPIVOTDATA("NB Montant prêt",TCD!$G$3,"Agence prêt",$B66,"Type",G$1&amp;""),"NC")</f>
        <v>0</v>
      </c>
      <c r="H66" s="34">
        <f>IFERROR(GETPIVOTDATA(H$1&amp;"",TCD!$G$3,"Agence prêt",$B66,"Type","Travaux"),"NC")</f>
        <v>0</v>
      </c>
      <c r="I66" s="34">
        <f>IFERROR(GETPIVOTDATA(I$1&amp;"",TCD!$G$3,"Agence prêt",$B66,"Type","PPO"),"NC")</f>
        <v>24572015.060000002</v>
      </c>
      <c r="J66" s="37">
        <f>IFERROR(GETPIVOTDATA(J$1&amp;"",TCD!$G$3,"Agence prêt",$B66,"Type","PPI"),"NC")</f>
        <v>0</v>
      </c>
    </row>
    <row r="67" spans="2:10" x14ac:dyDescent="0.25">
      <c r="B67" s="12">
        <v>601</v>
      </c>
      <c r="C67" s="34">
        <f>IFERROR(GETPIVOTDATA(C$1&amp;"",TCD!$A$3,"agence_client",$B67),"NC")</f>
        <v>24</v>
      </c>
      <c r="D67" s="34">
        <f>IFERROR(GETPIVOTDATA(D$1&amp;"",TCD!$A$3,"agence_client",$B67),"NC")</f>
        <v>38</v>
      </c>
      <c r="E67" s="34">
        <f>IFERROR(GETPIVOTDATA("NB Montant prêt",TCD!$G$3,"Agence prêt",$B67,"Type",E$1&amp;""),"NC")</f>
        <v>15</v>
      </c>
      <c r="F67" s="34">
        <f>IFERROR(GETPIVOTDATA("NB Montant prêt",TCD!$G$3,"Agence prêt",$B67,"Type",F$1&amp;""),"NC")</f>
        <v>10</v>
      </c>
      <c r="G67" s="34">
        <f>IFERROR(GETPIVOTDATA("NB Montant prêt",TCD!$G$3,"Agence prêt",$B67,"Type",G$1&amp;""),"NC")</f>
        <v>0</v>
      </c>
      <c r="H67" s="34">
        <f>IFERROR(GETPIVOTDATA(H$1&amp;"",TCD!$G$3,"Agence prêt",$B67,"Type","Travaux"),"NC")</f>
        <v>11130000</v>
      </c>
      <c r="I67" s="34">
        <f>IFERROR(GETPIVOTDATA(I$1&amp;"",TCD!$G$3,"Agence prêt",$B67,"Type","PPO"),"NC")</f>
        <v>3280860.8000000003</v>
      </c>
      <c r="J67" s="37">
        <f>IFERROR(GETPIVOTDATA(J$1&amp;"",TCD!$G$3,"Agence prêt",$B67,"Type","PPI"),"NC")</f>
        <v>0</v>
      </c>
    </row>
    <row r="68" spans="2:10" x14ac:dyDescent="0.25">
      <c r="B68" s="12">
        <v>602</v>
      </c>
      <c r="C68" s="34">
        <f>IFERROR(GETPIVOTDATA(C$1&amp;"",TCD!$A$3,"agence_client",$B68),"NC")</f>
        <v>18</v>
      </c>
      <c r="D68" s="34">
        <f>IFERROR(GETPIVOTDATA(D$1&amp;"",TCD!$A$3,"agence_client",$B68),"NC")</f>
        <v>9</v>
      </c>
      <c r="E68" s="34">
        <f>IFERROR(GETPIVOTDATA("NB Montant prêt",TCD!$G$3,"Agence prêt",$B68,"Type",E$1&amp;""),"NC")</f>
        <v>5</v>
      </c>
      <c r="F68" s="34">
        <f>IFERROR(GETPIVOTDATA("NB Montant prêt",TCD!$G$3,"Agence prêt",$B68,"Type",F$1&amp;""),"NC")</f>
        <v>28</v>
      </c>
      <c r="G68" s="34">
        <f>IFERROR(GETPIVOTDATA("NB Montant prêt",TCD!$G$3,"Agence prêt",$B68,"Type",G$1&amp;""),"NC")</f>
        <v>0</v>
      </c>
      <c r="H68" s="34">
        <f>IFERROR(GETPIVOTDATA(H$1&amp;"",TCD!$G$3,"Agence prêt",$B68,"Type","Travaux"),"NC")</f>
        <v>3300000</v>
      </c>
      <c r="I68" s="34">
        <f>IFERROR(GETPIVOTDATA(I$1&amp;"",TCD!$G$3,"Agence prêt",$B68,"Type","PPO"),"NC")</f>
        <v>10188041.01</v>
      </c>
      <c r="J68" s="37">
        <f>IFERROR(GETPIVOTDATA(J$1&amp;"",TCD!$G$3,"Agence prêt",$B68,"Type","PPI"),"NC")</f>
        <v>0</v>
      </c>
    </row>
    <row r="69" spans="2:10" x14ac:dyDescent="0.25">
      <c r="B69" s="12">
        <v>604</v>
      </c>
      <c r="C69" s="34">
        <f>IFERROR(GETPIVOTDATA(C$1&amp;"",TCD!$A$3,"agence_client",$B69),"NC")</f>
        <v>20</v>
      </c>
      <c r="D69" s="34">
        <f>IFERROR(GETPIVOTDATA(D$1&amp;"",TCD!$A$3,"agence_client",$B69),"NC")</f>
        <v>3</v>
      </c>
      <c r="E69" s="34">
        <f>IFERROR(GETPIVOTDATA("NB Montant prêt",TCD!$G$3,"Agence prêt",$B69,"Type",E$1&amp;""),"NC")</f>
        <v>13</v>
      </c>
      <c r="F69" s="34">
        <f>IFERROR(GETPIVOTDATA("NB Montant prêt",TCD!$G$3,"Agence prêt",$B69,"Type",F$1&amp;""),"NC")</f>
        <v>42</v>
      </c>
      <c r="G69" s="34">
        <f>IFERROR(GETPIVOTDATA("NB Montant prêt",TCD!$G$3,"Agence prêt",$B69,"Type",G$1&amp;""),"NC")</f>
        <v>0</v>
      </c>
      <c r="H69" s="34">
        <f>IFERROR(GETPIVOTDATA(H$1&amp;"",TCD!$G$3,"Agence prêt",$B69,"Type","Travaux"),"NC")</f>
        <v>7990000</v>
      </c>
      <c r="I69" s="34">
        <f>IFERROR(GETPIVOTDATA(I$1&amp;"",TCD!$G$3,"Agence prêt",$B69,"Type","PPO"),"NC")</f>
        <v>16960591.93</v>
      </c>
      <c r="J69" s="37">
        <f>IFERROR(GETPIVOTDATA(J$1&amp;"",TCD!$G$3,"Agence prêt",$B69,"Type","PPI"),"NC")</f>
        <v>0</v>
      </c>
    </row>
    <row r="70" spans="2:10" x14ac:dyDescent="0.25">
      <c r="B70" s="12">
        <v>620</v>
      </c>
      <c r="C70" s="34">
        <f>IFERROR(GETPIVOTDATA(C$1&amp;"",TCD!$A$3,"agence_client",$B70),"NC")</f>
        <v>4</v>
      </c>
      <c r="D70" s="34">
        <f>IFERROR(GETPIVOTDATA(D$1&amp;"",TCD!$A$3,"agence_client",$B70),"NC")</f>
        <v>4</v>
      </c>
      <c r="E70" s="34">
        <f>IFERROR(GETPIVOTDATA("NB Montant prêt",TCD!$G$3,"Agence prêt",$B70,"Type",E$1&amp;""),"NC")</f>
        <v>1</v>
      </c>
      <c r="F70" s="34">
        <f>IFERROR(GETPIVOTDATA("NB Montant prêt",TCD!$G$3,"Agence prêt",$B70,"Type",F$1&amp;""),"NC")</f>
        <v>30</v>
      </c>
      <c r="G70" s="34">
        <f>IFERROR(GETPIVOTDATA("NB Montant prêt",TCD!$G$3,"Agence prêt",$B70,"Type",G$1&amp;""),"NC")</f>
        <v>0</v>
      </c>
      <c r="H70" s="34">
        <f>IFERROR(GETPIVOTDATA(H$1&amp;"",TCD!$G$3,"Agence prêt",$B70,"Type","Travaux"),"NC")</f>
        <v>500000</v>
      </c>
      <c r="I70" s="34">
        <f>IFERROR(GETPIVOTDATA(I$1&amp;"",TCD!$G$3,"Agence prêt",$B70,"Type","PPO"),"NC")</f>
        <v>12286891</v>
      </c>
      <c r="J70" s="37">
        <f>IFERROR(GETPIVOTDATA(J$1&amp;"",TCD!$G$3,"Agence prêt",$B70,"Type","PPI"),"NC")</f>
        <v>0</v>
      </c>
    </row>
    <row r="71" spans="2:10" x14ac:dyDescent="0.25">
      <c r="B71" s="12">
        <v>651</v>
      </c>
      <c r="C71" s="34">
        <f>IFERROR(GETPIVOTDATA(C$1&amp;"",TCD!$A$3,"agence_client",$B71),"NC")</f>
        <v>7</v>
      </c>
      <c r="D71" s="34">
        <f>IFERROR(GETPIVOTDATA(D$1&amp;"",TCD!$A$3,"agence_client",$B71),"NC")</f>
        <v>2</v>
      </c>
      <c r="E71" s="34">
        <f>IFERROR(GETPIVOTDATA("NB Montant prêt",TCD!$G$3,"Agence prêt",$B71,"Type",E$1&amp;""),"NC")</f>
        <v>4</v>
      </c>
      <c r="F71" s="34">
        <f>IFERROR(GETPIVOTDATA("NB Montant prêt",TCD!$G$3,"Agence prêt",$B71,"Type",F$1&amp;""),"NC")</f>
        <v>20</v>
      </c>
      <c r="G71" s="34">
        <f>IFERROR(GETPIVOTDATA("NB Montant prêt",TCD!$G$3,"Agence prêt",$B71,"Type",G$1&amp;""),"NC")</f>
        <v>5</v>
      </c>
      <c r="H71" s="34">
        <f>IFERROR(GETPIVOTDATA(H$1&amp;"",TCD!$G$3,"Agence prêt",$B71,"Type","Travaux"),"NC")</f>
        <v>1910000</v>
      </c>
      <c r="I71" s="34">
        <f>IFERROR(GETPIVOTDATA(I$1&amp;"",TCD!$G$3,"Agence prêt",$B71,"Type","PPO"),"NC")</f>
        <v>7307702.3399999999</v>
      </c>
      <c r="J71" s="37">
        <f>IFERROR(GETPIVOTDATA(J$1&amp;"",TCD!$G$3,"Agence prêt",$B71,"Type","PPI"),"NC")</f>
        <v>9799998.8000000007</v>
      </c>
    </row>
    <row r="72" spans="2:10" x14ac:dyDescent="0.25">
      <c r="B72" s="12">
        <v>675</v>
      </c>
      <c r="C72" s="34">
        <f>IFERROR(GETPIVOTDATA(C$1&amp;"",TCD!$A$3,"agence_client",$B72),"NC")</f>
        <v>10</v>
      </c>
      <c r="D72" s="34">
        <f>IFERROR(GETPIVOTDATA(D$1&amp;"",TCD!$A$3,"agence_client",$B72),"NC")</f>
        <v>0</v>
      </c>
      <c r="E72" s="34">
        <f>IFERROR(GETPIVOTDATA("NB Montant prêt",TCD!$G$3,"Agence prêt",$B72,"Type",E$1&amp;""),"NC")</f>
        <v>1</v>
      </c>
      <c r="F72" s="34">
        <f>IFERROR(GETPIVOTDATA("NB Montant prêt",TCD!$G$3,"Agence prêt",$B72,"Type",F$1&amp;""),"NC")</f>
        <v>18</v>
      </c>
      <c r="G72" s="34">
        <f>IFERROR(GETPIVOTDATA("NB Montant prêt",TCD!$G$3,"Agence prêt",$B72,"Type",G$1&amp;""),"NC")</f>
        <v>0</v>
      </c>
      <c r="H72" s="34">
        <f>IFERROR(GETPIVOTDATA(H$1&amp;"",TCD!$G$3,"Agence prêt",$B72,"Type","Travaux"),"NC")</f>
        <v>950000</v>
      </c>
      <c r="I72" s="34">
        <f>IFERROR(GETPIVOTDATA(I$1&amp;"",TCD!$G$3,"Agence prêt",$B72,"Type","PPO"),"NC")</f>
        <v>7210000</v>
      </c>
      <c r="J72" s="37">
        <f>IFERROR(GETPIVOTDATA(J$1&amp;"",TCD!$G$3,"Agence prêt",$B72,"Type","PPI"),"NC")</f>
        <v>0</v>
      </c>
    </row>
    <row r="73" spans="2:10" x14ac:dyDescent="0.25">
      <c r="B73" s="12">
        <v>701</v>
      </c>
      <c r="C73" s="34">
        <f>IFERROR(GETPIVOTDATA(C$1&amp;"",TCD!$A$3,"agence_client",$B73),"NC")</f>
        <v>75</v>
      </c>
      <c r="D73" s="34">
        <f>IFERROR(GETPIVOTDATA(D$1&amp;"",TCD!$A$3,"agence_client",$B73),"NC")</f>
        <v>12</v>
      </c>
      <c r="E73" s="34">
        <f>IFERROR(GETPIVOTDATA("NB Montant prêt",TCD!$G$3,"Agence prêt",$B73,"Type",E$1&amp;""),"NC")</f>
        <v>4</v>
      </c>
      <c r="F73" s="34">
        <f>IFERROR(GETPIVOTDATA("NB Montant prêt",TCD!$G$3,"Agence prêt",$B73,"Type",F$1&amp;""),"NC")</f>
        <v>70</v>
      </c>
      <c r="G73" s="34">
        <f>IFERROR(GETPIVOTDATA("NB Montant prêt",TCD!$G$3,"Agence prêt",$B73,"Type",G$1&amp;""),"NC")</f>
        <v>0</v>
      </c>
      <c r="H73" s="34">
        <f>IFERROR(GETPIVOTDATA(H$1&amp;"",TCD!$G$3,"Agence prêt",$B73,"Type","Travaux"),"NC")</f>
        <v>2400000</v>
      </c>
      <c r="I73" s="34">
        <f>IFERROR(GETPIVOTDATA(I$1&amp;"",TCD!$G$3,"Agence prêt",$B73,"Type","PPO"),"NC")</f>
        <v>24695794.460000001</v>
      </c>
      <c r="J73" s="37">
        <f>IFERROR(GETPIVOTDATA(J$1&amp;"",TCD!$G$3,"Agence prêt",$B73,"Type","PPI"),"NC")</f>
        <v>0</v>
      </c>
    </row>
    <row r="74" spans="2:10" x14ac:dyDescent="0.25">
      <c r="B74" s="12">
        <v>751</v>
      </c>
      <c r="C74" s="34">
        <f>IFERROR(GETPIVOTDATA(C$1&amp;"",TCD!$A$3,"agence_client",$B74),"NC")</f>
        <v>114</v>
      </c>
      <c r="D74" s="34">
        <f>IFERROR(GETPIVOTDATA(D$1&amp;"",TCD!$A$3,"agence_client",$B74),"NC")</f>
        <v>33</v>
      </c>
      <c r="E74" s="34">
        <f>IFERROR(GETPIVOTDATA("NB Montant prêt",TCD!$G$3,"Agence prêt",$B74,"Type",E$1&amp;""),"NC")</f>
        <v>8</v>
      </c>
      <c r="F74" s="34">
        <f>IFERROR(GETPIVOTDATA("NB Montant prêt",TCD!$G$3,"Agence prêt",$B74,"Type",F$1&amp;""),"NC")</f>
        <v>6</v>
      </c>
      <c r="G74" s="34">
        <f>IFERROR(GETPIVOTDATA("NB Montant prêt",TCD!$G$3,"Agence prêt",$B74,"Type",G$1&amp;""),"NC")</f>
        <v>0</v>
      </c>
      <c r="H74" s="34">
        <f>IFERROR(GETPIVOTDATA(H$1&amp;"",TCD!$G$3,"Agence prêt",$B74,"Type","Travaux"),"NC")</f>
        <v>6450000</v>
      </c>
      <c r="I74" s="34">
        <f>IFERROR(GETPIVOTDATA(I$1&amp;"",TCD!$G$3,"Agence prêt",$B74,"Type","PPO"),"NC")</f>
        <v>1823172.22</v>
      </c>
      <c r="J74" s="37">
        <f>IFERROR(GETPIVOTDATA(J$1&amp;"",TCD!$G$3,"Agence prêt",$B74,"Type","PPI"),"NC")</f>
        <v>0</v>
      </c>
    </row>
    <row r="75" spans="2:10" x14ac:dyDescent="0.25">
      <c r="B75" s="12">
        <v>752</v>
      </c>
      <c r="C75" s="34">
        <f>IFERROR(GETPIVOTDATA(C$1&amp;"",TCD!$A$3,"agence_client",$B75),"NC")</f>
        <v>128</v>
      </c>
      <c r="D75" s="34">
        <f>IFERROR(GETPIVOTDATA(D$1&amp;"",TCD!$A$3,"agence_client",$B75),"NC")</f>
        <v>15</v>
      </c>
      <c r="E75" s="34">
        <f>IFERROR(GETPIVOTDATA("NB Montant prêt",TCD!$G$3,"Agence prêt",$B75,"Type",E$1&amp;""),"NC")</f>
        <v>1</v>
      </c>
      <c r="F75" s="34">
        <f>IFERROR(GETPIVOTDATA("NB Montant prêt",TCD!$G$3,"Agence prêt",$B75,"Type",F$1&amp;""),"NC")</f>
        <v>4</v>
      </c>
      <c r="G75" s="34">
        <f>IFERROR(GETPIVOTDATA("NB Montant prêt",TCD!$G$3,"Agence prêt",$B75,"Type",G$1&amp;""),"NC")</f>
        <v>0</v>
      </c>
      <c r="H75" s="34">
        <f>IFERROR(GETPIVOTDATA(H$1&amp;"",TCD!$G$3,"Agence prêt",$B75,"Type","Travaux"),"NC")</f>
        <v>630000</v>
      </c>
      <c r="I75" s="34">
        <f>IFERROR(GETPIVOTDATA(I$1&amp;"",TCD!$G$3,"Agence prêt",$B75,"Type","PPO"),"NC")</f>
        <v>1082664.01</v>
      </c>
      <c r="J75" s="37">
        <f>IFERROR(GETPIVOTDATA(J$1&amp;"",TCD!$G$3,"Agence prêt",$B75,"Type","PPI"),"NC")</f>
        <v>0</v>
      </c>
    </row>
    <row r="76" spans="2:10" x14ac:dyDescent="0.25">
      <c r="B76" s="12">
        <v>802</v>
      </c>
      <c r="C76" s="34">
        <f>IFERROR(GETPIVOTDATA(C$1&amp;"",TCD!$A$3,"agence_client",$B76),"NC")</f>
        <v>40</v>
      </c>
      <c r="D76" s="34">
        <f>IFERROR(GETPIVOTDATA(D$1&amp;"",TCD!$A$3,"agence_client",$B76),"NC")</f>
        <v>15</v>
      </c>
      <c r="E76" s="34">
        <f>IFERROR(GETPIVOTDATA("NB Montant prêt",TCD!$G$3,"Agence prêt",$B76,"Type",E$1&amp;""),"NC")</f>
        <v>7</v>
      </c>
      <c r="F76" s="34">
        <f>IFERROR(GETPIVOTDATA("NB Montant prêt",TCD!$G$3,"Agence prêt",$B76,"Type",F$1&amp;""),"NC")</f>
        <v>9</v>
      </c>
      <c r="G76" s="34">
        <f>IFERROR(GETPIVOTDATA("NB Montant prêt",TCD!$G$3,"Agence prêt",$B76,"Type",G$1&amp;""),"NC")</f>
        <v>0</v>
      </c>
      <c r="H76" s="34">
        <f>IFERROR(GETPIVOTDATA(H$1&amp;"",TCD!$G$3,"Agence prêt",$B76,"Type","Travaux"),"NC")</f>
        <v>4570000</v>
      </c>
      <c r="I76" s="34">
        <f>IFERROR(GETPIVOTDATA(I$1&amp;"",TCD!$G$3,"Agence prêt",$B76,"Type","PPO"),"NC")</f>
        <v>2811681.9099999997</v>
      </c>
      <c r="J76" s="37">
        <f>IFERROR(GETPIVOTDATA(J$1&amp;"",TCD!$G$3,"Agence prêt",$B76,"Type","PPI"),"NC")</f>
        <v>0</v>
      </c>
    </row>
    <row r="77" spans="2:10" x14ac:dyDescent="0.25">
      <c r="B77" s="12">
        <v>803</v>
      </c>
      <c r="C77" s="34">
        <f>IFERROR(GETPIVOTDATA(C$1&amp;"",TCD!$A$3,"agence_client",$B77),"NC")</f>
        <v>54</v>
      </c>
      <c r="D77" s="34">
        <f>IFERROR(GETPIVOTDATA(D$1&amp;"",TCD!$A$3,"agence_client",$B77),"NC")</f>
        <v>15</v>
      </c>
      <c r="E77" s="34">
        <f>IFERROR(GETPIVOTDATA("NB Montant prêt",TCD!$G$3,"Agence prêt",$B77,"Type",E$1&amp;""),"NC")</f>
        <v>3</v>
      </c>
      <c r="F77" s="34">
        <f>IFERROR(GETPIVOTDATA("NB Montant prêt",TCD!$G$3,"Agence prêt",$B77,"Type",F$1&amp;""),"NC")</f>
        <v>0</v>
      </c>
      <c r="G77" s="34">
        <f>IFERROR(GETPIVOTDATA("NB Montant prêt",TCD!$G$3,"Agence prêt",$B77,"Type",G$1&amp;""),"NC")</f>
        <v>3</v>
      </c>
      <c r="H77" s="34">
        <f>IFERROR(GETPIVOTDATA(H$1&amp;"",TCD!$G$3,"Agence prêt",$B77,"Type","Travaux"),"NC")</f>
        <v>2550000</v>
      </c>
      <c r="I77" s="34">
        <f>IFERROR(GETPIVOTDATA(I$1&amp;"",TCD!$G$3,"Agence prêt",$B77,"Type","PPO"),"NC")</f>
        <v>0</v>
      </c>
      <c r="J77" s="37">
        <f>IFERROR(GETPIVOTDATA(J$1&amp;"",TCD!$G$3,"Agence prêt",$B77,"Type","PPI"),"NC")</f>
        <v>3400000</v>
      </c>
    </row>
    <row r="78" spans="2:10" x14ac:dyDescent="0.25">
      <c r="B78" s="12">
        <v>804</v>
      </c>
      <c r="C78" s="34">
        <f>IFERROR(GETPIVOTDATA(C$1&amp;"",TCD!$A$3,"agence_client",$B78),"NC")</f>
        <v>12</v>
      </c>
      <c r="D78" s="34">
        <f>IFERROR(GETPIVOTDATA(D$1&amp;"",TCD!$A$3,"agence_client",$B78),"NC")</f>
        <v>39</v>
      </c>
      <c r="E78" s="34">
        <f>IFERROR(GETPIVOTDATA("NB Montant prêt",TCD!$G$3,"Agence prêt",$B78,"Type",E$1&amp;""),"NC")</f>
        <v>1</v>
      </c>
      <c r="F78" s="34">
        <f>IFERROR(GETPIVOTDATA("NB Montant prêt",TCD!$G$3,"Agence prêt",$B78,"Type",F$1&amp;""),"NC")</f>
        <v>0</v>
      </c>
      <c r="G78" s="34">
        <f>IFERROR(GETPIVOTDATA("NB Montant prêt",TCD!$G$3,"Agence prêt",$B78,"Type",G$1&amp;""),"NC")</f>
        <v>1</v>
      </c>
      <c r="H78" s="34">
        <f>IFERROR(GETPIVOTDATA(H$1&amp;"",TCD!$G$3,"Agence prêt",$B78,"Type","Travaux"),"NC")</f>
        <v>500000</v>
      </c>
      <c r="I78" s="34">
        <f>IFERROR(GETPIVOTDATA(I$1&amp;"",TCD!$G$3,"Agence prêt",$B78,"Type","PPO"),"NC")</f>
        <v>0</v>
      </c>
      <c r="J78" s="37">
        <f>IFERROR(GETPIVOTDATA(J$1&amp;"",TCD!$G$3,"Agence prêt",$B78,"Type","PPI"),"NC")</f>
        <v>5400000</v>
      </c>
    </row>
    <row r="79" spans="2:10" x14ac:dyDescent="0.25">
      <c r="B79" s="12">
        <v>851</v>
      </c>
      <c r="C79" s="34">
        <f>IFERROR(GETPIVOTDATA(C$1&amp;"",TCD!$A$3,"agence_client",$B79),"NC")</f>
        <v>96</v>
      </c>
      <c r="D79" s="34">
        <f>IFERROR(GETPIVOTDATA(D$1&amp;"",TCD!$A$3,"agence_client",$B79),"NC")</f>
        <v>12</v>
      </c>
      <c r="E79" s="34">
        <f>IFERROR(GETPIVOTDATA("NB Montant prêt",TCD!$G$3,"Agence prêt",$B79,"Type",E$1&amp;""),"NC")</f>
        <v>3</v>
      </c>
      <c r="F79" s="34">
        <f>IFERROR(GETPIVOTDATA("NB Montant prêt",TCD!$G$3,"Agence prêt",$B79,"Type",F$1&amp;""),"NC")</f>
        <v>35</v>
      </c>
      <c r="G79" s="34">
        <f>IFERROR(GETPIVOTDATA("NB Montant prêt",TCD!$G$3,"Agence prêt",$B79,"Type",G$1&amp;""),"NC")</f>
        <v>1</v>
      </c>
      <c r="H79" s="34">
        <f>IFERROR(GETPIVOTDATA(H$1&amp;"",TCD!$G$3,"Agence prêt",$B79,"Type","Travaux"),"NC")</f>
        <v>2250000</v>
      </c>
      <c r="I79" s="34">
        <f>IFERROR(GETPIVOTDATA(I$1&amp;"",TCD!$G$3,"Agence prêt",$B79,"Type","PPO"),"NC")</f>
        <v>9264891.5899999999</v>
      </c>
      <c r="J79" s="37">
        <f>IFERROR(GETPIVOTDATA(J$1&amp;"",TCD!$G$3,"Agence prêt",$B79,"Type","PPI"),"NC")</f>
        <v>3058919.72</v>
      </c>
    </row>
    <row r="80" spans="2:10" ht="15.75" thickBot="1" x14ac:dyDescent="0.3">
      <c r="B80" s="13">
        <v>852</v>
      </c>
      <c r="C80" s="35">
        <f>IFERROR(GETPIVOTDATA(C$1&amp;"",TCD!$A$3,"agence_client",$B80),"NC")</f>
        <v>11</v>
      </c>
      <c r="D80" s="35">
        <f>IFERROR(GETPIVOTDATA(D$1&amp;"",TCD!$A$3,"agence_client",$B80),"NC")</f>
        <v>5</v>
      </c>
      <c r="E80" s="35">
        <f>IFERROR(GETPIVOTDATA("NB Montant prêt",TCD!$G$3,"Agence prêt",$B80,"Type",E$1&amp;""),"NC")</f>
        <v>0</v>
      </c>
      <c r="F80" s="35">
        <f>IFERROR(GETPIVOTDATA("NB Montant prêt",TCD!$G$3,"Agence prêt",$B80,"Type",F$1&amp;""),"NC")</f>
        <v>9</v>
      </c>
      <c r="G80" s="35">
        <f>IFERROR(GETPIVOTDATA("NB Montant prêt",TCD!$G$3,"Agence prêt",$B80,"Type",G$1&amp;""),"NC")</f>
        <v>0</v>
      </c>
      <c r="H80" s="35">
        <f>IFERROR(GETPIVOTDATA(H$1&amp;"",TCD!$G$3,"Agence prêt",$B80,"Type","Travaux"),"NC")</f>
        <v>0</v>
      </c>
      <c r="I80" s="35">
        <f>IFERROR(GETPIVOTDATA(I$1&amp;"",TCD!$G$3,"Agence prêt",$B80,"Type","PPO"),"NC")</f>
        <v>4561200</v>
      </c>
      <c r="J80" s="38">
        <f>IFERROR(GETPIVOTDATA(J$1&amp;"",TCD!$G$3,"Agence prêt",$B80,"Type","PPI"),"NC")</f>
        <v>0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cmdFilterData">
          <controlPr defaultSize="0" print="0" autoLine="0" r:id="rId5">
            <anchor moveWithCells="1">
              <from>
                <xdr:col>14</xdr:col>
                <xdr:colOff>0</xdr:colOff>
                <xdr:row>3</xdr:row>
                <xdr:rowOff>0</xdr:rowOff>
              </from>
              <to>
                <xdr:col>14</xdr:col>
                <xdr:colOff>523875</xdr:colOff>
                <xdr:row>4</xdr:row>
                <xdr:rowOff>28575</xdr:rowOff>
              </to>
            </anchor>
          </controlPr>
        </control>
      </mc:Choice>
      <mc:Fallback>
        <control shapeId="4097" r:id="rId4" name="cmdFilterData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TCD</vt:lpstr>
      <vt:lpstr>Sources1</vt:lpstr>
      <vt:lpstr>Sources 2</vt:lpstr>
      <vt:lpstr>Synthése</vt:lpstr>
      <vt:lpstr>Date_début</vt:lpstr>
      <vt:lpstr>Date_Fin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Krim Rachid</dc:creator>
  <cp:lastModifiedBy>Jean-Eric Pelouas</cp:lastModifiedBy>
  <dcterms:created xsi:type="dcterms:W3CDTF">2016-09-04T08:34:01Z</dcterms:created>
  <dcterms:modified xsi:type="dcterms:W3CDTF">2017-02-27T13:11:51Z</dcterms:modified>
</cp:coreProperties>
</file>