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2" r:id="rId1"/>
    <sheet name="TCD" sheetId="3" r:id="rId2"/>
  </sheets>
  <definedNames>
    <definedName name="d.employés">OFFSET(TCD!s.début,,1,d.fin-9)</definedName>
    <definedName name="d.fin">MATCH("zzz",TCD!$C:$C,1)</definedName>
    <definedName name="d.poste">TCD!s.début:INDEX(TCD!$C:$C,d.fin)</definedName>
    <definedName name="s.début" localSheetId="1">TCD!$C$10</definedName>
    <definedName name="Segment_Boutique">#N/A</definedName>
    <definedName name="Segment_Poste">#N/A</definedName>
  </definedNames>
  <calcPr calcId="162913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G6" i="3" l="1"/>
  <c r="E6" i="3"/>
  <c r="C6" i="3"/>
  <c r="I6" i="3" l="1"/>
  <c r="E22" i="2"/>
</calcChain>
</file>

<file path=xl/sharedStrings.xml><?xml version="1.0" encoding="utf-8"?>
<sst xmlns="http://schemas.openxmlformats.org/spreadsheetml/2006/main" count="81" uniqueCount="34">
  <si>
    <t>Prénom</t>
  </si>
  <si>
    <t>Samuel</t>
  </si>
  <si>
    <t>David</t>
  </si>
  <si>
    <t>Guy</t>
  </si>
  <si>
    <t>Thuy-Trang</t>
  </si>
  <si>
    <t>Fodé</t>
  </si>
  <si>
    <t>Yassine</t>
  </si>
  <si>
    <t>Mickael</t>
  </si>
  <si>
    <t>Pascal</t>
  </si>
  <si>
    <t>Nicolas</t>
  </si>
  <si>
    <t>Nathalie</t>
  </si>
  <si>
    <t>Doris</t>
  </si>
  <si>
    <t>Marianna</t>
  </si>
  <si>
    <t>Yasmina</t>
  </si>
  <si>
    <t>Daniel</t>
  </si>
  <si>
    <t>Sébastien</t>
  </si>
  <si>
    <t>Sophie</t>
  </si>
  <si>
    <t>Jean-Claude</t>
  </si>
  <si>
    <t>Fatima</t>
  </si>
  <si>
    <t>Maxime</t>
  </si>
  <si>
    <t>Poste</t>
  </si>
  <si>
    <t>Boutique</t>
  </si>
  <si>
    <t>paris</t>
  </si>
  <si>
    <t>lyon</t>
  </si>
  <si>
    <t>marseille</t>
  </si>
  <si>
    <t>ouvrier</t>
  </si>
  <si>
    <t>technicien</t>
  </si>
  <si>
    <t>cadre</t>
  </si>
  <si>
    <t>Employés</t>
  </si>
  <si>
    <t>Total général</t>
  </si>
  <si>
    <t xml:space="preserve">Employés </t>
  </si>
  <si>
    <t>Tableau1</t>
  </si>
  <si>
    <t>Total</t>
  </si>
  <si>
    <t>C6 : =SOMME.SI(d.poste;B6;d.employés)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</si>
</sst>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0" tint="-0.14999847407452621"/>
      </top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NumberFormat="1"/>
    <xf numFmtId="0" fontId="0" fillId="0" borderId="0" xfId="0" pivotButton="1"/>
    <xf numFmtId="0" fontId="2" fillId="2" borderId="1" xfId="0" applyFont="1" applyFill="1" applyBorder="1"/>
    <xf numFmtId="0" fontId="1" fillId="0" borderId="0" xfId="1"/>
    <xf numFmtId="0" fontId="0" fillId="0" borderId="0" xfId="0" applyAlignment="1">
      <alignment horizontal="left"/>
    </xf>
    <xf numFmtId="0" fontId="3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colors>
    <mruColors>
      <color rgb="FFFF0000"/>
      <color rgb="FFFF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190499</xdr:rowOff>
    </xdr:from>
    <xdr:to>
      <xdr:col>4</xdr:col>
      <xdr:colOff>285750</xdr:colOff>
      <xdr:row>4</xdr:row>
      <xdr:rowOff>71438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Boutiqu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outi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5" y="190499"/>
              <a:ext cx="2752725" cy="64293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571500</xdr:colOff>
      <xdr:row>1</xdr:row>
      <xdr:rowOff>9524</xdr:rowOff>
    </xdr:from>
    <xdr:to>
      <xdr:col>8</xdr:col>
      <xdr:colOff>257175</xdr:colOff>
      <xdr:row>4</xdr:row>
      <xdr:rowOff>76199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Pos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62300" y="200024"/>
              <a:ext cx="2733675" cy="638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0</xdr:colOff>
      <xdr:row>1</xdr:row>
      <xdr:rowOff>0</xdr:rowOff>
    </xdr:from>
    <xdr:to>
      <xdr:col>16</xdr:col>
      <xdr:colOff>628000</xdr:colOff>
      <xdr:row>18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2800" y="190500"/>
          <a:ext cx="5200000" cy="3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98.469683564814" missingItemsLimit="0" createdVersion="6" refreshedVersion="6" minRefreshableVersion="3" recordCount="19">
  <cacheSource type="worksheet">
    <worksheetSource name="Tableau1"/>
  </cacheSource>
  <cacheFields count="4">
    <cacheField name="Boutique" numFmtId="0">
      <sharedItems count="3">
        <s v="lyon"/>
        <s v="marseille"/>
        <s v="paris"/>
      </sharedItems>
    </cacheField>
    <cacheField name="Prénom" numFmtId="0">
      <sharedItems count="19">
        <s v="Daniel"/>
        <s v="Marianna"/>
        <s v="Nathalie"/>
        <s v="Mickael"/>
        <s v="David"/>
        <s v="Yasmina"/>
        <s v="Yassine"/>
        <s v="Sébastien"/>
        <s v="Guy"/>
        <s v="Jean-Claude"/>
        <s v="Fatima"/>
        <s v="Sophie"/>
        <s v="Samuel"/>
        <s v="Maxime"/>
        <s v="Nicolas"/>
        <s v="Doris"/>
        <s v="Fodé"/>
        <s v="Thuy-Trang"/>
        <s v="Pascal"/>
      </sharedItems>
    </cacheField>
    <cacheField name="Poste" numFmtId="0">
      <sharedItems count="3">
        <s v="ouvrier"/>
        <s v="technicien"/>
        <s v="cadre"/>
      </sharedItems>
    </cacheField>
    <cacheField name="Employés" numFmtId="0">
      <sharedItems containsSemiMixedTypes="0" containsString="0" containsNumber="1" containsInteger="1" minValue="39" maxValue="57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n v="39"/>
  </r>
  <r>
    <x v="0"/>
    <x v="1"/>
    <x v="1"/>
    <n v="40"/>
  </r>
  <r>
    <x v="0"/>
    <x v="2"/>
    <x v="2"/>
    <n v="41"/>
  </r>
  <r>
    <x v="0"/>
    <x v="3"/>
    <x v="0"/>
    <n v="42"/>
  </r>
  <r>
    <x v="0"/>
    <x v="4"/>
    <x v="0"/>
    <n v="43"/>
  </r>
  <r>
    <x v="1"/>
    <x v="5"/>
    <x v="1"/>
    <n v="44"/>
  </r>
  <r>
    <x v="1"/>
    <x v="6"/>
    <x v="2"/>
    <n v="45"/>
  </r>
  <r>
    <x v="1"/>
    <x v="7"/>
    <x v="0"/>
    <n v="46"/>
  </r>
  <r>
    <x v="2"/>
    <x v="8"/>
    <x v="0"/>
    <n v="47"/>
  </r>
  <r>
    <x v="2"/>
    <x v="9"/>
    <x v="0"/>
    <n v="48"/>
  </r>
  <r>
    <x v="2"/>
    <x v="10"/>
    <x v="1"/>
    <n v="49"/>
  </r>
  <r>
    <x v="2"/>
    <x v="11"/>
    <x v="2"/>
    <n v="50"/>
  </r>
  <r>
    <x v="2"/>
    <x v="12"/>
    <x v="0"/>
    <n v="51"/>
  </r>
  <r>
    <x v="2"/>
    <x v="13"/>
    <x v="0"/>
    <n v="52"/>
  </r>
  <r>
    <x v="2"/>
    <x v="14"/>
    <x v="1"/>
    <n v="53"/>
  </r>
  <r>
    <x v="2"/>
    <x v="15"/>
    <x v="2"/>
    <n v="54"/>
  </r>
  <r>
    <x v="2"/>
    <x v="16"/>
    <x v="0"/>
    <n v="55"/>
  </r>
  <r>
    <x v="2"/>
    <x v="17"/>
    <x v="0"/>
    <n v="56"/>
  </r>
  <r>
    <x v="2"/>
    <x v="18"/>
    <x v="1"/>
    <n v="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B9:D15" firstHeaderRow="1" firstDataRow="1" firstDataCol="2"/>
  <pivotFields count="4">
    <pivotField compact="0" outline="0" showAll="0" defaultSubtotal="0">
      <items count="3">
        <item x="0"/>
        <item h="1" x="1"/>
        <item h="1" x="2"/>
      </items>
    </pivotField>
    <pivotField axis="axisRow" compact="0" outline="0" showAll="0" defaultSubtotal="0">
      <items count="19">
        <item x="0"/>
        <item x="4"/>
        <item x="15"/>
        <item x="10"/>
        <item x="16"/>
        <item x="8"/>
        <item x="9"/>
        <item x="1"/>
        <item x="13"/>
        <item x="3"/>
        <item x="2"/>
        <item x="14"/>
        <item x="18"/>
        <item x="12"/>
        <item x="7"/>
        <item x="11"/>
        <item x="17"/>
        <item x="5"/>
        <item x="6"/>
      </items>
    </pivotField>
    <pivotField axis="axisRow" compact="0" outline="0" showAll="0" defaultSubtotal="0">
      <items count="3">
        <item x="2"/>
        <item x="0"/>
        <item x="1"/>
      </items>
    </pivotField>
    <pivotField dataField="1" compact="0" outline="0" showAll="0" defaultSubtotal="0"/>
  </pivotFields>
  <rowFields count="2">
    <field x="1"/>
    <field x="2"/>
  </rowFields>
  <rowItems count="6">
    <i>
      <x/>
      <x v="1"/>
    </i>
    <i>
      <x v="1"/>
      <x v="1"/>
    </i>
    <i>
      <x v="7"/>
      <x v="2"/>
    </i>
    <i>
      <x v="9"/>
      <x v="1"/>
    </i>
    <i>
      <x v="10"/>
      <x/>
    </i>
    <i t="grand">
      <x/>
    </i>
  </rowItems>
  <colItems count="1">
    <i/>
  </colItems>
  <dataFields count="1">
    <dataField name="Employés " fld="3" baseField="2" baseItem="1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outique" sourceName="Boutique">
  <pivotTables>
    <pivotTable tabId="3" name="Tableau croisé dynamique1"/>
  </pivotTables>
  <data>
    <tabular pivotCacheId="1">
      <items count="3">
        <i x="0" s="1"/>
        <i x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ste" sourceName="Poste">
  <pivotTables>
    <pivotTable tabId="3" name="Tableau croisé dynamique1"/>
  </pivotTables>
  <data>
    <tabular pivotCacheId="1">
      <items count="3">
        <i x="2" s="1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Boutique" cache="Segment_Boutique" caption="Boutique" columnCount="3" style="SlicerStyleOther1" rowHeight="241300"/>
  <slicer name="Poste" cache="Segment_Poste" caption="Poste" columnCount="3" style="SlicerStyleOther1" rowHeight="241300"/>
</slicers>
</file>

<file path=xl/tables/table1.xml><?xml version="1.0" encoding="utf-8"?>
<table xmlns="http://schemas.openxmlformats.org/spreadsheetml/2006/main" id="1" name="Tableau1" displayName="Tableau1" ref="B2:E22" totalsRowCount="1">
  <autoFilter ref="B2:E21"/>
  <tableColumns count="4">
    <tableColumn id="1" name="Boutique"/>
    <tableColumn id="2" name="Prénom"/>
    <tableColumn id="3" name="Poste"/>
    <tableColumn id="4" name="Employés" totalsRowFunction="sum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22"/>
  <sheetViews>
    <sheetView showGridLines="0" workbookViewId="0">
      <selection activeCell="I12" sqref="I12"/>
    </sheetView>
  </sheetViews>
  <sheetFormatPr baseColWidth="10" defaultRowHeight="15" x14ac:dyDescent="0.25"/>
  <cols>
    <col min="1" max="1" width="1.7109375" customWidth="1"/>
    <col min="5" max="5" width="11.85546875" bestFit="1" customWidth="1"/>
  </cols>
  <sheetData>
    <row r="1" spans="2:5" x14ac:dyDescent="0.25">
      <c r="B1" s="4" t="s">
        <v>31</v>
      </c>
    </row>
    <row r="2" spans="2:5" x14ac:dyDescent="0.25">
      <c r="B2" t="s">
        <v>21</v>
      </c>
      <c r="C2" t="s">
        <v>0</v>
      </c>
      <c r="D2" t="s">
        <v>20</v>
      </c>
      <c r="E2" t="s">
        <v>28</v>
      </c>
    </row>
    <row r="3" spans="2:5" x14ac:dyDescent="0.25">
      <c r="B3" t="s">
        <v>23</v>
      </c>
      <c r="C3" t="s">
        <v>14</v>
      </c>
      <c r="D3" t="s">
        <v>25</v>
      </c>
      <c r="E3">
        <v>39</v>
      </c>
    </row>
    <row r="4" spans="2:5" x14ac:dyDescent="0.25">
      <c r="B4" t="s">
        <v>23</v>
      </c>
      <c r="C4" t="s">
        <v>12</v>
      </c>
      <c r="D4" t="s">
        <v>26</v>
      </c>
      <c r="E4">
        <v>40</v>
      </c>
    </row>
    <row r="5" spans="2:5" x14ac:dyDescent="0.25">
      <c r="B5" t="s">
        <v>23</v>
      </c>
      <c r="C5" t="s">
        <v>10</v>
      </c>
      <c r="D5" t="s">
        <v>27</v>
      </c>
      <c r="E5">
        <v>41</v>
      </c>
    </row>
    <row r="6" spans="2:5" x14ac:dyDescent="0.25">
      <c r="B6" t="s">
        <v>23</v>
      </c>
      <c r="C6" t="s">
        <v>7</v>
      </c>
      <c r="D6" t="s">
        <v>25</v>
      </c>
      <c r="E6">
        <v>42</v>
      </c>
    </row>
    <row r="7" spans="2:5" x14ac:dyDescent="0.25">
      <c r="B7" t="s">
        <v>23</v>
      </c>
      <c r="C7" t="s">
        <v>2</v>
      </c>
      <c r="D7" t="s">
        <v>25</v>
      </c>
      <c r="E7">
        <v>43</v>
      </c>
    </row>
    <row r="8" spans="2:5" x14ac:dyDescent="0.25">
      <c r="B8" t="s">
        <v>24</v>
      </c>
      <c r="C8" t="s">
        <v>13</v>
      </c>
      <c r="D8" t="s">
        <v>26</v>
      </c>
      <c r="E8">
        <v>44</v>
      </c>
    </row>
    <row r="9" spans="2:5" x14ac:dyDescent="0.25">
      <c r="B9" t="s">
        <v>24</v>
      </c>
      <c r="C9" t="s">
        <v>6</v>
      </c>
      <c r="D9" t="s">
        <v>27</v>
      </c>
      <c r="E9">
        <v>45</v>
      </c>
    </row>
    <row r="10" spans="2:5" x14ac:dyDescent="0.25">
      <c r="B10" t="s">
        <v>24</v>
      </c>
      <c r="C10" t="s">
        <v>15</v>
      </c>
      <c r="D10" t="s">
        <v>25</v>
      </c>
      <c r="E10">
        <v>46</v>
      </c>
    </row>
    <row r="11" spans="2:5" x14ac:dyDescent="0.25">
      <c r="B11" t="s">
        <v>22</v>
      </c>
      <c r="C11" t="s">
        <v>3</v>
      </c>
      <c r="D11" t="s">
        <v>25</v>
      </c>
      <c r="E11">
        <v>47</v>
      </c>
    </row>
    <row r="12" spans="2:5" x14ac:dyDescent="0.25">
      <c r="B12" t="s">
        <v>22</v>
      </c>
      <c r="C12" t="s">
        <v>17</v>
      </c>
      <c r="D12" t="s">
        <v>25</v>
      </c>
      <c r="E12">
        <v>48</v>
      </c>
    </row>
    <row r="13" spans="2:5" x14ac:dyDescent="0.25">
      <c r="B13" t="s">
        <v>22</v>
      </c>
      <c r="C13" t="s">
        <v>18</v>
      </c>
      <c r="D13" t="s">
        <v>26</v>
      </c>
      <c r="E13">
        <v>49</v>
      </c>
    </row>
    <row r="14" spans="2:5" x14ac:dyDescent="0.25">
      <c r="B14" t="s">
        <v>22</v>
      </c>
      <c r="C14" t="s">
        <v>16</v>
      </c>
      <c r="D14" t="s">
        <v>27</v>
      </c>
      <c r="E14">
        <v>50</v>
      </c>
    </row>
    <row r="15" spans="2:5" x14ac:dyDescent="0.25">
      <c r="B15" t="s">
        <v>22</v>
      </c>
      <c r="C15" t="s">
        <v>1</v>
      </c>
      <c r="D15" t="s">
        <v>25</v>
      </c>
      <c r="E15">
        <v>51</v>
      </c>
    </row>
    <row r="16" spans="2:5" x14ac:dyDescent="0.25">
      <c r="B16" t="s">
        <v>22</v>
      </c>
      <c r="C16" t="s">
        <v>19</v>
      </c>
      <c r="D16" t="s">
        <v>25</v>
      </c>
      <c r="E16">
        <v>52</v>
      </c>
    </row>
    <row r="17" spans="2:5" x14ac:dyDescent="0.25">
      <c r="B17" t="s">
        <v>22</v>
      </c>
      <c r="C17" t="s">
        <v>9</v>
      </c>
      <c r="D17" t="s">
        <v>26</v>
      </c>
      <c r="E17">
        <v>53</v>
      </c>
    </row>
    <row r="18" spans="2:5" x14ac:dyDescent="0.25">
      <c r="B18" t="s">
        <v>22</v>
      </c>
      <c r="C18" t="s">
        <v>11</v>
      </c>
      <c r="D18" t="s">
        <v>27</v>
      </c>
      <c r="E18">
        <v>54</v>
      </c>
    </row>
    <row r="19" spans="2:5" x14ac:dyDescent="0.25">
      <c r="B19" t="s">
        <v>22</v>
      </c>
      <c r="C19" t="s">
        <v>5</v>
      </c>
      <c r="D19" t="s">
        <v>25</v>
      </c>
      <c r="E19">
        <v>55</v>
      </c>
    </row>
    <row r="20" spans="2:5" x14ac:dyDescent="0.25">
      <c r="B20" t="s">
        <v>22</v>
      </c>
      <c r="C20" t="s">
        <v>4</v>
      </c>
      <c r="D20" t="s">
        <v>25</v>
      </c>
      <c r="E20">
        <v>56</v>
      </c>
    </row>
    <row r="21" spans="2:5" x14ac:dyDescent="0.25">
      <c r="B21" t="s">
        <v>22</v>
      </c>
      <c r="C21" t="s">
        <v>8</v>
      </c>
      <c r="D21" t="s">
        <v>26</v>
      </c>
      <c r="E21">
        <v>57</v>
      </c>
    </row>
    <row r="22" spans="2:5" x14ac:dyDescent="0.25">
      <c r="E22">
        <f>SUBTOTAL(109,Tableau1[Employés])</f>
        <v>912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I15"/>
  <sheetViews>
    <sheetView showGridLines="0" tabSelected="1" zoomScaleNormal="100" workbookViewId="0">
      <selection activeCell="G19" sqref="G19"/>
    </sheetView>
  </sheetViews>
  <sheetFormatPr baseColWidth="10" defaultRowHeight="15" x14ac:dyDescent="0.25"/>
  <cols>
    <col min="1" max="1" width="1.7109375" customWidth="1"/>
    <col min="2" max="2" width="13.7109375" bestFit="1" customWidth="1"/>
    <col min="3" max="3" width="11.5703125" customWidth="1"/>
    <col min="4" max="4" width="11.85546875" customWidth="1"/>
  </cols>
  <sheetData>
    <row r="6" spans="2:9" x14ac:dyDescent="0.25">
      <c r="B6" s="3" t="s">
        <v>25</v>
      </c>
      <c r="C6" s="5">
        <f ca="1">SUMIF(d.poste,B6,d.employés)</f>
        <v>124</v>
      </c>
      <c r="D6" s="3" t="s">
        <v>26</v>
      </c>
      <c r="E6" s="5">
        <f ca="1">SUMIF(d.poste,D6,d.employés)</f>
        <v>40</v>
      </c>
      <c r="F6" s="3" t="s">
        <v>27</v>
      </c>
      <c r="G6" s="5">
        <f ca="1">SUMIF(d.poste,F6,d.employés)</f>
        <v>41</v>
      </c>
      <c r="H6" s="3" t="s">
        <v>32</v>
      </c>
      <c r="I6" s="5">
        <f ca="1">SUM(C6,E6,G6)</f>
        <v>205</v>
      </c>
    </row>
    <row r="9" spans="2:9" x14ac:dyDescent="0.25">
      <c r="B9" s="2" t="s">
        <v>0</v>
      </c>
      <c r="C9" s="2" t="s">
        <v>20</v>
      </c>
      <c r="D9" t="s">
        <v>30</v>
      </c>
      <c r="F9" s="6" t="s">
        <v>33</v>
      </c>
    </row>
    <row r="10" spans="2:9" x14ac:dyDescent="0.25">
      <c r="B10" t="s">
        <v>14</v>
      </c>
      <c r="C10" t="s">
        <v>25</v>
      </c>
      <c r="D10" s="1">
        <v>39</v>
      </c>
    </row>
    <row r="11" spans="2:9" x14ac:dyDescent="0.25">
      <c r="B11" t="s">
        <v>2</v>
      </c>
      <c r="C11" t="s">
        <v>25</v>
      </c>
      <c r="D11" s="1">
        <v>43</v>
      </c>
    </row>
    <row r="12" spans="2:9" x14ac:dyDescent="0.25">
      <c r="B12" t="s">
        <v>12</v>
      </c>
      <c r="C12" t="s">
        <v>26</v>
      </c>
      <c r="D12" s="1">
        <v>40</v>
      </c>
    </row>
    <row r="13" spans="2:9" x14ac:dyDescent="0.25">
      <c r="B13" t="s">
        <v>7</v>
      </c>
      <c r="C13" t="s">
        <v>25</v>
      </c>
      <c r="D13" s="1">
        <v>42</v>
      </c>
    </row>
    <row r="14" spans="2:9" x14ac:dyDescent="0.25">
      <c r="B14" t="s">
        <v>10</v>
      </c>
      <c r="C14" t="s">
        <v>27</v>
      </c>
      <c r="D14" s="1">
        <v>41</v>
      </c>
    </row>
    <row r="15" spans="2:9" x14ac:dyDescent="0.25">
      <c r="B15" t="s">
        <v>29</v>
      </c>
      <c r="D15" s="1">
        <v>205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TCD!s.début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LANDEMAINE2</dc:creator>
  <cp:lastModifiedBy>Jean-Eric Pelouas</cp:lastModifiedBy>
  <dcterms:created xsi:type="dcterms:W3CDTF">2012-05-31T11:26:57Z</dcterms:created>
  <dcterms:modified xsi:type="dcterms:W3CDTF">2016-11-24T10:43:20Z</dcterms:modified>
</cp:coreProperties>
</file>