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Soustraitants saisie" sheetId="1" r:id="rId1"/>
    <sheet name="Soustraitants" sheetId="2" r:id="rId2"/>
  </sheets>
  <externalReferences>
    <externalReference r:id="rId3"/>
  </externalReferenc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1" i="2"/>
</calcChain>
</file>

<file path=xl/sharedStrings.xml><?xml version="1.0" encoding="utf-8"?>
<sst xmlns="http://schemas.openxmlformats.org/spreadsheetml/2006/main" count="35" uniqueCount="26">
  <si>
    <t>Date</t>
  </si>
  <si>
    <t>Chantier</t>
  </si>
  <si>
    <t>Fournisseur</t>
  </si>
  <si>
    <t>Détail prestations</t>
  </si>
  <si>
    <t>Montant HT</t>
  </si>
  <si>
    <t>2018-001 - Sathonay</t>
  </si>
  <si>
    <t>Loire Echafaudage</t>
  </si>
  <si>
    <t>2018-002 - Vienne Saint Georges</t>
  </si>
  <si>
    <t>ERTBI</t>
  </si>
  <si>
    <t>Beaufils</t>
  </si>
  <si>
    <t>2018-003 - lyon Vaubecour</t>
  </si>
  <si>
    <t>Charbonnier</t>
  </si>
  <si>
    <t>Montant - HT</t>
  </si>
  <si>
    <t>juin</t>
  </si>
  <si>
    <t>juil</t>
  </si>
  <si>
    <t>Total général</t>
  </si>
  <si>
    <t>janv</t>
  </si>
  <si>
    <t>févr</t>
  </si>
  <si>
    <t>mars</t>
  </si>
  <si>
    <t>avr</t>
  </si>
  <si>
    <t>mai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</si>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</sst>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44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4" fontId="1" fillId="0" borderId="4" xfId="0" applyNumberFormat="1" applyFont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44" fontId="0" fillId="2" borderId="8" xfId="0" applyNumberFormat="1" applyFill="1" applyBorder="1"/>
    <xf numFmtId="14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44" fontId="0" fillId="2" borderId="12" xfId="0" applyNumberFormat="1" applyFill="1" applyBorder="1"/>
    <xf numFmtId="0" fontId="0" fillId="2" borderId="9" xfId="0" applyFill="1" applyBorder="1" applyAlignment="1">
      <alignment horizontal="center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0</xdr:rowOff>
    </xdr:from>
    <xdr:to>
      <xdr:col>13</xdr:col>
      <xdr:colOff>475665</xdr:colOff>
      <xdr:row>35</xdr:row>
      <xdr:rowOff>37609</xdr:rowOff>
    </xdr:to>
    <xdr:grpSp>
      <xdr:nvGrpSpPr>
        <xdr:cNvPr id="4" name="Groupe 3"/>
        <xdr:cNvGrpSpPr/>
      </xdr:nvGrpSpPr>
      <xdr:grpSpPr>
        <a:xfrm>
          <a:off x="4791075" y="1819275"/>
          <a:ext cx="4676190" cy="3923809"/>
          <a:chOff x="4791075" y="1819275"/>
          <a:chExt cx="4676190" cy="3923809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791075" y="1819275"/>
            <a:ext cx="4676190" cy="3923809"/>
          </a:xfrm>
          <a:prstGeom prst="rect">
            <a:avLst/>
          </a:prstGeom>
        </xdr:spPr>
      </xdr:pic>
      <xdr:sp macro="" textlink="">
        <xdr:nvSpPr>
          <xdr:cNvPr id="3" name="Rectangle à coins arrondis 2"/>
          <xdr:cNvSpPr/>
        </xdr:nvSpPr>
        <xdr:spPr>
          <a:xfrm>
            <a:off x="4857750" y="4267200"/>
            <a:ext cx="2095500" cy="219075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oit/Desktop/suivi_chant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iste chantiers"/>
      <sheetName val="Liste personnel"/>
      <sheetName val="Factures"/>
      <sheetName val="Factures saisie"/>
      <sheetName val="Fournitures"/>
      <sheetName val="Fournitures saisie"/>
      <sheetName val="Stock"/>
      <sheetName val="Stock saisie"/>
      <sheetName val="Locations"/>
      <sheetName val="Locations saisie"/>
      <sheetName val="Soustraitants"/>
      <sheetName val="Soustraitants saisie"/>
      <sheetName val="Personnel saisie"/>
      <sheetName val="Intérimaires"/>
      <sheetName val="Intérimaires saisie"/>
      <sheetName val="Liste de stoc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benoit/Desktop/suivi_chantier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DESCOURS" refreshedDate="43266.631912037039" createdVersion="6" refreshedVersion="6" minRefreshableVersion="3" recordCount="7">
  <cacheSource type="worksheet">
    <worksheetSource ref="A3:E1048576" sheet="Soustraitants saisie" r:id="rId2"/>
  </cacheSource>
  <cacheFields count="5">
    <cacheField name="Date" numFmtId="0">
      <sharedItems containsNonDate="0" containsDate="1" containsString="0" containsBlank="1" minDate="2018-06-01T00:00:00" maxDate="2018-07-20T00:00:00" count="6">
        <d v="2018-06-01T00:00:00"/>
        <d v="2018-06-02T00:00:00"/>
        <d v="2018-06-05T00:00:00"/>
        <d v="2018-07-15T00:00:00"/>
        <d v="2018-07-19T00:00:00"/>
        <m/>
      </sharedItems>
      <fieldGroup par="4" base="0">
        <rangePr groupBy="days" startDate="2018-06-01T00:00:00" endDate="2018-07-20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7/2018"/>
        </groupItems>
      </fieldGroup>
    </cacheField>
    <cacheField name="Chantier" numFmtId="0">
      <sharedItems containsBlank="1" count="4">
        <s v="2018-001 - Sathonay"/>
        <s v="2018-002 - Vienne Saint Georges"/>
        <s v="2018-003 - lyon Vaubecour"/>
        <m/>
      </sharedItems>
    </cacheField>
    <cacheField name="Fournisseur" numFmtId="0">
      <sharedItems containsBlank="1"/>
    </cacheField>
    <cacheField name="Montant HT" numFmtId="44">
      <sharedItems containsString="0" containsBlank="1" containsNumber="1" minValue="698.69" maxValue="15698.25" count="7">
        <n v="15698.25"/>
        <n v="698.69"/>
        <n v="5632.69"/>
        <n v="5896.3"/>
        <n v="4269.5"/>
        <n v="1563.24"/>
        <m/>
      </sharedItems>
    </cacheField>
    <cacheField name="Mois" numFmtId="0" databaseField="0">
      <fieldGroup base="0">
        <rangePr groupBy="months" startDate="2018-06-01T00:00:00" endDate="2018-07-20T00:00:00"/>
        <groupItems count="14">
          <s v="&lt;01/06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s v="Loire Echafaudage"/>
    <x v="0"/>
  </r>
  <r>
    <x v="0"/>
    <x v="1"/>
    <s v="ERTBI"/>
    <x v="1"/>
  </r>
  <r>
    <x v="1"/>
    <x v="0"/>
    <s v="Beaufils"/>
    <x v="2"/>
  </r>
  <r>
    <x v="2"/>
    <x v="1"/>
    <s v="Loire Echafaudage"/>
    <x v="3"/>
  </r>
  <r>
    <x v="3"/>
    <x v="2"/>
    <s v="Beaufils"/>
    <x v="4"/>
  </r>
  <r>
    <x v="4"/>
    <x v="0"/>
    <s v="Charbonnier"/>
    <x v="5"/>
  </r>
  <r>
    <x v="5"/>
    <x v="3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A3:N8" firstHeaderRow="1" firstDataRow="2" firstDataCol="1"/>
  <pivotFields count="5">
    <pivotField compact="0" outline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5">
        <item x="0"/>
        <item x="1"/>
        <item x="2"/>
        <item h="1" x="3"/>
        <item t="default"/>
      </items>
    </pivotField>
    <pivotField compact="0" outline="0" showAll="0"/>
    <pivotField dataField="1" compact="0" outline="0" showAll="0">
      <items count="8">
        <item x="1"/>
        <item x="5"/>
        <item x="4"/>
        <item x="2"/>
        <item x="3"/>
        <item x="0"/>
        <item x="6"/>
        <item t="default"/>
      </items>
    </pivotField>
    <pivotField axis="axisCol" compact="0" outline="0">
      <items count="15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4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Montant - H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baseColWidth="10" defaultRowHeight="12.75" x14ac:dyDescent="0.2"/>
  <cols>
    <col min="1" max="1" width="11.42578125" style="18"/>
    <col min="2" max="2" width="50.7109375" style="14" customWidth="1"/>
    <col min="3" max="3" width="16.85546875" style="15" bestFit="1" customWidth="1"/>
    <col min="4" max="4" width="16.85546875" style="16" customWidth="1"/>
    <col min="5" max="5" width="11.42578125" style="17"/>
  </cols>
  <sheetData>
    <row r="1" spans="1:5" ht="15.75" x14ac:dyDescent="0.25">
      <c r="A1" s="1" t="str">
        <f ca="1">MID(CELL("filename",A4),FIND("]",CELL("filename",A4))+1,32)</f>
        <v>Soustraitants saisie</v>
      </c>
      <c r="B1" s="2"/>
      <c r="C1"/>
      <c r="D1"/>
      <c r="E1" s="3"/>
    </row>
    <row r="2" spans="1:5" x14ac:dyDescent="0.2">
      <c r="A2" s="2"/>
      <c r="B2" s="2"/>
      <c r="C2"/>
      <c r="D2"/>
      <c r="E2" s="3"/>
    </row>
    <row r="3" spans="1:5" x14ac:dyDescent="0.2">
      <c r="A3" s="4" t="s">
        <v>0</v>
      </c>
      <c r="B3" s="5" t="s">
        <v>1</v>
      </c>
      <c r="C3" s="5" t="s">
        <v>2</v>
      </c>
      <c r="D3" s="6" t="s">
        <v>3</v>
      </c>
      <c r="E3" s="7" t="s">
        <v>4</v>
      </c>
    </row>
    <row r="4" spans="1:5" x14ac:dyDescent="0.2">
      <c r="A4" s="8">
        <v>43252</v>
      </c>
      <c r="B4" s="9" t="s">
        <v>5</v>
      </c>
      <c r="C4" s="10" t="s">
        <v>6</v>
      </c>
      <c r="D4" s="11"/>
      <c r="E4" s="12">
        <v>15698.25</v>
      </c>
    </row>
    <row r="5" spans="1:5" x14ac:dyDescent="0.2">
      <c r="A5" s="13">
        <v>43252</v>
      </c>
      <c r="B5" s="14" t="s">
        <v>7</v>
      </c>
      <c r="C5" s="15" t="s">
        <v>8</v>
      </c>
      <c r="E5" s="17">
        <v>698.69</v>
      </c>
    </row>
    <row r="6" spans="1:5" x14ac:dyDescent="0.2">
      <c r="A6" s="13">
        <v>43253</v>
      </c>
      <c r="B6" s="14" t="s">
        <v>5</v>
      </c>
      <c r="C6" s="15" t="s">
        <v>9</v>
      </c>
      <c r="E6" s="17">
        <v>5632.69</v>
      </c>
    </row>
    <row r="7" spans="1:5" x14ac:dyDescent="0.2">
      <c r="A7" s="13">
        <v>43256</v>
      </c>
      <c r="B7" s="14" t="s">
        <v>7</v>
      </c>
      <c r="C7" s="15" t="s">
        <v>6</v>
      </c>
      <c r="E7" s="17">
        <v>5896.3</v>
      </c>
    </row>
    <row r="8" spans="1:5" x14ac:dyDescent="0.2">
      <c r="A8" s="13">
        <v>43296</v>
      </c>
      <c r="B8" s="14" t="s">
        <v>10</v>
      </c>
      <c r="C8" s="15" t="s">
        <v>9</v>
      </c>
      <c r="E8" s="17">
        <v>4269.5</v>
      </c>
    </row>
    <row r="9" spans="1:5" x14ac:dyDescent="0.2">
      <c r="A9" s="13">
        <v>43300</v>
      </c>
      <c r="B9" s="14" t="s">
        <v>5</v>
      </c>
      <c r="C9" s="15" t="s">
        <v>11</v>
      </c>
      <c r="E9" s="17">
        <v>1563.24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OFFSET('C:\Users\benoit\Desktop\[suivi_chantiers.xlsx]Liste chantiers'!#REF!,1,,COUNTA('C:\Users\benoit\Desktop\[suivi_chantiers.xlsx]Liste chantiers'!#REF!)-2)</xm:f>
          </x14:formula1>
          <xm:sqref>B4:B1048576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C4" sqref="C4"/>
    </sheetView>
  </sheetViews>
  <sheetFormatPr baseColWidth="10" defaultRowHeight="12.75" x14ac:dyDescent="0.2"/>
  <cols>
    <col min="1" max="1" width="26.85546875" customWidth="1"/>
    <col min="2" max="13" width="9" customWidth="1"/>
    <col min="14" max="14" width="11.140625" customWidth="1"/>
    <col min="15" max="15" width="11.5703125" bestFit="1" customWidth="1"/>
    <col min="16" max="16" width="11.140625" customWidth="1"/>
  </cols>
  <sheetData>
    <row r="1" spans="1:14" ht="15.75" x14ac:dyDescent="0.25">
      <c r="A1" s="1" t="str">
        <f ca="1">MID(CELL("filename",A4),FIND("]",CELL("filename",A4))+1,32)</f>
        <v>Soustraitants</v>
      </c>
    </row>
    <row r="3" spans="1:14" x14ac:dyDescent="0.2">
      <c r="A3" s="20" t="s">
        <v>12</v>
      </c>
    </row>
    <row r="4" spans="1:14" x14ac:dyDescent="0.2"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  <c r="H4" t="s">
        <v>14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15</v>
      </c>
    </row>
    <row r="5" spans="1:14" x14ac:dyDescent="0.2">
      <c r="A5" t="s">
        <v>5</v>
      </c>
      <c r="B5" s="19"/>
      <c r="C5" s="19"/>
      <c r="D5" s="19"/>
      <c r="E5" s="19"/>
      <c r="F5" s="19"/>
      <c r="G5" s="19">
        <v>21330.94</v>
      </c>
      <c r="H5" s="19">
        <v>1563.24</v>
      </c>
      <c r="I5" s="19"/>
      <c r="J5" s="19"/>
      <c r="K5" s="19"/>
      <c r="L5" s="19"/>
      <c r="M5" s="19"/>
      <c r="N5" s="19">
        <v>22894.18</v>
      </c>
    </row>
    <row r="6" spans="1:14" x14ac:dyDescent="0.2">
      <c r="A6" t="s">
        <v>7</v>
      </c>
      <c r="B6" s="19"/>
      <c r="C6" s="19"/>
      <c r="D6" s="19"/>
      <c r="E6" s="19"/>
      <c r="F6" s="19"/>
      <c r="G6" s="19">
        <v>6594.99</v>
      </c>
      <c r="H6" s="19"/>
      <c r="I6" s="19"/>
      <c r="J6" s="19"/>
      <c r="K6" s="19"/>
      <c r="L6" s="19"/>
      <c r="M6" s="19"/>
      <c r="N6" s="19">
        <v>6594.99</v>
      </c>
    </row>
    <row r="7" spans="1:14" x14ac:dyDescent="0.2">
      <c r="A7" t="s">
        <v>10</v>
      </c>
      <c r="B7" s="19"/>
      <c r="C7" s="19"/>
      <c r="D7" s="19"/>
      <c r="E7" s="19"/>
      <c r="F7" s="19"/>
      <c r="G7" s="19"/>
      <c r="H7" s="19">
        <v>4269.5</v>
      </c>
      <c r="I7" s="19"/>
      <c r="J7" s="19"/>
      <c r="K7" s="19"/>
      <c r="L7" s="19"/>
      <c r="M7" s="19"/>
      <c r="N7" s="19">
        <v>4269.5</v>
      </c>
    </row>
    <row r="8" spans="1:14" x14ac:dyDescent="0.2">
      <c r="A8" t="s">
        <v>15</v>
      </c>
      <c r="B8" s="19"/>
      <c r="C8" s="19"/>
      <c r="D8" s="19"/>
      <c r="E8" s="19"/>
      <c r="F8" s="19"/>
      <c r="G8" s="19">
        <v>27925.93</v>
      </c>
      <c r="H8" s="19">
        <v>5832.74</v>
      </c>
      <c r="I8" s="19"/>
      <c r="J8" s="19"/>
      <c r="K8" s="19"/>
      <c r="L8" s="19"/>
      <c r="M8" s="19"/>
      <c r="N8" s="19">
        <v>33758.67</v>
      </c>
    </row>
  </sheetData>
  <pageMargins left="0.7" right="0.7" top="0.75" bottom="0.75" header="0.3" footer="0.3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Soustraitants saisie</vt:lpstr>
      <vt:lpstr>Soustraitants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Jean-Eric Pelouas</cp:lastModifiedBy>
  <dcterms:created xsi:type="dcterms:W3CDTF">2018-06-15T15:24:30Z</dcterms:created>
  <dcterms:modified xsi:type="dcterms:W3CDTF">2018-06-15T16:26:27Z</dcterms:modified>
</cp:coreProperties>
</file>