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440" windowHeight="12135"/>
  </bookViews>
  <sheets>
    <sheet name="STAT_ANNUELLES" sheetId="2" r:id="rId1"/>
    <sheet name="Feuil1" sheetId="1" r:id="rId2"/>
  </sheets>
  <externalReferences>
    <externalReference r:id="rId3"/>
  </externalReferences>
  <definedNames>
    <definedName name="BDMCAE_a1">[1]BD_MCAE!$A$1</definedName>
    <definedName name="CHAMP">[1]BD_MCAE!$M$3:$R$47</definedName>
    <definedName name="col_du">[1]DATA!$DU$1:$DU$40</definedName>
    <definedName name="col_k_f_compl_info_parents">[1]RAPPEL!$K$1:$K$25</definedName>
    <definedName name="COLLATION">[1]MENU_REPAS!$U$2:$U$64</definedName>
    <definedName name="data_at">[1]DATA!$AT$2:$AT$11</definedName>
    <definedName name="data_aw2_az51">[1]DATA!$AW$2:$AZ$51</definedName>
    <definedName name="data_aw4">[1]DATA!$AW$2:$AZ$17</definedName>
    <definedName name="data_aw5">[1]DATA!$AW$18:$AZ$50</definedName>
    <definedName name="data_aw6">[1]DATA!$AW$51:$AZ$55</definedName>
    <definedName name="data_bb">[1]DATA!$BB$1</definedName>
    <definedName name="data_bc_bd">[1]DATA!$BC$1:$BD$55</definedName>
    <definedName name="data_e">[1]DATA!$E$1:$E$13</definedName>
    <definedName name="data_f">[1]DATA!$F$1:$F$19</definedName>
    <definedName name="data_l">[1]DATA!$L$2:$L$46</definedName>
    <definedName name="data_m">[1]DATA!$M$2:$M$46</definedName>
    <definedName name="DATA_MOIS">[1]DATA!$AC$1:$AP$1</definedName>
    <definedName name="data_n">[1]DATA!$N$2:$N$46</definedName>
    <definedName name="data_t">[1]DATA!$T$2:$T$46</definedName>
    <definedName name="data_u">[1]DATA!$U$2:$U$46</definedName>
    <definedName name="DN">[1]BD_MCAE!$E$3:$E$47</definedName>
    <definedName name="ech_q">[1]ECH_Q!$J$1:$O$47</definedName>
    <definedName name="FECULENT">[1]MENU_REPAS!$X$2:$X$23</definedName>
    <definedName name="GOUTER">[1]MENU_REPAS!$AA$2:$AA$77</definedName>
    <definedName name="gsmm">[1]BD_MCAE!$W$6:$W$47</definedName>
    <definedName name="gsmp">[1]BD_MCAE!$V$3:$V$47</definedName>
    <definedName name="jl_1">[1]DATA!$AW$2:$AW$16</definedName>
    <definedName name="Jours_semaine">[1]BD_MCAE!$N$1:$R$1</definedName>
    <definedName name="LEGUME">[1]MENU_REPAS!$W$2:$W$183</definedName>
    <definedName name="liste_GPE">OFFSET([1]DATA!$X$1,1,,COUNTIF([1]DATA!$Y$2:$Y$46,"&lt;&gt;0"))</definedName>
    <definedName name="liste_onglets">OFFSET([1]DATA!$I$2,,,COUNTA([1]DATA!$I$1:$I$65536),1)</definedName>
    <definedName name="liste_pfp">OFFSET([1]DATA!$H$2,,,COUNTA([1]DATA!$H$1:$H$65536),1)</definedName>
    <definedName name="liste_sm">OFFSET([1]DATA!$J$2,,,COUNTA([1]DATA!$J$1:$J$65536),1)</definedName>
    <definedName name="LISTM">[1]DATA!$BH$3:$BH$14</definedName>
    <definedName name="MOISGPE">[1]GPE_P!$A$20</definedName>
    <definedName name="prénom">[1]BD_MCAE!$D$3:$D$47</definedName>
    <definedName name="PRES_grand">[1]DATA!$CP$4:$DS$4</definedName>
    <definedName name="PRES_PETIT">[1]DATA!$CP$2:$DS$2</definedName>
    <definedName name="PRODUIT_LAITIER">[1]MENU_REPAS!$Z$2:$Z$41</definedName>
    <definedName name="VVOP">[1]MENU_REPAS!$V$2:$V$80</definedName>
  </definedNames>
  <calcPr calcId="145621"/>
</workbook>
</file>

<file path=xl/calcChain.xml><?xml version="1.0" encoding="utf-8"?>
<calcChain xmlns="http://schemas.openxmlformats.org/spreadsheetml/2006/main">
  <c r="AI11" i="2" l="1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G7" i="2"/>
  <c r="AG8" i="2"/>
  <c r="AG9" i="2"/>
  <c r="AG10" i="2"/>
  <c r="AG11" i="2"/>
  <c r="Q48" i="2" s="1"/>
  <c r="AG12" i="2"/>
  <c r="Q49" i="2" s="1"/>
  <c r="AG13" i="2"/>
  <c r="Q50" i="2" s="1"/>
  <c r="AG14" i="2"/>
  <c r="Q51" i="2" s="1"/>
  <c r="AG15" i="2"/>
  <c r="Q52" i="2" s="1"/>
  <c r="AG16" i="2"/>
  <c r="Q53" i="2" s="1"/>
  <c r="AG17" i="2"/>
  <c r="Q54" i="2" s="1"/>
  <c r="AG18" i="2"/>
  <c r="Q55" i="2" s="1"/>
  <c r="AG19" i="2"/>
  <c r="Q56" i="2" s="1"/>
  <c r="AG20" i="2"/>
  <c r="Q57" i="2" s="1"/>
  <c r="AG21" i="2"/>
  <c r="Q58" i="2" s="1"/>
  <c r="AG22" i="2"/>
  <c r="Q59" i="2" s="1"/>
  <c r="AG23" i="2"/>
  <c r="Q60" i="2" s="1"/>
  <c r="AG24" i="2"/>
  <c r="Q61" i="2" s="1"/>
  <c r="AG25" i="2"/>
  <c r="Q62" i="2" s="1"/>
  <c r="AG26" i="2"/>
  <c r="Q63" i="2" s="1"/>
  <c r="AG27" i="2"/>
  <c r="Q64" i="2" s="1"/>
  <c r="AG28" i="2"/>
  <c r="Q65" i="2" s="1"/>
  <c r="AG29" i="2"/>
  <c r="Q66" i="2" s="1"/>
  <c r="AG30" i="2"/>
  <c r="Q67" i="2" s="1"/>
  <c r="AG31" i="2"/>
  <c r="Q68" i="2" s="1"/>
  <c r="AG32" i="2"/>
  <c r="Q69" i="2" s="1"/>
  <c r="AG33" i="2"/>
  <c r="Q70" i="2" s="1"/>
  <c r="AG34" i="2"/>
  <c r="Q71" i="2" s="1"/>
  <c r="AG35" i="2"/>
  <c r="Q72" i="2" s="1"/>
  <c r="AG36" i="2"/>
  <c r="Q73" i="2" s="1"/>
  <c r="AG6" i="2"/>
  <c r="M73" i="2"/>
  <c r="L73" i="2"/>
  <c r="K73" i="2"/>
  <c r="J73" i="2"/>
  <c r="I73" i="2"/>
  <c r="H73" i="2"/>
  <c r="G73" i="2"/>
  <c r="F73" i="2"/>
  <c r="E73" i="2"/>
  <c r="D73" i="2"/>
  <c r="C73" i="2"/>
  <c r="B73" i="2"/>
  <c r="O73" i="2" s="1"/>
  <c r="M72" i="2"/>
  <c r="L72" i="2"/>
  <c r="K72" i="2"/>
  <c r="J72" i="2"/>
  <c r="I72" i="2"/>
  <c r="H72" i="2"/>
  <c r="G72" i="2"/>
  <c r="F72" i="2"/>
  <c r="E72" i="2"/>
  <c r="D72" i="2"/>
  <c r="C72" i="2"/>
  <c r="B72" i="2"/>
  <c r="O72" i="2" s="1"/>
  <c r="M71" i="2"/>
  <c r="L71" i="2"/>
  <c r="K71" i="2"/>
  <c r="J71" i="2"/>
  <c r="I71" i="2"/>
  <c r="H71" i="2"/>
  <c r="G71" i="2"/>
  <c r="F71" i="2"/>
  <c r="E71" i="2"/>
  <c r="D71" i="2"/>
  <c r="C71" i="2"/>
  <c r="B71" i="2"/>
  <c r="O71" i="2" s="1"/>
  <c r="M70" i="2"/>
  <c r="L70" i="2"/>
  <c r="K70" i="2"/>
  <c r="J70" i="2"/>
  <c r="I70" i="2"/>
  <c r="H70" i="2"/>
  <c r="G70" i="2"/>
  <c r="F70" i="2"/>
  <c r="E70" i="2"/>
  <c r="D70" i="2"/>
  <c r="C70" i="2"/>
  <c r="B70" i="2"/>
  <c r="O70" i="2" s="1"/>
  <c r="M69" i="2"/>
  <c r="L69" i="2"/>
  <c r="K69" i="2"/>
  <c r="J69" i="2"/>
  <c r="I69" i="2"/>
  <c r="H69" i="2"/>
  <c r="G69" i="2"/>
  <c r="F69" i="2"/>
  <c r="E69" i="2"/>
  <c r="D69" i="2"/>
  <c r="C69" i="2"/>
  <c r="B69" i="2"/>
  <c r="O69" i="2"/>
  <c r="M68" i="2"/>
  <c r="L68" i="2"/>
  <c r="K68" i="2"/>
  <c r="J68" i="2"/>
  <c r="I68" i="2"/>
  <c r="H68" i="2"/>
  <c r="G68" i="2"/>
  <c r="F68" i="2"/>
  <c r="E68" i="2"/>
  <c r="D68" i="2"/>
  <c r="C68" i="2"/>
  <c r="B68" i="2"/>
  <c r="O68" i="2" s="1"/>
  <c r="M67" i="2"/>
  <c r="L67" i="2"/>
  <c r="K67" i="2"/>
  <c r="J67" i="2"/>
  <c r="I67" i="2"/>
  <c r="H67" i="2"/>
  <c r="G67" i="2"/>
  <c r="F67" i="2"/>
  <c r="E67" i="2"/>
  <c r="D67" i="2"/>
  <c r="C67" i="2"/>
  <c r="B67" i="2"/>
  <c r="O67" i="2" s="1"/>
  <c r="M66" i="2"/>
  <c r="L66" i="2"/>
  <c r="K66" i="2"/>
  <c r="J66" i="2"/>
  <c r="I66" i="2"/>
  <c r="H66" i="2"/>
  <c r="G66" i="2"/>
  <c r="F66" i="2"/>
  <c r="E66" i="2"/>
  <c r="D66" i="2"/>
  <c r="C66" i="2"/>
  <c r="B66" i="2"/>
  <c r="O66" i="2" s="1"/>
  <c r="M65" i="2"/>
  <c r="L65" i="2"/>
  <c r="K65" i="2"/>
  <c r="J65" i="2"/>
  <c r="I65" i="2"/>
  <c r="H65" i="2"/>
  <c r="G65" i="2"/>
  <c r="F65" i="2"/>
  <c r="E65" i="2"/>
  <c r="D65" i="2"/>
  <c r="C65" i="2"/>
  <c r="B65" i="2"/>
  <c r="O65" i="2" s="1"/>
  <c r="M64" i="2"/>
  <c r="L64" i="2"/>
  <c r="K64" i="2"/>
  <c r="J64" i="2"/>
  <c r="I64" i="2"/>
  <c r="H64" i="2"/>
  <c r="G64" i="2"/>
  <c r="F64" i="2"/>
  <c r="E64" i="2"/>
  <c r="D64" i="2"/>
  <c r="C64" i="2"/>
  <c r="B64" i="2"/>
  <c r="O64" i="2" s="1"/>
  <c r="M63" i="2"/>
  <c r="L63" i="2"/>
  <c r="K63" i="2"/>
  <c r="J63" i="2"/>
  <c r="I63" i="2"/>
  <c r="H63" i="2"/>
  <c r="G63" i="2"/>
  <c r="F63" i="2"/>
  <c r="E63" i="2"/>
  <c r="D63" i="2"/>
  <c r="C63" i="2"/>
  <c r="B63" i="2"/>
  <c r="O63" i="2" s="1"/>
  <c r="M62" i="2"/>
  <c r="L62" i="2"/>
  <c r="K62" i="2"/>
  <c r="J62" i="2"/>
  <c r="I62" i="2"/>
  <c r="H62" i="2"/>
  <c r="G62" i="2"/>
  <c r="F62" i="2"/>
  <c r="E62" i="2"/>
  <c r="D62" i="2"/>
  <c r="C62" i="2"/>
  <c r="B62" i="2"/>
  <c r="O62" i="2" s="1"/>
  <c r="M61" i="2"/>
  <c r="L61" i="2"/>
  <c r="K61" i="2"/>
  <c r="J61" i="2"/>
  <c r="I61" i="2"/>
  <c r="H61" i="2"/>
  <c r="G61" i="2"/>
  <c r="F61" i="2"/>
  <c r="E61" i="2"/>
  <c r="D61" i="2"/>
  <c r="C61" i="2"/>
  <c r="B61" i="2"/>
  <c r="O61" i="2"/>
  <c r="M60" i="2"/>
  <c r="L60" i="2"/>
  <c r="K60" i="2"/>
  <c r="J60" i="2"/>
  <c r="I60" i="2"/>
  <c r="H60" i="2"/>
  <c r="G60" i="2"/>
  <c r="F60" i="2"/>
  <c r="E60" i="2"/>
  <c r="D60" i="2"/>
  <c r="C60" i="2"/>
  <c r="B60" i="2"/>
  <c r="O60" i="2" s="1"/>
  <c r="M59" i="2"/>
  <c r="L59" i="2"/>
  <c r="K59" i="2"/>
  <c r="J59" i="2"/>
  <c r="I59" i="2"/>
  <c r="H59" i="2"/>
  <c r="G59" i="2"/>
  <c r="F59" i="2"/>
  <c r="E59" i="2"/>
  <c r="D59" i="2"/>
  <c r="C59" i="2"/>
  <c r="B59" i="2"/>
  <c r="O59" i="2" s="1"/>
  <c r="M58" i="2"/>
  <c r="L58" i="2"/>
  <c r="K58" i="2"/>
  <c r="J58" i="2"/>
  <c r="I58" i="2"/>
  <c r="H58" i="2"/>
  <c r="G58" i="2"/>
  <c r="F58" i="2"/>
  <c r="E58" i="2"/>
  <c r="D58" i="2"/>
  <c r="C58" i="2"/>
  <c r="B58" i="2"/>
  <c r="O58" i="2" s="1"/>
  <c r="M57" i="2"/>
  <c r="L57" i="2"/>
  <c r="K57" i="2"/>
  <c r="J57" i="2"/>
  <c r="I57" i="2"/>
  <c r="H57" i="2"/>
  <c r="G57" i="2"/>
  <c r="F57" i="2"/>
  <c r="E57" i="2"/>
  <c r="D57" i="2"/>
  <c r="C57" i="2"/>
  <c r="B57" i="2"/>
  <c r="O57" i="2" s="1"/>
  <c r="M56" i="2"/>
  <c r="L56" i="2"/>
  <c r="K56" i="2"/>
  <c r="J56" i="2"/>
  <c r="I56" i="2"/>
  <c r="H56" i="2"/>
  <c r="G56" i="2"/>
  <c r="F56" i="2"/>
  <c r="E56" i="2"/>
  <c r="D56" i="2"/>
  <c r="C56" i="2"/>
  <c r="B56" i="2"/>
  <c r="O56" i="2" s="1"/>
  <c r="M55" i="2"/>
  <c r="L55" i="2"/>
  <c r="K55" i="2"/>
  <c r="J55" i="2"/>
  <c r="I55" i="2"/>
  <c r="H55" i="2"/>
  <c r="G55" i="2"/>
  <c r="F55" i="2"/>
  <c r="E55" i="2"/>
  <c r="D55" i="2"/>
  <c r="C55" i="2"/>
  <c r="B55" i="2"/>
  <c r="O55" i="2" s="1"/>
  <c r="M54" i="2"/>
  <c r="L54" i="2"/>
  <c r="K54" i="2"/>
  <c r="J54" i="2"/>
  <c r="I54" i="2"/>
  <c r="H54" i="2"/>
  <c r="G54" i="2"/>
  <c r="F54" i="2"/>
  <c r="E54" i="2"/>
  <c r="D54" i="2"/>
  <c r="C54" i="2"/>
  <c r="B54" i="2"/>
  <c r="O54" i="2" s="1"/>
  <c r="M53" i="2"/>
  <c r="L53" i="2"/>
  <c r="K53" i="2"/>
  <c r="J53" i="2"/>
  <c r="I53" i="2"/>
  <c r="H53" i="2"/>
  <c r="G53" i="2"/>
  <c r="F53" i="2"/>
  <c r="E53" i="2"/>
  <c r="D53" i="2"/>
  <c r="C53" i="2"/>
  <c r="B53" i="2"/>
  <c r="O53" i="2"/>
  <c r="M52" i="2"/>
  <c r="L52" i="2"/>
  <c r="K52" i="2"/>
  <c r="J52" i="2"/>
  <c r="I52" i="2"/>
  <c r="H52" i="2"/>
  <c r="G52" i="2"/>
  <c r="F52" i="2"/>
  <c r="E52" i="2"/>
  <c r="D52" i="2"/>
  <c r="C52" i="2"/>
  <c r="B52" i="2"/>
  <c r="O52" i="2" s="1"/>
  <c r="M51" i="2"/>
  <c r="L51" i="2"/>
  <c r="K51" i="2"/>
  <c r="J51" i="2"/>
  <c r="I51" i="2"/>
  <c r="H51" i="2"/>
  <c r="G51" i="2"/>
  <c r="F51" i="2"/>
  <c r="E51" i="2"/>
  <c r="D51" i="2"/>
  <c r="C51" i="2"/>
  <c r="B51" i="2"/>
  <c r="O51" i="2" s="1"/>
  <c r="M50" i="2"/>
  <c r="L50" i="2"/>
  <c r="K50" i="2"/>
  <c r="J50" i="2"/>
  <c r="I50" i="2"/>
  <c r="H50" i="2"/>
  <c r="G50" i="2"/>
  <c r="F50" i="2"/>
  <c r="E50" i="2"/>
  <c r="D50" i="2"/>
  <c r="C50" i="2"/>
  <c r="B50" i="2"/>
  <c r="O50" i="2" s="1"/>
  <c r="M49" i="2"/>
  <c r="L49" i="2"/>
  <c r="K49" i="2"/>
  <c r="J49" i="2"/>
  <c r="I49" i="2"/>
  <c r="H49" i="2"/>
  <c r="G49" i="2"/>
  <c r="F49" i="2"/>
  <c r="E49" i="2"/>
  <c r="D49" i="2"/>
  <c r="C49" i="2"/>
  <c r="B49" i="2"/>
  <c r="O49" i="2" s="1"/>
  <c r="M48" i="2"/>
  <c r="L48" i="2"/>
  <c r="K48" i="2"/>
  <c r="J48" i="2"/>
  <c r="I48" i="2"/>
  <c r="H48" i="2"/>
  <c r="G48" i="2"/>
  <c r="F48" i="2"/>
  <c r="E48" i="2"/>
  <c r="D48" i="2"/>
  <c r="C48" i="2"/>
  <c r="B48" i="2"/>
  <c r="O48" i="2" s="1"/>
  <c r="M47" i="2"/>
  <c r="L47" i="2"/>
  <c r="K47" i="2"/>
  <c r="J47" i="2"/>
  <c r="I47" i="2"/>
  <c r="H47" i="2"/>
  <c r="G47" i="2"/>
  <c r="F47" i="2"/>
  <c r="E47" i="2"/>
  <c r="D47" i="2"/>
  <c r="D46" i="2"/>
  <c r="AE36" i="2"/>
  <c r="O36" i="2"/>
  <c r="AE35" i="2"/>
  <c r="O35" i="2"/>
  <c r="AE34" i="2"/>
  <c r="O34" i="2"/>
  <c r="AE33" i="2"/>
  <c r="O33" i="2"/>
  <c r="AE32" i="2"/>
  <c r="O32" i="2"/>
  <c r="AE31" i="2"/>
  <c r="O31" i="2"/>
  <c r="AE30" i="2"/>
  <c r="O30" i="2"/>
  <c r="AE29" i="2"/>
  <c r="O29" i="2"/>
  <c r="AE28" i="2"/>
  <c r="O28" i="2"/>
  <c r="AE27" i="2"/>
  <c r="O27" i="2"/>
  <c r="AE26" i="2"/>
  <c r="O26" i="2"/>
  <c r="AE25" i="2"/>
  <c r="O25" i="2"/>
  <c r="AE24" i="2"/>
  <c r="O24" i="2"/>
  <c r="AE23" i="2"/>
  <c r="O23" i="2"/>
  <c r="AE22" i="2"/>
  <c r="O22" i="2"/>
  <c r="AE21" i="2"/>
  <c r="O21" i="2"/>
  <c r="AE20" i="2"/>
  <c r="O20" i="2"/>
  <c r="AE19" i="2"/>
  <c r="O19" i="2"/>
  <c r="AE18" i="2"/>
  <c r="O18" i="2"/>
  <c r="AE17" i="2"/>
  <c r="O17" i="2"/>
  <c r="AE16" i="2"/>
  <c r="O16" i="2"/>
  <c r="AE15" i="2"/>
  <c r="O15" i="2"/>
  <c r="AE14" i="2"/>
  <c r="O14" i="2"/>
  <c r="AE13" i="2"/>
  <c r="O13" i="2"/>
  <c r="AE12" i="2"/>
  <c r="O12" i="2"/>
  <c r="AE11" i="2"/>
  <c r="O11" i="2"/>
  <c r="AE10" i="2"/>
  <c r="C10" i="2"/>
  <c r="C47" i="2" s="1"/>
  <c r="B10" i="2"/>
  <c r="B47" i="2" s="1"/>
  <c r="AE9" i="2"/>
  <c r="M9" i="2"/>
  <c r="M46" i="2" s="1"/>
  <c r="L9" i="2"/>
  <c r="L46" i="2" s="1"/>
  <c r="K9" i="2"/>
  <c r="K46" i="2" s="1"/>
  <c r="J9" i="2"/>
  <c r="J46" i="2" s="1"/>
  <c r="I9" i="2"/>
  <c r="I46" i="2" s="1"/>
  <c r="H9" i="2"/>
  <c r="H46" i="2" s="1"/>
  <c r="G9" i="2"/>
  <c r="G46" i="2" s="1"/>
  <c r="F9" i="2"/>
  <c r="F46" i="2" s="1"/>
  <c r="E9" i="2"/>
  <c r="E46" i="2" s="1"/>
  <c r="C9" i="2"/>
  <c r="C46" i="2" s="1"/>
  <c r="B9" i="2"/>
  <c r="B46" i="2" s="1"/>
  <c r="AE8" i="2"/>
  <c r="M8" i="2"/>
  <c r="M45" i="2" s="1"/>
  <c r="L8" i="2"/>
  <c r="L45" i="2" s="1"/>
  <c r="K8" i="2"/>
  <c r="K45" i="2" s="1"/>
  <c r="J8" i="2"/>
  <c r="J45" i="2" s="1"/>
  <c r="I8" i="2"/>
  <c r="I45" i="2" s="1"/>
  <c r="H8" i="2"/>
  <c r="H45" i="2" s="1"/>
  <c r="G8" i="2"/>
  <c r="G45" i="2" s="1"/>
  <c r="F8" i="2"/>
  <c r="F45" i="2" s="1"/>
  <c r="E8" i="2"/>
  <c r="E45" i="2" s="1"/>
  <c r="D8" i="2"/>
  <c r="D45" i="2" s="1"/>
  <c r="C8" i="2"/>
  <c r="C45" i="2" s="1"/>
  <c r="B8" i="2"/>
  <c r="B45" i="2" s="1"/>
  <c r="AE7" i="2"/>
  <c r="M7" i="2"/>
  <c r="M44" i="2" s="1"/>
  <c r="L7" i="2"/>
  <c r="L44" i="2" s="1"/>
  <c r="K7" i="2"/>
  <c r="K44" i="2" s="1"/>
  <c r="J7" i="2"/>
  <c r="J44" i="2" s="1"/>
  <c r="I7" i="2"/>
  <c r="I44" i="2" s="1"/>
  <c r="H7" i="2"/>
  <c r="H44" i="2" s="1"/>
  <c r="G7" i="2"/>
  <c r="G44" i="2" s="1"/>
  <c r="F7" i="2"/>
  <c r="F44" i="2" s="1"/>
  <c r="E7" i="2"/>
  <c r="E44" i="2" s="1"/>
  <c r="D7" i="2"/>
  <c r="D44" i="2" s="1"/>
  <c r="C7" i="2"/>
  <c r="C44" i="2" s="1"/>
  <c r="B7" i="2"/>
  <c r="B44" i="2" s="1"/>
  <c r="AE6" i="2"/>
  <c r="M6" i="2"/>
  <c r="M43" i="2" s="1"/>
  <c r="L6" i="2"/>
  <c r="L43" i="2" s="1"/>
  <c r="K6" i="2"/>
  <c r="K43" i="2" s="1"/>
  <c r="J6" i="2"/>
  <c r="J43" i="2" s="1"/>
  <c r="I6" i="2"/>
  <c r="I43" i="2" s="1"/>
  <c r="H6" i="2"/>
  <c r="H43" i="2" s="1"/>
  <c r="G6" i="2"/>
  <c r="G43" i="2" s="1"/>
  <c r="F6" i="2"/>
  <c r="F43" i="2" s="1"/>
  <c r="E6" i="2"/>
  <c r="E43" i="2" s="1"/>
  <c r="D6" i="2"/>
  <c r="D43" i="2" s="1"/>
  <c r="C6" i="2"/>
  <c r="C43" i="2" s="1"/>
  <c r="B6" i="2"/>
  <c r="AI6" i="2" s="1"/>
  <c r="O10" i="2"/>
  <c r="O9" i="2"/>
  <c r="O7" i="2" l="1"/>
  <c r="Q43" i="2"/>
  <c r="O46" i="2"/>
  <c r="O6" i="2"/>
  <c r="O8" i="2"/>
  <c r="O45" i="2" s="1"/>
  <c r="AI10" i="2"/>
  <c r="Q47" i="2" s="1"/>
  <c r="AI8" i="2"/>
  <c r="Q45" i="2" s="1"/>
  <c r="B43" i="2"/>
  <c r="O44" i="2"/>
  <c r="O47" i="2"/>
  <c r="AI9" i="2"/>
  <c r="Q46" i="2" s="1"/>
  <c r="AI7" i="2"/>
  <c r="Q44" i="2" s="1"/>
  <c r="O43" i="2"/>
</calcChain>
</file>

<file path=xl/sharedStrings.xml><?xml version="1.0" encoding="utf-8"?>
<sst xmlns="http://schemas.openxmlformats.org/spreadsheetml/2006/main" count="42" uniqueCount="16">
  <si>
    <r>
      <t xml:space="preserve">capacité maximum </t>
    </r>
    <r>
      <rPr>
        <sz val="16"/>
        <color indexed="16"/>
        <rFont val="Calibri"/>
        <family val="2"/>
      </rPr>
      <t>d'accueil par mois et par année</t>
    </r>
  </si>
  <si>
    <r>
      <rPr>
        <sz val="16"/>
        <color indexed="16"/>
        <rFont val="Calibri"/>
        <family val="2"/>
      </rPr>
      <t xml:space="preserve">Accueil </t>
    </r>
    <r>
      <rPr>
        <b/>
        <sz val="16"/>
        <color indexed="16"/>
        <rFont val="Calibri"/>
        <family val="2"/>
      </rPr>
      <t xml:space="preserve">REEL </t>
    </r>
    <r>
      <rPr>
        <sz val="16"/>
        <color indexed="16"/>
        <rFont val="Calibri"/>
        <family val="2"/>
      </rPr>
      <t>par mois et par année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</si>
  <si>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</si>
  <si>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</si>
  <si>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</si>
  <si>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</si>
  <si>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</si>
  <si>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</si>
  <si>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</si>
  <si>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</si>
  <si>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</si>
  <si>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</si>
  <si>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</si>
  <si>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</si>
  <si>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du taux d'occupation par mois et par année</t>
  </si>
  <si>
    <t>à masquer éventuellement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</si>
</sst>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3" x14ac:knownFonts="1">
    <font>
      <sz val="11"/>
      <color theme="1"/>
      <name val="Calibri"/>
      <family val="2"/>
    </font>
    <font>
      <b/>
      <sz val="16"/>
      <color indexed="16"/>
      <name val="Calibri"/>
      <family val="2"/>
    </font>
    <font>
      <sz val="16"/>
      <color indexed="16"/>
      <name val="Calibri"/>
      <family val="2"/>
    </font>
    <font>
      <sz val="12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6"/>
      <color rgb="FF870000"/>
      <name val="Calibri"/>
      <family val="2"/>
    </font>
    <font>
      <b/>
      <sz val="16"/>
      <color rgb="FF860000"/>
      <name val="Calibri"/>
      <family val="2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rgb="FF000000"/>
      <name val="Segoe UI"/>
      <family val="2"/>
    </font>
    <font>
      <sz val="10"/>
      <color theme="1"/>
      <name val="Comic Sans MS"/>
      <family val="2"/>
    </font>
    <font>
      <sz val="10"/>
      <color theme="1"/>
      <name val="Century Gothic"/>
      <family val="2"/>
    </font>
    <font>
      <b/>
      <sz val="12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medium">
        <color rgb="FF860000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</borders>
  <cellStyleXfs count="117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30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27" fillId="0" borderId="0"/>
    <xf numFmtId="0" fontId="9" fillId="0" borderId="0"/>
    <xf numFmtId="0" fontId="9" fillId="0" borderId="0"/>
    <xf numFmtId="0" fontId="31" fillId="0" borderId="0"/>
    <xf numFmtId="0" fontId="27" fillId="0" borderId="0"/>
    <xf numFmtId="0" fontId="27" fillId="0" borderId="0"/>
    <xf numFmtId="0" fontId="4" fillId="0" borderId="0"/>
    <xf numFmtId="0" fontId="31" fillId="0" borderId="0"/>
    <xf numFmtId="0" fontId="13" fillId="0" borderId="0"/>
    <xf numFmtId="0" fontId="31" fillId="0" borderId="0"/>
    <xf numFmtId="0" fontId="31" fillId="0" borderId="0"/>
    <xf numFmtId="0" fontId="4" fillId="0" borderId="0"/>
    <xf numFmtId="0" fontId="31" fillId="0" borderId="0"/>
    <xf numFmtId="0" fontId="9" fillId="0" borderId="0"/>
    <xf numFmtId="0" fontId="9" fillId="0" borderId="0"/>
    <xf numFmtId="0" fontId="9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9" fillId="0" borderId="0"/>
    <xf numFmtId="0" fontId="30" fillId="0" borderId="0"/>
    <xf numFmtId="0" fontId="9" fillId="0" borderId="0"/>
    <xf numFmtId="0" fontId="30" fillId="0" borderId="0"/>
    <xf numFmtId="9" fontId="2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14" fillId="4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22" fillId="23" borderId="9" applyNumberFormat="0" applyAlignment="0" applyProtection="0"/>
  </cellStyleXfs>
  <cellXfs count="50">
    <xf numFmtId="0" fontId="0" fillId="0" borderId="0" xfId="0"/>
    <xf numFmtId="0" fontId="24" fillId="0" borderId="0" xfId="65" applyFont="1" applyAlignment="1">
      <alignment horizontal="center"/>
    </xf>
    <xf numFmtId="0" fontId="25" fillId="0" borderId="10" xfId="65" applyFont="1" applyBorder="1" applyAlignment="1">
      <alignment horizontal="left"/>
    </xf>
    <xf numFmtId="0" fontId="24" fillId="0" borderId="10" xfId="65" applyFont="1" applyBorder="1" applyAlignment="1">
      <alignment horizontal="center"/>
    </xf>
    <xf numFmtId="0" fontId="24" fillId="0" borderId="0" xfId="65" applyFont="1" applyAlignment="1">
      <alignment horizontal="left"/>
    </xf>
    <xf numFmtId="0" fontId="24" fillId="0" borderId="0" xfId="65" applyFont="1" applyBorder="1" applyAlignment="1">
      <alignment horizontal="left"/>
    </xf>
    <xf numFmtId="0" fontId="24" fillId="0" borderId="0" xfId="65" applyFont="1" applyBorder="1" applyAlignment="1">
      <alignment horizontal="center"/>
    </xf>
    <xf numFmtId="0" fontId="24" fillId="0" borderId="0" xfId="65" applyFont="1" applyAlignment="1">
      <alignment horizontal="center" vertical="center"/>
    </xf>
    <xf numFmtId="0" fontId="24" fillId="0" borderId="11" xfId="65" applyFont="1" applyBorder="1" applyAlignment="1">
      <alignment horizontal="center" vertical="center"/>
    </xf>
    <xf numFmtId="0" fontId="24" fillId="0" borderId="12" xfId="65" applyFont="1" applyBorder="1" applyAlignment="1">
      <alignment horizontal="center" vertical="center"/>
    </xf>
    <xf numFmtId="0" fontId="24" fillId="0" borderId="13" xfId="65" applyFont="1" applyBorder="1" applyAlignment="1">
      <alignment horizontal="center" vertical="center"/>
    </xf>
    <xf numFmtId="0" fontId="24" fillId="0" borderId="0" xfId="65" applyFont="1" applyAlignment="1">
      <alignment horizontal="left" vertical="center"/>
    </xf>
    <xf numFmtId="0" fontId="24" fillId="0" borderId="14" xfId="65" applyFont="1" applyBorder="1" applyAlignment="1">
      <alignment horizontal="center" vertical="center"/>
    </xf>
    <xf numFmtId="0" fontId="24" fillId="0" borderId="0" xfId="65" applyFont="1" applyBorder="1" applyAlignment="1">
      <alignment horizontal="center" vertical="center"/>
    </xf>
    <xf numFmtId="0" fontId="24" fillId="0" borderId="15" xfId="65" applyFont="1" applyFill="1" applyBorder="1" applyAlignment="1">
      <alignment horizontal="right"/>
    </xf>
    <xf numFmtId="0" fontId="3" fillId="0" borderId="11" xfId="65" applyFont="1" applyFill="1" applyBorder="1" applyAlignment="1">
      <alignment horizontal="center"/>
    </xf>
    <xf numFmtId="0" fontId="3" fillId="0" borderId="12" xfId="65" applyFont="1" applyFill="1" applyBorder="1" applyAlignment="1">
      <alignment horizontal="center"/>
    </xf>
    <xf numFmtId="0" fontId="3" fillId="0" borderId="13" xfId="65" applyFont="1" applyFill="1" applyBorder="1" applyAlignment="1">
      <alignment horizontal="center"/>
    </xf>
    <xf numFmtId="0" fontId="24" fillId="0" borderId="16" xfId="65" applyFont="1" applyBorder="1" applyAlignment="1">
      <alignment horizontal="center"/>
    </xf>
    <xf numFmtId="0" fontId="24" fillId="0" borderId="11" xfId="65" applyFont="1" applyBorder="1" applyAlignment="1">
      <alignment horizontal="center"/>
    </xf>
    <xf numFmtId="0" fontId="24" fillId="0" borderId="16" xfId="65" applyFont="1" applyBorder="1" applyAlignment="1">
      <alignment horizontal="left"/>
    </xf>
    <xf numFmtId="0" fontId="3" fillId="0" borderId="17" xfId="65" applyFont="1" applyFill="1" applyBorder="1" applyAlignment="1">
      <alignment horizontal="center"/>
    </xf>
    <xf numFmtId="0" fontId="3" fillId="0" borderId="18" xfId="65" applyFont="1" applyFill="1" applyBorder="1" applyAlignment="1">
      <alignment horizontal="center"/>
    </xf>
    <xf numFmtId="0" fontId="3" fillId="0" borderId="19" xfId="65" applyFont="1" applyFill="1" applyBorder="1" applyAlignment="1">
      <alignment horizontal="center"/>
    </xf>
    <xf numFmtId="0" fontId="24" fillId="0" borderId="20" xfId="65" applyFont="1" applyBorder="1" applyAlignment="1">
      <alignment horizontal="center"/>
    </xf>
    <xf numFmtId="0" fontId="24" fillId="0" borderId="17" xfId="65" applyFont="1" applyBorder="1" applyAlignment="1">
      <alignment horizontal="center"/>
    </xf>
    <xf numFmtId="0" fontId="24" fillId="0" borderId="20" xfId="65" applyFont="1" applyBorder="1" applyAlignment="1">
      <alignment horizontal="left"/>
    </xf>
    <xf numFmtId="0" fontId="24" fillId="0" borderId="18" xfId="65" applyFont="1" applyBorder="1" applyAlignment="1">
      <alignment horizontal="center"/>
    </xf>
    <xf numFmtId="0" fontId="24" fillId="0" borderId="19" xfId="65" applyFont="1" applyBorder="1" applyAlignment="1">
      <alignment horizontal="center"/>
    </xf>
    <xf numFmtId="0" fontId="24" fillId="0" borderId="21" xfId="65" applyFont="1" applyBorder="1" applyAlignment="1">
      <alignment horizontal="left"/>
    </xf>
    <xf numFmtId="0" fontId="24" fillId="0" borderId="22" xfId="65" applyFont="1" applyBorder="1" applyAlignment="1">
      <alignment horizontal="center"/>
    </xf>
    <xf numFmtId="0" fontId="24" fillId="0" borderId="23" xfId="65" applyFont="1" applyBorder="1" applyAlignment="1">
      <alignment horizontal="center"/>
    </xf>
    <xf numFmtId="0" fontId="24" fillId="0" borderId="24" xfId="65" applyFont="1" applyBorder="1" applyAlignment="1">
      <alignment horizontal="center"/>
    </xf>
    <xf numFmtId="0" fontId="26" fillId="0" borderId="10" xfId="65" applyFont="1" applyBorder="1" applyAlignment="1">
      <alignment horizontal="left"/>
    </xf>
    <xf numFmtId="0" fontId="24" fillId="0" borderId="25" xfId="65" applyFont="1" applyBorder="1" applyAlignment="1">
      <alignment horizontal="center" vertical="center"/>
    </xf>
    <xf numFmtId="164" fontId="24" fillId="0" borderId="26" xfId="93" applyNumberFormat="1" applyFont="1" applyBorder="1" applyAlignment="1">
      <alignment horizontal="center"/>
    </xf>
    <xf numFmtId="164" fontId="24" fillId="0" borderId="27" xfId="93" applyNumberFormat="1" applyFont="1" applyBorder="1" applyAlignment="1">
      <alignment horizontal="center"/>
    </xf>
    <xf numFmtId="164" fontId="24" fillId="0" borderId="28" xfId="93" applyNumberFormat="1" applyFont="1" applyBorder="1" applyAlignment="1">
      <alignment horizontal="center"/>
    </xf>
    <xf numFmtId="164" fontId="24" fillId="0" borderId="29" xfId="93" applyNumberFormat="1" applyFont="1" applyBorder="1" applyAlignment="1">
      <alignment horizontal="center"/>
    </xf>
    <xf numFmtId="0" fontId="28" fillId="0" borderId="0" xfId="68" applyFont="1"/>
    <xf numFmtId="164" fontId="24" fillId="0" borderId="30" xfId="93" applyNumberFormat="1" applyFont="1" applyBorder="1" applyAlignment="1">
      <alignment horizontal="center"/>
    </xf>
    <xf numFmtId="164" fontId="24" fillId="0" borderId="31" xfId="93" applyNumberFormat="1" applyFont="1" applyBorder="1" applyAlignment="1">
      <alignment horizontal="center"/>
    </xf>
    <xf numFmtId="0" fontId="29" fillId="0" borderId="0" xfId="68" applyFont="1"/>
    <xf numFmtId="0" fontId="29" fillId="0" borderId="0" xfId="68" quotePrefix="1" applyFont="1"/>
    <xf numFmtId="0" fontId="24" fillId="0" borderId="0" xfId="65" quotePrefix="1" applyFont="1" applyAlignment="1">
      <alignment horizontal="center"/>
    </xf>
    <xf numFmtId="164" fontId="24" fillId="0" borderId="32" xfId="93" applyNumberFormat="1" applyFont="1" applyBorder="1" applyAlignment="1">
      <alignment horizontal="center"/>
    </xf>
    <xf numFmtId="164" fontId="24" fillId="0" borderId="33" xfId="93" applyNumberFormat="1" applyFont="1" applyBorder="1" applyAlignment="1">
      <alignment horizontal="center"/>
    </xf>
    <xf numFmtId="164" fontId="24" fillId="0" borderId="34" xfId="93" applyNumberFormat="1" applyFont="1" applyBorder="1" applyAlignment="1">
      <alignment horizontal="center"/>
    </xf>
    <xf numFmtId="164" fontId="24" fillId="0" borderId="16" xfId="92" quotePrefix="1" applyNumberFormat="1" applyFont="1" applyBorder="1" applyAlignment="1">
      <alignment horizontal="center"/>
    </xf>
    <xf numFmtId="0" fontId="32" fillId="0" borderId="0" xfId="65" applyFont="1" applyAlignment="1">
      <alignment horizontal="center"/>
    </xf>
  </cellXfs>
  <cellStyles count="117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Insatisfaisant 2" xfId="59"/>
    <cellStyle name="Insatisfaisant 3" xfId="60"/>
    <cellStyle name="Neutre 2" xfId="61"/>
    <cellStyle name="Neutre 3" xfId="62"/>
    <cellStyle name="Normal" xfId="0" builtinId="0"/>
    <cellStyle name="Normal 10" xfId="63"/>
    <cellStyle name="Normal 11" xfId="64"/>
    <cellStyle name="Normal 11 2" xfId="65"/>
    <cellStyle name="Normal 12" xfId="66"/>
    <cellStyle name="Normal 15" xfId="67"/>
    <cellStyle name="Normal 2" xfId="68"/>
    <cellStyle name="Normal 2 2" xfId="69"/>
    <cellStyle name="Normal 2 2 2" xfId="70"/>
    <cellStyle name="Normal 2 2 3" xfId="71"/>
    <cellStyle name="Normal 2 3" xfId="72"/>
    <cellStyle name="Normal 2 3 2" xfId="73"/>
    <cellStyle name="Normal 2 3_Echéancier - MCAE - 31-05-2010" xfId="74"/>
    <cellStyle name="Normal 2 4" xfId="75"/>
    <cellStyle name="Normal 2 5" xfId="76"/>
    <cellStyle name="Normal 2 6" xfId="77"/>
    <cellStyle name="Normal 2 7" xfId="78"/>
    <cellStyle name="Normal 2_essai27052010" xfId="79"/>
    <cellStyle name="Normal 3" xfId="80"/>
    <cellStyle name="Normal 4" xfId="81"/>
    <cellStyle name="Normal 4 2" xfId="82"/>
    <cellStyle name="Normal 5" xfId="83"/>
    <cellStyle name="Normal 5 2" xfId="84"/>
    <cellStyle name="Normal 5 3" xfId="85"/>
    <cellStyle name="Normal 5 4" xfId="86"/>
    <cellStyle name="Normal 6" xfId="87"/>
    <cellStyle name="Normal 6 2" xfId="88"/>
    <cellStyle name="Normal 7" xfId="89"/>
    <cellStyle name="Normal 8" xfId="90"/>
    <cellStyle name="Normal 9" xfId="91"/>
    <cellStyle name="Pourcentage" xfId="92" builtinId="5"/>
    <cellStyle name="Pourcentage 2" xfId="93"/>
    <cellStyle name="Pourcentage 3" xfId="94"/>
    <cellStyle name="Pourcentage 3 2" xfId="95"/>
    <cellStyle name="Pourcentage 4" xfId="96"/>
    <cellStyle name="Satisfaisant 2" xfId="97"/>
    <cellStyle name="Satisfaisant 3" xfId="98"/>
    <cellStyle name="Sortie 2" xfId="99"/>
    <cellStyle name="Sortie 3" xfId="100"/>
    <cellStyle name="Texte explicatif 2" xfId="101"/>
    <cellStyle name="Texte explicatif 3" xfId="102"/>
    <cellStyle name="Titre 2" xfId="103"/>
    <cellStyle name="Titre 3" xfId="104"/>
    <cellStyle name="Titre 1 2" xfId="105"/>
    <cellStyle name="Titre 1 3" xfId="106"/>
    <cellStyle name="Titre 2 2" xfId="107"/>
    <cellStyle name="Titre 2 3" xfId="108"/>
    <cellStyle name="Titre 3 2" xfId="109"/>
    <cellStyle name="Titre 3 3" xfId="110"/>
    <cellStyle name="Titre 4 2" xfId="111"/>
    <cellStyle name="Titre 4 3" xfId="112"/>
    <cellStyle name="Total 2" xfId="113"/>
    <cellStyle name="Total 3" xfId="114"/>
    <cellStyle name="Vérification 2" xfId="115"/>
    <cellStyle name="Vérification 3" xfId="116"/>
  </cellStyles>
  <dxfs count="3">
    <dxf>
      <fill>
        <patternFill patternType="mediumGray">
          <fgColor theme="0" tint="-0.14996795556505021"/>
        </patternFill>
      </fill>
    </dxf>
    <dxf>
      <fill>
        <patternFill>
          <bgColor rgb="FFF6506C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190500</xdr:colOff>
      <xdr:row>38</xdr:row>
      <xdr:rowOff>231322</xdr:rowOff>
    </xdr:from>
    <xdr:to>
      <xdr:col>29</xdr:col>
      <xdr:colOff>0</xdr:colOff>
      <xdr:row>68</xdr:row>
      <xdr:rowOff>54428</xdr:rowOff>
    </xdr:to>
    <xdr:sp macro="" textlink="">
      <xdr:nvSpPr>
        <xdr:cNvPr id="2" name="Rectangle 1"/>
        <xdr:cNvSpPr/>
      </xdr:nvSpPr>
      <xdr:spPr>
        <a:xfrm>
          <a:off x="13212536" y="7973786"/>
          <a:ext cx="8640535" cy="59599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800"/>
            <a:t>voici</a:t>
          </a:r>
          <a:r>
            <a:rPr lang="fr-BE" sz="1800" baseline="0"/>
            <a:t> ce que je cherche à faire.</a:t>
          </a:r>
        </a:p>
        <a:p>
          <a:pPr algn="ctr"/>
          <a:r>
            <a:rPr lang="fr-BE" sz="1800" baseline="0"/>
            <a:t>j'aimerais qu'en q43 vienne le pourcentage cumulé.</a:t>
          </a:r>
        </a:p>
        <a:p>
          <a:pPr algn="ctr"/>
          <a:r>
            <a:rPr lang="fr-BE" sz="1800" baseline="0"/>
            <a:t>je m'explique.</a:t>
          </a:r>
        </a:p>
        <a:p>
          <a:pPr algn="ctr"/>
          <a:r>
            <a:rPr lang="fr-BE" sz="1800" baseline="0"/>
            <a:t>dans le tableau intitulé "% du taux...." vient le pourcentage du taux d'occupation. </a:t>
          </a:r>
        </a:p>
        <a:p>
          <a:pPr algn="ctr"/>
          <a:r>
            <a:rPr lang="fr-BE" sz="1800" baseline="0"/>
            <a:t>pour arriver à ce % je prends l'accueil réelle /  la capacité max. pour un mois donné. </a:t>
          </a:r>
        </a:p>
        <a:p>
          <a:pPr algn="ctr"/>
          <a:r>
            <a:rPr lang="fr-BE" sz="1800" baseline="0"/>
            <a:t>exemple pour janvier je prends  le résultat de r6 (21) que je divise par la capacité max. indiqué en b6 ( 480) et je traduis ça en %</a:t>
          </a:r>
        </a:p>
        <a:p>
          <a:pPr algn="ctr"/>
          <a:r>
            <a:rPr lang="fr-BE" sz="1800" baseline="0"/>
            <a:t>ce qui donne 21/480*100 = 4,4</a:t>
          </a:r>
        </a:p>
        <a:p>
          <a:pPr algn="ctr"/>
          <a:endParaRPr lang="fr-BE" sz="1800" baseline="0"/>
        </a:p>
        <a:p>
          <a:pPr algn="ctr"/>
          <a:r>
            <a:rPr lang="fr-BE" sz="1800" baseline="0"/>
            <a:t>ce que j'essaie de mettre dans la cellule q43, c'est la même chose mais en cumuluant les mois. </a:t>
          </a:r>
        </a:p>
        <a:p>
          <a:pPr algn="ctr"/>
          <a:r>
            <a:rPr lang="fr-BE" sz="1800" baseline="0"/>
            <a:t>exemple, si je choisi en q41, lme mois de mars en o43, je devrais avoir la moyenne cumulé des mois de janvier, février et mars soit :</a:t>
          </a:r>
        </a:p>
        <a:p>
          <a:pPr algn="ctr"/>
          <a:r>
            <a:rPr lang="fr-BE" sz="1800" baseline="0"/>
            <a:t>515 (qui est l'addition de 21+201+293) / 1440 (soit 480+480+480) *100 = 35,76 %</a:t>
          </a:r>
        </a:p>
        <a:p>
          <a:pPr algn="ctr"/>
          <a:endParaRPr lang="fr-BE" sz="1800" baseline="0"/>
        </a:p>
        <a:p>
          <a:pPr algn="ctr"/>
          <a:endParaRPr lang="fr-BE" sz="1800" baseline="0"/>
        </a:p>
      </xdr:txBody>
    </xdr:sp>
    <xdr:clientData/>
  </xdr:twoCellAnchor>
  <xdr:twoCellAnchor>
    <xdr:from>
      <xdr:col>33</xdr:col>
      <xdr:colOff>530678</xdr:colOff>
      <xdr:row>3</xdr:row>
      <xdr:rowOff>95252</xdr:rowOff>
    </xdr:from>
    <xdr:to>
      <xdr:col>36</xdr:col>
      <xdr:colOff>244928</xdr:colOff>
      <xdr:row>11</xdr:row>
      <xdr:rowOff>122466</xdr:rowOff>
    </xdr:to>
    <xdr:sp macro="" textlink="">
      <xdr:nvSpPr>
        <xdr:cNvPr id="3" name="Ellipse 2"/>
        <xdr:cNvSpPr/>
      </xdr:nvSpPr>
      <xdr:spPr>
        <a:xfrm>
          <a:off x="24424821" y="775609"/>
          <a:ext cx="1415143" cy="1578428"/>
        </a:xfrm>
        <a:prstGeom prst="ellipse">
          <a:avLst/>
        </a:prstGeom>
        <a:noFill/>
        <a:ln w="1905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A%20-%20fichiers%20excel\REGISTRE_MCAE_2014%20%7b31-03%20(08h00)%7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_GLOBALE_2014"/>
      <sheetName val="STAT_IND"/>
      <sheetName val="STAT_ANNUELLES"/>
      <sheetName val="gpe_modèle"/>
      <sheetName val="GP_3_2014"/>
      <sheetName val="gp_modèle"/>
      <sheetName val="SUBSIDES"/>
      <sheetName val="GPE_4_2014"/>
      <sheetName val="GP_2_2014"/>
      <sheetName val="GPE_3_2014"/>
      <sheetName val="GP_1_2014"/>
      <sheetName val="GPE_2_2014"/>
      <sheetName val="GPE_1_2014"/>
      <sheetName val="GPE_P"/>
      <sheetName val="BD_MCAE"/>
      <sheetName val="DATA"/>
      <sheetName val="FRr_3_18"/>
      <sheetName val="FRr_3_18 (2)"/>
      <sheetName val="FRv_3_18"/>
      <sheetName val="FRv_3_18 (2)"/>
      <sheetName val="FRr_18_36"/>
      <sheetName val="FRr_18_36 (2)"/>
      <sheetName val="FRv_18_36"/>
      <sheetName val="FRv_18_36 (2)"/>
      <sheetName val="F_COMMANDE_MENU"/>
      <sheetName val="MENU_REPAS"/>
      <sheetName val="SM_FICH_IND"/>
      <sheetName val="F_REPART"/>
      <sheetName val="ECH_Q"/>
      <sheetName val="ECH_M"/>
      <sheetName val="PFP_FDBASE"/>
      <sheetName val="RAPPEL"/>
      <sheetName val="PFP_A_couv"/>
      <sheetName val="PFP_A_copie_verso"/>
      <sheetName val="INFO"/>
      <sheetName val="bar_201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0">
          <cell r="A20">
            <v>41760</v>
          </cell>
        </row>
      </sheetData>
      <sheetData sheetId="14">
        <row r="1">
          <cell r="A1" t="str">
            <v>Date</v>
          </cell>
          <cell r="N1" t="str">
            <v>lundi</v>
          </cell>
          <cell r="O1" t="str">
            <v>mardi</v>
          </cell>
          <cell r="P1" t="str">
            <v>mercredi</v>
          </cell>
          <cell r="Q1" t="str">
            <v>jeudi</v>
          </cell>
          <cell r="R1" t="str">
            <v>vendredi</v>
          </cell>
        </row>
        <row r="3">
          <cell r="D3" t="str">
            <v>Florian</v>
          </cell>
          <cell r="E3">
            <v>41637</v>
          </cell>
          <cell r="M3" t="str">
            <v>5j./sem.</v>
          </cell>
          <cell r="N3" t="str">
            <v>07:30-18:00</v>
          </cell>
          <cell r="O3" t="str">
            <v>07:30-18:00</v>
          </cell>
          <cell r="P3" t="str">
            <v>07:30-18:00</v>
          </cell>
          <cell r="Q3" t="str">
            <v>07:30-18:00</v>
          </cell>
          <cell r="R3" t="str">
            <v>07:30-18:00</v>
          </cell>
          <cell r="V3" t="str">
            <v>0495/99-53-02</v>
          </cell>
        </row>
        <row r="4">
          <cell r="D4" t="str">
            <v>Ciryl</v>
          </cell>
          <cell r="E4">
            <v>41593</v>
          </cell>
          <cell r="M4" t="str">
            <v>5j./sem.</v>
          </cell>
          <cell r="N4" t="str">
            <v>07:15-16:15</v>
          </cell>
          <cell r="O4" t="str">
            <v>07:15-16:15</v>
          </cell>
          <cell r="P4" t="str">
            <v>07:15-16:15</v>
          </cell>
          <cell r="Q4" t="str">
            <v>07:15-16:15</v>
          </cell>
          <cell r="R4" t="str">
            <v>07:15-16:15</v>
          </cell>
          <cell r="V4" t="str">
            <v>478/91-60-66</v>
          </cell>
        </row>
        <row r="5">
          <cell r="D5" t="str">
            <v>Clara</v>
          </cell>
          <cell r="E5">
            <v>41576</v>
          </cell>
          <cell r="M5" t="str">
            <v>5j./sem.</v>
          </cell>
          <cell r="N5" t="str">
            <v>07:30-18:00</v>
          </cell>
          <cell r="O5" t="str">
            <v>07:30-18:00</v>
          </cell>
          <cell r="P5" t="str">
            <v>07:30-18:00</v>
          </cell>
          <cell r="Q5" t="str">
            <v>07:30-18:00</v>
          </cell>
          <cell r="R5" t="str">
            <v>07:30-18:00</v>
          </cell>
          <cell r="V5" t="str">
            <v>495/23-23-70</v>
          </cell>
        </row>
        <row r="6">
          <cell r="D6" t="str">
            <v>Loïs</v>
          </cell>
          <cell r="E6">
            <v>41558</v>
          </cell>
          <cell r="M6" t="str">
            <v>5j./sem.</v>
          </cell>
          <cell r="N6" t="str">
            <v>07:45-17:15</v>
          </cell>
          <cell r="O6" t="str">
            <v>07:45-17:15</v>
          </cell>
          <cell r="P6" t="str">
            <v>07:45-17:15</v>
          </cell>
          <cell r="Q6" t="str">
            <v>07:45-17:15</v>
          </cell>
          <cell r="R6" t="str">
            <v>07:45-17:15</v>
          </cell>
          <cell r="V6" t="str">
            <v>0475/21-26-20</v>
          </cell>
          <cell r="W6" t="str">
            <v>0477/99-02-66</v>
          </cell>
        </row>
        <row r="7">
          <cell r="D7" t="str">
            <v>Oscar</v>
          </cell>
          <cell r="E7">
            <v>41486</v>
          </cell>
          <cell r="M7" t="str">
            <v>4j./sem.</v>
          </cell>
          <cell r="N7" t="str">
            <v>08:45-17:30</v>
          </cell>
          <cell r="O7" t="str">
            <v>08:45-17:30</v>
          </cell>
          <cell r="Q7" t="str">
            <v>08:45-17:30</v>
          </cell>
          <cell r="R7" t="str">
            <v>08:45-17:30</v>
          </cell>
          <cell r="V7">
            <v>473242219</v>
          </cell>
          <cell r="W7">
            <v>474550394</v>
          </cell>
        </row>
        <row r="8">
          <cell r="D8" t="str">
            <v>Léa</v>
          </cell>
          <cell r="E8">
            <v>41444</v>
          </cell>
          <cell r="M8" t="str">
            <v>3j./sem.</v>
          </cell>
          <cell r="O8" t="str">
            <v>08:00-17:30</v>
          </cell>
          <cell r="P8" t="str">
            <v>08:00-17:30</v>
          </cell>
          <cell r="Q8" t="str">
            <v>08:00-17:30</v>
          </cell>
          <cell r="V8" t="str">
            <v>0477/84-99-98</v>
          </cell>
          <cell r="W8" t="str">
            <v>0474/71-94-01</v>
          </cell>
        </row>
        <row r="9">
          <cell r="D9" t="str">
            <v>Achille</v>
          </cell>
          <cell r="E9">
            <v>41419</v>
          </cell>
          <cell r="M9" t="str">
            <v>4j./sem.</v>
          </cell>
          <cell r="N9" t="str">
            <v>08:30-18:00</v>
          </cell>
          <cell r="O9" t="str">
            <v>08:30-18:00</v>
          </cell>
          <cell r="Q9" t="str">
            <v>08:30-18:00</v>
          </cell>
          <cell r="R9" t="str">
            <v>08:30-18:00</v>
          </cell>
          <cell r="V9" t="str">
            <v>0478/44-26-08</v>
          </cell>
          <cell r="W9" t="str">
            <v>0479/23-62-80</v>
          </cell>
        </row>
        <row r="10">
          <cell r="D10" t="str">
            <v>Arsène</v>
          </cell>
          <cell r="E10">
            <v>41410</v>
          </cell>
          <cell r="M10" t="str">
            <v>5j./sem.</v>
          </cell>
          <cell r="N10" t="str">
            <v>07:15-17:45</v>
          </cell>
          <cell r="O10" t="str">
            <v>07:15-17:45</v>
          </cell>
          <cell r="P10" t="str">
            <v>08:30-17:00</v>
          </cell>
          <cell r="Q10" t="str">
            <v>07:15-17:45</v>
          </cell>
          <cell r="R10" t="str">
            <v>07:15-17:45</v>
          </cell>
          <cell r="V10" t="str">
            <v>0476/57-75-30</v>
          </cell>
          <cell r="W10" t="str">
            <v>0474/32-26-63</v>
          </cell>
        </row>
        <row r="11">
          <cell r="D11" t="str">
            <v xml:space="preserve">Rémy </v>
          </cell>
          <cell r="E11">
            <v>41321</v>
          </cell>
          <cell r="M11" t="str">
            <v>3j./sem.</v>
          </cell>
          <cell r="N11" t="str">
            <v>07:30-16:00</v>
          </cell>
          <cell r="O11" t="str">
            <v>07:30-16:00</v>
          </cell>
          <cell r="Q11" t="str">
            <v>07:30-16:00</v>
          </cell>
          <cell r="V11" t="str">
            <v>0474/231-264</v>
          </cell>
          <cell r="W11" t="str">
            <v>0471/78-05-47</v>
          </cell>
        </row>
        <row r="12">
          <cell r="D12" t="str">
            <v>Victoria</v>
          </cell>
          <cell r="E12">
            <v>41295</v>
          </cell>
          <cell r="M12" t="str">
            <v>5j./sem.</v>
          </cell>
          <cell r="N12" t="str">
            <v>08:30-17:00</v>
          </cell>
          <cell r="O12" t="str">
            <v>08:30-17:00</v>
          </cell>
          <cell r="P12" t="str">
            <v>08:30-17:00</v>
          </cell>
          <cell r="Q12" t="str">
            <v>08:30-17:00</v>
          </cell>
          <cell r="R12" t="str">
            <v>08:30-17:00</v>
          </cell>
          <cell r="V12" t="str">
            <v>0475/46-70-06</v>
          </cell>
          <cell r="W12" t="str">
            <v>0475/30-84-48</v>
          </cell>
        </row>
        <row r="13">
          <cell r="D13" t="str">
            <v>Alexis</v>
          </cell>
          <cell r="E13">
            <v>41287</v>
          </cell>
          <cell r="M13" t="str">
            <v>2j./sem.</v>
          </cell>
          <cell r="P13" t="str">
            <v>09:00-18:00</v>
          </cell>
          <cell r="R13" t="str">
            <v>09:00-18:00</v>
          </cell>
          <cell r="V13" t="str">
            <v>0475/55-36-21</v>
          </cell>
          <cell r="W13" t="str">
            <v>0475/96-13-46</v>
          </cell>
        </row>
        <row r="14">
          <cell r="D14" t="str">
            <v>Amédéo</v>
          </cell>
          <cell r="E14">
            <v>41286</v>
          </cell>
          <cell r="M14" t="str">
            <v>5j./sem.</v>
          </cell>
          <cell r="N14" t="str">
            <v>08:30-16:30</v>
          </cell>
          <cell r="O14" t="str">
            <v>08:30-16:30</v>
          </cell>
          <cell r="P14" t="str">
            <v>08:30-16:30</v>
          </cell>
          <cell r="Q14" t="str">
            <v>08:30-16:30</v>
          </cell>
          <cell r="R14" t="str">
            <v>08:30-16:30</v>
          </cell>
          <cell r="V14" t="str">
            <v>0496/61-48-75</v>
          </cell>
          <cell r="W14" t="str">
            <v>0485/18-17-44</v>
          </cell>
        </row>
        <row r="15">
          <cell r="D15" t="str">
            <v>Robin</v>
          </cell>
          <cell r="E15">
            <v>41227</v>
          </cell>
          <cell r="M15" t="str">
            <v>4j./sem.</v>
          </cell>
          <cell r="O15" t="str">
            <v>07:30-17:15</v>
          </cell>
          <cell r="P15" t="str">
            <v>07:30-17:15</v>
          </cell>
          <cell r="Q15" t="str">
            <v>07:30-17:45</v>
          </cell>
          <cell r="R15" t="str">
            <v>07:30-17:45</v>
          </cell>
          <cell r="V15" t="str">
            <v>0473/64-32-95</v>
          </cell>
          <cell r="W15" t="str">
            <v>0475-95-29-57</v>
          </cell>
        </row>
        <row r="16">
          <cell r="D16" t="str">
            <v>Victor</v>
          </cell>
          <cell r="E16">
            <v>41210</v>
          </cell>
          <cell r="M16" t="str">
            <v>5j./sem.</v>
          </cell>
          <cell r="N16" t="str">
            <v>08:00-17:30</v>
          </cell>
          <cell r="O16" t="str">
            <v>08:00-17:30</v>
          </cell>
          <cell r="P16" t="str">
            <v>08:00-17:30</v>
          </cell>
          <cell r="Q16" t="str">
            <v>08:00-17:30</v>
          </cell>
          <cell r="R16" t="str">
            <v>08:00-17:30</v>
          </cell>
          <cell r="V16" t="str">
            <v>0486/83-23-89</v>
          </cell>
          <cell r="W16" t="str">
            <v>0479/65-73-71</v>
          </cell>
        </row>
        <row r="17">
          <cell r="D17" t="str">
            <v>Aurélien</v>
          </cell>
          <cell r="E17">
            <v>41158</v>
          </cell>
          <cell r="M17" t="str">
            <v>4j./sem.</v>
          </cell>
          <cell r="N17" t="str">
            <v>08:00-16:15</v>
          </cell>
          <cell r="O17" t="str">
            <v>08:00-16:15</v>
          </cell>
          <cell r="Q17" t="str">
            <v>08:00-16:15</v>
          </cell>
          <cell r="R17" t="str">
            <v>08:00-16:15</v>
          </cell>
          <cell r="V17" t="str">
            <v>0478/634-102</v>
          </cell>
          <cell r="W17" t="str">
            <v>0496/076-803</v>
          </cell>
        </row>
        <row r="18">
          <cell r="D18" t="str">
            <v>Louan</v>
          </cell>
          <cell r="E18">
            <v>41157</v>
          </cell>
          <cell r="M18" t="str">
            <v>5j./sem.</v>
          </cell>
          <cell r="N18" t="str">
            <v>08:00-17:30</v>
          </cell>
          <cell r="O18" t="str">
            <v>08:00-17:30</v>
          </cell>
          <cell r="P18" t="str">
            <v>08:00-17:30</v>
          </cell>
          <cell r="Q18" t="str">
            <v>08:00-17:30</v>
          </cell>
          <cell r="R18" t="str">
            <v>08:00-17:30</v>
          </cell>
          <cell r="W18" t="str">
            <v>0475/369-203</v>
          </cell>
        </row>
        <row r="19">
          <cell r="D19" t="str">
            <v>Théo</v>
          </cell>
          <cell r="E19">
            <v>41142</v>
          </cell>
          <cell r="M19" t="str">
            <v>5j./sem.</v>
          </cell>
          <cell r="N19" t="str">
            <v>08:15-17:30</v>
          </cell>
          <cell r="O19" t="str">
            <v>08:15-17:30</v>
          </cell>
          <cell r="P19" t="str">
            <v>08:15-17:30</v>
          </cell>
          <cell r="Q19" t="str">
            <v>08:15-17:30</v>
          </cell>
          <cell r="R19" t="str">
            <v>08:15-17:30</v>
          </cell>
          <cell r="V19" t="str">
            <v>0487/17-05-77</v>
          </cell>
          <cell r="W19" t="str">
            <v>0485/76-31-42</v>
          </cell>
        </row>
        <row r="20">
          <cell r="D20" t="str">
            <v>Timéo</v>
          </cell>
          <cell r="E20">
            <v>41082</v>
          </cell>
          <cell r="M20" t="str">
            <v>4,5j./sem.</v>
          </cell>
          <cell r="N20" t="str">
            <v>08:30-15:45</v>
          </cell>
          <cell r="O20" t="str">
            <v>09:00-15:45</v>
          </cell>
          <cell r="P20" t="str">
            <v>08:00-12:00</v>
          </cell>
          <cell r="Q20" t="str">
            <v>08:00-15:45</v>
          </cell>
          <cell r="R20" t="str">
            <v>08:00-15:45</v>
          </cell>
          <cell r="V20" t="str">
            <v>0474/44-81-78</v>
          </cell>
          <cell r="W20" t="str">
            <v>0478/35-28-22</v>
          </cell>
        </row>
        <row r="21">
          <cell r="D21" t="str">
            <v>Hugo</v>
          </cell>
          <cell r="E21">
            <v>41042</v>
          </cell>
          <cell r="M21" t="str">
            <v>4,5j./sem.</v>
          </cell>
          <cell r="N21" t="str">
            <v>08:30-17:00</v>
          </cell>
          <cell r="O21" t="str">
            <v>08:30-17:00</v>
          </cell>
          <cell r="P21" t="str">
            <v>08:30-17:00</v>
          </cell>
          <cell r="Q21" t="str">
            <v>08:30-17:00</v>
          </cell>
          <cell r="V21" t="str">
            <v>0498/90-90-09</v>
          </cell>
          <cell r="W21" t="str">
            <v>0474/77.48.97</v>
          </cell>
        </row>
        <row r="22">
          <cell r="D22" t="str">
            <v>Taredza</v>
          </cell>
          <cell r="E22">
            <v>41002</v>
          </cell>
          <cell r="M22" t="str">
            <v>3j./sem.</v>
          </cell>
          <cell r="P22" t="str">
            <v>08:00-15:00</v>
          </cell>
          <cell r="Q22" t="str">
            <v>08:00-15:00</v>
          </cell>
          <cell r="R22" t="str">
            <v>08:00-15:00</v>
          </cell>
          <cell r="V22" t="str">
            <v>0472/630598</v>
          </cell>
          <cell r="W22" t="str">
            <v>0474/19-05-28</v>
          </cell>
        </row>
        <row r="23">
          <cell r="D23" t="str">
            <v>Julien</v>
          </cell>
          <cell r="E23">
            <v>40986</v>
          </cell>
          <cell r="M23" t="str">
            <v>5j./sem.</v>
          </cell>
          <cell r="N23" t="str">
            <v>07:15-16:30</v>
          </cell>
          <cell r="O23" t="str">
            <v>07:15-16:30</v>
          </cell>
          <cell r="P23" t="str">
            <v>07:15-16:30</v>
          </cell>
          <cell r="Q23" t="str">
            <v>07:15-16:30</v>
          </cell>
          <cell r="R23" t="str">
            <v>08:45-16:30</v>
          </cell>
          <cell r="V23" t="str">
            <v>0476/61-24-11</v>
          </cell>
          <cell r="W23" t="str">
            <v>0477/92-37-09</v>
          </cell>
        </row>
        <row r="24">
          <cell r="D24" t="str">
            <v>Martin</v>
          </cell>
          <cell r="E24">
            <v>40978</v>
          </cell>
          <cell r="M24" t="str">
            <v>5j./sem.</v>
          </cell>
          <cell r="N24" t="str">
            <v>08:00-17:30</v>
          </cell>
          <cell r="O24" t="str">
            <v>08:00-17:30</v>
          </cell>
          <cell r="P24" t="str">
            <v>08:00-14:00</v>
          </cell>
          <cell r="Q24" t="str">
            <v>08:00-17:30</v>
          </cell>
          <cell r="R24" t="str">
            <v>08:00-15:30</v>
          </cell>
          <cell r="V24" t="str">
            <v>0475/914-831</v>
          </cell>
          <cell r="W24" t="str">
            <v>0475/95-17-16</v>
          </cell>
        </row>
        <row r="25">
          <cell r="D25" t="str">
            <v>Anaïs</v>
          </cell>
          <cell r="E25">
            <v>40973</v>
          </cell>
          <cell r="M25" t="str">
            <v>4j./sem.</v>
          </cell>
          <cell r="N25" t="str">
            <v>07:30-16:00</v>
          </cell>
          <cell r="P25" t="str">
            <v>07:30-16:00</v>
          </cell>
          <cell r="Q25" t="str">
            <v>07:30-16:00</v>
          </cell>
          <cell r="R25" t="str">
            <v>07:30-16:00</v>
          </cell>
          <cell r="V25" t="str">
            <v>0497/26-26-09</v>
          </cell>
          <cell r="W25" t="str">
            <v>0486/50-84-28</v>
          </cell>
        </row>
        <row r="26">
          <cell r="D26" t="str">
            <v>Marion</v>
          </cell>
          <cell r="E26">
            <v>40970</v>
          </cell>
          <cell r="M26" t="str">
            <v>5j./sem.</v>
          </cell>
          <cell r="N26" t="str">
            <v>08:15-18:00</v>
          </cell>
          <cell r="O26" t="str">
            <v>08:15-18:00</v>
          </cell>
          <cell r="P26" t="str">
            <v>08:15-18:00</v>
          </cell>
          <cell r="Q26" t="str">
            <v>08:15-18:00</v>
          </cell>
          <cell r="R26" t="str">
            <v>08:15-16:00</v>
          </cell>
          <cell r="V26" t="str">
            <v>0477/836-759</v>
          </cell>
          <cell r="W26" t="str">
            <v>0499/578-903</v>
          </cell>
        </row>
        <row r="27">
          <cell r="D27" t="str">
            <v>Genina</v>
          </cell>
          <cell r="E27">
            <v>40935</v>
          </cell>
          <cell r="M27" t="str">
            <v>2j./sem.</v>
          </cell>
          <cell r="N27" t="str">
            <v>07:45-16:00</v>
          </cell>
          <cell r="O27" t="str">
            <v>07:45-16:00</v>
          </cell>
          <cell r="V27" t="str">
            <v>0472/906-260</v>
          </cell>
          <cell r="W27" t="str">
            <v>0477/43-28-83</v>
          </cell>
        </row>
        <row r="28">
          <cell r="D28" t="str">
            <v>Lyna</v>
          </cell>
          <cell r="E28">
            <v>40865</v>
          </cell>
          <cell r="M28" t="str">
            <v>3j./sem.</v>
          </cell>
          <cell r="N28" t="str">
            <v>08:30-17:45</v>
          </cell>
          <cell r="O28" t="str">
            <v>08:30-17:45</v>
          </cell>
          <cell r="Q28" t="str">
            <v>08:30-17:45</v>
          </cell>
          <cell r="V28" t="str">
            <v>0486/57-16-87</v>
          </cell>
        </row>
        <row r="29">
          <cell r="D29" t="str">
            <v>Félix</v>
          </cell>
          <cell r="E29">
            <v>40847</v>
          </cell>
          <cell r="M29" t="str">
            <v>4j./sem.</v>
          </cell>
          <cell r="N29" t="str">
            <v>07:15-17:45</v>
          </cell>
          <cell r="O29" t="str">
            <v>07:15-17:45</v>
          </cell>
          <cell r="P29" t="str">
            <v>07:15-17:45</v>
          </cell>
          <cell r="R29" t="str">
            <v>07:15-17:45</v>
          </cell>
          <cell r="V29" t="str">
            <v>0477/350-780</v>
          </cell>
          <cell r="W29" t="str">
            <v>0479/42-48-04</v>
          </cell>
        </row>
        <row r="30">
          <cell r="D30" t="str">
            <v>Cyprien</v>
          </cell>
          <cell r="E30">
            <v>40789</v>
          </cell>
          <cell r="M30" t="str">
            <v>4j./sem.</v>
          </cell>
          <cell r="N30" t="str">
            <v>08:30-17:15</v>
          </cell>
          <cell r="O30" t="str">
            <v>08:30-17:15</v>
          </cell>
          <cell r="P30" t="str">
            <v>08:30-12:15</v>
          </cell>
          <cell r="Q30" t="str">
            <v>08:30-17:15</v>
          </cell>
          <cell r="R30" t="str">
            <v>08:30-12:15</v>
          </cell>
          <cell r="V30" t="str">
            <v>0475/77.01.58</v>
          </cell>
          <cell r="W30" t="str">
            <v>0478/68.13.88</v>
          </cell>
        </row>
        <row r="31">
          <cell r="D31" t="str">
            <v>Maxime</v>
          </cell>
          <cell r="E31">
            <v>40693</v>
          </cell>
          <cell r="M31" t="str">
            <v>5j./sem.</v>
          </cell>
          <cell r="N31" t="str">
            <v>08:30-17:30</v>
          </cell>
          <cell r="O31" t="str">
            <v>08:30-17:30</v>
          </cell>
          <cell r="P31" t="str">
            <v>08:30-17:30</v>
          </cell>
          <cell r="Q31" t="str">
            <v>08:30-17:30</v>
          </cell>
          <cell r="R31" t="str">
            <v>08:30-17:30</v>
          </cell>
          <cell r="V31" t="str">
            <v>0477/31.90.26</v>
          </cell>
          <cell r="W31" t="str">
            <v>0496/56.78.20</v>
          </cell>
        </row>
        <row r="32">
          <cell r="D32" t="str">
            <v>Basile</v>
          </cell>
          <cell r="E32">
            <v>40686</v>
          </cell>
          <cell r="M32" t="str">
            <v>4,5j./sem.</v>
          </cell>
          <cell r="N32" t="str">
            <v>07:30-16:30</v>
          </cell>
          <cell r="O32" t="str">
            <v>07:30-16:30</v>
          </cell>
          <cell r="P32" t="str">
            <v>08:00-12:00</v>
          </cell>
          <cell r="Q32" t="str">
            <v>07:30-16:30</v>
          </cell>
          <cell r="R32" t="str">
            <v>07:30-17:15</v>
          </cell>
          <cell r="V32" t="str">
            <v>0486/06-35-26</v>
          </cell>
          <cell r="W32" t="str">
            <v>0483/36-83-32</v>
          </cell>
        </row>
      </sheetData>
      <sheetData sheetId="15">
        <row r="1">
          <cell r="E1">
            <v>41640</v>
          </cell>
          <cell r="F1">
            <v>41640</v>
          </cell>
          <cell r="X1" t="str">
            <v>liste GPE</v>
          </cell>
          <cell r="AC1">
            <v>41640</v>
          </cell>
          <cell r="AD1">
            <v>41671</v>
          </cell>
          <cell r="AE1">
            <v>41699</v>
          </cell>
          <cell r="AF1">
            <v>41730</v>
          </cell>
          <cell r="AG1">
            <v>41760</v>
          </cell>
          <cell r="AH1">
            <v>41791</v>
          </cell>
          <cell r="AI1">
            <v>41821</v>
          </cell>
          <cell r="AJ1">
            <v>41852</v>
          </cell>
          <cell r="AK1">
            <v>41883</v>
          </cell>
          <cell r="AL1">
            <v>41913</v>
          </cell>
          <cell r="AM1">
            <v>41944</v>
          </cell>
          <cell r="AN1">
            <v>41974</v>
          </cell>
          <cell r="AO1">
            <v>42005</v>
          </cell>
          <cell r="AP1">
            <v>42036</v>
          </cell>
          <cell r="BB1">
            <v>0.54166666666666663</v>
          </cell>
          <cell r="BC1">
            <v>41640</v>
          </cell>
          <cell r="BD1">
            <v>42005</v>
          </cell>
          <cell r="DU1">
            <v>41730</v>
          </cell>
        </row>
        <row r="2">
          <cell r="E2">
            <v>41671</v>
          </cell>
          <cell r="F2">
            <v>41671</v>
          </cell>
          <cell r="L2" t="str">
            <v>Florian</v>
          </cell>
          <cell r="M2" t="str">
            <v>Florian Heyvaert</v>
          </cell>
          <cell r="N2" t="str">
            <v>Florian Heyvaert - Hutse</v>
          </cell>
          <cell r="T2" t="str">
            <v>Florian_1</v>
          </cell>
          <cell r="U2" t="str">
            <v>M. et Mme Heyvaert-Hutse</v>
          </cell>
          <cell r="Y2">
            <v>0</v>
          </cell>
          <cell r="AT2">
            <v>1</v>
          </cell>
          <cell r="AW2">
            <v>41640</v>
          </cell>
          <cell r="AX2" t="str">
            <v>jour de l'an</v>
          </cell>
          <cell r="AY2">
            <v>42005</v>
          </cell>
          <cell r="AZ2" t="str">
            <v>jour de l'an</v>
          </cell>
          <cell r="BC2">
            <v>41640</v>
          </cell>
          <cell r="BD2">
            <v>42005</v>
          </cell>
          <cell r="CP2">
            <v>2</v>
          </cell>
          <cell r="CR2">
            <v>4</v>
          </cell>
          <cell r="CT2">
            <v>6</v>
          </cell>
          <cell r="CV2" t="str">
            <v/>
          </cell>
          <cell r="CX2">
            <v>10</v>
          </cell>
          <cell r="CZ2">
            <v>12</v>
          </cell>
          <cell r="DB2" t="str">
            <v/>
          </cell>
          <cell r="DD2">
            <v>16</v>
          </cell>
          <cell r="DF2">
            <v>18</v>
          </cell>
          <cell r="DH2">
            <v>20</v>
          </cell>
          <cell r="DJ2">
            <v>22</v>
          </cell>
          <cell r="DL2">
            <v>24</v>
          </cell>
          <cell r="DN2">
            <v>26</v>
          </cell>
          <cell r="DP2" t="str">
            <v/>
          </cell>
          <cell r="DR2" t="str">
            <v/>
          </cell>
          <cell r="DU2">
            <v>41760</v>
          </cell>
        </row>
        <row r="3">
          <cell r="E3">
            <v>41699</v>
          </cell>
          <cell r="F3">
            <v>41699</v>
          </cell>
          <cell r="L3" t="str">
            <v>Ciryl</v>
          </cell>
          <cell r="M3" t="str">
            <v>Ciryl Mathieu</v>
          </cell>
          <cell r="N3" t="str">
            <v>Ciryl Mathieu - Defrecheux</v>
          </cell>
          <cell r="T3" t="str">
            <v>Ciryl_1</v>
          </cell>
          <cell r="U3" t="str">
            <v>M. et Mme Mathieu-Defrecheux</v>
          </cell>
          <cell r="Y3">
            <v>1</v>
          </cell>
          <cell r="AT3" t="str">
            <v>aj</v>
          </cell>
          <cell r="AW3">
            <v>41750</v>
          </cell>
          <cell r="AX3" t="str">
            <v>lundi de Pâques</v>
          </cell>
          <cell r="AY3">
            <v>42100</v>
          </cell>
          <cell r="AZ3" t="str">
            <v>lundi de pâques</v>
          </cell>
          <cell r="BC3">
            <v>41750</v>
          </cell>
          <cell r="BD3">
            <v>42100</v>
          </cell>
          <cell r="BH3" t="str">
            <v>JANVIER</v>
          </cell>
          <cell r="DU3">
            <v>41791</v>
          </cell>
        </row>
        <row r="4">
          <cell r="E4">
            <v>41730</v>
          </cell>
          <cell r="F4">
            <v>41730</v>
          </cell>
          <cell r="L4" t="str">
            <v>Clara</v>
          </cell>
          <cell r="M4" t="str">
            <v>Clara Van Rymenant</v>
          </cell>
          <cell r="N4" t="str">
            <v>Clara Van Rymenant - Germano</v>
          </cell>
          <cell r="T4" t="str">
            <v>Clara_1</v>
          </cell>
          <cell r="U4" t="str">
            <v>M. et Mme Van Rymenant-Germano</v>
          </cell>
          <cell r="Y4">
            <v>2</v>
          </cell>
          <cell r="AT4" t="str">
            <v>anj</v>
          </cell>
          <cell r="AW4">
            <v>41760</v>
          </cell>
          <cell r="AX4" t="str">
            <v>fête du travail</v>
          </cell>
          <cell r="AY4">
            <v>42125</v>
          </cell>
          <cell r="AZ4" t="str">
            <v>fête du travail</v>
          </cell>
          <cell r="BC4">
            <v>41760</v>
          </cell>
          <cell r="BD4">
            <v>42125</v>
          </cell>
          <cell r="BH4" t="str">
            <v>FEVRIER</v>
          </cell>
          <cell r="CP4">
            <v>36</v>
          </cell>
          <cell r="CR4">
            <v>38</v>
          </cell>
          <cell r="CT4" t="str">
            <v/>
          </cell>
          <cell r="CV4">
            <v>42</v>
          </cell>
          <cell r="CX4">
            <v>44</v>
          </cell>
          <cell r="CZ4">
            <v>46</v>
          </cell>
          <cell r="DB4">
            <v>48</v>
          </cell>
          <cell r="DD4">
            <v>50</v>
          </cell>
          <cell r="DF4" t="str">
            <v/>
          </cell>
          <cell r="DH4">
            <v>54</v>
          </cell>
          <cell r="DJ4">
            <v>56</v>
          </cell>
          <cell r="DL4">
            <v>58</v>
          </cell>
          <cell r="DN4" t="str">
            <v/>
          </cell>
          <cell r="DP4" t="str">
            <v/>
          </cell>
          <cell r="DR4" t="str">
            <v/>
          </cell>
          <cell r="DU4">
            <v>41821</v>
          </cell>
        </row>
        <row r="5">
          <cell r="E5">
            <v>41760</v>
          </cell>
          <cell r="F5">
            <v>41760</v>
          </cell>
          <cell r="L5" t="str">
            <v>Loïs</v>
          </cell>
          <cell r="M5" t="str">
            <v xml:space="preserve">Loïs Soupart </v>
          </cell>
          <cell r="N5" t="str">
            <v>Loïs Soupart  - Spiékart</v>
          </cell>
          <cell r="T5" t="str">
            <v>Loïs_1</v>
          </cell>
          <cell r="U5" t="str">
            <v>M. et Mme Soupart -Spiékart</v>
          </cell>
          <cell r="Y5">
            <v>3</v>
          </cell>
          <cell r="AT5" t="str">
            <v>C</v>
          </cell>
          <cell r="AW5">
            <v>41788</v>
          </cell>
          <cell r="AX5" t="str">
            <v>Ascension</v>
          </cell>
          <cell r="AY5">
            <v>42133</v>
          </cell>
          <cell r="AZ5" t="str">
            <v>Ascension</v>
          </cell>
          <cell r="BC5">
            <v>41788</v>
          </cell>
          <cell r="BD5">
            <v>42133</v>
          </cell>
          <cell r="BH5" t="str">
            <v>MARS</v>
          </cell>
          <cell r="DU5">
            <v>41852</v>
          </cell>
        </row>
        <row r="6">
          <cell r="E6">
            <v>41791</v>
          </cell>
          <cell r="F6">
            <v>41791</v>
          </cell>
          <cell r="L6" t="str">
            <v>Oscar</v>
          </cell>
          <cell r="M6" t="str">
            <v>Oscar Mertens</v>
          </cell>
          <cell r="N6" t="str">
            <v>Oscar Mertens - Asmanis De Schacht</v>
          </cell>
          <cell r="T6" t="str">
            <v>Oscar_1</v>
          </cell>
          <cell r="U6" t="str">
            <v>M. et Mme Mertens-Asmanis De Schacht</v>
          </cell>
          <cell r="Y6">
            <v>4</v>
          </cell>
          <cell r="AT6" t="str">
            <v>ce</v>
          </cell>
          <cell r="AW6">
            <v>41799</v>
          </cell>
          <cell r="AX6" t="str">
            <v>Pentecôte</v>
          </cell>
          <cell r="AY6">
            <v>42144</v>
          </cell>
          <cell r="AZ6" t="str">
            <v>Pentecôte</v>
          </cell>
          <cell r="BC6">
            <v>41799</v>
          </cell>
          <cell r="BD6">
            <v>42144</v>
          </cell>
          <cell r="BH6" t="str">
            <v>AVRIL</v>
          </cell>
          <cell r="DU6">
            <v>41883</v>
          </cell>
        </row>
        <row r="7">
          <cell r="E7">
            <v>41821</v>
          </cell>
          <cell r="F7">
            <v>41821</v>
          </cell>
          <cell r="L7" t="str">
            <v>Léa</v>
          </cell>
          <cell r="M7" t="str">
            <v>Léa Hermanns</v>
          </cell>
          <cell r="N7" t="str">
            <v>Léa Hermanns - Vanderlinden</v>
          </cell>
          <cell r="T7" t="str">
            <v>Léa_1</v>
          </cell>
          <cell r="U7" t="str">
            <v>M. et Mme Hermanns-Vanderlinden</v>
          </cell>
          <cell r="Y7">
            <v>5</v>
          </cell>
          <cell r="AT7" t="str">
            <v>cm</v>
          </cell>
          <cell r="AW7">
            <v>41841</v>
          </cell>
          <cell r="AX7" t="str">
            <v>fête nationale</v>
          </cell>
          <cell r="AY7">
            <v>42206</v>
          </cell>
          <cell r="AZ7" t="str">
            <v>fête nationale</v>
          </cell>
          <cell r="BC7">
            <v>41841</v>
          </cell>
          <cell r="BD7">
            <v>42206</v>
          </cell>
          <cell r="BH7" t="str">
            <v>MAI</v>
          </cell>
          <cell r="DU7">
            <v>41913</v>
          </cell>
        </row>
        <row r="8">
          <cell r="E8">
            <v>41852</v>
          </cell>
          <cell r="F8">
            <v>41852</v>
          </cell>
          <cell r="L8" t="str">
            <v>Achille</v>
          </cell>
          <cell r="M8" t="str">
            <v>Achille De Tiège</v>
          </cell>
          <cell r="N8" t="str">
            <v>Achille De Tiège - Robert</v>
          </cell>
          <cell r="T8" t="str">
            <v>Achille_1</v>
          </cell>
          <cell r="U8" t="str">
            <v>M. et Mme De Tiège-Robert</v>
          </cell>
          <cell r="Y8">
            <v>6</v>
          </cell>
          <cell r="AT8" t="str">
            <v>fm</v>
          </cell>
          <cell r="AW8">
            <v>41866</v>
          </cell>
          <cell r="AX8" t="str">
            <v>Assomption</v>
          </cell>
          <cell r="AY8">
            <v>42231</v>
          </cell>
          <cell r="AZ8" t="str">
            <v>Assomption</v>
          </cell>
          <cell r="BC8">
            <v>41866</v>
          </cell>
          <cell r="BD8">
            <v>42231</v>
          </cell>
          <cell r="BH8" t="str">
            <v>JUIN</v>
          </cell>
          <cell r="DU8">
            <v>41944</v>
          </cell>
        </row>
        <row r="9">
          <cell r="E9">
            <v>41883</v>
          </cell>
          <cell r="F9">
            <v>41883</v>
          </cell>
          <cell r="L9" t="str">
            <v>Arsène</v>
          </cell>
          <cell r="M9" t="str">
            <v>Arsène Olandese</v>
          </cell>
          <cell r="N9" t="str">
            <v>Arsène Olandese - Mulliez</v>
          </cell>
          <cell r="T9" t="str">
            <v>Arsène_1</v>
          </cell>
          <cell r="U9" t="str">
            <v>M. et Mme Olandese-Mulliez</v>
          </cell>
          <cell r="Y9">
            <v>7</v>
          </cell>
          <cell r="AT9" t="str">
            <v>m1</v>
          </cell>
          <cell r="AW9">
            <v>41909</v>
          </cell>
          <cell r="AX9" t="str">
            <v>fête de la féd. Wallonie-Bruxelles</v>
          </cell>
          <cell r="AY9">
            <v>42274</v>
          </cell>
          <cell r="AZ9" t="str">
            <v>fête de la fédération-wallonie-bruxelles</v>
          </cell>
          <cell r="BC9">
            <v>41909</v>
          </cell>
          <cell r="BD9">
            <v>42274</v>
          </cell>
          <cell r="BH9" t="str">
            <v>JUILLET</v>
          </cell>
          <cell r="DU9">
            <v>41974</v>
          </cell>
        </row>
        <row r="10">
          <cell r="E10">
            <v>41913</v>
          </cell>
          <cell r="F10">
            <v>41913</v>
          </cell>
          <cell r="L10" t="str">
            <v xml:space="preserve">Rémy </v>
          </cell>
          <cell r="M10" t="str">
            <v>Rémy  Deschamps</v>
          </cell>
          <cell r="N10" t="str">
            <v>Rémy  Deschamps - Mollaert</v>
          </cell>
          <cell r="T10" t="str">
            <v>Rémy _1</v>
          </cell>
          <cell r="U10" t="str">
            <v>M. et Mme Deschamps-Mollaert</v>
          </cell>
          <cell r="Y10">
            <v>8</v>
          </cell>
          <cell r="AT10" t="str">
            <v>m2</v>
          </cell>
          <cell r="AW10">
            <v>41944</v>
          </cell>
          <cell r="AX10" t="str">
            <v>toussaint</v>
          </cell>
          <cell r="AY10">
            <v>42309</v>
          </cell>
          <cell r="AZ10" t="str">
            <v>toussaint</v>
          </cell>
          <cell r="BC10">
            <v>41944</v>
          </cell>
          <cell r="BD10">
            <v>42309</v>
          </cell>
          <cell r="BH10" t="str">
            <v>AOUT</v>
          </cell>
          <cell r="DU10">
            <v>42005</v>
          </cell>
        </row>
        <row r="11">
          <cell r="E11">
            <v>41944</v>
          </cell>
          <cell r="F11">
            <v>41944</v>
          </cell>
          <cell r="L11" t="str">
            <v>Victoria</v>
          </cell>
          <cell r="M11" t="str">
            <v>Victoria Van Oost</v>
          </cell>
          <cell r="N11" t="str">
            <v>Victoria Van Oost - Gilmont</v>
          </cell>
          <cell r="T11" t="str">
            <v>Victoria_1</v>
          </cell>
          <cell r="U11" t="str">
            <v>M. et Mme Van Oost-Gilmont</v>
          </cell>
          <cell r="Y11">
            <v>9</v>
          </cell>
          <cell r="AT11" t="str">
            <v>m3</v>
          </cell>
          <cell r="AW11">
            <v>41945</v>
          </cell>
          <cell r="AX11" t="str">
            <v>jour des morts</v>
          </cell>
          <cell r="AY11">
            <v>42310</v>
          </cell>
          <cell r="AZ11" t="str">
            <v>jour des morts</v>
          </cell>
          <cell r="BC11">
            <v>41945</v>
          </cell>
          <cell r="BD11">
            <v>42310</v>
          </cell>
          <cell r="BH11" t="str">
            <v>SEPTEMBRE</v>
          </cell>
          <cell r="DU11">
            <v>42036</v>
          </cell>
        </row>
        <row r="12">
          <cell r="E12">
            <v>41974</v>
          </cell>
          <cell r="F12">
            <v>41974</v>
          </cell>
          <cell r="L12" t="str">
            <v>Alexis</v>
          </cell>
          <cell r="M12" t="str">
            <v>Alexis Hoogstoel</v>
          </cell>
          <cell r="N12" t="str">
            <v>Alexis Hoogstoel - Rozenberg</v>
          </cell>
          <cell r="T12" t="str">
            <v>Alexis_1</v>
          </cell>
          <cell r="U12" t="str">
            <v>M. et Mme Hoogstoel-Rozenberg</v>
          </cell>
          <cell r="Y12">
            <v>10</v>
          </cell>
          <cell r="AW12">
            <v>41954</v>
          </cell>
          <cell r="AX12" t="str">
            <v>Armistice</v>
          </cell>
          <cell r="AY12">
            <v>42319</v>
          </cell>
          <cell r="AZ12" t="str">
            <v>Armistice</v>
          </cell>
          <cell r="BC12">
            <v>41954</v>
          </cell>
          <cell r="BD12">
            <v>42319</v>
          </cell>
          <cell r="BH12" t="str">
            <v>OCTOBRE</v>
          </cell>
          <cell r="DU12">
            <v>42064</v>
          </cell>
        </row>
        <row r="13">
          <cell r="E13">
            <v>42005</v>
          </cell>
          <cell r="F13">
            <v>42005</v>
          </cell>
          <cell r="L13" t="str">
            <v>Amédéo</v>
          </cell>
          <cell r="M13" t="str">
            <v>Amédéo Volza</v>
          </cell>
          <cell r="N13" t="str">
            <v>Amédéo Volza - Noël</v>
          </cell>
          <cell r="T13" t="str">
            <v>Amédéo_1</v>
          </cell>
          <cell r="U13" t="str">
            <v>M. et Mme Volza-Noël</v>
          </cell>
          <cell r="Y13">
            <v>11</v>
          </cell>
          <cell r="AW13">
            <v>41958</v>
          </cell>
          <cell r="AX13" t="str">
            <v>fête de la monarchie</v>
          </cell>
          <cell r="AY13">
            <v>42323</v>
          </cell>
          <cell r="AZ13" t="str">
            <v>fête de la monarchie</v>
          </cell>
          <cell r="BC13">
            <v>41958</v>
          </cell>
          <cell r="BD13">
            <v>42323</v>
          </cell>
          <cell r="BH13" t="str">
            <v>NOVEMBRE</v>
          </cell>
          <cell r="DU13">
            <v>42095</v>
          </cell>
        </row>
        <row r="14">
          <cell r="F14">
            <v>42036</v>
          </cell>
          <cell r="L14" t="str">
            <v>Robin</v>
          </cell>
          <cell r="M14" t="str">
            <v>Robin Nevraumont</v>
          </cell>
          <cell r="N14" t="str">
            <v>Robin Nevraumont - Landsweerdt</v>
          </cell>
          <cell r="T14" t="str">
            <v>Robin_1</v>
          </cell>
          <cell r="U14" t="str">
            <v>M. et Mme Nevraumont-Landsweerdt</v>
          </cell>
          <cell r="Y14">
            <v>12</v>
          </cell>
          <cell r="AW14">
            <v>41998</v>
          </cell>
          <cell r="AX14" t="str">
            <v>Noël</v>
          </cell>
          <cell r="AY14">
            <v>42363</v>
          </cell>
          <cell r="AZ14" t="str">
            <v>noël</v>
          </cell>
          <cell r="BC14">
            <v>41998</v>
          </cell>
          <cell r="BD14">
            <v>42363</v>
          </cell>
          <cell r="BH14" t="str">
            <v>DECEMBRE</v>
          </cell>
          <cell r="DU14">
            <v>42125</v>
          </cell>
        </row>
        <row r="15">
          <cell r="F15">
            <v>42064</v>
          </cell>
          <cell r="L15" t="str">
            <v>Victor</v>
          </cell>
          <cell r="M15" t="str">
            <v>Victor Meurant</v>
          </cell>
          <cell r="N15" t="str">
            <v>Victor Meurant - Delfanne</v>
          </cell>
          <cell r="T15" t="str">
            <v>Victor_1</v>
          </cell>
          <cell r="U15" t="str">
            <v>M. et Mme Meurant-Delfanne</v>
          </cell>
          <cell r="Y15">
            <v>13</v>
          </cell>
          <cell r="AW15">
            <v>41999</v>
          </cell>
          <cell r="AX15" t="str">
            <v>2 ième jour de noël</v>
          </cell>
          <cell r="AY15">
            <v>42364</v>
          </cell>
          <cell r="AZ15" t="str">
            <v>lendemain de noël</v>
          </cell>
          <cell r="BC15">
            <v>41999</v>
          </cell>
          <cell r="BD15">
            <v>42364</v>
          </cell>
          <cell r="DU15">
            <v>42156</v>
          </cell>
        </row>
        <row r="16">
          <cell r="F16">
            <v>42095</v>
          </cell>
          <cell r="L16" t="str">
            <v>Aurélien</v>
          </cell>
          <cell r="M16" t="str">
            <v>Aurélien Vanden Broeck</v>
          </cell>
          <cell r="N16" t="str">
            <v>Aurélien Vanden Broeck - Verriest</v>
          </cell>
          <cell r="T16" t="str">
            <v>Aurélien_1</v>
          </cell>
          <cell r="U16" t="str">
            <v>M. et Mme Vanden Broeck-Verriest</v>
          </cell>
          <cell r="Y16">
            <v>14</v>
          </cell>
          <cell r="BC16">
            <v>0</v>
          </cell>
          <cell r="BD16">
            <v>0</v>
          </cell>
          <cell r="DU16">
            <v>42186</v>
          </cell>
        </row>
        <row r="17">
          <cell r="F17">
            <v>42125</v>
          </cell>
          <cell r="L17" t="str">
            <v>Louan</v>
          </cell>
          <cell r="M17" t="str">
            <v xml:space="preserve">Louan </v>
          </cell>
          <cell r="N17" t="str">
            <v>Louan  - Collée</v>
          </cell>
          <cell r="T17" t="str">
            <v>Louan_1</v>
          </cell>
          <cell r="U17" t="str">
            <v>M. et Mme -Collée</v>
          </cell>
          <cell r="Y17">
            <v>0</v>
          </cell>
          <cell r="BC17">
            <v>0</v>
          </cell>
          <cell r="BD17">
            <v>0</v>
          </cell>
          <cell r="DU17">
            <v>42217</v>
          </cell>
        </row>
        <row r="18">
          <cell r="F18">
            <v>42156</v>
          </cell>
          <cell r="L18" t="str">
            <v>Théo</v>
          </cell>
          <cell r="M18" t="str">
            <v>Théo Scibilia</v>
          </cell>
          <cell r="N18" t="str">
            <v>Théo Scibilia - Devick</v>
          </cell>
          <cell r="T18" t="str">
            <v>Théo_1</v>
          </cell>
          <cell r="U18" t="str">
            <v>M. et Mme Scibilia-Devick</v>
          </cell>
          <cell r="Y18">
            <v>15</v>
          </cell>
          <cell r="BC18">
            <v>0</v>
          </cell>
          <cell r="BD18">
            <v>0</v>
          </cell>
          <cell r="DU18">
            <v>42248</v>
          </cell>
        </row>
        <row r="19">
          <cell r="F19">
            <v>42186</v>
          </cell>
          <cell r="L19" t="str">
            <v>Timéo</v>
          </cell>
          <cell r="M19" t="str">
            <v>Timéo Panneel</v>
          </cell>
          <cell r="N19" t="str">
            <v>Timéo Panneel - Lebrun</v>
          </cell>
          <cell r="T19" t="str">
            <v>Timéo_1</v>
          </cell>
          <cell r="U19" t="str">
            <v>M. et Mme Panneel-Lebrun</v>
          </cell>
          <cell r="Y19">
            <v>16</v>
          </cell>
          <cell r="AW19">
            <v>41743</v>
          </cell>
          <cell r="AX19" t="str">
            <v>F. annuelle - vac. de printemps</v>
          </cell>
          <cell r="BC19">
            <v>41743</v>
          </cell>
          <cell r="BD19">
            <v>42101</v>
          </cell>
          <cell r="DU19">
            <v>42278</v>
          </cell>
        </row>
        <row r="20">
          <cell r="L20" t="str">
            <v>Hugo</v>
          </cell>
          <cell r="M20" t="str">
            <v>Hugo Nisolle</v>
          </cell>
          <cell r="N20" t="str">
            <v>Hugo Nisolle - Wilmus</v>
          </cell>
          <cell r="T20" t="str">
            <v>Hugo_1</v>
          </cell>
          <cell r="U20" t="str">
            <v>M. et Mme Nisolle-Wilmus</v>
          </cell>
          <cell r="Y20">
            <v>17</v>
          </cell>
          <cell r="AW20">
            <v>41744</v>
          </cell>
          <cell r="AX20" t="str">
            <v>F. annuelle - vac. de printemps</v>
          </cell>
          <cell r="AY20">
            <v>42101</v>
          </cell>
          <cell r="AZ20" t="str">
            <v>F. annuelle - sem. pâques</v>
          </cell>
          <cell r="BC20">
            <v>41744</v>
          </cell>
          <cell r="BD20">
            <v>42102</v>
          </cell>
          <cell r="DU20">
            <v>42309</v>
          </cell>
        </row>
        <row r="21">
          <cell r="L21" t="str">
            <v>Taredza</v>
          </cell>
          <cell r="M21" t="str">
            <v xml:space="preserve">Taredza Matambanadzo </v>
          </cell>
          <cell r="N21" t="str">
            <v>Taredza Matambanadzo  - Nyamhondoro</v>
          </cell>
          <cell r="T21" t="str">
            <v>Taredza_1</v>
          </cell>
          <cell r="U21" t="str">
            <v>M. et Mme Matambanadzo -Nyamhondoro</v>
          </cell>
          <cell r="Y21">
            <v>18</v>
          </cell>
          <cell r="AW21">
            <v>41745</v>
          </cell>
          <cell r="AX21" t="str">
            <v>F. annuelle - vac. de printemps</v>
          </cell>
          <cell r="AY21">
            <v>42102</v>
          </cell>
          <cell r="AZ21" t="str">
            <v>F. annuelle - sem. pâques</v>
          </cell>
          <cell r="BC21">
            <v>41745</v>
          </cell>
          <cell r="BD21">
            <v>42103</v>
          </cell>
          <cell r="DU21">
            <v>42339</v>
          </cell>
        </row>
        <row r="22">
          <cell r="L22" t="str">
            <v>Julien</v>
          </cell>
          <cell r="M22" t="str">
            <v>Julien Vander Elst</v>
          </cell>
          <cell r="N22" t="str">
            <v>Julien Vander Elst - Dobbelaere</v>
          </cell>
          <cell r="T22" t="str">
            <v>Julien_1</v>
          </cell>
          <cell r="U22" t="str">
            <v>M. et Mme Vander Elst-Dobbelaere</v>
          </cell>
          <cell r="Y22">
            <v>19</v>
          </cell>
          <cell r="AW22">
            <v>41746</v>
          </cell>
          <cell r="AX22" t="str">
            <v>F. annuelle - vac. de printemps</v>
          </cell>
          <cell r="AY22">
            <v>42103</v>
          </cell>
          <cell r="AZ22" t="str">
            <v>F. annuelle - sem. pâques</v>
          </cell>
          <cell r="BC22">
            <v>41746</v>
          </cell>
          <cell r="BD22">
            <v>42104</v>
          </cell>
          <cell r="DU22">
            <v>42370</v>
          </cell>
        </row>
        <row r="23">
          <cell r="L23" t="str">
            <v>Martin</v>
          </cell>
          <cell r="M23" t="str">
            <v>Martin Hennus</v>
          </cell>
          <cell r="N23" t="str">
            <v>Martin Hennus - Houssonloge</v>
          </cell>
          <cell r="T23" t="str">
            <v>Martin_1</v>
          </cell>
          <cell r="U23" t="str">
            <v>M. et Mme Hennus-Houssonloge</v>
          </cell>
          <cell r="Y23">
            <v>20</v>
          </cell>
          <cell r="AW23">
            <v>41747</v>
          </cell>
          <cell r="AX23" t="str">
            <v>F. annuelle - vac. de printemps</v>
          </cell>
          <cell r="AY23">
            <v>42104</v>
          </cell>
          <cell r="AZ23" t="str">
            <v>F. annuelle - sem. pâques</v>
          </cell>
          <cell r="BC23">
            <v>41747</v>
          </cell>
          <cell r="BD23">
            <v>42198</v>
          </cell>
          <cell r="DU23">
            <v>42401</v>
          </cell>
        </row>
        <row r="24">
          <cell r="L24" t="str">
            <v>Anaïs</v>
          </cell>
          <cell r="M24" t="str">
            <v xml:space="preserve">Anaïs Carlier </v>
          </cell>
          <cell r="N24" t="str">
            <v>Anaïs Carlier  - Perdaens</v>
          </cell>
          <cell r="T24" t="str">
            <v>Anaïs_1</v>
          </cell>
          <cell r="U24" t="str">
            <v>M. et Mme Carlier -Perdaens</v>
          </cell>
          <cell r="Y24">
            <v>21</v>
          </cell>
          <cell r="AW24">
            <v>41834</v>
          </cell>
          <cell r="AX24" t="str">
            <v xml:space="preserve">F. annuelle - grandes vacances </v>
          </cell>
          <cell r="AY24">
            <v>42198</v>
          </cell>
          <cell r="AZ24" t="str">
            <v xml:space="preserve">F. annuelle - grandes vacances </v>
          </cell>
          <cell r="BC24">
            <v>41834</v>
          </cell>
          <cell r="BD24">
            <v>42199</v>
          </cell>
          <cell r="DU24">
            <v>42430</v>
          </cell>
        </row>
        <row r="25">
          <cell r="L25" t="str">
            <v>Marion</v>
          </cell>
          <cell r="M25" t="str">
            <v>Marion Spruyt</v>
          </cell>
          <cell r="N25" t="str">
            <v>Marion Spruyt - Loriaux</v>
          </cell>
          <cell r="T25" t="str">
            <v>Marion_1</v>
          </cell>
          <cell r="U25" t="str">
            <v>M. et Mme Spruyt-Loriaux</v>
          </cell>
          <cell r="Y25">
            <v>22</v>
          </cell>
          <cell r="AW25">
            <v>41835</v>
          </cell>
          <cell r="AX25" t="str">
            <v xml:space="preserve">F. annuelle - grandes vacances </v>
          </cell>
          <cell r="AY25">
            <v>42199</v>
          </cell>
          <cell r="AZ25" t="str">
            <v xml:space="preserve">F. annuelle - grandes vacances </v>
          </cell>
          <cell r="BC25">
            <v>41835</v>
          </cell>
          <cell r="BD25">
            <v>42200</v>
          </cell>
          <cell r="DU25">
            <v>42461</v>
          </cell>
        </row>
        <row r="26">
          <cell r="L26" t="str">
            <v>Genina</v>
          </cell>
          <cell r="M26" t="str">
            <v>Genina Sarra</v>
          </cell>
          <cell r="N26" t="str">
            <v>Genina Sarra - Monachino</v>
          </cell>
          <cell r="T26" t="str">
            <v>Genina_1</v>
          </cell>
          <cell r="U26" t="str">
            <v>M. et Mme Sarra-Monachino</v>
          </cell>
          <cell r="Y26">
            <v>23</v>
          </cell>
          <cell r="AW26">
            <v>41836</v>
          </cell>
          <cell r="AX26" t="str">
            <v xml:space="preserve">F. annuelle - grandes vacances </v>
          </cell>
          <cell r="AY26">
            <v>42200</v>
          </cell>
          <cell r="AZ26" t="str">
            <v xml:space="preserve">F. annuelle - grandes vacances </v>
          </cell>
          <cell r="BC26">
            <v>41836</v>
          </cell>
          <cell r="BD26">
            <v>42201</v>
          </cell>
          <cell r="DU26">
            <v>42491</v>
          </cell>
        </row>
        <row r="27">
          <cell r="L27" t="str">
            <v>Lyna</v>
          </cell>
          <cell r="M27" t="str">
            <v>Lyna Hadi</v>
          </cell>
          <cell r="N27" t="str">
            <v xml:space="preserve">Lyna Hadi - Haqqoum </v>
          </cell>
          <cell r="T27" t="str">
            <v>Lyna_1</v>
          </cell>
          <cell r="U27" t="str">
            <v xml:space="preserve">M. et Mme Hadi-Haqqoum </v>
          </cell>
          <cell r="Y27">
            <v>24</v>
          </cell>
          <cell r="AW27">
            <v>41837</v>
          </cell>
          <cell r="AX27" t="str">
            <v xml:space="preserve">F. annuelle - grandes vacances </v>
          </cell>
          <cell r="AY27">
            <v>42201</v>
          </cell>
          <cell r="AZ27" t="str">
            <v xml:space="preserve">F. annuelle - grandes vacances </v>
          </cell>
          <cell r="BC27">
            <v>41837</v>
          </cell>
          <cell r="BD27">
            <v>42202</v>
          </cell>
          <cell r="DU27">
            <v>42522</v>
          </cell>
        </row>
        <row r="28">
          <cell r="L28" t="str">
            <v>Félix</v>
          </cell>
          <cell r="M28" t="str">
            <v>Félix Dedeurwaerder</v>
          </cell>
          <cell r="N28" t="str">
            <v>Félix Dedeurwaerder - Plachta</v>
          </cell>
          <cell r="T28" t="str">
            <v>Félix_1</v>
          </cell>
          <cell r="U28" t="str">
            <v>M. et Mme Dedeurwaerder-Plachta</v>
          </cell>
          <cell r="Y28">
            <v>25</v>
          </cell>
          <cell r="AW28">
            <v>41838</v>
          </cell>
          <cell r="AX28" t="str">
            <v xml:space="preserve">F. annuelle - grandes vacances </v>
          </cell>
          <cell r="AY28">
            <v>42202</v>
          </cell>
          <cell r="AZ28" t="str">
            <v xml:space="preserve">F. annuelle - grandes vacances </v>
          </cell>
          <cell r="BC28">
            <v>41838</v>
          </cell>
          <cell r="BD28">
            <v>42205</v>
          </cell>
          <cell r="DU28">
            <v>42552</v>
          </cell>
        </row>
        <row r="29">
          <cell r="L29" t="str">
            <v>Cyprien</v>
          </cell>
          <cell r="M29" t="str">
            <v>Cyprien Rolin</v>
          </cell>
          <cell r="N29" t="str">
            <v>Cyprien Rolin - de Rosée</v>
          </cell>
          <cell r="T29" t="str">
            <v>Cyprien_1</v>
          </cell>
          <cell r="U29" t="str">
            <v>M. et Mme Rolin-de Rosée</v>
          </cell>
          <cell r="Y29">
            <v>26</v>
          </cell>
          <cell r="AY29">
            <v>42205</v>
          </cell>
          <cell r="AZ29" t="str">
            <v xml:space="preserve">F. annuelle - grandes vacances </v>
          </cell>
          <cell r="BC29">
            <v>0</v>
          </cell>
          <cell r="BD29">
            <v>0</v>
          </cell>
          <cell r="DU29">
            <v>42583</v>
          </cell>
        </row>
        <row r="30">
          <cell r="L30" t="str">
            <v>Maxime</v>
          </cell>
          <cell r="M30" t="str">
            <v>Maxime Vrancken</v>
          </cell>
          <cell r="N30" t="str">
            <v>Maxime Vrancken - De Clercq</v>
          </cell>
          <cell r="T30" t="str">
            <v>Maxime_1</v>
          </cell>
          <cell r="U30" t="str">
            <v>M. et Mme Vrancken-De Clercq</v>
          </cell>
          <cell r="Y30">
            <v>0</v>
          </cell>
          <cell r="AW30">
            <v>41842</v>
          </cell>
          <cell r="AX30" t="str">
            <v xml:space="preserve">F. annuelle - grandes vacances </v>
          </cell>
          <cell r="BC30">
            <v>41842</v>
          </cell>
          <cell r="BD30">
            <v>42207</v>
          </cell>
          <cell r="DU30">
            <v>42614</v>
          </cell>
        </row>
        <row r="31">
          <cell r="L31" t="str">
            <v>Basile</v>
          </cell>
          <cell r="M31" t="str">
            <v>Basile Perniaux</v>
          </cell>
          <cell r="N31" t="str">
            <v>Basile Perniaux - Willems</v>
          </cell>
          <cell r="T31" t="str">
            <v>Basile_1</v>
          </cell>
          <cell r="U31" t="str">
            <v>M. et Mme Perniaux-Willems</v>
          </cell>
          <cell r="Y31">
            <v>0</v>
          </cell>
          <cell r="AW31">
            <v>41843</v>
          </cell>
          <cell r="AX31" t="str">
            <v xml:space="preserve">F. annuelle - grandes vacances </v>
          </cell>
          <cell r="AY31">
            <v>42207</v>
          </cell>
          <cell r="AZ31" t="str">
            <v xml:space="preserve">F. annuelle - grandes vacances </v>
          </cell>
          <cell r="BC31">
            <v>41843</v>
          </cell>
          <cell r="BD31">
            <v>42208</v>
          </cell>
          <cell r="DU31">
            <v>42644</v>
          </cell>
        </row>
        <row r="32">
          <cell r="L32">
            <v>0</v>
          </cell>
          <cell r="M32" t="str">
            <v xml:space="preserve">0 </v>
          </cell>
          <cell r="N32" t="str">
            <v/>
          </cell>
          <cell r="T32" t="str">
            <v>0_1</v>
          </cell>
          <cell r="U32" t="str">
            <v>M. et Mme -</v>
          </cell>
          <cell r="Y32">
            <v>0</v>
          </cell>
          <cell r="AW32">
            <v>41844</v>
          </cell>
          <cell r="AX32" t="str">
            <v xml:space="preserve">F. annuelle - grandes vacances </v>
          </cell>
          <cell r="AY32">
            <v>42208</v>
          </cell>
          <cell r="AZ32" t="str">
            <v xml:space="preserve">F. annuelle - grandes vacances </v>
          </cell>
          <cell r="BC32">
            <v>41844</v>
          </cell>
          <cell r="BD32">
            <v>42209</v>
          </cell>
          <cell r="DU32">
            <v>42675</v>
          </cell>
        </row>
        <row r="33">
          <cell r="L33">
            <v>0</v>
          </cell>
          <cell r="M33" t="str">
            <v xml:space="preserve">0 </v>
          </cell>
          <cell r="N33" t="str">
            <v/>
          </cell>
          <cell r="T33" t="str">
            <v>0_2</v>
          </cell>
          <cell r="U33" t="str">
            <v>M. et Mme -</v>
          </cell>
          <cell r="Y33">
            <v>0</v>
          </cell>
          <cell r="AW33">
            <v>41845</v>
          </cell>
          <cell r="AX33" t="str">
            <v xml:space="preserve">F. annuelle - grandes vacances </v>
          </cell>
          <cell r="AY33">
            <v>42209</v>
          </cell>
          <cell r="AZ33" t="str">
            <v xml:space="preserve">F. annuelle - grandes vacances </v>
          </cell>
          <cell r="BC33">
            <v>41845</v>
          </cell>
          <cell r="BD33">
            <v>42212</v>
          </cell>
          <cell r="DU33">
            <v>42705</v>
          </cell>
        </row>
        <row r="34">
          <cell r="L34">
            <v>0</v>
          </cell>
          <cell r="M34" t="str">
            <v xml:space="preserve">0 </v>
          </cell>
          <cell r="N34" t="str">
            <v/>
          </cell>
          <cell r="T34" t="str">
            <v>0_3</v>
          </cell>
          <cell r="U34" t="str">
            <v>M. et Mme -</v>
          </cell>
          <cell r="Y34">
            <v>0</v>
          </cell>
          <cell r="AW34">
            <v>41848</v>
          </cell>
          <cell r="AX34" t="str">
            <v xml:space="preserve">F. annuelle - grandes vacances </v>
          </cell>
          <cell r="AY34">
            <v>42212</v>
          </cell>
          <cell r="AZ34" t="str">
            <v xml:space="preserve">F. annuelle - grandes vacances </v>
          </cell>
          <cell r="BC34">
            <v>41848</v>
          </cell>
          <cell r="BD34">
            <v>42213</v>
          </cell>
          <cell r="DU34">
            <v>42736</v>
          </cell>
        </row>
        <row r="35">
          <cell r="L35">
            <v>0</v>
          </cell>
          <cell r="M35" t="str">
            <v xml:space="preserve">0 </v>
          </cell>
          <cell r="N35" t="str">
            <v/>
          </cell>
          <cell r="T35" t="str">
            <v>0_4</v>
          </cell>
          <cell r="U35" t="str">
            <v>M. et Mme -</v>
          </cell>
          <cell r="Y35">
            <v>0</v>
          </cell>
          <cell r="AW35">
            <v>41849</v>
          </cell>
          <cell r="AX35" t="str">
            <v xml:space="preserve">F. annuelle - grandes vacances </v>
          </cell>
          <cell r="AY35">
            <v>42213</v>
          </cell>
          <cell r="AZ35" t="str">
            <v xml:space="preserve">F. annuelle - grandes vacances </v>
          </cell>
          <cell r="BC35">
            <v>41849</v>
          </cell>
          <cell r="BD35">
            <v>42214</v>
          </cell>
          <cell r="DU35">
            <v>42767</v>
          </cell>
        </row>
        <row r="36">
          <cell r="L36">
            <v>0</v>
          </cell>
          <cell r="M36" t="str">
            <v xml:space="preserve">0 </v>
          </cell>
          <cell r="N36" t="str">
            <v/>
          </cell>
          <cell r="T36" t="str">
            <v>0_5</v>
          </cell>
          <cell r="U36" t="str">
            <v>M. et Mme -</v>
          </cell>
          <cell r="Y36">
            <v>0</v>
          </cell>
          <cell r="AW36">
            <v>41850</v>
          </cell>
          <cell r="AX36" t="str">
            <v xml:space="preserve">F. annuelle - grandes vacances </v>
          </cell>
          <cell r="AY36">
            <v>42214</v>
          </cell>
          <cell r="AZ36" t="str">
            <v xml:space="preserve">F. annuelle - grandes vacances </v>
          </cell>
          <cell r="BC36">
            <v>41850</v>
          </cell>
          <cell r="BD36">
            <v>42215</v>
          </cell>
          <cell r="DU36">
            <v>42795</v>
          </cell>
        </row>
        <row r="37">
          <cell r="L37">
            <v>0</v>
          </cell>
          <cell r="M37" t="str">
            <v xml:space="preserve">0 </v>
          </cell>
          <cell r="N37" t="str">
            <v/>
          </cell>
          <cell r="T37" t="str">
            <v>0_6</v>
          </cell>
          <cell r="U37" t="str">
            <v>M. et Mme -</v>
          </cell>
          <cell r="Y37">
            <v>0</v>
          </cell>
          <cell r="AW37">
            <v>41851</v>
          </cell>
          <cell r="AX37" t="str">
            <v xml:space="preserve">F. annuelle - grandes vacances </v>
          </cell>
          <cell r="AY37">
            <v>42215</v>
          </cell>
          <cell r="AZ37" t="str">
            <v xml:space="preserve">F. annuelle - grandes vacances </v>
          </cell>
          <cell r="BC37">
            <v>41851</v>
          </cell>
          <cell r="BD37">
            <v>42216</v>
          </cell>
          <cell r="DU37">
            <v>42826</v>
          </cell>
        </row>
        <row r="38">
          <cell r="L38">
            <v>0</v>
          </cell>
          <cell r="M38" t="str">
            <v xml:space="preserve">0 </v>
          </cell>
          <cell r="N38" t="str">
            <v/>
          </cell>
          <cell r="T38" t="str">
            <v>0_7</v>
          </cell>
          <cell r="U38" t="str">
            <v>M. et Mme -</v>
          </cell>
          <cell r="Y38">
            <v>0</v>
          </cell>
          <cell r="AW38">
            <v>41852</v>
          </cell>
          <cell r="AX38" t="str">
            <v xml:space="preserve">F. annuelle - grandes vacances </v>
          </cell>
          <cell r="AY38">
            <v>42216</v>
          </cell>
          <cell r="AZ38" t="str">
            <v xml:space="preserve">F. annuelle - grandes vacances </v>
          </cell>
          <cell r="BC38">
            <v>41852</v>
          </cell>
          <cell r="BD38">
            <v>0</v>
          </cell>
          <cell r="DU38">
            <v>42856</v>
          </cell>
        </row>
        <row r="39">
          <cell r="L39">
            <v>0</v>
          </cell>
          <cell r="M39" t="str">
            <v xml:space="preserve">0 </v>
          </cell>
          <cell r="N39" t="str">
            <v/>
          </cell>
          <cell r="T39" t="str">
            <v>0_8</v>
          </cell>
          <cell r="U39" t="str">
            <v>M. et Mme -</v>
          </cell>
          <cell r="Y39">
            <v>0</v>
          </cell>
          <cell r="BC39">
            <v>0</v>
          </cell>
          <cell r="BD39">
            <v>42366</v>
          </cell>
          <cell r="DU39">
            <v>42887</v>
          </cell>
        </row>
        <row r="40">
          <cell r="L40">
            <v>0</v>
          </cell>
          <cell r="M40" t="str">
            <v xml:space="preserve">0 </v>
          </cell>
          <cell r="N40" t="str">
            <v/>
          </cell>
          <cell r="T40" t="str">
            <v>0_9</v>
          </cell>
          <cell r="U40" t="str">
            <v>M. et Mme -</v>
          </cell>
          <cell r="Y40">
            <v>0</v>
          </cell>
          <cell r="AW40">
            <v>42002</v>
          </cell>
          <cell r="AX40" t="str">
            <v>F. annuelle - congés fin d'année</v>
          </cell>
          <cell r="AY40">
            <v>42366</v>
          </cell>
          <cell r="AZ40" t="str">
            <v>F. annuelle - congés fin d'année</v>
          </cell>
          <cell r="BC40">
            <v>42002</v>
          </cell>
          <cell r="BD40">
            <v>42367</v>
          </cell>
          <cell r="DU40">
            <v>42917</v>
          </cell>
        </row>
        <row r="41">
          <cell r="L41">
            <v>0</v>
          </cell>
          <cell r="M41" t="str">
            <v xml:space="preserve">0 </v>
          </cell>
          <cell r="N41" t="str">
            <v/>
          </cell>
          <cell r="T41" t="str">
            <v>0_10</v>
          </cell>
          <cell r="U41" t="str">
            <v>M. et Mme -</v>
          </cell>
          <cell r="Y41">
            <v>0</v>
          </cell>
          <cell r="AW41">
            <v>42003</v>
          </cell>
          <cell r="AX41" t="str">
            <v>F. annuelle - congés fin d'année</v>
          </cell>
          <cell r="AY41">
            <v>42367</v>
          </cell>
          <cell r="AZ41" t="str">
            <v>F. annuelle - congés fin d'année</v>
          </cell>
          <cell r="BC41">
            <v>42003</v>
          </cell>
          <cell r="BD41">
            <v>42368</v>
          </cell>
        </row>
        <row r="42">
          <cell r="L42">
            <v>0</v>
          </cell>
          <cell r="M42" t="str">
            <v xml:space="preserve">0 </v>
          </cell>
          <cell r="N42" t="str">
            <v/>
          </cell>
          <cell r="T42" t="str">
            <v>0_11</v>
          </cell>
          <cell r="U42" t="str">
            <v>M. et Mme -</v>
          </cell>
          <cell r="Y42">
            <v>0</v>
          </cell>
          <cell r="AW42">
            <v>42004</v>
          </cell>
          <cell r="AX42" t="str">
            <v>F. annuelle - congés fin d'année</v>
          </cell>
          <cell r="AY42">
            <v>42368</v>
          </cell>
          <cell r="AZ42" t="str">
            <v>F. annuelle - congés fin d'année</v>
          </cell>
          <cell r="BC42">
            <v>42004</v>
          </cell>
          <cell r="BD42">
            <v>42369</v>
          </cell>
        </row>
        <row r="43">
          <cell r="L43">
            <v>0</v>
          </cell>
          <cell r="M43" t="str">
            <v xml:space="preserve">0 </v>
          </cell>
          <cell r="N43" t="str">
            <v/>
          </cell>
          <cell r="T43" t="str">
            <v>0_12</v>
          </cell>
          <cell r="U43" t="str">
            <v>M. et Mme -</v>
          </cell>
          <cell r="Y43">
            <v>0</v>
          </cell>
          <cell r="AY43">
            <v>42369</v>
          </cell>
          <cell r="AZ43" t="str">
            <v>F. annuelle - congés fin d'année</v>
          </cell>
          <cell r="BC43">
            <v>0</v>
          </cell>
          <cell r="BD43">
            <v>0</v>
          </cell>
        </row>
        <row r="44">
          <cell r="L44">
            <v>0</v>
          </cell>
          <cell r="M44" t="str">
            <v xml:space="preserve">0 </v>
          </cell>
          <cell r="N44" t="str">
            <v/>
          </cell>
          <cell r="T44" t="str">
            <v>0_13</v>
          </cell>
          <cell r="U44" t="str">
            <v>M. et Mme -</v>
          </cell>
          <cell r="Y44">
            <v>0</v>
          </cell>
          <cell r="AW44">
            <v>41946</v>
          </cell>
          <cell r="AX44" t="str">
            <v>récup. - toussaint</v>
          </cell>
          <cell r="BC44">
            <v>41946</v>
          </cell>
          <cell r="BD44">
            <v>0</v>
          </cell>
        </row>
        <row r="45">
          <cell r="L45">
            <v>0</v>
          </cell>
          <cell r="M45" t="str">
            <v xml:space="preserve">0 </v>
          </cell>
          <cell r="N45" t="str">
            <v/>
          </cell>
          <cell r="T45" t="str">
            <v>0_14</v>
          </cell>
          <cell r="U45" t="str">
            <v>M. et Mme -</v>
          </cell>
          <cell r="Y45">
            <v>0</v>
          </cell>
          <cell r="AW45">
            <v>41947</v>
          </cell>
          <cell r="AX45" t="str">
            <v>récup. - jour des morts</v>
          </cell>
          <cell r="BC45">
            <v>41947</v>
          </cell>
          <cell r="BD45">
            <v>0</v>
          </cell>
        </row>
        <row r="46">
          <cell r="L46">
            <v>0</v>
          </cell>
          <cell r="M46" t="str">
            <v xml:space="preserve">0 </v>
          </cell>
          <cell r="N46" t="str">
            <v/>
          </cell>
          <cell r="T46" t="str">
            <v>0_15</v>
          </cell>
          <cell r="U46" t="str">
            <v>M. et Mme -</v>
          </cell>
          <cell r="Y46">
            <v>0</v>
          </cell>
          <cell r="AW46">
            <v>41960</v>
          </cell>
          <cell r="AX46" t="str">
            <v>récup. fête du Roi</v>
          </cell>
          <cell r="BC46">
            <v>41960</v>
          </cell>
          <cell r="BD46">
            <v>0</v>
          </cell>
        </row>
        <row r="47">
          <cell r="AW47">
            <v>41911</v>
          </cell>
          <cell r="AX47" t="str">
            <v>récup. 27 sept.</v>
          </cell>
          <cell r="BC47">
            <v>41911</v>
          </cell>
          <cell r="BD47">
            <v>0</v>
          </cell>
        </row>
        <row r="48">
          <cell r="AW48">
            <v>41789</v>
          </cell>
          <cell r="AX48" t="str">
            <v>pont</v>
          </cell>
          <cell r="AZ48" t="str">
            <v>pont</v>
          </cell>
          <cell r="BC48">
            <v>41789</v>
          </cell>
          <cell r="BD48">
            <v>0</v>
          </cell>
        </row>
        <row r="49">
          <cell r="AW49">
            <v>41953</v>
          </cell>
          <cell r="AX49" t="str">
            <v>pont</v>
          </cell>
          <cell r="AZ49" t="str">
            <v>pont</v>
          </cell>
          <cell r="BC49">
            <v>41953</v>
          </cell>
          <cell r="BD49">
            <v>0</v>
          </cell>
        </row>
        <row r="50">
          <cell r="BC50">
            <v>0</v>
          </cell>
          <cell r="BD50">
            <v>0</v>
          </cell>
        </row>
        <row r="51">
          <cell r="AW51">
            <v>41673</v>
          </cell>
          <cell r="AX51" t="str">
            <v>formation - 1</v>
          </cell>
          <cell r="AZ51" t="str">
            <v xml:space="preserve">formation - 1 </v>
          </cell>
          <cell r="BC51">
            <v>41673</v>
          </cell>
          <cell r="BD51">
            <v>0</v>
          </cell>
        </row>
        <row r="52">
          <cell r="AX52" t="str">
            <v/>
          </cell>
          <cell r="AZ52" t="str">
            <v>formation - 2</v>
          </cell>
          <cell r="BC52">
            <v>0</v>
          </cell>
          <cell r="BD52">
            <v>0</v>
          </cell>
        </row>
        <row r="53">
          <cell r="AX53" t="str">
            <v/>
          </cell>
          <cell r="AZ53" t="str">
            <v>formation - 3</v>
          </cell>
          <cell r="BC53">
            <v>0</v>
          </cell>
          <cell r="BD53">
            <v>0</v>
          </cell>
        </row>
        <row r="54">
          <cell r="AX54" t="str">
            <v/>
          </cell>
          <cell r="AZ54" t="str">
            <v>formation - 4</v>
          </cell>
          <cell r="BC54">
            <v>0</v>
          </cell>
          <cell r="BD54">
            <v>0</v>
          </cell>
        </row>
        <row r="55">
          <cell r="BC55">
            <v>0</v>
          </cell>
          <cell r="BD55">
            <v>0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>
        <row r="2">
          <cell r="U2" t="str">
            <v>Potage</v>
          </cell>
          <cell r="V2" t="str">
            <v>anchois (PG)</v>
          </cell>
          <cell r="W2" t="str">
            <v>asperges</v>
          </cell>
          <cell r="X2" t="str">
            <v>Ebly</v>
          </cell>
          <cell r="Z2" t="str">
            <v xml:space="preserve">Actimel    </v>
          </cell>
          <cell r="AA2" t="str">
            <v>biscuits</v>
          </cell>
        </row>
        <row r="3">
          <cell r="U3" t="str">
            <v>Potage / Actimel et céréales</v>
          </cell>
          <cell r="V3" t="str">
            <v>bœuf</v>
          </cell>
          <cell r="W3" t="str">
            <v>aubergines</v>
          </cell>
          <cell r="X3" t="str">
            <v>légume secs</v>
          </cell>
          <cell r="Z3" t="str">
            <v>Actimel fruits</v>
          </cell>
          <cell r="AA3" t="str">
            <v>biscuits aux abricots</v>
          </cell>
        </row>
        <row r="4">
          <cell r="U4" t="str">
            <v>Potage / céréale au choco</v>
          </cell>
          <cell r="V4" t="str">
            <v>Bœuf / carbonnades pains d'épices</v>
          </cell>
          <cell r="W4" t="str">
            <v>bettes</v>
          </cell>
          <cell r="X4" t="str">
            <v>macaroni</v>
          </cell>
          <cell r="Z4" t="str">
            <v>crème chocolat</v>
          </cell>
          <cell r="AA4" t="str">
            <v>biscuits chocolatés</v>
          </cell>
        </row>
        <row r="5">
          <cell r="U5" t="str">
            <v>Potage / céréales + lait</v>
          </cell>
          <cell r="V5" t="str">
            <v xml:space="preserve">Bœuf / macaroni-bolognaise </v>
          </cell>
          <cell r="W5" t="str">
            <v>bettraves rouge</v>
          </cell>
          <cell r="X5" t="str">
            <v>pâtes</v>
          </cell>
          <cell r="Z5" t="str">
            <v xml:space="preserve">crème vanille </v>
          </cell>
          <cell r="AA5" t="str">
            <v>cake / actimel</v>
          </cell>
        </row>
        <row r="6">
          <cell r="U6" t="str">
            <v>Potage / céréales nature</v>
          </cell>
          <cell r="V6" t="str">
            <v>bœuf / macaronis</v>
          </cell>
          <cell r="W6" t="str">
            <v>brocolis</v>
          </cell>
          <cell r="X6" t="str">
            <v>pâtes greques</v>
          </cell>
          <cell r="Z6" t="str">
            <v>Fromage</v>
          </cell>
          <cell r="AA6" t="str">
            <v>Cake aux abricots</v>
          </cell>
        </row>
        <row r="7">
          <cell r="U7" t="str">
            <v>Potage / céréales-miel et lait</v>
          </cell>
          <cell r="V7" t="str">
            <v>bœuf / macaronis sc bolog.</v>
          </cell>
          <cell r="W7" t="str">
            <v>Brocolis / carbonnades aux pains d'épice</v>
          </cell>
          <cell r="X7" t="str">
            <v>Pdt / ebly</v>
          </cell>
          <cell r="Z7" t="str">
            <v>fromage bl. à la rhubarbe</v>
          </cell>
          <cell r="AA7" t="str">
            <v>cake chocolat</v>
          </cell>
        </row>
        <row r="8">
          <cell r="U8" t="str">
            <v>Potage / concombre</v>
          </cell>
          <cell r="V8" t="str">
            <v>Bœuf / œufs cuits durs</v>
          </cell>
          <cell r="W8" t="str">
            <v>brocolis / couscous de lég.</v>
          </cell>
          <cell r="X8" t="str">
            <v>Pdt / pâtes</v>
          </cell>
          <cell r="Z8" t="str">
            <v>fromage bl. aux abricots</v>
          </cell>
          <cell r="AA8" t="str">
            <v>Cake fraises</v>
          </cell>
        </row>
        <row r="9">
          <cell r="U9" t="str">
            <v>Potage / concombre et carot.</v>
          </cell>
          <cell r="V9" t="str">
            <v>Bœuf / omelette</v>
          </cell>
          <cell r="W9" t="str">
            <v xml:space="preserve">Brocolis / dès de tom. Basil. </v>
          </cell>
          <cell r="X9" t="str">
            <v>Pdt / pâtes grecque</v>
          </cell>
          <cell r="Z9" t="str">
            <v>fromage bl. aux ananas</v>
          </cell>
          <cell r="AA9" t="str">
            <v>cake nature</v>
          </cell>
        </row>
        <row r="10">
          <cell r="U10" t="str">
            <v>Potage / cracottes + concombre</v>
          </cell>
          <cell r="V10" t="str">
            <v>Bœuf / Sc. bolognaise</v>
          </cell>
          <cell r="W10" t="str">
            <v>Brocolis / gratin auberg-origan</v>
          </cell>
          <cell r="X10" t="str">
            <v>Pdt / Pdt rissolées</v>
          </cell>
          <cell r="Z10" t="str">
            <v>fromage bl. aux fraises</v>
          </cell>
          <cell r="AA10" t="str">
            <v>cake vanille chocolat</v>
          </cell>
        </row>
        <row r="11">
          <cell r="U11" t="str">
            <v>Potage / cracottes + pomme</v>
          </cell>
          <cell r="V11" t="str">
            <v>Bœuf / taboulé</v>
          </cell>
          <cell r="W11" t="str">
            <v>Brocolis / sal. de tomat. basil.</v>
          </cell>
          <cell r="X11" t="str">
            <v>Pdt / semoule</v>
          </cell>
          <cell r="Z11" t="str">
            <v>fromage bl. aux poires</v>
          </cell>
          <cell r="AA11" t="str">
            <v>Cent wafers</v>
          </cell>
        </row>
        <row r="12">
          <cell r="U12" t="str">
            <v>Potage / cracottes + tom. cerises</v>
          </cell>
          <cell r="V12" t="str">
            <v>cabillaud (PM)</v>
          </cell>
          <cell r="W12" t="str">
            <v>Brocolis / sc béchamel</v>
          </cell>
          <cell r="X12" t="str">
            <v>pommes de terre</v>
          </cell>
          <cell r="Z12" t="str">
            <v>Fromage bl. et raisins</v>
          </cell>
          <cell r="AA12" t="str">
            <v>céréales</v>
          </cell>
        </row>
        <row r="13">
          <cell r="U13" t="str">
            <v xml:space="preserve">potage / cracottes carot. rap. </v>
          </cell>
          <cell r="V13" t="str">
            <v>chippolatas</v>
          </cell>
          <cell r="W13" t="str">
            <v>Brocolis / sc blanche</v>
          </cell>
          <cell r="X13" t="str">
            <v>Pommes de terre ciboulette</v>
          </cell>
          <cell r="Z13" t="str">
            <v>Fromage bl. macédoine fruits</v>
          </cell>
          <cell r="AA13" t="str">
            <v>céréales au miel + lait</v>
          </cell>
        </row>
        <row r="14">
          <cell r="U14" t="str">
            <v>Potage / cracottes et J.O.P.</v>
          </cell>
          <cell r="V14" t="str">
            <v>colin (PM)</v>
          </cell>
          <cell r="W14" t="str">
            <v>brunoise de légumes</v>
          </cell>
          <cell r="X14" t="str">
            <v>pommes de terre en purée</v>
          </cell>
          <cell r="Z14" t="str">
            <v>fromage bl. nature</v>
          </cell>
          <cell r="AA14" t="str">
            <v>compote / biscuits chocol.</v>
          </cell>
        </row>
        <row r="15">
          <cell r="U15" t="str">
            <v>Potage / cracottes et lait</v>
          </cell>
          <cell r="V15" t="str">
            <v>dinde</v>
          </cell>
          <cell r="W15" t="str">
            <v>Carotte au miel et thym</v>
          </cell>
          <cell r="X15" t="str">
            <v>Pommes de terre persilées</v>
          </cell>
          <cell r="Z15" t="str">
            <v>Fromage bl.-melon</v>
          </cell>
          <cell r="AA15" t="str">
            <v>compote / cake</v>
          </cell>
        </row>
        <row r="16">
          <cell r="U16" t="str">
            <v>Potage / cramique</v>
          </cell>
          <cell r="V16" t="str">
            <v>haché</v>
          </cell>
          <cell r="W16" t="str">
            <v>carottes</v>
          </cell>
          <cell r="X16" t="str">
            <v>Purée de PDT aux pts légumes</v>
          </cell>
          <cell r="Z16" t="str">
            <v>Fromage bl.purée de fr. rouge</v>
          </cell>
          <cell r="AA16" t="str">
            <v>Compote / cr. Vanille</v>
          </cell>
        </row>
        <row r="17">
          <cell r="U17" t="str">
            <v>Potage / cramique et J.O.P.</v>
          </cell>
          <cell r="V17" t="str">
            <v>hareng (PG)</v>
          </cell>
          <cell r="W17" t="str">
            <v>Carottes  / vol au vent</v>
          </cell>
          <cell r="X17" t="str">
            <v>Purée de PDT et épinards</v>
          </cell>
          <cell r="Z17" t="str">
            <v>Fromage bl.purée de fraises</v>
          </cell>
          <cell r="AA17" t="str">
            <v>compote / crêpe</v>
          </cell>
        </row>
        <row r="18">
          <cell r="U18" t="str">
            <v>Potage / craquelin + J.O.P.</v>
          </cell>
          <cell r="V18" t="str">
            <v>jambon</v>
          </cell>
          <cell r="W18" t="str">
            <v>Carottes  au thym</v>
          </cell>
          <cell r="X18" t="str">
            <v>purée de potiron</v>
          </cell>
          <cell r="Z18" t="str">
            <v>fromage de type camembert</v>
          </cell>
          <cell r="AA18" t="str">
            <v>compote / fr. bl. aux abricots</v>
          </cell>
        </row>
        <row r="19">
          <cell r="U19" t="str">
            <v>Potage / gal. riz + tom. cerise</v>
          </cell>
          <cell r="V19" t="str">
            <v>Jambon / jambon carbonara</v>
          </cell>
          <cell r="W19" t="str">
            <v>carottes - fenouils</v>
          </cell>
          <cell r="X19" t="str">
            <v>riz</v>
          </cell>
          <cell r="Z19" t="str">
            <v>fromage de type hollande</v>
          </cell>
          <cell r="AA19" t="str">
            <v>compote / gouda</v>
          </cell>
        </row>
        <row r="20">
          <cell r="U20" t="str">
            <v>Potage / galet.de riz et actimel</v>
          </cell>
          <cell r="V20" t="str">
            <v>Jambon / omelette jambon</v>
          </cell>
          <cell r="W20" t="str">
            <v xml:space="preserve">Carottes / (-) </v>
          </cell>
          <cell r="X20" t="str">
            <v>Riz ciboulette</v>
          </cell>
          <cell r="Z20" t="str">
            <v>gervais fruits</v>
          </cell>
          <cell r="AA20" t="str">
            <v>compote / pain épices</v>
          </cell>
        </row>
        <row r="21">
          <cell r="U21" t="str">
            <v>Potage / galette de riz + J.O.P.</v>
          </cell>
          <cell r="V21" t="str">
            <v>lieu noir (PM)</v>
          </cell>
          <cell r="W21" t="str">
            <v xml:space="preserve">Carottes / asperges sc ciboul. </v>
          </cell>
          <cell r="X21" t="str">
            <v>semoule</v>
          </cell>
          <cell r="Z21" t="str">
            <v>gouda</v>
          </cell>
          <cell r="AA21" t="str">
            <v>compote / pt. gerv. aux fruits</v>
          </cell>
        </row>
        <row r="22">
          <cell r="U22" t="str">
            <v>Potage / galettes de riz</v>
          </cell>
          <cell r="V22" t="str">
            <v>lotte (PM)</v>
          </cell>
          <cell r="W22" t="str">
            <v>carottes / bolognaise</v>
          </cell>
          <cell r="X22" t="str">
            <v>x</v>
          </cell>
          <cell r="Z22" t="str">
            <v>Gruyère</v>
          </cell>
          <cell r="AA22" t="str">
            <v>compote / sem. riz</v>
          </cell>
        </row>
        <row r="23">
          <cell r="U23" t="str">
            <v>potage / gouda + carottes rap.</v>
          </cell>
          <cell r="V23" t="str">
            <v>Macaroni jambon-fromage-courgette</v>
          </cell>
          <cell r="W23" t="str">
            <v>carottes / champig. Crème</v>
          </cell>
          <cell r="X23" t="str">
            <v>x</v>
          </cell>
          <cell r="Z23" t="str">
            <v>Milkshake bananes</v>
          </cell>
          <cell r="AA23" t="str">
            <v>compote / tart. Conf. Abricot.</v>
          </cell>
        </row>
        <row r="24">
          <cell r="U24" t="str">
            <v xml:space="preserve">potage / gouda + tomat. ceris. </v>
          </cell>
          <cell r="V24" t="str">
            <v>maquereau (PG)</v>
          </cell>
          <cell r="W24" t="str">
            <v>carottes / champignons</v>
          </cell>
          <cell r="Z24" t="str">
            <v>Milkshake bananes-fraises</v>
          </cell>
          <cell r="AA24" t="str">
            <v>compote / tart. From. Kiri</v>
          </cell>
        </row>
        <row r="25">
          <cell r="U25" t="str">
            <v>Potage / lait cramique</v>
          </cell>
          <cell r="V25" t="str">
            <v>merlan (PM)</v>
          </cell>
          <cell r="W25" t="str">
            <v>carottes / chou R. aux pommes</v>
          </cell>
          <cell r="Z25" t="str">
            <v xml:space="preserve">Milkshake fraises </v>
          </cell>
          <cell r="AA25" t="str">
            <v xml:space="preserve">compote / tart. Sirop lieg. </v>
          </cell>
        </row>
        <row r="26">
          <cell r="U26" t="str">
            <v>Potage / lait et céréales</v>
          </cell>
          <cell r="V26" t="str">
            <v>mouton</v>
          </cell>
          <cell r="W26" t="str">
            <v>carottes / choux rouges</v>
          </cell>
          <cell r="Z26" t="str">
            <v>mini-babybel</v>
          </cell>
          <cell r="AA26" t="str">
            <v>compote de fruits</v>
          </cell>
        </row>
        <row r="27">
          <cell r="U27" t="str">
            <v>potage / lait et cracottes</v>
          </cell>
          <cell r="V27" t="str">
            <v>œufs</v>
          </cell>
          <cell r="W27" t="str">
            <v>carottes / compote</v>
          </cell>
          <cell r="Z27" t="str">
            <v>petit babybel</v>
          </cell>
          <cell r="AA27" t="str">
            <v xml:space="preserve">Compote ou panade </v>
          </cell>
        </row>
        <row r="28">
          <cell r="U28" t="str">
            <v>Potage / tomates cerises + cracottes</v>
          </cell>
          <cell r="V28" t="str">
            <v>oiseau sans tête</v>
          </cell>
          <cell r="W28" t="str">
            <v>Carottes / couscous</v>
          </cell>
          <cell r="Z28" t="str">
            <v xml:space="preserve">petits gervais </v>
          </cell>
          <cell r="AA28" t="str">
            <v xml:space="preserve">cracottes </v>
          </cell>
        </row>
        <row r="29">
          <cell r="U29" t="str">
            <v>Potage /morceaux de pommes</v>
          </cell>
          <cell r="V29" t="str">
            <v>pain de viande</v>
          </cell>
          <cell r="W29" t="str">
            <v xml:space="preserve">carottes / couscous de lég. </v>
          </cell>
          <cell r="Z29" t="str">
            <v>petits suisses</v>
          </cell>
          <cell r="AA29" t="str">
            <v>Cramique</v>
          </cell>
        </row>
        <row r="30">
          <cell r="U30" t="str">
            <v>x</v>
          </cell>
          <cell r="V30" t="str">
            <v>plie (PM)</v>
          </cell>
          <cell r="W30" t="str">
            <v>carottes / fenouils</v>
          </cell>
          <cell r="Z30" t="str">
            <v>petits suisses / gervais</v>
          </cell>
          <cell r="AA30" t="str">
            <v>crème chocolat</v>
          </cell>
        </row>
        <row r="31">
          <cell r="U31" t="str">
            <v>x</v>
          </cell>
          <cell r="V31" t="str">
            <v xml:space="preserve">Poisson </v>
          </cell>
          <cell r="W31" t="str">
            <v>carottes / haricots bl. Sc. Tomat.</v>
          </cell>
          <cell r="Z31" t="str">
            <v>philadelphia</v>
          </cell>
          <cell r="AA31" t="str">
            <v>crème vanille</v>
          </cell>
        </row>
        <row r="32">
          <cell r="U32" t="str">
            <v>x</v>
          </cell>
          <cell r="V32" t="str">
            <v>Poisson / sc cerfeuil</v>
          </cell>
          <cell r="W32" t="str">
            <v xml:space="preserve">Carottes / petits légum. </v>
          </cell>
          <cell r="Z32" t="str">
            <v>puding</v>
          </cell>
          <cell r="AA32" t="str">
            <v>crêpes</v>
          </cell>
        </row>
        <row r="33">
          <cell r="U33" t="str">
            <v>x</v>
          </cell>
          <cell r="V33" t="str">
            <v>poisson / sc estragon</v>
          </cell>
          <cell r="W33" t="str">
            <v xml:space="preserve">carottes / ratatouille prov. </v>
          </cell>
          <cell r="Z33" t="str">
            <v xml:space="preserve">riz au lait </v>
          </cell>
          <cell r="AA33" t="str">
            <v>Crumbel</v>
          </cell>
        </row>
        <row r="34">
          <cell r="U34" t="str">
            <v>x</v>
          </cell>
          <cell r="V34" t="str">
            <v>poisson/viande</v>
          </cell>
          <cell r="W34" t="str">
            <v>carottes / Sal.tomat. Concomb.</v>
          </cell>
          <cell r="Z34" t="str">
            <v>semoule de riz</v>
          </cell>
          <cell r="AA34" t="str">
            <v>flan</v>
          </cell>
        </row>
        <row r="35">
          <cell r="U35" t="str">
            <v>x</v>
          </cell>
          <cell r="V35" t="str">
            <v>porc</v>
          </cell>
          <cell r="W35" t="str">
            <v>Carottes / salade tomat. Basilic</v>
          </cell>
          <cell r="Z35" t="str">
            <v>tartines from. Fondu</v>
          </cell>
          <cell r="AA35" t="str">
            <v>Frangipane</v>
          </cell>
        </row>
        <row r="36">
          <cell r="U36" t="str">
            <v>x</v>
          </cell>
          <cell r="V36" t="str">
            <v>Porc / omelette</v>
          </cell>
          <cell r="W36" t="str">
            <v>carottes / sc tomates estragon</v>
          </cell>
          <cell r="Z36" t="str">
            <v>verre de lait</v>
          </cell>
          <cell r="AA36" t="str">
            <v>galette de riz</v>
          </cell>
        </row>
        <row r="37">
          <cell r="U37" t="str">
            <v>x</v>
          </cell>
          <cell r="V37" t="str">
            <v>Porc / saucis. campag.</v>
          </cell>
          <cell r="W37" t="str">
            <v>Carottes à l'estragon</v>
          </cell>
          <cell r="Z37" t="str">
            <v>verre de lait + nesquick</v>
          </cell>
          <cell r="AA37" t="str">
            <v>Gâteau garni (cake)</v>
          </cell>
        </row>
        <row r="38">
          <cell r="U38" t="str">
            <v>x</v>
          </cell>
          <cell r="V38" t="str">
            <v>Porc / sc archiduc</v>
          </cell>
          <cell r="W38" t="str">
            <v>Carottes au thym</v>
          </cell>
          <cell r="Z38" t="str">
            <v>yaourt</v>
          </cell>
          <cell r="AA38" t="str">
            <v>gauffre</v>
          </cell>
        </row>
        <row r="39">
          <cell r="U39" t="str">
            <v>x</v>
          </cell>
          <cell r="V39" t="str">
            <v>Porc / sc ciboulette</v>
          </cell>
          <cell r="W39" t="str">
            <v>Céleri rave / à l'estragon</v>
          </cell>
          <cell r="Z39" t="str">
            <v>yaourt - compote de fruits rouge</v>
          </cell>
          <cell r="AA39" t="str">
            <v>Gaufre vanille</v>
          </cell>
        </row>
        <row r="40">
          <cell r="U40" t="str">
            <v>x</v>
          </cell>
          <cell r="V40" t="str">
            <v>Porc / sc tomate</v>
          </cell>
          <cell r="W40" t="str">
            <v>Céleri-rave</v>
          </cell>
          <cell r="Z40" t="str">
            <v>yaourt aux abricots</v>
          </cell>
          <cell r="AA40" t="str">
            <v>macédoine de fruits</v>
          </cell>
        </row>
        <row r="41">
          <cell r="U41" t="str">
            <v>x</v>
          </cell>
          <cell r="V41" t="str">
            <v>poulet</v>
          </cell>
          <cell r="W41" t="str">
            <v>céleri-rave / compote</v>
          </cell>
          <cell r="Z41" t="str">
            <v>yaourt aux bananes</v>
          </cell>
          <cell r="AA41" t="str">
            <v>mousse chocolat</v>
          </cell>
        </row>
        <row r="42">
          <cell r="U42" t="str">
            <v>x</v>
          </cell>
          <cell r="V42" t="str">
            <v>Poulet (pt) / sc curry léger (gd)</v>
          </cell>
          <cell r="W42" t="str">
            <v>céleri-rave / Sc fromage</v>
          </cell>
          <cell r="AA42" t="str">
            <v>pain d'épices</v>
          </cell>
        </row>
        <row r="43">
          <cell r="U43" t="str">
            <v>x</v>
          </cell>
          <cell r="V43" t="str">
            <v>Poulet / couscous de légumes</v>
          </cell>
          <cell r="W43" t="str">
            <v>céleris blanc</v>
          </cell>
          <cell r="AA43" t="str">
            <v xml:space="preserve">Pain d'épices </v>
          </cell>
        </row>
        <row r="44">
          <cell r="U44" t="str">
            <v>x</v>
          </cell>
          <cell r="V44" t="str">
            <v>Poulet / omelette</v>
          </cell>
          <cell r="W44" t="str">
            <v>céleris vert</v>
          </cell>
          <cell r="AA44" t="str">
            <v>pain d'épices ou galettes riz</v>
          </cell>
        </row>
        <row r="45">
          <cell r="U45" t="str">
            <v>x</v>
          </cell>
          <cell r="V45" t="str">
            <v>Poulet / omelette au basilic</v>
          </cell>
          <cell r="W45" t="str">
            <v>cerfeuils</v>
          </cell>
          <cell r="AA45" t="str">
            <v>pain perdu</v>
          </cell>
        </row>
        <row r="46">
          <cell r="U46" t="str">
            <v>x</v>
          </cell>
          <cell r="V46" t="str">
            <v>poulet / saucisse campagne</v>
          </cell>
          <cell r="W46" t="str">
            <v>champignons</v>
          </cell>
          <cell r="AA46" t="str">
            <v>panade</v>
          </cell>
        </row>
        <row r="47">
          <cell r="U47" t="str">
            <v>x</v>
          </cell>
          <cell r="V47" t="str">
            <v>Poulet / sc blanche</v>
          </cell>
          <cell r="W47" t="str">
            <v xml:space="preserve">Champignons / poireaux </v>
          </cell>
          <cell r="AA47" t="str">
            <v>panade / cr. Vanille</v>
          </cell>
        </row>
        <row r="48">
          <cell r="U48" t="str">
            <v>x</v>
          </cell>
          <cell r="V48" t="str">
            <v>Poulet / sc curry ananas</v>
          </cell>
          <cell r="W48" t="str">
            <v>chicons</v>
          </cell>
          <cell r="AA48" t="str">
            <v>panade / gouda</v>
          </cell>
        </row>
        <row r="49">
          <cell r="U49" t="str">
            <v>x</v>
          </cell>
          <cell r="V49" t="str">
            <v>Poulet / taboulé</v>
          </cell>
          <cell r="W49" t="str">
            <v>chicons / asperges</v>
          </cell>
          <cell r="AA49" t="str">
            <v>Panade / pain d'épices</v>
          </cell>
        </row>
        <row r="50">
          <cell r="U50" t="str">
            <v>x</v>
          </cell>
          <cell r="V50" t="str">
            <v>Poulet / vol au vent</v>
          </cell>
          <cell r="W50" t="str">
            <v>chicons / compote</v>
          </cell>
          <cell r="AA50" t="str">
            <v>Panade / pt. gervais aux fruits</v>
          </cell>
        </row>
        <row r="51">
          <cell r="U51" t="str">
            <v>x</v>
          </cell>
          <cell r="V51" t="str">
            <v>Poulet /couscous</v>
          </cell>
          <cell r="W51" t="str">
            <v>Chicons / ratatouille provença.</v>
          </cell>
          <cell r="AA51" t="str">
            <v>panade / tart. Conf. Fraise</v>
          </cell>
        </row>
        <row r="52">
          <cell r="U52" t="str">
            <v>x</v>
          </cell>
          <cell r="V52" t="str">
            <v>raie (PM)</v>
          </cell>
          <cell r="W52" t="str">
            <v>chicons / sc béchamel</v>
          </cell>
          <cell r="AA52" t="str">
            <v xml:space="preserve">panade / tart. Philad. </v>
          </cell>
        </row>
        <row r="53">
          <cell r="U53" t="str">
            <v>x</v>
          </cell>
          <cell r="V53" t="str">
            <v>Rosbeef</v>
          </cell>
          <cell r="W53" t="str">
            <v>chicons aux pommes</v>
          </cell>
          <cell r="AA53" t="str">
            <v>Panade / tart. sirop liège</v>
          </cell>
        </row>
        <row r="54">
          <cell r="U54" t="str">
            <v>x</v>
          </cell>
          <cell r="V54" t="str">
            <v>sardine (PMG)</v>
          </cell>
          <cell r="W54" t="str">
            <v>Chicons confit aux pommes</v>
          </cell>
          <cell r="AA54" t="str">
            <v>Panade /cake</v>
          </cell>
        </row>
        <row r="55">
          <cell r="U55" t="str">
            <v>x</v>
          </cell>
          <cell r="V55" t="str">
            <v>saucisse</v>
          </cell>
          <cell r="W55" t="str">
            <v>chou blanc</v>
          </cell>
          <cell r="AA55" t="str">
            <v>pandade / from.bl. Macé.fruits</v>
          </cell>
        </row>
        <row r="56">
          <cell r="U56" t="str">
            <v>x</v>
          </cell>
          <cell r="V56" t="str">
            <v>saumon (PG)</v>
          </cell>
          <cell r="W56" t="str">
            <v>chou chinois</v>
          </cell>
          <cell r="AA56" t="str">
            <v>petit Lu chocolat</v>
          </cell>
        </row>
        <row r="57">
          <cell r="U57" t="str">
            <v>x</v>
          </cell>
          <cell r="V57" t="str">
            <v>sole (PM)</v>
          </cell>
          <cell r="W57" t="str">
            <v>chou de Bruxelles</v>
          </cell>
          <cell r="AA57" t="str">
            <v>poires</v>
          </cell>
        </row>
        <row r="58">
          <cell r="U58" t="str">
            <v>x</v>
          </cell>
          <cell r="V58" t="str">
            <v>thon (PG)</v>
          </cell>
          <cell r="W58" t="str">
            <v>chou fleur</v>
          </cell>
          <cell r="AA58" t="str">
            <v>Pt roulé aux fraises</v>
          </cell>
        </row>
        <row r="59">
          <cell r="U59" t="str">
            <v>x</v>
          </cell>
          <cell r="V59" t="str">
            <v>truite (PMG)</v>
          </cell>
          <cell r="W59" t="str">
            <v>Chou fleur / chou R. aux pom.</v>
          </cell>
          <cell r="AA59" t="str">
            <v>Spéculoos</v>
          </cell>
        </row>
        <row r="60">
          <cell r="U60" t="str">
            <v>x</v>
          </cell>
          <cell r="V60" t="str">
            <v>veau</v>
          </cell>
          <cell r="W60" t="str">
            <v>Chou fleur / sal. Tomat. Maïs basilic</v>
          </cell>
          <cell r="AA60" t="str">
            <v>tartines</v>
          </cell>
        </row>
        <row r="61">
          <cell r="U61" t="str">
            <v>x</v>
          </cell>
          <cell r="V61" t="str">
            <v>Veau / blanquette</v>
          </cell>
          <cell r="W61" t="str">
            <v>chou fleur / Sc béchamel</v>
          </cell>
          <cell r="AA61" t="str">
            <v>tartines - kiri</v>
          </cell>
        </row>
        <row r="62">
          <cell r="U62" t="str">
            <v>x</v>
          </cell>
          <cell r="V62" t="str">
            <v>veau / boulette de veau</v>
          </cell>
          <cell r="W62" t="str">
            <v>Chou fleur / sc blanche</v>
          </cell>
          <cell r="AA62" t="str">
            <v>tartines / cramique</v>
          </cell>
        </row>
        <row r="63">
          <cell r="U63" t="str">
            <v>x</v>
          </cell>
          <cell r="V63" t="str">
            <v>veau / œufs durs</v>
          </cell>
          <cell r="W63" t="str">
            <v>chou rouge</v>
          </cell>
          <cell r="AA63" t="str">
            <v>tartines à la conf. 4 fruits</v>
          </cell>
        </row>
        <row r="64">
          <cell r="U64" t="str">
            <v>x</v>
          </cell>
          <cell r="V64" t="str">
            <v>veau / omelette</v>
          </cell>
          <cell r="W64" t="str">
            <v>choux fleurs / tomates maïs basilic</v>
          </cell>
          <cell r="AA64" t="str">
            <v>tartines à la conf. d'abricots</v>
          </cell>
        </row>
        <row r="65">
          <cell r="V65" t="str">
            <v>veau / omelette à la ciboulette</v>
          </cell>
          <cell r="W65" t="str">
            <v>Compote</v>
          </cell>
          <cell r="AA65" t="str">
            <v>tartines à la conf. de fraises</v>
          </cell>
        </row>
        <row r="66">
          <cell r="V66" t="str">
            <v>veau / omelette-champignons</v>
          </cell>
          <cell r="W66" t="str">
            <v xml:space="preserve">Concomb. / Mayo &amp; yaourt </v>
          </cell>
          <cell r="AA66" t="str">
            <v>tartines au chocolat bio</v>
          </cell>
        </row>
        <row r="67">
          <cell r="V67" t="str">
            <v>veau / ratatouille niçoise</v>
          </cell>
          <cell r="W67" t="str">
            <v>concombres</v>
          </cell>
          <cell r="AA67" t="str">
            <v>Tartines au philadelphia</v>
          </cell>
        </row>
        <row r="68">
          <cell r="V68" t="str">
            <v>veau / saucisse</v>
          </cell>
          <cell r="W68" t="str">
            <v>courgette / taboul. Tomate-courgettes</v>
          </cell>
          <cell r="AA68" t="str">
            <v>tartines au sirop de liège</v>
          </cell>
        </row>
        <row r="69">
          <cell r="V69" t="str">
            <v xml:space="preserve">Veau / saucisse de campag. </v>
          </cell>
          <cell r="W69" t="str">
            <v>Courgettes</v>
          </cell>
          <cell r="AA69" t="str">
            <v>x</v>
          </cell>
        </row>
        <row r="70">
          <cell r="V70" t="str">
            <v>veau / Waterzooi de veau</v>
          </cell>
          <cell r="W70" t="str">
            <v>Courgettes / asperges</v>
          </cell>
          <cell r="AA70" t="str">
            <v>x</v>
          </cell>
        </row>
        <row r="71">
          <cell r="V71" t="str">
            <v>viande / omelette</v>
          </cell>
          <cell r="W71" t="str">
            <v>Courgettes / chou R. aux pommes</v>
          </cell>
          <cell r="AA71" t="str">
            <v>x</v>
          </cell>
        </row>
        <row r="72">
          <cell r="V72" t="str">
            <v>viande / poisson</v>
          </cell>
          <cell r="W72" t="str">
            <v>Courgettes / choux rouge aux pommes</v>
          </cell>
          <cell r="AA72" t="str">
            <v>x</v>
          </cell>
        </row>
        <row r="73">
          <cell r="V73" t="str">
            <v>viande de bœuf</v>
          </cell>
          <cell r="W73" t="str">
            <v xml:space="preserve">Courgettes / compote </v>
          </cell>
          <cell r="AA73" t="str">
            <v>x</v>
          </cell>
        </row>
        <row r="74">
          <cell r="V74" t="str">
            <v>volaile</v>
          </cell>
          <cell r="W74" t="str">
            <v>Courgettes / couscous de légumes</v>
          </cell>
          <cell r="AA74" t="str">
            <v>x</v>
          </cell>
        </row>
        <row r="75">
          <cell r="V75" t="str">
            <v>vol-au-vent</v>
          </cell>
          <cell r="W75" t="str">
            <v>Courgettes / dés de tomate</v>
          </cell>
          <cell r="AA75" t="str">
            <v>x</v>
          </cell>
        </row>
        <row r="76">
          <cell r="V76" t="str">
            <v>x</v>
          </cell>
          <cell r="W76" t="str">
            <v>Courgettes / fricassée tomates</v>
          </cell>
          <cell r="AA76" t="str">
            <v>x</v>
          </cell>
        </row>
        <row r="77">
          <cell r="V77" t="str">
            <v>x</v>
          </cell>
          <cell r="W77" t="str">
            <v>courgettes / lentilles sc. Tomate</v>
          </cell>
          <cell r="AA77" t="str">
            <v>x</v>
          </cell>
        </row>
        <row r="78">
          <cell r="V78" t="str">
            <v>x</v>
          </cell>
          <cell r="W78" t="str">
            <v xml:space="preserve">courgettes / ratatouille </v>
          </cell>
        </row>
        <row r="79">
          <cell r="V79" t="str">
            <v>x</v>
          </cell>
          <cell r="W79" t="str">
            <v>courgettes / sal. de maïs et tom. Basilic</v>
          </cell>
        </row>
        <row r="80">
          <cell r="V80" t="str">
            <v>x</v>
          </cell>
          <cell r="W80" t="str">
            <v>courgettes / sc curry</v>
          </cell>
        </row>
        <row r="81">
          <cell r="W81" t="str">
            <v>courgettes / taboulé aux toma. Concombre</v>
          </cell>
        </row>
        <row r="82">
          <cell r="W82" t="str">
            <v xml:space="preserve">courgettes / tomates  </v>
          </cell>
        </row>
        <row r="83">
          <cell r="W83" t="str">
            <v>courgettes / tomates basilic</v>
          </cell>
        </row>
        <row r="84">
          <cell r="W84" t="str">
            <v>Courgettes / Tomates cuites</v>
          </cell>
        </row>
        <row r="85">
          <cell r="W85" t="str">
            <v>Courgettes / vol-au-vent (champig.)</v>
          </cell>
        </row>
        <row r="86">
          <cell r="W86" t="str">
            <v>cresson</v>
          </cell>
        </row>
        <row r="87">
          <cell r="W87" t="str">
            <v>épinards</v>
          </cell>
        </row>
        <row r="88">
          <cell r="W88" t="str">
            <v>épinards / asperges</v>
          </cell>
        </row>
        <row r="89">
          <cell r="W89" t="str">
            <v>épinards / chou rouge</v>
          </cell>
        </row>
        <row r="90">
          <cell r="W90" t="str">
            <v>Epinards / compote</v>
          </cell>
        </row>
        <row r="91">
          <cell r="W91" t="str">
            <v>Epinards / tomates-courgettes</v>
          </cell>
        </row>
        <row r="92">
          <cell r="W92" t="str">
            <v>épindards / comp. pommes-canelle</v>
          </cell>
        </row>
        <row r="93">
          <cell r="W93" t="str">
            <v>fenouil</v>
          </cell>
        </row>
        <row r="94">
          <cell r="W94" t="str">
            <v>Fenouil - potiron</v>
          </cell>
        </row>
        <row r="95">
          <cell r="W95" t="str">
            <v>fenouil / cerfeuil</v>
          </cell>
        </row>
        <row r="96">
          <cell r="W96" t="str">
            <v>Fenouil / potiron</v>
          </cell>
        </row>
        <row r="97">
          <cell r="W97" t="str">
            <v>fenouil-carottes</v>
          </cell>
        </row>
        <row r="98">
          <cell r="W98" t="str">
            <v>fenouils / courgettes</v>
          </cell>
        </row>
        <row r="99">
          <cell r="W99" t="str">
            <v>germe de soja</v>
          </cell>
        </row>
        <row r="100">
          <cell r="W100" t="str">
            <v>Haric. Princes.</v>
          </cell>
        </row>
        <row r="101">
          <cell r="W101" t="str">
            <v>Haricots</v>
          </cell>
        </row>
        <row r="102">
          <cell r="W102" t="str">
            <v>Haricots au beurre</v>
          </cell>
        </row>
        <row r="103">
          <cell r="W103" t="str">
            <v>Haricots blancs</v>
          </cell>
        </row>
        <row r="104">
          <cell r="W104" t="str">
            <v>Haricots blancs tomaté</v>
          </cell>
        </row>
        <row r="105">
          <cell r="W105" t="str">
            <v>Haricots verts</v>
          </cell>
        </row>
        <row r="106">
          <cell r="W106" t="str">
            <v>Haricots verts / sc paprika léger</v>
          </cell>
        </row>
        <row r="107">
          <cell r="W107" t="str">
            <v>Jardinière de légumes</v>
          </cell>
        </row>
        <row r="108">
          <cell r="W108" t="str">
            <v>laitue</v>
          </cell>
        </row>
        <row r="109">
          <cell r="W109" t="str">
            <v>légumes de couscous</v>
          </cell>
        </row>
        <row r="110">
          <cell r="W110" t="str">
            <v>lentilles</v>
          </cell>
        </row>
        <row r="111">
          <cell r="W111" t="str">
            <v>mâche</v>
          </cell>
        </row>
        <row r="112">
          <cell r="W112" t="str">
            <v>maïs</v>
          </cell>
        </row>
        <row r="113">
          <cell r="W113" t="str">
            <v>navets</v>
          </cell>
        </row>
        <row r="114">
          <cell r="W114" t="str">
            <v>Navets / chou rouge aux pom.</v>
          </cell>
        </row>
        <row r="115">
          <cell r="W115" t="str">
            <v>Navets / couscous de légumes</v>
          </cell>
        </row>
        <row r="116">
          <cell r="W116" t="str">
            <v>Navets / sc. béchamel</v>
          </cell>
        </row>
        <row r="117">
          <cell r="W117" t="str">
            <v>Navets / sc. Cerfeuil</v>
          </cell>
        </row>
        <row r="118">
          <cell r="W118" t="str">
            <v xml:space="preserve">Navets / sc. estragon </v>
          </cell>
        </row>
        <row r="119">
          <cell r="W119" t="str">
            <v>navets / sc. fromage</v>
          </cell>
        </row>
        <row r="120">
          <cell r="W120" t="str">
            <v xml:space="preserve">petits lég. / à la gantoise </v>
          </cell>
        </row>
        <row r="121">
          <cell r="W121" t="str">
            <v>Petits lég. / comp. canelle</v>
          </cell>
        </row>
        <row r="122">
          <cell r="W122" t="str">
            <v>petits lég. / sc tomate</v>
          </cell>
        </row>
        <row r="123">
          <cell r="W123" t="str">
            <v>Petits légumes</v>
          </cell>
        </row>
        <row r="124">
          <cell r="W124" t="str">
            <v>Petits pois</v>
          </cell>
        </row>
        <row r="125">
          <cell r="W125" t="str">
            <v>Petits pois / échalotes</v>
          </cell>
        </row>
        <row r="126">
          <cell r="W126" t="str">
            <v>Petits pois au beurre</v>
          </cell>
        </row>
        <row r="127">
          <cell r="W127" t="str">
            <v>Petits pois et carottes</v>
          </cell>
        </row>
        <row r="128">
          <cell r="W128" t="str">
            <v>pleurote</v>
          </cell>
        </row>
        <row r="129">
          <cell r="W129" t="str">
            <v>poireaux</v>
          </cell>
        </row>
        <row r="130">
          <cell r="W130" t="str">
            <v>Poireaux  / concombre</v>
          </cell>
        </row>
        <row r="131">
          <cell r="W131" t="str">
            <v>Poireaux  / ratatouille</v>
          </cell>
        </row>
        <row r="132">
          <cell r="W132" t="str">
            <v>Poireaux / à la crème</v>
          </cell>
        </row>
        <row r="133">
          <cell r="W133" t="str">
            <v>Poireaux / asperges sc estragon</v>
          </cell>
        </row>
        <row r="134">
          <cell r="W134" t="str">
            <v>Poireaux / champignons</v>
          </cell>
        </row>
        <row r="135">
          <cell r="W135" t="str">
            <v>poireaux / choux rouge</v>
          </cell>
        </row>
        <row r="136">
          <cell r="W136" t="str">
            <v>poireaux / compote</v>
          </cell>
        </row>
        <row r="137">
          <cell r="W137" t="str">
            <v>Poireaux / couscous</v>
          </cell>
        </row>
        <row r="138">
          <cell r="W138" t="str">
            <v>Poireaux / haric. Bl. Sc tomate</v>
          </cell>
        </row>
        <row r="139">
          <cell r="W139" t="str">
            <v>Poireaux / leg. à la provençal</v>
          </cell>
        </row>
        <row r="140">
          <cell r="W140" t="str">
            <v>Poireaux / ratatouille prov.</v>
          </cell>
        </row>
        <row r="141">
          <cell r="W141" t="str">
            <v>poireaux / sal. Tomat.-maïs-huile O.</v>
          </cell>
        </row>
        <row r="142">
          <cell r="W142" t="str">
            <v>Poireaux / sc blanche</v>
          </cell>
        </row>
        <row r="143">
          <cell r="W143" t="str">
            <v xml:space="preserve">Poireaux / tomate huile Olive </v>
          </cell>
        </row>
        <row r="144">
          <cell r="W144" t="str">
            <v>Pois et carotte</v>
          </cell>
        </row>
        <row r="145">
          <cell r="W145" t="str">
            <v>poivron</v>
          </cell>
        </row>
        <row r="146">
          <cell r="W146" t="str">
            <v>Potée aux épinards</v>
          </cell>
        </row>
        <row r="147">
          <cell r="W147" t="str">
            <v>Potée de carottes</v>
          </cell>
        </row>
        <row r="148">
          <cell r="W148" t="str">
            <v xml:space="preserve">Potée de poireaux </v>
          </cell>
        </row>
        <row r="149">
          <cell r="W149" t="str">
            <v>potiron</v>
          </cell>
        </row>
        <row r="150">
          <cell r="W150" t="str">
            <v>Potiron ciboulette</v>
          </cell>
        </row>
        <row r="151">
          <cell r="W151" t="str">
            <v>pousses de navet</v>
          </cell>
        </row>
        <row r="152">
          <cell r="W152" t="str">
            <v>Princesses</v>
          </cell>
        </row>
        <row r="153">
          <cell r="W153" t="str">
            <v>Princesses / beurre_échalotes</v>
          </cell>
        </row>
        <row r="154">
          <cell r="W154" t="str">
            <v>Princesses / fricas. toma-princ.</v>
          </cell>
        </row>
        <row r="155">
          <cell r="W155" t="str">
            <v>Princesses-échalottes</v>
          </cell>
        </row>
        <row r="156">
          <cell r="W156" t="str">
            <v>Purée de brocolis</v>
          </cell>
        </row>
        <row r="157">
          <cell r="W157" t="str">
            <v>Purée de céleri rave</v>
          </cell>
        </row>
        <row r="158">
          <cell r="W158" t="str">
            <v>Purée d'épinards</v>
          </cell>
        </row>
        <row r="159">
          <cell r="W159" t="str">
            <v>radis</v>
          </cell>
        </row>
        <row r="160">
          <cell r="W160" t="str">
            <v>rhubarbe</v>
          </cell>
        </row>
        <row r="161">
          <cell r="W161" t="str">
            <v>rutabaga</v>
          </cell>
        </row>
        <row r="162">
          <cell r="W162" t="str">
            <v>salsifis</v>
          </cell>
        </row>
        <row r="163">
          <cell r="W163" t="str">
            <v>salsifis  / salsifis sc bl.</v>
          </cell>
        </row>
        <row r="164">
          <cell r="W164" t="str">
            <v>salsifis /  sc bl. ciboul.</v>
          </cell>
        </row>
        <row r="165">
          <cell r="W165" t="str">
            <v>Salsifis / sc fromage</v>
          </cell>
        </row>
        <row r="166">
          <cell r="W166" t="str">
            <v>sauce tomates</v>
          </cell>
        </row>
        <row r="167">
          <cell r="W167" t="str">
            <v>stoemp aux potirons</v>
          </cell>
        </row>
        <row r="168">
          <cell r="W168" t="str">
            <v>stoemp brocolis</v>
          </cell>
        </row>
        <row r="169">
          <cell r="W169" t="str">
            <v>stoemp carottes</v>
          </cell>
        </row>
        <row r="170">
          <cell r="W170" t="str">
            <v>stoemp cerfeuil</v>
          </cell>
        </row>
        <row r="171">
          <cell r="W171" t="str">
            <v>stoemp cerfeuil / carottes</v>
          </cell>
        </row>
        <row r="172">
          <cell r="W172" t="str">
            <v>stoemp de chicons</v>
          </cell>
        </row>
        <row r="173">
          <cell r="W173" t="str">
            <v>stoemp d'épinards</v>
          </cell>
        </row>
        <row r="174">
          <cell r="W174" t="str">
            <v>stoemp fenouil et potiron</v>
          </cell>
        </row>
        <row r="175">
          <cell r="W175" t="str">
            <v>Stoemp fenouil-carottes</v>
          </cell>
        </row>
        <row r="176">
          <cell r="W176" t="str">
            <v>stoemp julienne de légumes</v>
          </cell>
        </row>
        <row r="177">
          <cell r="W177" t="str">
            <v>stoemp petits légumes</v>
          </cell>
        </row>
        <row r="178">
          <cell r="W178" t="str">
            <v>stoemp poireaux</v>
          </cell>
        </row>
        <row r="179">
          <cell r="W179" t="str">
            <v>tomates</v>
          </cell>
        </row>
        <row r="180">
          <cell r="W180" t="str">
            <v>x</v>
          </cell>
        </row>
        <row r="181">
          <cell r="W181" t="str">
            <v>x</v>
          </cell>
        </row>
        <row r="182">
          <cell r="W182" t="str">
            <v>x</v>
          </cell>
        </row>
        <row r="183">
          <cell r="W183" t="str">
            <v>x</v>
          </cell>
        </row>
      </sheetData>
      <sheetData sheetId="26" refreshError="1"/>
      <sheetData sheetId="27" refreshError="1"/>
      <sheetData sheetId="28">
        <row r="1">
          <cell r="K1" t="str">
            <v>lundi</v>
          </cell>
          <cell r="L1" t="str">
            <v>mardi</v>
          </cell>
          <cell r="M1" t="str">
            <v>mercredi</v>
          </cell>
          <cell r="N1" t="str">
            <v>jeudi</v>
          </cell>
          <cell r="O1" t="str">
            <v>vendredi</v>
          </cell>
        </row>
        <row r="2">
          <cell r="J2" t="str">
            <v>SI</v>
          </cell>
        </row>
        <row r="3">
          <cell r="J3">
            <v>0</v>
          </cell>
          <cell r="K3" t="str">
            <v>07:30-18:00</v>
          </cell>
          <cell r="L3" t="str">
            <v>07:30-18:00</v>
          </cell>
          <cell r="M3" t="str">
            <v>07:30-18:00</v>
          </cell>
          <cell r="N3" t="str">
            <v>07:30-18:00</v>
          </cell>
          <cell r="O3" t="str">
            <v>07:30-18:00</v>
          </cell>
        </row>
        <row r="4">
          <cell r="J4">
            <v>0</v>
          </cell>
          <cell r="K4" t="str">
            <v>07:15-16:15</v>
          </cell>
          <cell r="L4" t="str">
            <v>07:15-16:15</v>
          </cell>
          <cell r="M4" t="str">
            <v>07:15-16:15</v>
          </cell>
          <cell r="N4" t="str">
            <v>07:15-16:15</v>
          </cell>
          <cell r="O4" t="str">
            <v>07:15-16:15</v>
          </cell>
        </row>
        <row r="5">
          <cell r="J5">
            <v>0</v>
          </cell>
          <cell r="K5" t="str">
            <v>07:30-18:00</v>
          </cell>
          <cell r="L5" t="str">
            <v>07:30-18:00</v>
          </cell>
          <cell r="M5" t="str">
            <v>07:30-18:00</v>
          </cell>
          <cell r="N5" t="str">
            <v>07:30-18:00</v>
          </cell>
          <cell r="O5" t="str">
            <v>07:30-18:00</v>
          </cell>
        </row>
        <row r="6">
          <cell r="J6">
            <v>0</v>
          </cell>
          <cell r="K6" t="str">
            <v>07:45-17:15</v>
          </cell>
          <cell r="L6" t="str">
            <v>07:45-17:15</v>
          </cell>
          <cell r="M6" t="str">
            <v>07:45-17:15</v>
          </cell>
          <cell r="N6" t="str">
            <v>07:45-17:15</v>
          </cell>
          <cell r="O6" t="str">
            <v>07:45-17:15</v>
          </cell>
        </row>
        <row r="7">
          <cell r="J7">
            <v>0</v>
          </cell>
          <cell r="K7" t="str">
            <v>08:45-17:30</v>
          </cell>
          <cell r="L7" t="str">
            <v>08:45-17:30</v>
          </cell>
          <cell r="M7">
            <v>0</v>
          </cell>
          <cell r="N7" t="str">
            <v>08:45-17:30</v>
          </cell>
          <cell r="O7" t="str">
            <v>08:45-17:30</v>
          </cell>
        </row>
        <row r="8">
          <cell r="J8">
            <v>0</v>
          </cell>
          <cell r="K8">
            <v>0</v>
          </cell>
          <cell r="L8" t="str">
            <v>08:00-17:30</v>
          </cell>
          <cell r="M8" t="str">
            <v>08:00-17:30</v>
          </cell>
          <cell r="N8" t="str">
            <v>08:00-17:30</v>
          </cell>
          <cell r="O8">
            <v>0</v>
          </cell>
        </row>
        <row r="9">
          <cell r="J9">
            <v>0</v>
          </cell>
          <cell r="K9" t="str">
            <v>08:30-18:00</v>
          </cell>
          <cell r="L9" t="str">
            <v>08:30-18:00</v>
          </cell>
          <cell r="M9">
            <v>0</v>
          </cell>
          <cell r="N9" t="str">
            <v>08:30-18:00</v>
          </cell>
          <cell r="O9" t="str">
            <v>08:30-18:00</v>
          </cell>
        </row>
        <row r="10">
          <cell r="J10">
            <v>0</v>
          </cell>
          <cell r="K10" t="str">
            <v>07:15-17:45</v>
          </cell>
          <cell r="L10" t="str">
            <v>07:15-17:45</v>
          </cell>
          <cell r="M10" t="str">
            <v>08:30-17:00</v>
          </cell>
          <cell r="N10" t="str">
            <v>09:00-16:30</v>
          </cell>
          <cell r="O10" t="str">
            <v>07:15-17:45</v>
          </cell>
        </row>
        <row r="11">
          <cell r="J11">
            <v>0</v>
          </cell>
          <cell r="K11" t="str">
            <v>07:30-16:00</v>
          </cell>
          <cell r="L11" t="str">
            <v>07:30-16:00</v>
          </cell>
          <cell r="M11">
            <v>0</v>
          </cell>
          <cell r="N11" t="str">
            <v>07:30-16:00</v>
          </cell>
          <cell r="O11">
            <v>0</v>
          </cell>
        </row>
        <row r="12">
          <cell r="J12">
            <v>0</v>
          </cell>
          <cell r="K12" t="str">
            <v>08:30-17:00</v>
          </cell>
          <cell r="L12" t="str">
            <v>08:30-17:00</v>
          </cell>
          <cell r="M12" t="str">
            <v>08:30-17:00</v>
          </cell>
          <cell r="N12" t="str">
            <v>08:30-17:00</v>
          </cell>
          <cell r="O12" t="str">
            <v>08:30-17:00</v>
          </cell>
        </row>
        <row r="13">
          <cell r="J13">
            <v>0</v>
          </cell>
          <cell r="K13">
            <v>0</v>
          </cell>
          <cell r="L13">
            <v>0</v>
          </cell>
          <cell r="M13" t="str">
            <v>09:00-18:00</v>
          </cell>
          <cell r="N13">
            <v>0</v>
          </cell>
          <cell r="O13" t="str">
            <v>09:00-18:00</v>
          </cell>
        </row>
        <row r="14">
          <cell r="J14">
            <v>0</v>
          </cell>
          <cell r="K14" t="str">
            <v>08:30-16:30</v>
          </cell>
          <cell r="L14" t="str">
            <v>08:30-16:30</v>
          </cell>
          <cell r="M14" t="str">
            <v>08:30-16:30</v>
          </cell>
          <cell r="N14" t="str">
            <v>08:30-16:30</v>
          </cell>
          <cell r="O14" t="str">
            <v>08:30-16:30</v>
          </cell>
        </row>
        <row r="15">
          <cell r="J15">
            <v>0</v>
          </cell>
          <cell r="K15">
            <v>0</v>
          </cell>
          <cell r="L15" t="str">
            <v>07:30-17:15</v>
          </cell>
          <cell r="M15" t="str">
            <v>07:30-17:15</v>
          </cell>
          <cell r="N15" t="str">
            <v>07:30-17:45</v>
          </cell>
          <cell r="O15" t="str">
            <v>07:30-17:45</v>
          </cell>
        </row>
        <row r="16">
          <cell r="J16">
            <v>19</v>
          </cell>
          <cell r="K16" t="str">
            <v>08:00-17:30</v>
          </cell>
          <cell r="L16" t="str">
            <v>08:00-17:30</v>
          </cell>
          <cell r="M16" t="str">
            <v>08:00-17:30</v>
          </cell>
          <cell r="N16" t="str">
            <v>08:00-17:30</v>
          </cell>
          <cell r="O16" t="str">
            <v>08:00-17:30</v>
          </cell>
        </row>
        <row r="17">
          <cell r="J17">
            <v>19</v>
          </cell>
          <cell r="K17" t="str">
            <v>08:00-16:15</v>
          </cell>
          <cell r="L17" t="str">
            <v>08:00-16:15</v>
          </cell>
          <cell r="M17">
            <v>0</v>
          </cell>
          <cell r="N17" t="str">
            <v>08:00-16:15</v>
          </cell>
          <cell r="O17" t="str">
            <v>08:00-16:15</v>
          </cell>
        </row>
        <row r="18">
          <cell r="J18">
            <v>0</v>
          </cell>
          <cell r="K18" t="str">
            <v>08:00-17:30</v>
          </cell>
          <cell r="L18" t="str">
            <v>08:00-17:30</v>
          </cell>
          <cell r="M18" t="str">
            <v>08:00-17:30</v>
          </cell>
          <cell r="N18" t="str">
            <v>08:00-17:30</v>
          </cell>
          <cell r="O18" t="str">
            <v>08:00-17:30</v>
          </cell>
        </row>
        <row r="19">
          <cell r="J19">
            <v>19</v>
          </cell>
          <cell r="K19" t="str">
            <v>08:15-17:30</v>
          </cell>
          <cell r="L19" t="str">
            <v>08:15-17:30</v>
          </cell>
          <cell r="M19" t="str">
            <v>08:15-17:30</v>
          </cell>
          <cell r="N19" t="str">
            <v>08:15-17:30</v>
          </cell>
          <cell r="O19" t="str">
            <v>08:15-17:30</v>
          </cell>
        </row>
        <row r="20">
          <cell r="J20">
            <v>19</v>
          </cell>
          <cell r="K20" t="str">
            <v>08:30-15:45</v>
          </cell>
          <cell r="L20" t="str">
            <v>09:00-15:45</v>
          </cell>
          <cell r="M20" t="str">
            <v>08:00-12:00</v>
          </cell>
          <cell r="N20" t="str">
            <v>08:00-15:45</v>
          </cell>
          <cell r="O20" t="str">
            <v>08:00-15:45</v>
          </cell>
        </row>
        <row r="21">
          <cell r="J21">
            <v>19</v>
          </cell>
          <cell r="K21" t="str">
            <v>08:30-17:00</v>
          </cell>
          <cell r="L21" t="str">
            <v>08:30-17:00</v>
          </cell>
          <cell r="M21" t="str">
            <v>08:30-17:00</v>
          </cell>
          <cell r="N21" t="str">
            <v>08:30-17:00</v>
          </cell>
          <cell r="O21">
            <v>0</v>
          </cell>
        </row>
        <row r="22">
          <cell r="J22">
            <v>19</v>
          </cell>
          <cell r="K22">
            <v>0</v>
          </cell>
          <cell r="L22">
            <v>0</v>
          </cell>
          <cell r="M22" t="str">
            <v>08:00-15:00</v>
          </cell>
          <cell r="N22" t="str">
            <v>08:00-15:00</v>
          </cell>
          <cell r="O22" t="str">
            <v>08:00-15:00</v>
          </cell>
        </row>
        <row r="23">
          <cell r="J23">
            <v>19</v>
          </cell>
          <cell r="K23" t="str">
            <v>07:15-16:30</v>
          </cell>
          <cell r="L23" t="str">
            <v>07:15-16:30</v>
          </cell>
          <cell r="M23" t="str">
            <v>07:15-16:30</v>
          </cell>
          <cell r="N23" t="str">
            <v>07:15-16:30</v>
          </cell>
          <cell r="O23" t="str">
            <v>08:45-16:30</v>
          </cell>
        </row>
        <row r="24">
          <cell r="J24">
            <v>19</v>
          </cell>
          <cell r="K24" t="str">
            <v>08:00-17:30</v>
          </cell>
          <cell r="L24" t="str">
            <v>08:00-17:30</v>
          </cell>
          <cell r="M24" t="str">
            <v>08:00-14:00</v>
          </cell>
          <cell r="N24" t="str">
            <v>08:00-17:30</v>
          </cell>
          <cell r="O24" t="str">
            <v>08:00-15:30</v>
          </cell>
        </row>
        <row r="25">
          <cell r="J25">
            <v>19</v>
          </cell>
          <cell r="K25" t="str">
            <v>07:30-16:00</v>
          </cell>
          <cell r="L25">
            <v>0</v>
          </cell>
          <cell r="M25" t="str">
            <v>07:30-16:00</v>
          </cell>
          <cell r="N25" t="str">
            <v>07:30-16:00</v>
          </cell>
          <cell r="O25" t="str">
            <v>07:30-16:00</v>
          </cell>
        </row>
        <row r="26">
          <cell r="J26">
            <v>19</v>
          </cell>
          <cell r="K26" t="str">
            <v>08:15-18:00</v>
          </cell>
          <cell r="L26" t="str">
            <v>08:15-18:00</v>
          </cell>
          <cell r="M26" t="str">
            <v>08:15-18:00</v>
          </cell>
          <cell r="N26" t="str">
            <v>08:15-18:00</v>
          </cell>
          <cell r="O26" t="str">
            <v>08:15-16:00</v>
          </cell>
        </row>
        <row r="27">
          <cell r="J27">
            <v>19</v>
          </cell>
          <cell r="K27" t="str">
            <v>07:45-16:00</v>
          </cell>
          <cell r="L27" t="str">
            <v>07:45-16:00</v>
          </cell>
          <cell r="M27">
            <v>0</v>
          </cell>
          <cell r="N27">
            <v>0</v>
          </cell>
          <cell r="O27">
            <v>0</v>
          </cell>
        </row>
        <row r="28">
          <cell r="J28">
            <v>0</v>
          </cell>
          <cell r="K28" t="str">
            <v>08:30-17:45</v>
          </cell>
          <cell r="L28" t="str">
            <v>08:30-17:45</v>
          </cell>
          <cell r="M28">
            <v>0</v>
          </cell>
          <cell r="N28" t="str">
            <v>08:30-17:45</v>
          </cell>
          <cell r="O28">
            <v>0</v>
          </cell>
        </row>
        <row r="29">
          <cell r="J29">
            <v>19</v>
          </cell>
          <cell r="K29" t="str">
            <v>07:15-17:45</v>
          </cell>
          <cell r="L29" t="str">
            <v>07:15-17:45</v>
          </cell>
          <cell r="M29" t="str">
            <v>07:15-17:45</v>
          </cell>
          <cell r="N29">
            <v>0</v>
          </cell>
          <cell r="O29" t="str">
            <v>07:15-17:45</v>
          </cell>
        </row>
        <row r="30">
          <cell r="J30">
            <v>19</v>
          </cell>
          <cell r="K30" t="str">
            <v>08:30-17:15</v>
          </cell>
          <cell r="L30" t="str">
            <v>08:30-17:15</v>
          </cell>
          <cell r="M30" t="str">
            <v>08:30-12:15</v>
          </cell>
          <cell r="N30" t="str">
            <v>08:30-17:15</v>
          </cell>
          <cell r="O30" t="str">
            <v>08:30-12:15</v>
          </cell>
        </row>
        <row r="31">
          <cell r="J31">
            <v>0</v>
          </cell>
          <cell r="K31" t="str">
            <v>08:30-17:30</v>
          </cell>
          <cell r="L31" t="str">
            <v>08:30-17:30</v>
          </cell>
          <cell r="M31" t="str">
            <v>08:30-17:30</v>
          </cell>
          <cell r="N31" t="str">
            <v>08:30-17:30</v>
          </cell>
          <cell r="O31" t="str">
            <v>08:30-17:30</v>
          </cell>
        </row>
        <row r="32">
          <cell r="J32">
            <v>0</v>
          </cell>
          <cell r="K32" t="str">
            <v>07:30-16:30</v>
          </cell>
          <cell r="L32" t="str">
            <v>07:30-16:30</v>
          </cell>
          <cell r="M32" t="str">
            <v>08:00-12:00</v>
          </cell>
          <cell r="N32" t="str">
            <v>07:30-16:30</v>
          </cell>
          <cell r="O32" t="str">
            <v>07:30-17:15</v>
          </cell>
        </row>
        <row r="33"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</row>
        <row r="34"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</row>
        <row r="35"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</row>
        <row r="37"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</row>
        <row r="38"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</row>
        <row r="39"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</row>
        <row r="40"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</row>
        <row r="41"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</row>
        <row r="42"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</row>
        <row r="43"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</row>
        <row r="44"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</row>
        <row r="45"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</row>
        <row r="46"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</row>
        <row r="47"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</row>
      </sheetData>
      <sheetData sheetId="29" refreshError="1"/>
      <sheetData sheetId="30" refreshError="1"/>
      <sheetData sheetId="31">
        <row r="1">
          <cell r="K1" t="str">
            <v>- attestation employeur de Monsieur</v>
          </cell>
        </row>
        <row r="2">
          <cell r="K2" t="str">
            <v xml:space="preserve">- fiche de salaire de Monsieur </v>
          </cell>
        </row>
        <row r="3">
          <cell r="K3" t="str">
            <v>- attestation employeur de Madame (en rapport avec l'attestation de l'employeur)</v>
          </cell>
        </row>
        <row r="4">
          <cell r="K4" t="str">
            <v>- fiche de salaire de Madame</v>
          </cell>
        </row>
        <row r="5">
          <cell r="K5" t="str">
            <v>- le dernier avertissement extrait de rôle</v>
          </cell>
        </row>
        <row r="6">
          <cell r="K6" t="str">
            <v>- la Check-list</v>
          </cell>
        </row>
        <row r="7">
          <cell r="K7" t="str">
            <v>- questionnaire - Check-list - à compléter</v>
          </cell>
        </row>
        <row r="8">
          <cell r="K8" t="str">
            <v>- revenus locatifs</v>
          </cell>
        </row>
        <row r="9">
          <cell r="K9" t="str">
            <v>- l'attestation société - retribution des parts bénéficiaires aux dirigeants d'entreprise ou gérants</v>
          </cell>
        </row>
        <row r="10">
          <cell r="K10" t="str">
            <v>- copie d'un extrait de compte indiquant le montant de le pension alimentaire</v>
          </cell>
        </row>
        <row r="11">
          <cell r="K11" t="str">
            <v xml:space="preserve">- attestation sur l'honneur </v>
          </cell>
        </row>
        <row r="12">
          <cell r="K12" t="str">
            <v>- l'année de début d'activité comme indépendant</v>
          </cell>
        </row>
        <row r="13">
          <cell r="K13" t="str">
            <v>- copie d'un document probant reprenant le montant et la période de l'allocation pour le congé parental</v>
          </cell>
        </row>
        <row r="14">
          <cell r="K14" t="str">
            <v>- une copie d'un extrait bancaire pour le(s) loyer(s) percu(s)</v>
          </cell>
        </row>
        <row r="15">
          <cell r="K15" t="str">
            <v>- dossier complet</v>
          </cell>
        </row>
        <row r="16">
          <cell r="K16" t="str">
            <v>- d’une attestation probante délivrée par la mutuelle ou à défaut une copie de l'extrait de banque (indem. Mutuelle)</v>
          </cell>
        </row>
        <row r="17">
          <cell r="K17" t="str">
            <v>- la déclaration des revenus du ménage</v>
          </cell>
        </row>
        <row r="18">
          <cell r="K18" t="str">
            <v xml:space="preserve"> - le récapitulatif des cotisions soicales du 1er trimestre 2012</v>
          </cell>
        </row>
        <row r="19">
          <cell r="K19" t="str">
            <v xml:space="preserve"> - cachet de l'employeur sur l'attestation </v>
          </cell>
        </row>
        <row r="20">
          <cell r="K20" t="str">
            <v xml:space="preserve"> - déclaration sur l'honneur de l'absence de revenus pour Madame</v>
          </cell>
        </row>
        <row r="21">
          <cell r="K21" t="str">
            <v>- déclaration sur l'honneur de l'absence de revenus pour Madame</v>
          </cell>
        </row>
        <row r="22">
          <cell r="K22" t="str">
            <v>- copie du document de l'ONEM pour le crédit-temps.</v>
          </cell>
        </row>
        <row r="23">
          <cell r="K23" t="str">
            <v xml:space="preserve">- attestation probante des allocations de chômage, </v>
          </cell>
        </row>
        <row r="24">
          <cell r="K24" t="str">
            <v>- pour Monsieur, la fiche de salaire du mois de novembre 2012,</v>
          </cell>
        </row>
        <row r="25">
          <cell r="K25" t="str">
            <v xml:space="preserve">- pour Madame un document probant avec le montant journalier d'allocation de chômage, </v>
          </cell>
        </row>
      </sheetData>
      <sheetData sheetId="32" refreshError="1"/>
      <sheetData sheetId="33" refreshError="1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89"/>
  <sheetViews>
    <sheetView showGridLines="0" showZeros="0" tabSelected="1" zoomScale="70" zoomScaleNormal="70" workbookViewId="0">
      <selection activeCell="Q60" sqref="Q60"/>
    </sheetView>
  </sheetViews>
  <sheetFormatPr baseColWidth="10" defaultRowHeight="15.75" x14ac:dyDescent="0.25"/>
  <cols>
    <col min="1" max="1" width="11.42578125" style="1"/>
    <col min="2" max="13" width="12.140625" style="1" customWidth="1"/>
    <col min="14" max="14" width="2.42578125" style="1" customWidth="1"/>
    <col min="15" max="15" width="8.5703125" style="1" customWidth="1"/>
    <col min="16" max="16" width="3" style="1" customWidth="1"/>
    <col min="17" max="17" width="10.7109375" style="1" customWidth="1"/>
    <col min="18" max="29" width="12" style="1" customWidth="1"/>
    <col min="30" max="30" width="2.42578125" style="1" customWidth="1"/>
    <col min="31" max="31" width="11.42578125" style="4"/>
    <col min="32" max="32" width="3.28515625" style="1" customWidth="1"/>
    <col min="33" max="33" width="13.42578125" style="1" customWidth="1"/>
    <col min="34" max="35" width="11.42578125" style="1"/>
    <col min="36" max="36" width="2.7109375" style="1" customWidth="1"/>
    <col min="37" max="16384" width="11.42578125" style="1"/>
  </cols>
  <sheetData>
    <row r="2" spans="1:35" ht="21.75" thickBot="1" x14ac:dyDescent="0.4">
      <c r="B2" s="2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Q2" s="2" t="s">
        <v>1</v>
      </c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35" x14ac:dyDescent="0.25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Q3" s="5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I3" s="1" t="s">
        <v>15</v>
      </c>
    </row>
    <row r="4" spans="1:35" s="7" customFormat="1" ht="18.75" customHeight="1" thickBot="1" x14ac:dyDescent="0.3">
      <c r="B4" s="8" t="s">
        <v>2</v>
      </c>
      <c r="C4" s="9" t="s">
        <v>3</v>
      </c>
      <c r="D4" s="9" t="s">
        <v>4</v>
      </c>
      <c r="E4" s="9" t="s">
        <v>5</v>
      </c>
      <c r="F4" s="9" t="s">
        <v>6</v>
      </c>
      <c r="G4" s="9" t="s">
        <v>7</v>
      </c>
      <c r="H4" s="9" t="s">
        <v>8</v>
      </c>
      <c r="I4" s="9" t="s">
        <v>9</v>
      </c>
      <c r="J4" s="9" t="s">
        <v>10</v>
      </c>
      <c r="K4" s="9" t="s">
        <v>11</v>
      </c>
      <c r="L4" s="9" t="s">
        <v>12</v>
      </c>
      <c r="M4" s="10" t="s">
        <v>13</v>
      </c>
      <c r="R4" s="8" t="s">
        <v>2</v>
      </c>
      <c r="S4" s="9" t="s">
        <v>3</v>
      </c>
      <c r="T4" s="9" t="s">
        <v>4</v>
      </c>
      <c r="U4" s="9" t="s">
        <v>5</v>
      </c>
      <c r="V4" s="9" t="s">
        <v>6</v>
      </c>
      <c r="W4" s="9" t="s">
        <v>7</v>
      </c>
      <c r="X4" s="9" t="s">
        <v>8</v>
      </c>
      <c r="Y4" s="9" t="s">
        <v>9</v>
      </c>
      <c r="Z4" s="9" t="s">
        <v>10</v>
      </c>
      <c r="AA4" s="9" t="s">
        <v>11</v>
      </c>
      <c r="AB4" s="9" t="s">
        <v>12</v>
      </c>
      <c r="AC4" s="10" t="s">
        <v>13</v>
      </c>
      <c r="AE4" s="11"/>
      <c r="AG4" s="12" t="s">
        <v>4</v>
      </c>
    </row>
    <row r="5" spans="1:35" s="7" customFormat="1" ht="6" customHeight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E5" s="11"/>
    </row>
    <row r="6" spans="1:35" x14ac:dyDescent="0.25">
      <c r="A6" s="14">
        <v>2010</v>
      </c>
      <c r="B6" s="15">
        <f t="shared" ref="B6:G10" si="0">20*24</f>
        <v>480</v>
      </c>
      <c r="C6" s="16">
        <f t="shared" si="0"/>
        <v>480</v>
      </c>
      <c r="D6" s="16">
        <f t="shared" si="0"/>
        <v>480</v>
      </c>
      <c r="E6" s="16">
        <f t="shared" si="0"/>
        <v>480</v>
      </c>
      <c r="F6" s="16">
        <f t="shared" si="0"/>
        <v>480</v>
      </c>
      <c r="G6" s="16">
        <f t="shared" si="0"/>
        <v>480</v>
      </c>
      <c r="H6" s="16">
        <f>8*24</f>
        <v>192</v>
      </c>
      <c r="I6" s="16">
        <f>20*24</f>
        <v>480</v>
      </c>
      <c r="J6" s="16">
        <f>20*24</f>
        <v>480</v>
      </c>
      <c r="K6" s="16">
        <f>20*24</f>
        <v>480</v>
      </c>
      <c r="L6" s="16">
        <f>20*24</f>
        <v>480</v>
      </c>
      <c r="M6" s="17">
        <f>20*24</f>
        <v>480</v>
      </c>
      <c r="O6" s="18">
        <f>SUM(B6:M6)</f>
        <v>5472</v>
      </c>
      <c r="Q6" s="14">
        <v>2010</v>
      </c>
      <c r="R6" s="19">
        <v>21</v>
      </c>
      <c r="S6" s="16">
        <v>201</v>
      </c>
      <c r="T6" s="16">
        <v>293</v>
      </c>
      <c r="U6" s="16">
        <v>259</v>
      </c>
      <c r="V6" s="16">
        <v>243</v>
      </c>
      <c r="W6" s="16">
        <v>279</v>
      </c>
      <c r="X6" s="16"/>
      <c r="Y6" s="16">
        <v>248</v>
      </c>
      <c r="Z6" s="16">
        <v>302</v>
      </c>
      <c r="AA6" s="16">
        <v>352</v>
      </c>
      <c r="AB6" s="16">
        <v>259</v>
      </c>
      <c r="AC6" s="17">
        <v>202</v>
      </c>
      <c r="AE6" s="20">
        <f>SUM(R6:AC6)</f>
        <v>2659</v>
      </c>
      <c r="AG6" s="18">
        <f ca="1">SUM(OFFSET($R6,,,,MATCH($AG$4,$R$4:$AC$4,0)))</f>
        <v>515</v>
      </c>
      <c r="AI6" s="18">
        <f ca="1">SUM(OFFSET($B6,,,,MATCH($AG$4,$B$4:$M$4,0)))</f>
        <v>1440</v>
      </c>
    </row>
    <row r="7" spans="1:35" x14ac:dyDescent="0.25">
      <c r="A7" s="14">
        <v>2011</v>
      </c>
      <c r="B7" s="21">
        <f t="shared" si="0"/>
        <v>480</v>
      </c>
      <c r="C7" s="22">
        <f t="shared" si="0"/>
        <v>480</v>
      </c>
      <c r="D7" s="22">
        <f t="shared" si="0"/>
        <v>480</v>
      </c>
      <c r="E7" s="22">
        <f t="shared" si="0"/>
        <v>480</v>
      </c>
      <c r="F7" s="22">
        <f t="shared" si="0"/>
        <v>480</v>
      </c>
      <c r="G7" s="22">
        <f t="shared" si="0"/>
        <v>480</v>
      </c>
      <c r="H7" s="22">
        <f>8*24</f>
        <v>192</v>
      </c>
      <c r="I7" s="22">
        <f t="shared" ref="I7:M9" si="1">20*24</f>
        <v>480</v>
      </c>
      <c r="J7" s="22">
        <f t="shared" si="1"/>
        <v>480</v>
      </c>
      <c r="K7" s="22">
        <f t="shared" si="1"/>
        <v>480</v>
      </c>
      <c r="L7" s="22">
        <f t="shared" si="1"/>
        <v>480</v>
      </c>
      <c r="M7" s="23">
        <f t="shared" si="1"/>
        <v>480</v>
      </c>
      <c r="O7" s="24">
        <f t="shared" ref="O7:O36" si="2">SUM(B7:M7)</f>
        <v>5472</v>
      </c>
      <c r="Q7" s="14">
        <v>2011</v>
      </c>
      <c r="R7" s="25">
        <v>271</v>
      </c>
      <c r="S7" s="22">
        <v>302</v>
      </c>
      <c r="T7" s="22">
        <v>348</v>
      </c>
      <c r="U7" s="22">
        <v>304</v>
      </c>
      <c r="V7" s="22">
        <v>388</v>
      </c>
      <c r="W7" s="22">
        <v>419</v>
      </c>
      <c r="X7" s="22">
        <v>129</v>
      </c>
      <c r="Y7" s="22">
        <v>378</v>
      </c>
      <c r="Z7" s="22">
        <v>374</v>
      </c>
      <c r="AA7" s="22">
        <v>418.5</v>
      </c>
      <c r="AB7" s="22">
        <v>283</v>
      </c>
      <c r="AC7" s="23">
        <v>276</v>
      </c>
      <c r="AE7" s="20">
        <f t="shared" ref="AE7:AE36" si="3">SUM(R7:AC7)</f>
        <v>3890.5</v>
      </c>
      <c r="AG7" s="18">
        <f t="shared" ref="AG7:AG36" ca="1" si="4">SUM(OFFSET($R7,,,,MATCH($AG$4,$R$4:$AC$4,0)))</f>
        <v>921</v>
      </c>
      <c r="AI7" s="18">
        <f t="shared" ref="AI7:AI36" ca="1" si="5">SUM(OFFSET($B7,,,,MATCH($AG$4,$B$4:$M$4,0)))</f>
        <v>1440</v>
      </c>
    </row>
    <row r="8" spans="1:35" x14ac:dyDescent="0.25">
      <c r="A8" s="14">
        <v>2012</v>
      </c>
      <c r="B8" s="21">
        <f t="shared" si="0"/>
        <v>480</v>
      </c>
      <c r="C8" s="22">
        <f t="shared" si="0"/>
        <v>480</v>
      </c>
      <c r="D8" s="22">
        <f t="shared" si="0"/>
        <v>480</v>
      </c>
      <c r="E8" s="22">
        <f t="shared" si="0"/>
        <v>480</v>
      </c>
      <c r="F8" s="22">
        <f t="shared" si="0"/>
        <v>480</v>
      </c>
      <c r="G8" s="22">
        <f t="shared" si="0"/>
        <v>480</v>
      </c>
      <c r="H8" s="22">
        <f>8*24</f>
        <v>192</v>
      </c>
      <c r="I8" s="22">
        <f t="shared" si="1"/>
        <v>480</v>
      </c>
      <c r="J8" s="22">
        <f t="shared" si="1"/>
        <v>480</v>
      </c>
      <c r="K8" s="22">
        <f t="shared" si="1"/>
        <v>480</v>
      </c>
      <c r="L8" s="22">
        <f t="shared" si="1"/>
        <v>480</v>
      </c>
      <c r="M8" s="23">
        <f t="shared" si="1"/>
        <v>480</v>
      </c>
      <c r="O8" s="24">
        <f t="shared" si="2"/>
        <v>5472</v>
      </c>
      <c r="Q8" s="14">
        <v>2012</v>
      </c>
      <c r="R8" s="25">
        <v>388.5</v>
      </c>
      <c r="S8" s="22">
        <v>359</v>
      </c>
      <c r="T8" s="22">
        <v>425</v>
      </c>
      <c r="U8" s="22">
        <v>294</v>
      </c>
      <c r="V8" s="22">
        <v>314</v>
      </c>
      <c r="W8" s="22">
        <v>374</v>
      </c>
      <c r="X8" s="22">
        <v>121</v>
      </c>
      <c r="Y8" s="22">
        <v>346</v>
      </c>
      <c r="Z8" s="22">
        <v>305</v>
      </c>
      <c r="AA8" s="22">
        <v>368</v>
      </c>
      <c r="AB8" s="22">
        <v>289</v>
      </c>
      <c r="AC8" s="23">
        <v>250</v>
      </c>
      <c r="AE8" s="26">
        <f t="shared" si="3"/>
        <v>3833.5</v>
      </c>
      <c r="AG8" s="18">
        <f t="shared" ca="1" si="4"/>
        <v>1172.5</v>
      </c>
      <c r="AI8" s="18">
        <f t="shared" ca="1" si="5"/>
        <v>1440</v>
      </c>
    </row>
    <row r="9" spans="1:35" x14ac:dyDescent="0.25">
      <c r="A9" s="14">
        <v>2013</v>
      </c>
      <c r="B9" s="21">
        <f t="shared" si="0"/>
        <v>480</v>
      </c>
      <c r="C9" s="22">
        <f t="shared" si="0"/>
        <v>480</v>
      </c>
      <c r="D9" s="22">
        <v>504</v>
      </c>
      <c r="E9" s="22">
        <f t="shared" si="0"/>
        <v>480</v>
      </c>
      <c r="F9" s="22">
        <f t="shared" si="0"/>
        <v>480</v>
      </c>
      <c r="G9" s="22">
        <f t="shared" si="0"/>
        <v>480</v>
      </c>
      <c r="H9" s="22">
        <f>8*24</f>
        <v>192</v>
      </c>
      <c r="I9" s="22">
        <f t="shared" si="1"/>
        <v>480</v>
      </c>
      <c r="J9" s="22">
        <f t="shared" si="1"/>
        <v>480</v>
      </c>
      <c r="K9" s="22">
        <f t="shared" si="1"/>
        <v>480</v>
      </c>
      <c r="L9" s="22">
        <f t="shared" si="1"/>
        <v>480</v>
      </c>
      <c r="M9" s="23">
        <f t="shared" si="1"/>
        <v>480</v>
      </c>
      <c r="O9" s="24">
        <f t="shared" si="2"/>
        <v>5496</v>
      </c>
      <c r="Q9" s="14">
        <v>2013</v>
      </c>
      <c r="R9" s="25">
        <v>401</v>
      </c>
      <c r="S9" s="22">
        <v>338</v>
      </c>
      <c r="T9" s="22">
        <v>431</v>
      </c>
      <c r="U9" s="22">
        <v>349</v>
      </c>
      <c r="V9" s="22">
        <v>408</v>
      </c>
      <c r="W9" s="22">
        <v>422.5</v>
      </c>
      <c r="X9" s="22">
        <v>133</v>
      </c>
      <c r="Y9" s="22">
        <v>301</v>
      </c>
      <c r="Z9" s="22">
        <v>361.5</v>
      </c>
      <c r="AA9" s="22">
        <v>425</v>
      </c>
      <c r="AB9" s="22">
        <v>287.5</v>
      </c>
      <c r="AC9" s="23">
        <v>296.5</v>
      </c>
      <c r="AE9" s="26">
        <f t="shared" si="3"/>
        <v>4154</v>
      </c>
      <c r="AG9" s="18">
        <f t="shared" ca="1" si="4"/>
        <v>1170</v>
      </c>
      <c r="AI9" s="18">
        <f t="shared" ca="1" si="5"/>
        <v>1464</v>
      </c>
    </row>
    <row r="10" spans="1:35" x14ac:dyDescent="0.25">
      <c r="A10" s="14">
        <v>2014</v>
      </c>
      <c r="B10" s="21">
        <f t="shared" si="0"/>
        <v>480</v>
      </c>
      <c r="C10" s="22">
        <f t="shared" si="0"/>
        <v>480</v>
      </c>
      <c r="D10" s="22">
        <v>504</v>
      </c>
      <c r="E10" s="22">
        <v>384</v>
      </c>
      <c r="F10" s="22"/>
      <c r="G10" s="22"/>
      <c r="H10" s="22"/>
      <c r="I10" s="22"/>
      <c r="J10" s="22"/>
      <c r="K10" s="22"/>
      <c r="L10" s="22"/>
      <c r="M10" s="23"/>
      <c r="O10" s="24">
        <f t="shared" si="2"/>
        <v>1848</v>
      </c>
      <c r="Q10" s="14">
        <v>2014</v>
      </c>
      <c r="R10" s="25">
        <v>389</v>
      </c>
      <c r="S10" s="27">
        <v>353</v>
      </c>
      <c r="T10" s="27">
        <v>399.5</v>
      </c>
      <c r="U10" s="27"/>
      <c r="V10" s="27"/>
      <c r="W10" s="27"/>
      <c r="X10" s="27"/>
      <c r="Y10" s="27"/>
      <c r="Z10" s="27"/>
      <c r="AA10" s="27"/>
      <c r="AB10" s="27"/>
      <c r="AC10" s="28"/>
      <c r="AE10" s="26">
        <f t="shared" si="3"/>
        <v>1141.5</v>
      </c>
      <c r="AG10" s="18">
        <f t="shared" ca="1" si="4"/>
        <v>1141.5</v>
      </c>
      <c r="AI10" s="18">
        <f t="shared" ca="1" si="5"/>
        <v>1464</v>
      </c>
    </row>
    <row r="11" spans="1:35" x14ac:dyDescent="0.25">
      <c r="A11" s="14">
        <v>2015</v>
      </c>
      <c r="B11" s="25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8"/>
      <c r="O11" s="24">
        <f t="shared" si="2"/>
        <v>0</v>
      </c>
      <c r="Q11" s="14">
        <v>2015</v>
      </c>
      <c r="R11" s="25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8"/>
      <c r="AE11" s="26">
        <f t="shared" si="3"/>
        <v>0</v>
      </c>
      <c r="AG11" s="18">
        <f t="shared" ca="1" si="4"/>
        <v>0</v>
      </c>
      <c r="AI11" s="18">
        <f t="shared" ca="1" si="5"/>
        <v>0</v>
      </c>
    </row>
    <row r="12" spans="1:35" x14ac:dyDescent="0.25">
      <c r="A12" s="14">
        <v>2016</v>
      </c>
      <c r="B12" s="25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8"/>
      <c r="O12" s="24">
        <f t="shared" si="2"/>
        <v>0</v>
      </c>
      <c r="Q12" s="14">
        <v>2016</v>
      </c>
      <c r="R12" s="25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8"/>
      <c r="AE12" s="26">
        <f t="shared" si="3"/>
        <v>0</v>
      </c>
      <c r="AG12" s="18">
        <f t="shared" ca="1" si="4"/>
        <v>0</v>
      </c>
      <c r="AI12" s="18">
        <f t="shared" ca="1" si="5"/>
        <v>0</v>
      </c>
    </row>
    <row r="13" spans="1:35" x14ac:dyDescent="0.25">
      <c r="A13" s="14">
        <v>2017</v>
      </c>
      <c r="B13" s="25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  <c r="O13" s="24">
        <f t="shared" si="2"/>
        <v>0</v>
      </c>
      <c r="Q13" s="14">
        <v>2017</v>
      </c>
      <c r="R13" s="25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8"/>
      <c r="AE13" s="26">
        <f t="shared" si="3"/>
        <v>0</v>
      </c>
      <c r="AG13" s="18">
        <f t="shared" ca="1" si="4"/>
        <v>0</v>
      </c>
      <c r="AI13" s="18">
        <f t="shared" ca="1" si="5"/>
        <v>0</v>
      </c>
    </row>
    <row r="14" spans="1:35" x14ac:dyDescent="0.25">
      <c r="A14" s="14">
        <v>2018</v>
      </c>
      <c r="B14" s="25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8"/>
      <c r="O14" s="24">
        <f t="shared" si="2"/>
        <v>0</v>
      </c>
      <c r="Q14" s="14">
        <v>2018</v>
      </c>
      <c r="R14" s="25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8"/>
      <c r="AE14" s="26">
        <f t="shared" si="3"/>
        <v>0</v>
      </c>
      <c r="AG14" s="18">
        <f t="shared" ca="1" si="4"/>
        <v>0</v>
      </c>
      <c r="AI14" s="18">
        <f t="shared" ca="1" si="5"/>
        <v>0</v>
      </c>
    </row>
    <row r="15" spans="1:35" x14ac:dyDescent="0.25">
      <c r="A15" s="14">
        <v>2019</v>
      </c>
      <c r="B15" s="25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8"/>
      <c r="O15" s="24">
        <f t="shared" si="2"/>
        <v>0</v>
      </c>
      <c r="Q15" s="14">
        <v>2019</v>
      </c>
      <c r="R15" s="25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8"/>
      <c r="AE15" s="26">
        <f t="shared" si="3"/>
        <v>0</v>
      </c>
      <c r="AG15" s="18">
        <f t="shared" ca="1" si="4"/>
        <v>0</v>
      </c>
      <c r="AI15" s="18">
        <f t="shared" ca="1" si="5"/>
        <v>0</v>
      </c>
    </row>
    <row r="16" spans="1:35" x14ac:dyDescent="0.25">
      <c r="A16" s="14">
        <v>2020</v>
      </c>
      <c r="B16" s="25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8"/>
      <c r="O16" s="24">
        <f t="shared" si="2"/>
        <v>0</v>
      </c>
      <c r="Q16" s="14">
        <v>2020</v>
      </c>
      <c r="R16" s="25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8"/>
      <c r="AE16" s="26">
        <f t="shared" si="3"/>
        <v>0</v>
      </c>
      <c r="AG16" s="18">
        <f t="shared" ca="1" si="4"/>
        <v>0</v>
      </c>
      <c r="AI16" s="18">
        <f t="shared" ca="1" si="5"/>
        <v>0</v>
      </c>
    </row>
    <row r="17" spans="1:35" x14ac:dyDescent="0.25">
      <c r="A17" s="14">
        <v>2021</v>
      </c>
      <c r="B17" s="25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8"/>
      <c r="O17" s="24">
        <f t="shared" si="2"/>
        <v>0</v>
      </c>
      <c r="Q17" s="14">
        <v>2021</v>
      </c>
      <c r="R17" s="25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8"/>
      <c r="AE17" s="26">
        <f t="shared" si="3"/>
        <v>0</v>
      </c>
      <c r="AG17" s="18">
        <f t="shared" ca="1" si="4"/>
        <v>0</v>
      </c>
      <c r="AI17" s="18">
        <f t="shared" ca="1" si="5"/>
        <v>0</v>
      </c>
    </row>
    <row r="18" spans="1:35" x14ac:dyDescent="0.25">
      <c r="A18" s="14">
        <v>2022</v>
      </c>
      <c r="B18" s="25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8"/>
      <c r="O18" s="24">
        <f t="shared" si="2"/>
        <v>0</v>
      </c>
      <c r="Q18" s="14">
        <v>2022</v>
      </c>
      <c r="R18" s="25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8"/>
      <c r="AE18" s="26">
        <f t="shared" si="3"/>
        <v>0</v>
      </c>
      <c r="AG18" s="18">
        <f t="shared" ca="1" si="4"/>
        <v>0</v>
      </c>
      <c r="AI18" s="18">
        <f t="shared" ca="1" si="5"/>
        <v>0</v>
      </c>
    </row>
    <row r="19" spans="1:35" x14ac:dyDescent="0.25">
      <c r="A19" s="14">
        <v>2023</v>
      </c>
      <c r="B19" s="25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8"/>
      <c r="O19" s="24">
        <f t="shared" si="2"/>
        <v>0</v>
      </c>
      <c r="Q19" s="14">
        <v>2023</v>
      </c>
      <c r="R19" s="25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8"/>
      <c r="AE19" s="26">
        <f t="shared" si="3"/>
        <v>0</v>
      </c>
      <c r="AG19" s="18">
        <f t="shared" ca="1" si="4"/>
        <v>0</v>
      </c>
      <c r="AI19" s="18">
        <f t="shared" ca="1" si="5"/>
        <v>0</v>
      </c>
    </row>
    <row r="20" spans="1:35" x14ac:dyDescent="0.25">
      <c r="A20" s="14">
        <v>2024</v>
      </c>
      <c r="B20" s="25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8"/>
      <c r="O20" s="24">
        <f t="shared" si="2"/>
        <v>0</v>
      </c>
      <c r="Q20" s="14">
        <v>2024</v>
      </c>
      <c r="R20" s="25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8"/>
      <c r="AE20" s="26">
        <f t="shared" si="3"/>
        <v>0</v>
      </c>
      <c r="AG20" s="18">
        <f t="shared" ca="1" si="4"/>
        <v>0</v>
      </c>
      <c r="AI20" s="18">
        <f t="shared" ca="1" si="5"/>
        <v>0</v>
      </c>
    </row>
    <row r="21" spans="1:35" x14ac:dyDescent="0.25">
      <c r="A21" s="14">
        <v>2025</v>
      </c>
      <c r="B21" s="25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8"/>
      <c r="O21" s="24">
        <f t="shared" si="2"/>
        <v>0</v>
      </c>
      <c r="Q21" s="14">
        <v>2025</v>
      </c>
      <c r="R21" s="25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8"/>
      <c r="AE21" s="26">
        <f t="shared" si="3"/>
        <v>0</v>
      </c>
      <c r="AG21" s="18">
        <f t="shared" ca="1" si="4"/>
        <v>0</v>
      </c>
      <c r="AI21" s="18">
        <f t="shared" ca="1" si="5"/>
        <v>0</v>
      </c>
    </row>
    <row r="22" spans="1:35" x14ac:dyDescent="0.25">
      <c r="A22" s="14">
        <v>2026</v>
      </c>
      <c r="B22" s="25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8"/>
      <c r="O22" s="24">
        <f t="shared" si="2"/>
        <v>0</v>
      </c>
      <c r="Q22" s="14">
        <v>2026</v>
      </c>
      <c r="R22" s="25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8"/>
      <c r="AE22" s="26">
        <f t="shared" si="3"/>
        <v>0</v>
      </c>
      <c r="AG22" s="18">
        <f t="shared" ca="1" si="4"/>
        <v>0</v>
      </c>
      <c r="AI22" s="18">
        <f t="shared" ca="1" si="5"/>
        <v>0</v>
      </c>
    </row>
    <row r="23" spans="1:35" x14ac:dyDescent="0.25">
      <c r="A23" s="14">
        <v>2027</v>
      </c>
      <c r="B23" s="25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  <c r="O23" s="24">
        <f t="shared" si="2"/>
        <v>0</v>
      </c>
      <c r="Q23" s="14">
        <v>2027</v>
      </c>
      <c r="R23" s="25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8"/>
      <c r="AE23" s="26">
        <f t="shared" si="3"/>
        <v>0</v>
      </c>
      <c r="AG23" s="18">
        <f t="shared" ca="1" si="4"/>
        <v>0</v>
      </c>
      <c r="AI23" s="18">
        <f t="shared" ca="1" si="5"/>
        <v>0</v>
      </c>
    </row>
    <row r="24" spans="1:35" x14ac:dyDescent="0.25">
      <c r="A24" s="14">
        <v>2028</v>
      </c>
      <c r="B24" s="25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8"/>
      <c r="O24" s="24">
        <f t="shared" si="2"/>
        <v>0</v>
      </c>
      <c r="Q24" s="14">
        <v>2028</v>
      </c>
      <c r="R24" s="25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8"/>
      <c r="AE24" s="26">
        <f t="shared" si="3"/>
        <v>0</v>
      </c>
      <c r="AG24" s="18">
        <f t="shared" ca="1" si="4"/>
        <v>0</v>
      </c>
      <c r="AI24" s="18">
        <f t="shared" ca="1" si="5"/>
        <v>0</v>
      </c>
    </row>
    <row r="25" spans="1:35" x14ac:dyDescent="0.25">
      <c r="A25" s="14">
        <v>2029</v>
      </c>
      <c r="B25" s="25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8"/>
      <c r="O25" s="24">
        <f t="shared" si="2"/>
        <v>0</v>
      </c>
      <c r="Q25" s="14">
        <v>2029</v>
      </c>
      <c r="R25" s="25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8"/>
      <c r="AE25" s="26">
        <f t="shared" si="3"/>
        <v>0</v>
      </c>
      <c r="AG25" s="18">
        <f t="shared" ca="1" si="4"/>
        <v>0</v>
      </c>
      <c r="AI25" s="18">
        <f t="shared" ca="1" si="5"/>
        <v>0</v>
      </c>
    </row>
    <row r="26" spans="1:35" x14ac:dyDescent="0.25">
      <c r="A26" s="14">
        <v>2030</v>
      </c>
      <c r="B26" s="25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8"/>
      <c r="O26" s="24">
        <f t="shared" si="2"/>
        <v>0</v>
      </c>
      <c r="Q26" s="14">
        <v>2030</v>
      </c>
      <c r="R26" s="25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8"/>
      <c r="AE26" s="26">
        <f t="shared" si="3"/>
        <v>0</v>
      </c>
      <c r="AG26" s="18">
        <f t="shared" ca="1" si="4"/>
        <v>0</v>
      </c>
      <c r="AI26" s="18">
        <f t="shared" ca="1" si="5"/>
        <v>0</v>
      </c>
    </row>
    <row r="27" spans="1:35" x14ac:dyDescent="0.25">
      <c r="A27" s="14">
        <v>2031</v>
      </c>
      <c r="B27" s="25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8"/>
      <c r="O27" s="24">
        <f t="shared" si="2"/>
        <v>0</v>
      </c>
      <c r="Q27" s="14">
        <v>2031</v>
      </c>
      <c r="R27" s="25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8"/>
      <c r="AE27" s="26">
        <f t="shared" si="3"/>
        <v>0</v>
      </c>
      <c r="AG27" s="18">
        <f t="shared" ca="1" si="4"/>
        <v>0</v>
      </c>
      <c r="AI27" s="18">
        <f t="shared" ca="1" si="5"/>
        <v>0</v>
      </c>
    </row>
    <row r="28" spans="1:35" x14ac:dyDescent="0.25">
      <c r="A28" s="14">
        <v>2032</v>
      </c>
      <c r="B28" s="25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8"/>
      <c r="O28" s="24">
        <f t="shared" si="2"/>
        <v>0</v>
      </c>
      <c r="Q28" s="14">
        <v>2032</v>
      </c>
      <c r="R28" s="25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8"/>
      <c r="AE28" s="26">
        <f t="shared" si="3"/>
        <v>0</v>
      </c>
      <c r="AG28" s="18">
        <f t="shared" ca="1" si="4"/>
        <v>0</v>
      </c>
      <c r="AI28" s="18">
        <f t="shared" ca="1" si="5"/>
        <v>0</v>
      </c>
    </row>
    <row r="29" spans="1:35" x14ac:dyDescent="0.25">
      <c r="A29" s="14">
        <v>2033</v>
      </c>
      <c r="B29" s="25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8"/>
      <c r="O29" s="24">
        <f t="shared" si="2"/>
        <v>0</v>
      </c>
      <c r="Q29" s="14">
        <v>2033</v>
      </c>
      <c r="R29" s="25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8"/>
      <c r="AE29" s="26">
        <f t="shared" si="3"/>
        <v>0</v>
      </c>
      <c r="AG29" s="18">
        <f t="shared" ca="1" si="4"/>
        <v>0</v>
      </c>
      <c r="AI29" s="18">
        <f t="shared" ca="1" si="5"/>
        <v>0</v>
      </c>
    </row>
    <row r="30" spans="1:35" x14ac:dyDescent="0.25">
      <c r="A30" s="14">
        <v>2034</v>
      </c>
      <c r="B30" s="25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  <c r="O30" s="24">
        <f t="shared" si="2"/>
        <v>0</v>
      </c>
      <c r="Q30" s="14">
        <v>2034</v>
      </c>
      <c r="R30" s="25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8"/>
      <c r="AE30" s="26">
        <f t="shared" si="3"/>
        <v>0</v>
      </c>
      <c r="AG30" s="18">
        <f t="shared" ca="1" si="4"/>
        <v>0</v>
      </c>
      <c r="AI30" s="18">
        <f t="shared" ca="1" si="5"/>
        <v>0</v>
      </c>
    </row>
    <row r="31" spans="1:35" x14ac:dyDescent="0.25">
      <c r="A31" s="14">
        <v>2035</v>
      </c>
      <c r="B31" s="25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8"/>
      <c r="O31" s="24">
        <f t="shared" si="2"/>
        <v>0</v>
      </c>
      <c r="Q31" s="14">
        <v>2035</v>
      </c>
      <c r="R31" s="25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8"/>
      <c r="AE31" s="26">
        <f t="shared" si="3"/>
        <v>0</v>
      </c>
      <c r="AG31" s="18">
        <f t="shared" ca="1" si="4"/>
        <v>0</v>
      </c>
      <c r="AI31" s="18">
        <f t="shared" ca="1" si="5"/>
        <v>0</v>
      </c>
    </row>
    <row r="32" spans="1:35" x14ac:dyDescent="0.25">
      <c r="A32" s="14">
        <v>2036</v>
      </c>
      <c r="B32" s="25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8"/>
      <c r="O32" s="24">
        <f t="shared" si="2"/>
        <v>0</v>
      </c>
      <c r="Q32" s="14">
        <v>2036</v>
      </c>
      <c r="R32" s="25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8"/>
      <c r="AE32" s="26">
        <f t="shared" si="3"/>
        <v>0</v>
      </c>
      <c r="AG32" s="18">
        <f t="shared" ca="1" si="4"/>
        <v>0</v>
      </c>
      <c r="AI32" s="18">
        <f t="shared" ca="1" si="5"/>
        <v>0</v>
      </c>
    </row>
    <row r="33" spans="1:35" x14ac:dyDescent="0.25">
      <c r="A33" s="14">
        <v>2037</v>
      </c>
      <c r="B33" s="25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8"/>
      <c r="O33" s="24">
        <f t="shared" si="2"/>
        <v>0</v>
      </c>
      <c r="Q33" s="14">
        <v>2037</v>
      </c>
      <c r="R33" s="25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8"/>
      <c r="AE33" s="26">
        <f t="shared" si="3"/>
        <v>0</v>
      </c>
      <c r="AG33" s="18">
        <f t="shared" ca="1" si="4"/>
        <v>0</v>
      </c>
      <c r="AI33" s="18">
        <f t="shared" ca="1" si="5"/>
        <v>0</v>
      </c>
    </row>
    <row r="34" spans="1:35" x14ac:dyDescent="0.25">
      <c r="A34" s="14">
        <v>2038</v>
      </c>
      <c r="B34" s="25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8"/>
      <c r="O34" s="24">
        <f t="shared" si="2"/>
        <v>0</v>
      </c>
      <c r="Q34" s="14">
        <v>2038</v>
      </c>
      <c r="R34" s="25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8"/>
      <c r="AE34" s="26">
        <f t="shared" si="3"/>
        <v>0</v>
      </c>
      <c r="AG34" s="18">
        <f t="shared" ca="1" si="4"/>
        <v>0</v>
      </c>
      <c r="AI34" s="18">
        <f t="shared" ca="1" si="5"/>
        <v>0</v>
      </c>
    </row>
    <row r="35" spans="1:35" x14ac:dyDescent="0.25">
      <c r="A35" s="14">
        <v>2039</v>
      </c>
      <c r="B35" s="25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8"/>
      <c r="O35" s="24">
        <f t="shared" si="2"/>
        <v>0</v>
      </c>
      <c r="Q35" s="14">
        <v>2039</v>
      </c>
      <c r="R35" s="25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8"/>
      <c r="AE35" s="29">
        <f t="shared" si="3"/>
        <v>0</v>
      </c>
      <c r="AG35" s="18">
        <f t="shared" ca="1" si="4"/>
        <v>0</v>
      </c>
      <c r="AI35" s="18">
        <f t="shared" ca="1" si="5"/>
        <v>0</v>
      </c>
    </row>
    <row r="36" spans="1:35" x14ac:dyDescent="0.25">
      <c r="A36" s="14">
        <v>2040</v>
      </c>
      <c r="B36" s="25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8"/>
      <c r="O36" s="24">
        <f t="shared" si="2"/>
        <v>0</v>
      </c>
      <c r="Q36" s="14">
        <v>2040</v>
      </c>
      <c r="R36" s="30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2"/>
      <c r="AE36" s="29">
        <f t="shared" si="3"/>
        <v>0</v>
      </c>
      <c r="AG36" s="18">
        <f t="shared" ca="1" si="4"/>
        <v>0</v>
      </c>
      <c r="AI36" s="18">
        <f t="shared" ca="1" si="5"/>
        <v>0</v>
      </c>
    </row>
    <row r="37" spans="1:35" ht="16.5" customHeight="1" x14ac:dyDescent="0.25"/>
    <row r="38" spans="1:35" ht="16.5" customHeight="1" x14ac:dyDescent="0.25"/>
    <row r="39" spans="1:35" ht="18.75" customHeight="1" thickBot="1" x14ac:dyDescent="0.4">
      <c r="B39" s="33" t="s">
        <v>14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35" ht="16.5" customHeight="1" x14ac:dyDescent="0.25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Q40" s="49"/>
    </row>
    <row r="41" spans="1:35" s="7" customFormat="1" ht="24" customHeight="1" thickBot="1" x14ac:dyDescent="0.3">
      <c r="B41" s="7" t="s">
        <v>2</v>
      </c>
      <c r="C41" s="34" t="s">
        <v>3</v>
      </c>
      <c r="D41" s="34" t="s">
        <v>4</v>
      </c>
      <c r="E41" s="34" t="s">
        <v>5</v>
      </c>
      <c r="F41" s="34" t="s">
        <v>6</v>
      </c>
      <c r="G41" s="34" t="s">
        <v>7</v>
      </c>
      <c r="H41" s="34" t="s">
        <v>8</v>
      </c>
      <c r="I41" s="34" t="s">
        <v>9</v>
      </c>
      <c r="J41" s="34" t="s">
        <v>10</v>
      </c>
      <c r="K41" s="34" t="s">
        <v>11</v>
      </c>
      <c r="L41" s="34" t="s">
        <v>12</v>
      </c>
      <c r="M41" s="7" t="s">
        <v>13</v>
      </c>
      <c r="Q41" s="12" t="s">
        <v>4</v>
      </c>
      <c r="AE41" s="11"/>
    </row>
    <row r="42" spans="1:35" s="7" customFormat="1" ht="6" customHeight="1" x14ac:dyDescent="0.25">
      <c r="C42" s="13"/>
      <c r="D42" s="13"/>
      <c r="E42" s="13"/>
      <c r="F42" s="13"/>
      <c r="G42" s="13"/>
      <c r="H42" s="13"/>
      <c r="I42" s="13"/>
      <c r="J42" s="13"/>
      <c r="K42" s="13"/>
      <c r="L42" s="13"/>
      <c r="AE42" s="11"/>
    </row>
    <row r="43" spans="1:35" ht="16.5" customHeight="1" x14ac:dyDescent="0.25">
      <c r="A43" s="14">
        <v>2010</v>
      </c>
      <c r="B43" s="35">
        <f>IF(B6=0,0,R6/B6)</f>
        <v>4.3749999999999997E-2</v>
      </c>
      <c r="C43" s="35">
        <f t="shared" ref="C43:G43" si="6">IF(C6=0,0,S6/C6)</f>
        <v>0.41875000000000001</v>
      </c>
      <c r="D43" s="35">
        <f t="shared" si="6"/>
        <v>0.61041666666666672</v>
      </c>
      <c r="E43" s="35">
        <f t="shared" si="6"/>
        <v>0.5395833333333333</v>
      </c>
      <c r="F43" s="35">
        <f t="shared" si="6"/>
        <v>0.50624999999999998</v>
      </c>
      <c r="G43" s="35">
        <f t="shared" si="6"/>
        <v>0.58125000000000004</v>
      </c>
      <c r="H43" s="36" t="str">
        <f t="shared" ref="H43:M43" si="7">IF(H6=0,"",IF(X6/H6=0,"",X6/H6))</f>
        <v/>
      </c>
      <c r="I43" s="36">
        <f t="shared" si="7"/>
        <v>0.51666666666666672</v>
      </c>
      <c r="J43" s="36">
        <f t="shared" si="7"/>
        <v>0.62916666666666665</v>
      </c>
      <c r="K43" s="36">
        <f t="shared" si="7"/>
        <v>0.73333333333333328</v>
      </c>
      <c r="L43" s="36">
        <f t="shared" si="7"/>
        <v>0.5395833333333333</v>
      </c>
      <c r="M43" s="37">
        <f t="shared" si="7"/>
        <v>0.42083333333333334</v>
      </c>
      <c r="O43" s="38">
        <f>IF(B43="","",AE6/O6)</f>
        <v>0.4859283625730994</v>
      </c>
      <c r="Q43" s="48">
        <f ca="1">IFERROR(AG6/AI6,0)</f>
        <v>0.3576388888888889</v>
      </c>
      <c r="T43" s="39"/>
    </row>
    <row r="44" spans="1:35" ht="16.5" customHeight="1" x14ac:dyDescent="0.25">
      <c r="A44" s="14">
        <v>2011</v>
      </c>
      <c r="B44" s="40">
        <f t="shared" ref="B44:M59" si="8">IF(B7=0,"",IF(R7/B7=0,"",R7/B7))</f>
        <v>0.56458333333333333</v>
      </c>
      <c r="C44" s="38">
        <f t="shared" si="8"/>
        <v>0.62916666666666665</v>
      </c>
      <c r="D44" s="38">
        <f t="shared" si="8"/>
        <v>0.72499999999999998</v>
      </c>
      <c r="E44" s="38">
        <f t="shared" si="8"/>
        <v>0.6333333333333333</v>
      </c>
      <c r="F44" s="38">
        <f t="shared" si="8"/>
        <v>0.80833333333333335</v>
      </c>
      <c r="G44" s="38">
        <f t="shared" si="8"/>
        <v>0.87291666666666667</v>
      </c>
      <c r="H44" s="38">
        <f t="shared" si="8"/>
        <v>0.671875</v>
      </c>
      <c r="I44" s="38">
        <f t="shared" si="8"/>
        <v>0.78749999999999998</v>
      </c>
      <c r="J44" s="38">
        <f t="shared" si="8"/>
        <v>0.77916666666666667</v>
      </c>
      <c r="K44" s="38">
        <f t="shared" si="8"/>
        <v>0.87187499999999996</v>
      </c>
      <c r="L44" s="38">
        <f t="shared" si="8"/>
        <v>0.58958333333333335</v>
      </c>
      <c r="M44" s="41">
        <f t="shared" si="8"/>
        <v>0.57499999999999996</v>
      </c>
      <c r="O44" s="38">
        <f t="shared" ref="O44:O73" si="9">IF(B44="","",AE7/O7)</f>
        <v>0.71098318713450293</v>
      </c>
      <c r="Q44" s="48">
        <f t="shared" ref="Q44:Q73" ca="1" si="10">IFERROR(AG7/AI7,0)</f>
        <v>0.63958333333333328</v>
      </c>
      <c r="T44" s="39"/>
    </row>
    <row r="45" spans="1:35" ht="16.5" customHeight="1" x14ac:dyDescent="0.3">
      <c r="A45" s="14">
        <v>2012</v>
      </c>
      <c r="B45" s="40">
        <f t="shared" si="8"/>
        <v>0.80937499999999996</v>
      </c>
      <c r="C45" s="38">
        <f t="shared" si="8"/>
        <v>0.74791666666666667</v>
      </c>
      <c r="D45" s="38">
        <f t="shared" si="8"/>
        <v>0.88541666666666663</v>
      </c>
      <c r="E45" s="38">
        <f t="shared" si="8"/>
        <v>0.61250000000000004</v>
      </c>
      <c r="F45" s="38">
        <f t="shared" si="8"/>
        <v>0.65416666666666667</v>
      </c>
      <c r="G45" s="38">
        <f t="shared" si="8"/>
        <v>0.77916666666666667</v>
      </c>
      <c r="H45" s="38">
        <f t="shared" si="8"/>
        <v>0.63020833333333337</v>
      </c>
      <c r="I45" s="38">
        <f t="shared" si="8"/>
        <v>0.72083333333333333</v>
      </c>
      <c r="J45" s="38">
        <f t="shared" si="8"/>
        <v>0.63541666666666663</v>
      </c>
      <c r="K45" s="38">
        <f t="shared" si="8"/>
        <v>0.76666666666666672</v>
      </c>
      <c r="L45" s="38">
        <f t="shared" si="8"/>
        <v>0.6020833333333333</v>
      </c>
      <c r="M45" s="41">
        <f t="shared" si="8"/>
        <v>0.52083333333333337</v>
      </c>
      <c r="O45" s="38">
        <f t="shared" si="9"/>
        <v>0.7005665204678363</v>
      </c>
      <c r="Q45" s="48">
        <f t="shared" ca="1" si="10"/>
        <v>0.81423611111111116</v>
      </c>
      <c r="T45" s="42"/>
    </row>
    <row r="46" spans="1:35" ht="16.5" customHeight="1" x14ac:dyDescent="0.25">
      <c r="A46" s="14">
        <v>2013</v>
      </c>
      <c r="B46" s="40">
        <f t="shared" si="8"/>
        <v>0.8354166666666667</v>
      </c>
      <c r="C46" s="38">
        <f t="shared" si="8"/>
        <v>0.70416666666666672</v>
      </c>
      <c r="D46" s="38">
        <f t="shared" si="8"/>
        <v>0.85515873015873012</v>
      </c>
      <c r="E46" s="38">
        <f t="shared" si="8"/>
        <v>0.7270833333333333</v>
      </c>
      <c r="F46" s="38">
        <f t="shared" si="8"/>
        <v>0.85</v>
      </c>
      <c r="G46" s="38">
        <f t="shared" si="8"/>
        <v>0.88020833333333337</v>
      </c>
      <c r="H46" s="38">
        <f t="shared" si="8"/>
        <v>0.69270833333333337</v>
      </c>
      <c r="I46" s="38">
        <f t="shared" si="8"/>
        <v>0.62708333333333333</v>
      </c>
      <c r="J46" s="38">
        <f t="shared" si="8"/>
        <v>0.75312500000000004</v>
      </c>
      <c r="K46" s="38">
        <f t="shared" si="8"/>
        <v>0.88541666666666663</v>
      </c>
      <c r="L46" s="38">
        <f t="shared" si="8"/>
        <v>0.59895833333333337</v>
      </c>
      <c r="M46" s="41">
        <f t="shared" si="8"/>
        <v>0.6177083333333333</v>
      </c>
      <c r="O46" s="38">
        <f t="shared" si="9"/>
        <v>0.7558224163027657</v>
      </c>
      <c r="Q46" s="48">
        <f t="shared" ca="1" si="10"/>
        <v>0.79918032786885251</v>
      </c>
      <c r="T46" s="39"/>
    </row>
    <row r="47" spans="1:35" ht="16.5" customHeight="1" x14ac:dyDescent="0.25">
      <c r="A47" s="14">
        <v>2014</v>
      </c>
      <c r="B47" s="40">
        <f t="shared" si="8"/>
        <v>0.81041666666666667</v>
      </c>
      <c r="C47" s="38">
        <f t="shared" si="8"/>
        <v>0.73541666666666672</v>
      </c>
      <c r="D47" s="38">
        <f t="shared" si="8"/>
        <v>0.79265873015873012</v>
      </c>
      <c r="E47" s="38" t="str">
        <f t="shared" si="8"/>
        <v/>
      </c>
      <c r="F47" s="38" t="str">
        <f t="shared" si="8"/>
        <v/>
      </c>
      <c r="G47" s="38" t="str">
        <f t="shared" si="8"/>
        <v/>
      </c>
      <c r="H47" s="38" t="str">
        <f t="shared" si="8"/>
        <v/>
      </c>
      <c r="I47" s="38" t="str">
        <f t="shared" si="8"/>
        <v/>
      </c>
      <c r="J47" s="38" t="str">
        <f t="shared" si="8"/>
        <v/>
      </c>
      <c r="K47" s="38" t="str">
        <f t="shared" si="8"/>
        <v/>
      </c>
      <c r="L47" s="38" t="str">
        <f t="shared" si="8"/>
        <v/>
      </c>
      <c r="M47" s="41" t="str">
        <f t="shared" si="8"/>
        <v/>
      </c>
      <c r="O47" s="38">
        <f t="shared" si="9"/>
        <v>0.61769480519480524</v>
      </c>
      <c r="Q47" s="48">
        <f t="shared" ca="1" si="10"/>
        <v>0.77971311475409832</v>
      </c>
      <c r="T47" s="39"/>
    </row>
    <row r="48" spans="1:35" ht="16.5" customHeight="1" x14ac:dyDescent="0.3">
      <c r="A48" s="14">
        <v>2015</v>
      </c>
      <c r="B48" s="40" t="str">
        <f t="shared" si="8"/>
        <v/>
      </c>
      <c r="C48" s="38" t="str">
        <f t="shared" si="8"/>
        <v/>
      </c>
      <c r="D48" s="38" t="str">
        <f t="shared" si="8"/>
        <v/>
      </c>
      <c r="E48" s="38" t="str">
        <f t="shared" si="8"/>
        <v/>
      </c>
      <c r="F48" s="38" t="str">
        <f t="shared" si="8"/>
        <v/>
      </c>
      <c r="G48" s="38" t="str">
        <f t="shared" si="8"/>
        <v/>
      </c>
      <c r="H48" s="38" t="str">
        <f t="shared" si="8"/>
        <v/>
      </c>
      <c r="I48" s="38" t="str">
        <f t="shared" si="8"/>
        <v/>
      </c>
      <c r="J48" s="38" t="str">
        <f t="shared" si="8"/>
        <v/>
      </c>
      <c r="K48" s="38" t="str">
        <f t="shared" si="8"/>
        <v/>
      </c>
      <c r="L48" s="38" t="str">
        <f t="shared" si="8"/>
        <v/>
      </c>
      <c r="M48" s="41" t="str">
        <f t="shared" si="8"/>
        <v/>
      </c>
      <c r="O48" s="38" t="str">
        <f t="shared" si="9"/>
        <v/>
      </c>
      <c r="Q48" s="48">
        <f t="shared" ca="1" si="10"/>
        <v>0</v>
      </c>
      <c r="T48" s="43"/>
      <c r="V48" s="44"/>
    </row>
    <row r="49" spans="1:20" ht="16.5" customHeight="1" x14ac:dyDescent="0.25">
      <c r="A49" s="14">
        <v>2016</v>
      </c>
      <c r="B49" s="40" t="str">
        <f t="shared" si="8"/>
        <v/>
      </c>
      <c r="C49" s="38" t="str">
        <f t="shared" si="8"/>
        <v/>
      </c>
      <c r="D49" s="38" t="str">
        <f t="shared" si="8"/>
        <v/>
      </c>
      <c r="E49" s="38" t="str">
        <f t="shared" si="8"/>
        <v/>
      </c>
      <c r="F49" s="38" t="str">
        <f t="shared" si="8"/>
        <v/>
      </c>
      <c r="G49" s="38" t="str">
        <f t="shared" si="8"/>
        <v/>
      </c>
      <c r="H49" s="38" t="str">
        <f t="shared" si="8"/>
        <v/>
      </c>
      <c r="I49" s="38" t="str">
        <f t="shared" si="8"/>
        <v/>
      </c>
      <c r="J49" s="38" t="str">
        <f t="shared" si="8"/>
        <v/>
      </c>
      <c r="K49" s="38" t="str">
        <f t="shared" si="8"/>
        <v/>
      </c>
      <c r="L49" s="38" t="str">
        <f t="shared" si="8"/>
        <v/>
      </c>
      <c r="M49" s="41" t="str">
        <f t="shared" si="8"/>
        <v/>
      </c>
      <c r="O49" s="38" t="str">
        <f t="shared" si="9"/>
        <v/>
      </c>
      <c r="Q49" s="48">
        <f t="shared" ca="1" si="10"/>
        <v>0</v>
      </c>
      <c r="T49" s="39"/>
    </row>
    <row r="50" spans="1:20" ht="16.5" customHeight="1" x14ac:dyDescent="0.25">
      <c r="A50" s="14">
        <v>2017</v>
      </c>
      <c r="B50" s="40" t="str">
        <f t="shared" si="8"/>
        <v/>
      </c>
      <c r="C50" s="38" t="str">
        <f t="shared" si="8"/>
        <v/>
      </c>
      <c r="D50" s="38" t="str">
        <f t="shared" si="8"/>
        <v/>
      </c>
      <c r="E50" s="38" t="str">
        <f t="shared" si="8"/>
        <v/>
      </c>
      <c r="F50" s="38" t="str">
        <f t="shared" si="8"/>
        <v/>
      </c>
      <c r="G50" s="38" t="str">
        <f t="shared" si="8"/>
        <v/>
      </c>
      <c r="H50" s="38" t="str">
        <f t="shared" si="8"/>
        <v/>
      </c>
      <c r="I50" s="38" t="str">
        <f t="shared" si="8"/>
        <v/>
      </c>
      <c r="J50" s="38" t="str">
        <f t="shared" si="8"/>
        <v/>
      </c>
      <c r="K50" s="38" t="str">
        <f t="shared" si="8"/>
        <v/>
      </c>
      <c r="L50" s="38" t="str">
        <f t="shared" si="8"/>
        <v/>
      </c>
      <c r="M50" s="41" t="str">
        <f t="shared" si="8"/>
        <v/>
      </c>
      <c r="O50" s="38" t="str">
        <f t="shared" si="9"/>
        <v/>
      </c>
      <c r="Q50" s="48">
        <f t="shared" ca="1" si="10"/>
        <v>0</v>
      </c>
      <c r="T50" s="39"/>
    </row>
    <row r="51" spans="1:20" ht="16.5" customHeight="1" x14ac:dyDescent="0.25">
      <c r="A51" s="14">
        <v>2018</v>
      </c>
      <c r="B51" s="40" t="str">
        <f t="shared" si="8"/>
        <v/>
      </c>
      <c r="C51" s="38" t="str">
        <f t="shared" si="8"/>
        <v/>
      </c>
      <c r="D51" s="38" t="str">
        <f t="shared" si="8"/>
        <v/>
      </c>
      <c r="E51" s="38" t="str">
        <f t="shared" si="8"/>
        <v/>
      </c>
      <c r="F51" s="38" t="str">
        <f t="shared" si="8"/>
        <v/>
      </c>
      <c r="G51" s="38" t="str">
        <f t="shared" si="8"/>
        <v/>
      </c>
      <c r="H51" s="38" t="str">
        <f t="shared" si="8"/>
        <v/>
      </c>
      <c r="I51" s="38" t="str">
        <f t="shared" si="8"/>
        <v/>
      </c>
      <c r="J51" s="38" t="str">
        <f t="shared" si="8"/>
        <v/>
      </c>
      <c r="K51" s="38" t="str">
        <f t="shared" si="8"/>
        <v/>
      </c>
      <c r="L51" s="38" t="str">
        <f t="shared" si="8"/>
        <v/>
      </c>
      <c r="M51" s="41" t="str">
        <f t="shared" si="8"/>
        <v/>
      </c>
      <c r="O51" s="38" t="str">
        <f t="shared" si="9"/>
        <v/>
      </c>
      <c r="Q51" s="48">
        <f t="shared" ca="1" si="10"/>
        <v>0</v>
      </c>
      <c r="T51" s="39"/>
    </row>
    <row r="52" spans="1:20" ht="16.5" customHeight="1" x14ac:dyDescent="0.3">
      <c r="A52" s="14">
        <v>2019</v>
      </c>
      <c r="B52" s="40" t="str">
        <f t="shared" si="8"/>
        <v/>
      </c>
      <c r="C52" s="38" t="str">
        <f t="shared" si="8"/>
        <v/>
      </c>
      <c r="D52" s="38" t="str">
        <f t="shared" si="8"/>
        <v/>
      </c>
      <c r="E52" s="38" t="str">
        <f t="shared" si="8"/>
        <v/>
      </c>
      <c r="F52" s="38" t="str">
        <f t="shared" si="8"/>
        <v/>
      </c>
      <c r="G52" s="38" t="str">
        <f t="shared" si="8"/>
        <v/>
      </c>
      <c r="H52" s="38" t="str">
        <f t="shared" si="8"/>
        <v/>
      </c>
      <c r="I52" s="38" t="str">
        <f t="shared" si="8"/>
        <v/>
      </c>
      <c r="J52" s="38" t="str">
        <f t="shared" si="8"/>
        <v/>
      </c>
      <c r="K52" s="38" t="str">
        <f t="shared" si="8"/>
        <v/>
      </c>
      <c r="L52" s="38" t="str">
        <f t="shared" si="8"/>
        <v/>
      </c>
      <c r="M52" s="41" t="str">
        <f t="shared" si="8"/>
        <v/>
      </c>
      <c r="O52" s="38" t="str">
        <f t="shared" si="9"/>
        <v/>
      </c>
      <c r="Q52" s="48">
        <f t="shared" ca="1" si="10"/>
        <v>0</v>
      </c>
      <c r="T52" s="42"/>
    </row>
    <row r="53" spans="1:20" ht="16.5" customHeight="1" x14ac:dyDescent="0.25">
      <c r="A53" s="14">
        <v>2020</v>
      </c>
      <c r="B53" s="40" t="str">
        <f t="shared" si="8"/>
        <v/>
      </c>
      <c r="C53" s="38" t="str">
        <f t="shared" si="8"/>
        <v/>
      </c>
      <c r="D53" s="38" t="str">
        <f t="shared" si="8"/>
        <v/>
      </c>
      <c r="E53" s="38" t="str">
        <f t="shared" si="8"/>
        <v/>
      </c>
      <c r="F53" s="38" t="str">
        <f t="shared" si="8"/>
        <v/>
      </c>
      <c r="G53" s="38" t="str">
        <f t="shared" si="8"/>
        <v/>
      </c>
      <c r="H53" s="38" t="str">
        <f t="shared" si="8"/>
        <v/>
      </c>
      <c r="I53" s="38" t="str">
        <f t="shared" si="8"/>
        <v/>
      </c>
      <c r="J53" s="38" t="str">
        <f t="shared" si="8"/>
        <v/>
      </c>
      <c r="K53" s="38" t="str">
        <f t="shared" si="8"/>
        <v/>
      </c>
      <c r="L53" s="38" t="str">
        <f t="shared" si="8"/>
        <v/>
      </c>
      <c r="M53" s="41" t="str">
        <f t="shared" si="8"/>
        <v/>
      </c>
      <c r="O53" s="38" t="str">
        <f t="shared" si="9"/>
        <v/>
      </c>
      <c r="Q53" s="48">
        <f t="shared" ca="1" si="10"/>
        <v>0</v>
      </c>
      <c r="T53" s="39"/>
    </row>
    <row r="54" spans="1:20" ht="16.5" customHeight="1" x14ac:dyDescent="0.3">
      <c r="A54" s="14">
        <v>2021</v>
      </c>
      <c r="B54" s="40" t="str">
        <f t="shared" si="8"/>
        <v/>
      </c>
      <c r="C54" s="38" t="str">
        <f t="shared" si="8"/>
        <v/>
      </c>
      <c r="D54" s="38" t="str">
        <f t="shared" si="8"/>
        <v/>
      </c>
      <c r="E54" s="38" t="str">
        <f t="shared" si="8"/>
        <v/>
      </c>
      <c r="F54" s="38" t="str">
        <f t="shared" si="8"/>
        <v/>
      </c>
      <c r="G54" s="38" t="str">
        <f t="shared" si="8"/>
        <v/>
      </c>
      <c r="H54" s="38" t="str">
        <f t="shared" si="8"/>
        <v/>
      </c>
      <c r="I54" s="38" t="str">
        <f t="shared" si="8"/>
        <v/>
      </c>
      <c r="J54" s="38" t="str">
        <f t="shared" si="8"/>
        <v/>
      </c>
      <c r="K54" s="38" t="str">
        <f t="shared" si="8"/>
        <v/>
      </c>
      <c r="L54" s="38" t="str">
        <f t="shared" si="8"/>
        <v/>
      </c>
      <c r="M54" s="41" t="str">
        <f t="shared" si="8"/>
        <v/>
      </c>
      <c r="O54" s="38" t="str">
        <f t="shared" si="9"/>
        <v/>
      </c>
      <c r="Q54" s="48">
        <f t="shared" ca="1" si="10"/>
        <v>0</v>
      </c>
      <c r="T54" s="42"/>
    </row>
    <row r="55" spans="1:20" ht="16.5" customHeight="1" x14ac:dyDescent="0.25">
      <c r="A55" s="14">
        <v>2022</v>
      </c>
      <c r="B55" s="40" t="str">
        <f t="shared" si="8"/>
        <v/>
      </c>
      <c r="C55" s="38" t="str">
        <f t="shared" si="8"/>
        <v/>
      </c>
      <c r="D55" s="38" t="str">
        <f t="shared" si="8"/>
        <v/>
      </c>
      <c r="E55" s="38" t="str">
        <f t="shared" si="8"/>
        <v/>
      </c>
      <c r="F55" s="38" t="str">
        <f t="shared" si="8"/>
        <v/>
      </c>
      <c r="G55" s="38" t="str">
        <f t="shared" si="8"/>
        <v/>
      </c>
      <c r="H55" s="38" t="str">
        <f t="shared" si="8"/>
        <v/>
      </c>
      <c r="I55" s="38" t="str">
        <f t="shared" si="8"/>
        <v/>
      </c>
      <c r="J55" s="38" t="str">
        <f t="shared" si="8"/>
        <v/>
      </c>
      <c r="K55" s="38" t="str">
        <f t="shared" si="8"/>
        <v/>
      </c>
      <c r="L55" s="38" t="str">
        <f t="shared" si="8"/>
        <v/>
      </c>
      <c r="M55" s="41" t="str">
        <f t="shared" si="8"/>
        <v/>
      </c>
      <c r="O55" s="38" t="str">
        <f t="shared" si="9"/>
        <v/>
      </c>
      <c r="Q55" s="48">
        <f t="shared" ca="1" si="10"/>
        <v>0</v>
      </c>
      <c r="T55" s="39"/>
    </row>
    <row r="56" spans="1:20" ht="16.5" customHeight="1" x14ac:dyDescent="0.25">
      <c r="A56" s="14">
        <v>2023</v>
      </c>
      <c r="B56" s="40" t="str">
        <f t="shared" si="8"/>
        <v/>
      </c>
      <c r="C56" s="38" t="str">
        <f t="shared" si="8"/>
        <v/>
      </c>
      <c r="D56" s="38" t="str">
        <f t="shared" si="8"/>
        <v/>
      </c>
      <c r="E56" s="38" t="str">
        <f t="shared" si="8"/>
        <v/>
      </c>
      <c r="F56" s="38" t="str">
        <f t="shared" si="8"/>
        <v/>
      </c>
      <c r="G56" s="38" t="str">
        <f t="shared" si="8"/>
        <v/>
      </c>
      <c r="H56" s="38" t="str">
        <f t="shared" si="8"/>
        <v/>
      </c>
      <c r="I56" s="38" t="str">
        <f t="shared" si="8"/>
        <v/>
      </c>
      <c r="J56" s="38" t="str">
        <f t="shared" si="8"/>
        <v/>
      </c>
      <c r="K56" s="38" t="str">
        <f t="shared" si="8"/>
        <v/>
      </c>
      <c r="L56" s="38" t="str">
        <f t="shared" si="8"/>
        <v/>
      </c>
      <c r="M56" s="41" t="str">
        <f t="shared" si="8"/>
        <v/>
      </c>
      <c r="O56" s="38" t="str">
        <f t="shared" si="9"/>
        <v/>
      </c>
      <c r="Q56" s="48">
        <f t="shared" ca="1" si="10"/>
        <v>0</v>
      </c>
      <c r="T56" s="39"/>
    </row>
    <row r="57" spans="1:20" ht="16.5" customHeight="1" x14ac:dyDescent="0.3">
      <c r="A57" s="14">
        <v>2024</v>
      </c>
      <c r="B57" s="40" t="str">
        <f t="shared" si="8"/>
        <v/>
      </c>
      <c r="C57" s="38" t="str">
        <f t="shared" si="8"/>
        <v/>
      </c>
      <c r="D57" s="38" t="str">
        <f t="shared" si="8"/>
        <v/>
      </c>
      <c r="E57" s="38" t="str">
        <f t="shared" si="8"/>
        <v/>
      </c>
      <c r="F57" s="38" t="str">
        <f t="shared" si="8"/>
        <v/>
      </c>
      <c r="G57" s="38" t="str">
        <f t="shared" si="8"/>
        <v/>
      </c>
      <c r="H57" s="38" t="str">
        <f t="shared" si="8"/>
        <v/>
      </c>
      <c r="I57" s="38" t="str">
        <f t="shared" si="8"/>
        <v/>
      </c>
      <c r="J57" s="38" t="str">
        <f t="shared" si="8"/>
        <v/>
      </c>
      <c r="K57" s="38" t="str">
        <f t="shared" si="8"/>
        <v/>
      </c>
      <c r="L57" s="38" t="str">
        <f t="shared" si="8"/>
        <v/>
      </c>
      <c r="M57" s="41" t="str">
        <f t="shared" si="8"/>
        <v/>
      </c>
      <c r="O57" s="38" t="str">
        <f t="shared" si="9"/>
        <v/>
      </c>
      <c r="Q57" s="48">
        <f t="shared" ca="1" si="10"/>
        <v>0</v>
      </c>
      <c r="T57" s="42"/>
    </row>
    <row r="58" spans="1:20" ht="16.5" customHeight="1" x14ac:dyDescent="0.25">
      <c r="A58" s="14">
        <v>2025</v>
      </c>
      <c r="B58" s="40" t="str">
        <f t="shared" si="8"/>
        <v/>
      </c>
      <c r="C58" s="38" t="str">
        <f t="shared" si="8"/>
        <v/>
      </c>
      <c r="D58" s="38" t="str">
        <f t="shared" si="8"/>
        <v/>
      </c>
      <c r="E58" s="38" t="str">
        <f t="shared" si="8"/>
        <v/>
      </c>
      <c r="F58" s="38" t="str">
        <f t="shared" si="8"/>
        <v/>
      </c>
      <c r="G58" s="38" t="str">
        <f t="shared" si="8"/>
        <v/>
      </c>
      <c r="H58" s="38" t="str">
        <f t="shared" si="8"/>
        <v/>
      </c>
      <c r="I58" s="38" t="str">
        <f t="shared" si="8"/>
        <v/>
      </c>
      <c r="J58" s="38" t="str">
        <f t="shared" si="8"/>
        <v/>
      </c>
      <c r="K58" s="38" t="str">
        <f t="shared" si="8"/>
        <v/>
      </c>
      <c r="L58" s="38" t="str">
        <f t="shared" si="8"/>
        <v/>
      </c>
      <c r="M58" s="41" t="str">
        <f t="shared" si="8"/>
        <v/>
      </c>
      <c r="O58" s="38" t="str">
        <f t="shared" si="9"/>
        <v/>
      </c>
      <c r="Q58" s="48">
        <f t="shared" ca="1" si="10"/>
        <v>0</v>
      </c>
      <c r="T58" s="39"/>
    </row>
    <row r="59" spans="1:20" ht="16.5" customHeight="1" x14ac:dyDescent="0.3">
      <c r="A59" s="14">
        <v>2026</v>
      </c>
      <c r="B59" s="40" t="str">
        <f t="shared" si="8"/>
        <v/>
      </c>
      <c r="C59" s="38" t="str">
        <f t="shared" si="8"/>
        <v/>
      </c>
      <c r="D59" s="38" t="str">
        <f t="shared" si="8"/>
        <v/>
      </c>
      <c r="E59" s="38" t="str">
        <f t="shared" si="8"/>
        <v/>
      </c>
      <c r="F59" s="38" t="str">
        <f t="shared" si="8"/>
        <v/>
      </c>
      <c r="G59" s="38" t="str">
        <f t="shared" si="8"/>
        <v/>
      </c>
      <c r="H59" s="38" t="str">
        <f t="shared" si="8"/>
        <v/>
      </c>
      <c r="I59" s="38" t="str">
        <f t="shared" si="8"/>
        <v/>
      </c>
      <c r="J59" s="38" t="str">
        <f t="shared" si="8"/>
        <v/>
      </c>
      <c r="K59" s="38" t="str">
        <f t="shared" si="8"/>
        <v/>
      </c>
      <c r="L59" s="38" t="str">
        <f t="shared" si="8"/>
        <v/>
      </c>
      <c r="M59" s="41" t="str">
        <f t="shared" si="8"/>
        <v/>
      </c>
      <c r="O59" s="38" t="str">
        <f t="shared" si="9"/>
        <v/>
      </c>
      <c r="Q59" s="48">
        <f t="shared" ca="1" si="10"/>
        <v>0</v>
      </c>
      <c r="T59" s="42"/>
    </row>
    <row r="60" spans="1:20" ht="16.5" customHeight="1" x14ac:dyDescent="0.25">
      <c r="A60" s="14">
        <v>2027</v>
      </c>
      <c r="B60" s="40" t="str">
        <f t="shared" ref="B60:M73" si="11">IF(B23=0,"",IF(R23/B23=0,"",R23/B23))</f>
        <v/>
      </c>
      <c r="C60" s="38" t="str">
        <f t="shared" si="11"/>
        <v/>
      </c>
      <c r="D60" s="38" t="str">
        <f t="shared" si="11"/>
        <v/>
      </c>
      <c r="E60" s="38" t="str">
        <f t="shared" si="11"/>
        <v/>
      </c>
      <c r="F60" s="38" t="str">
        <f t="shared" si="11"/>
        <v/>
      </c>
      <c r="G60" s="38" t="str">
        <f t="shared" si="11"/>
        <v/>
      </c>
      <c r="H60" s="38" t="str">
        <f t="shared" si="11"/>
        <v/>
      </c>
      <c r="I60" s="38" t="str">
        <f t="shared" si="11"/>
        <v/>
      </c>
      <c r="J60" s="38" t="str">
        <f t="shared" si="11"/>
        <v/>
      </c>
      <c r="K60" s="38" t="str">
        <f t="shared" si="11"/>
        <v/>
      </c>
      <c r="L60" s="38" t="str">
        <f t="shared" si="11"/>
        <v/>
      </c>
      <c r="M60" s="41" t="str">
        <f t="shared" si="11"/>
        <v/>
      </c>
      <c r="O60" s="38" t="str">
        <f t="shared" si="9"/>
        <v/>
      </c>
      <c r="Q60" s="48">
        <f t="shared" ca="1" si="10"/>
        <v>0</v>
      </c>
      <c r="T60" s="39"/>
    </row>
    <row r="61" spans="1:20" ht="16.5" customHeight="1" x14ac:dyDescent="0.3">
      <c r="A61" s="14">
        <v>2028</v>
      </c>
      <c r="B61" s="40" t="str">
        <f t="shared" si="11"/>
        <v/>
      </c>
      <c r="C61" s="38" t="str">
        <f t="shared" si="11"/>
        <v/>
      </c>
      <c r="D61" s="38" t="str">
        <f t="shared" si="11"/>
        <v/>
      </c>
      <c r="E61" s="38" t="str">
        <f t="shared" si="11"/>
        <v/>
      </c>
      <c r="F61" s="38" t="str">
        <f t="shared" si="11"/>
        <v/>
      </c>
      <c r="G61" s="38" t="str">
        <f t="shared" si="11"/>
        <v/>
      </c>
      <c r="H61" s="38" t="str">
        <f t="shared" si="11"/>
        <v/>
      </c>
      <c r="I61" s="38" t="str">
        <f t="shared" si="11"/>
        <v/>
      </c>
      <c r="J61" s="38" t="str">
        <f t="shared" si="11"/>
        <v/>
      </c>
      <c r="K61" s="38" t="str">
        <f t="shared" si="11"/>
        <v/>
      </c>
      <c r="L61" s="38" t="str">
        <f t="shared" si="11"/>
        <v/>
      </c>
      <c r="M61" s="41" t="str">
        <f t="shared" si="11"/>
        <v/>
      </c>
      <c r="O61" s="38" t="str">
        <f t="shared" si="9"/>
        <v/>
      </c>
      <c r="Q61" s="48">
        <f t="shared" ca="1" si="10"/>
        <v>0</v>
      </c>
      <c r="T61" s="42"/>
    </row>
    <row r="62" spans="1:20" ht="16.5" customHeight="1" x14ac:dyDescent="0.25">
      <c r="A62" s="14">
        <v>2029</v>
      </c>
      <c r="B62" s="40" t="str">
        <f t="shared" si="11"/>
        <v/>
      </c>
      <c r="C62" s="38" t="str">
        <f t="shared" si="11"/>
        <v/>
      </c>
      <c r="D62" s="38" t="str">
        <f t="shared" si="11"/>
        <v/>
      </c>
      <c r="E62" s="38" t="str">
        <f t="shared" si="11"/>
        <v/>
      </c>
      <c r="F62" s="38" t="str">
        <f t="shared" si="11"/>
        <v/>
      </c>
      <c r="G62" s="38" t="str">
        <f t="shared" si="11"/>
        <v/>
      </c>
      <c r="H62" s="38" t="str">
        <f t="shared" si="11"/>
        <v/>
      </c>
      <c r="I62" s="38" t="str">
        <f t="shared" si="11"/>
        <v/>
      </c>
      <c r="J62" s="38" t="str">
        <f t="shared" si="11"/>
        <v/>
      </c>
      <c r="K62" s="38" t="str">
        <f t="shared" si="11"/>
        <v/>
      </c>
      <c r="L62" s="38" t="str">
        <f t="shared" si="11"/>
        <v/>
      </c>
      <c r="M62" s="41" t="str">
        <f t="shared" si="11"/>
        <v/>
      </c>
      <c r="O62" s="38" t="str">
        <f t="shared" si="9"/>
        <v/>
      </c>
      <c r="Q62" s="48">
        <f t="shared" ca="1" si="10"/>
        <v>0</v>
      </c>
      <c r="T62" s="39"/>
    </row>
    <row r="63" spans="1:20" ht="16.5" customHeight="1" x14ac:dyDescent="0.3">
      <c r="A63" s="14">
        <v>2030</v>
      </c>
      <c r="B63" s="40" t="str">
        <f t="shared" si="11"/>
        <v/>
      </c>
      <c r="C63" s="38" t="str">
        <f t="shared" si="11"/>
        <v/>
      </c>
      <c r="D63" s="38" t="str">
        <f t="shared" si="11"/>
        <v/>
      </c>
      <c r="E63" s="38" t="str">
        <f t="shared" si="11"/>
        <v/>
      </c>
      <c r="F63" s="38" t="str">
        <f t="shared" si="11"/>
        <v/>
      </c>
      <c r="G63" s="38" t="str">
        <f t="shared" si="11"/>
        <v/>
      </c>
      <c r="H63" s="38" t="str">
        <f t="shared" si="11"/>
        <v/>
      </c>
      <c r="I63" s="38" t="str">
        <f t="shared" si="11"/>
        <v/>
      </c>
      <c r="J63" s="38" t="str">
        <f t="shared" si="11"/>
        <v/>
      </c>
      <c r="K63" s="38" t="str">
        <f t="shared" si="11"/>
        <v/>
      </c>
      <c r="L63" s="38" t="str">
        <f t="shared" si="11"/>
        <v/>
      </c>
      <c r="M63" s="41" t="str">
        <f t="shared" si="11"/>
        <v/>
      </c>
      <c r="O63" s="38" t="str">
        <f t="shared" si="9"/>
        <v/>
      </c>
      <c r="Q63" s="48">
        <f t="shared" ca="1" si="10"/>
        <v>0</v>
      </c>
      <c r="T63" s="42"/>
    </row>
    <row r="64" spans="1:20" ht="16.5" customHeight="1" x14ac:dyDescent="0.25">
      <c r="A64" s="14">
        <v>2031</v>
      </c>
      <c r="B64" s="40" t="str">
        <f t="shared" si="11"/>
        <v/>
      </c>
      <c r="C64" s="38" t="str">
        <f t="shared" si="11"/>
        <v/>
      </c>
      <c r="D64" s="38" t="str">
        <f t="shared" si="11"/>
        <v/>
      </c>
      <c r="E64" s="38" t="str">
        <f t="shared" si="11"/>
        <v/>
      </c>
      <c r="F64" s="38" t="str">
        <f t="shared" si="11"/>
        <v/>
      </c>
      <c r="G64" s="38" t="str">
        <f t="shared" si="11"/>
        <v/>
      </c>
      <c r="H64" s="38" t="str">
        <f t="shared" si="11"/>
        <v/>
      </c>
      <c r="I64" s="38" t="str">
        <f t="shared" si="11"/>
        <v/>
      </c>
      <c r="J64" s="38" t="str">
        <f t="shared" si="11"/>
        <v/>
      </c>
      <c r="K64" s="38" t="str">
        <f t="shared" si="11"/>
        <v/>
      </c>
      <c r="L64" s="38" t="str">
        <f t="shared" si="11"/>
        <v/>
      </c>
      <c r="M64" s="41" t="str">
        <f t="shared" si="11"/>
        <v/>
      </c>
      <c r="O64" s="38" t="str">
        <f t="shared" si="9"/>
        <v/>
      </c>
      <c r="Q64" s="48">
        <f t="shared" ca="1" si="10"/>
        <v>0</v>
      </c>
      <c r="T64" s="39"/>
    </row>
    <row r="65" spans="1:20" ht="16.5" customHeight="1" x14ac:dyDescent="0.3">
      <c r="A65" s="14">
        <v>2032</v>
      </c>
      <c r="B65" s="40" t="str">
        <f t="shared" si="11"/>
        <v/>
      </c>
      <c r="C65" s="38" t="str">
        <f t="shared" si="11"/>
        <v/>
      </c>
      <c r="D65" s="38" t="str">
        <f t="shared" si="11"/>
        <v/>
      </c>
      <c r="E65" s="38" t="str">
        <f t="shared" si="11"/>
        <v/>
      </c>
      <c r="F65" s="38" t="str">
        <f t="shared" si="11"/>
        <v/>
      </c>
      <c r="G65" s="38" t="str">
        <f t="shared" si="11"/>
        <v/>
      </c>
      <c r="H65" s="38" t="str">
        <f t="shared" si="11"/>
        <v/>
      </c>
      <c r="I65" s="38" t="str">
        <f t="shared" si="11"/>
        <v/>
      </c>
      <c r="J65" s="38" t="str">
        <f t="shared" si="11"/>
        <v/>
      </c>
      <c r="K65" s="38" t="str">
        <f t="shared" si="11"/>
        <v/>
      </c>
      <c r="L65" s="38" t="str">
        <f t="shared" si="11"/>
        <v/>
      </c>
      <c r="M65" s="41" t="str">
        <f t="shared" si="11"/>
        <v/>
      </c>
      <c r="O65" s="38" t="str">
        <f t="shared" si="9"/>
        <v/>
      </c>
      <c r="Q65" s="48">
        <f t="shared" ca="1" si="10"/>
        <v>0</v>
      </c>
      <c r="T65" s="42"/>
    </row>
    <row r="66" spans="1:20" ht="16.5" customHeight="1" x14ac:dyDescent="0.3">
      <c r="A66" s="14">
        <v>2033</v>
      </c>
      <c r="B66" s="40" t="str">
        <f t="shared" si="11"/>
        <v/>
      </c>
      <c r="C66" s="38" t="str">
        <f t="shared" si="11"/>
        <v/>
      </c>
      <c r="D66" s="38" t="str">
        <f t="shared" si="11"/>
        <v/>
      </c>
      <c r="E66" s="38" t="str">
        <f t="shared" si="11"/>
        <v/>
      </c>
      <c r="F66" s="38" t="str">
        <f t="shared" si="11"/>
        <v/>
      </c>
      <c r="G66" s="38" t="str">
        <f t="shared" si="11"/>
        <v/>
      </c>
      <c r="H66" s="38" t="str">
        <f t="shared" si="11"/>
        <v/>
      </c>
      <c r="I66" s="38" t="str">
        <f t="shared" si="11"/>
        <v/>
      </c>
      <c r="J66" s="38" t="str">
        <f t="shared" si="11"/>
        <v/>
      </c>
      <c r="K66" s="38" t="str">
        <f t="shared" si="11"/>
        <v/>
      </c>
      <c r="L66" s="38" t="str">
        <f t="shared" si="11"/>
        <v/>
      </c>
      <c r="M66" s="41" t="str">
        <f t="shared" si="11"/>
        <v/>
      </c>
      <c r="O66" s="38" t="str">
        <f t="shared" si="9"/>
        <v/>
      </c>
      <c r="Q66" s="48">
        <f t="shared" ca="1" si="10"/>
        <v>0</v>
      </c>
      <c r="T66" s="42"/>
    </row>
    <row r="67" spans="1:20" ht="16.5" customHeight="1" x14ac:dyDescent="0.3">
      <c r="A67" s="14">
        <v>2034</v>
      </c>
      <c r="B67" s="40" t="str">
        <f t="shared" si="11"/>
        <v/>
      </c>
      <c r="C67" s="38" t="str">
        <f t="shared" si="11"/>
        <v/>
      </c>
      <c r="D67" s="38" t="str">
        <f t="shared" si="11"/>
        <v/>
      </c>
      <c r="E67" s="38" t="str">
        <f t="shared" si="11"/>
        <v/>
      </c>
      <c r="F67" s="38" t="str">
        <f t="shared" si="11"/>
        <v/>
      </c>
      <c r="G67" s="38" t="str">
        <f t="shared" si="11"/>
        <v/>
      </c>
      <c r="H67" s="38" t="str">
        <f t="shared" si="11"/>
        <v/>
      </c>
      <c r="I67" s="38" t="str">
        <f t="shared" si="11"/>
        <v/>
      </c>
      <c r="J67" s="38" t="str">
        <f t="shared" si="11"/>
        <v/>
      </c>
      <c r="K67" s="38" t="str">
        <f t="shared" si="11"/>
        <v/>
      </c>
      <c r="L67" s="38" t="str">
        <f t="shared" si="11"/>
        <v/>
      </c>
      <c r="M67" s="41" t="str">
        <f t="shared" si="11"/>
        <v/>
      </c>
      <c r="O67" s="38" t="str">
        <f t="shared" si="9"/>
        <v/>
      </c>
      <c r="Q67" s="48">
        <f t="shared" ca="1" si="10"/>
        <v>0</v>
      </c>
      <c r="T67" s="42"/>
    </row>
    <row r="68" spans="1:20" ht="16.5" customHeight="1" x14ac:dyDescent="0.25">
      <c r="A68" s="14">
        <v>2035</v>
      </c>
      <c r="B68" s="40" t="str">
        <f t="shared" si="11"/>
        <v/>
      </c>
      <c r="C68" s="38" t="str">
        <f t="shared" si="11"/>
        <v/>
      </c>
      <c r="D68" s="38" t="str">
        <f t="shared" si="11"/>
        <v/>
      </c>
      <c r="E68" s="38" t="str">
        <f t="shared" si="11"/>
        <v/>
      </c>
      <c r="F68" s="38" t="str">
        <f t="shared" si="11"/>
        <v/>
      </c>
      <c r="G68" s="38" t="str">
        <f t="shared" si="11"/>
        <v/>
      </c>
      <c r="H68" s="38" t="str">
        <f t="shared" si="11"/>
        <v/>
      </c>
      <c r="I68" s="38" t="str">
        <f t="shared" si="11"/>
        <v/>
      </c>
      <c r="J68" s="38" t="str">
        <f t="shared" si="11"/>
        <v/>
      </c>
      <c r="K68" s="38" t="str">
        <f t="shared" si="11"/>
        <v/>
      </c>
      <c r="L68" s="38" t="str">
        <f t="shared" si="11"/>
        <v/>
      </c>
      <c r="M68" s="41" t="str">
        <f t="shared" si="11"/>
        <v/>
      </c>
      <c r="O68" s="38" t="str">
        <f t="shared" si="9"/>
        <v/>
      </c>
      <c r="Q68" s="48">
        <f t="shared" ca="1" si="10"/>
        <v>0</v>
      </c>
    </row>
    <row r="69" spans="1:20" ht="16.5" customHeight="1" x14ac:dyDescent="0.25">
      <c r="A69" s="14">
        <v>2036</v>
      </c>
      <c r="B69" s="40" t="str">
        <f t="shared" si="11"/>
        <v/>
      </c>
      <c r="C69" s="38" t="str">
        <f t="shared" si="11"/>
        <v/>
      </c>
      <c r="D69" s="38" t="str">
        <f t="shared" si="11"/>
        <v/>
      </c>
      <c r="E69" s="38" t="str">
        <f t="shared" si="11"/>
        <v/>
      </c>
      <c r="F69" s="38" t="str">
        <f t="shared" si="11"/>
        <v/>
      </c>
      <c r="G69" s="38" t="str">
        <f t="shared" si="11"/>
        <v/>
      </c>
      <c r="H69" s="38" t="str">
        <f t="shared" si="11"/>
        <v/>
      </c>
      <c r="I69" s="38" t="str">
        <f t="shared" si="11"/>
        <v/>
      </c>
      <c r="J69" s="38" t="str">
        <f t="shared" si="11"/>
        <v/>
      </c>
      <c r="K69" s="38" t="str">
        <f t="shared" si="11"/>
        <v/>
      </c>
      <c r="L69" s="38" t="str">
        <f t="shared" si="11"/>
        <v/>
      </c>
      <c r="M69" s="41" t="str">
        <f t="shared" si="11"/>
        <v/>
      </c>
      <c r="O69" s="38" t="str">
        <f t="shared" si="9"/>
        <v/>
      </c>
      <c r="Q69" s="48">
        <f t="shared" ca="1" si="10"/>
        <v>0</v>
      </c>
    </row>
    <row r="70" spans="1:20" ht="16.5" customHeight="1" x14ac:dyDescent="0.25">
      <c r="A70" s="14">
        <v>2037</v>
      </c>
      <c r="B70" s="40" t="str">
        <f t="shared" si="11"/>
        <v/>
      </c>
      <c r="C70" s="38" t="str">
        <f t="shared" si="11"/>
        <v/>
      </c>
      <c r="D70" s="38" t="str">
        <f t="shared" si="11"/>
        <v/>
      </c>
      <c r="E70" s="38" t="str">
        <f t="shared" si="11"/>
        <v/>
      </c>
      <c r="F70" s="38" t="str">
        <f t="shared" si="11"/>
        <v/>
      </c>
      <c r="G70" s="38" t="str">
        <f t="shared" si="11"/>
        <v/>
      </c>
      <c r="H70" s="38" t="str">
        <f t="shared" si="11"/>
        <v/>
      </c>
      <c r="I70" s="38" t="str">
        <f t="shared" si="11"/>
        <v/>
      </c>
      <c r="J70" s="38" t="str">
        <f t="shared" si="11"/>
        <v/>
      </c>
      <c r="K70" s="38" t="str">
        <f t="shared" si="11"/>
        <v/>
      </c>
      <c r="L70" s="38" t="str">
        <f t="shared" si="11"/>
        <v/>
      </c>
      <c r="M70" s="41" t="str">
        <f t="shared" si="11"/>
        <v/>
      </c>
      <c r="O70" s="38" t="str">
        <f t="shared" si="9"/>
        <v/>
      </c>
      <c r="Q70" s="48">
        <f t="shared" ca="1" si="10"/>
        <v>0</v>
      </c>
    </row>
    <row r="71" spans="1:20" ht="16.5" customHeight="1" x14ac:dyDescent="0.25">
      <c r="A71" s="14">
        <v>2038</v>
      </c>
      <c r="B71" s="40" t="str">
        <f t="shared" si="11"/>
        <v/>
      </c>
      <c r="C71" s="38" t="str">
        <f t="shared" si="11"/>
        <v/>
      </c>
      <c r="D71" s="38" t="str">
        <f t="shared" si="11"/>
        <v/>
      </c>
      <c r="E71" s="38" t="str">
        <f t="shared" si="11"/>
        <v/>
      </c>
      <c r="F71" s="38" t="str">
        <f t="shared" si="11"/>
        <v/>
      </c>
      <c r="G71" s="38" t="str">
        <f t="shared" si="11"/>
        <v/>
      </c>
      <c r="H71" s="38" t="str">
        <f t="shared" si="11"/>
        <v/>
      </c>
      <c r="I71" s="38" t="str">
        <f t="shared" si="11"/>
        <v/>
      </c>
      <c r="J71" s="38" t="str">
        <f t="shared" si="11"/>
        <v/>
      </c>
      <c r="K71" s="38" t="str">
        <f t="shared" si="11"/>
        <v/>
      </c>
      <c r="L71" s="38" t="str">
        <f t="shared" si="11"/>
        <v/>
      </c>
      <c r="M71" s="41" t="str">
        <f t="shared" si="11"/>
        <v/>
      </c>
      <c r="O71" s="38" t="str">
        <f t="shared" si="9"/>
        <v/>
      </c>
      <c r="Q71" s="48">
        <f t="shared" ca="1" si="10"/>
        <v>0</v>
      </c>
    </row>
    <row r="72" spans="1:20" ht="16.5" customHeight="1" x14ac:dyDescent="0.25">
      <c r="A72" s="14">
        <v>2039</v>
      </c>
      <c r="B72" s="40" t="str">
        <f t="shared" si="11"/>
        <v/>
      </c>
      <c r="C72" s="38" t="str">
        <f t="shared" si="11"/>
        <v/>
      </c>
      <c r="D72" s="38" t="str">
        <f t="shared" si="11"/>
        <v/>
      </c>
      <c r="E72" s="38" t="str">
        <f t="shared" si="11"/>
        <v/>
      </c>
      <c r="F72" s="38" t="str">
        <f t="shared" si="11"/>
        <v/>
      </c>
      <c r="G72" s="38" t="str">
        <f t="shared" si="11"/>
        <v/>
      </c>
      <c r="H72" s="38" t="str">
        <f t="shared" si="11"/>
        <v/>
      </c>
      <c r="I72" s="38" t="str">
        <f t="shared" si="11"/>
        <v/>
      </c>
      <c r="J72" s="38" t="str">
        <f t="shared" si="11"/>
        <v/>
      </c>
      <c r="K72" s="38" t="str">
        <f t="shared" si="11"/>
        <v/>
      </c>
      <c r="L72" s="38" t="str">
        <f t="shared" si="11"/>
        <v/>
      </c>
      <c r="M72" s="41" t="str">
        <f t="shared" si="11"/>
        <v/>
      </c>
      <c r="O72" s="38" t="str">
        <f t="shared" si="9"/>
        <v/>
      </c>
      <c r="Q72" s="48">
        <f t="shared" ca="1" si="10"/>
        <v>0</v>
      </c>
    </row>
    <row r="73" spans="1:20" ht="16.5" customHeight="1" x14ac:dyDescent="0.25">
      <c r="A73" s="14">
        <v>2040</v>
      </c>
      <c r="B73" s="45" t="str">
        <f t="shared" si="11"/>
        <v/>
      </c>
      <c r="C73" s="46" t="str">
        <f t="shared" si="11"/>
        <v/>
      </c>
      <c r="D73" s="46" t="str">
        <f t="shared" si="11"/>
        <v/>
      </c>
      <c r="E73" s="46" t="str">
        <f t="shared" si="11"/>
        <v/>
      </c>
      <c r="F73" s="46" t="str">
        <f t="shared" si="11"/>
        <v/>
      </c>
      <c r="G73" s="46" t="str">
        <f t="shared" si="11"/>
        <v/>
      </c>
      <c r="H73" s="46" t="str">
        <f t="shared" si="11"/>
        <v/>
      </c>
      <c r="I73" s="46" t="str">
        <f t="shared" si="11"/>
        <v/>
      </c>
      <c r="J73" s="46" t="str">
        <f t="shared" si="11"/>
        <v/>
      </c>
      <c r="K73" s="46" t="str">
        <f t="shared" si="11"/>
        <v/>
      </c>
      <c r="L73" s="46" t="str">
        <f t="shared" si="11"/>
        <v/>
      </c>
      <c r="M73" s="47" t="str">
        <f t="shared" si="11"/>
        <v/>
      </c>
      <c r="O73" s="38" t="str">
        <f t="shared" si="9"/>
        <v/>
      </c>
      <c r="Q73" s="48">
        <f t="shared" ca="1" si="10"/>
        <v>0</v>
      </c>
    </row>
    <row r="74" spans="1:20" ht="16.5" customHeight="1" x14ac:dyDescent="0.25"/>
    <row r="75" spans="1:20" ht="16.5" customHeight="1" x14ac:dyDescent="0.25"/>
    <row r="76" spans="1:20" ht="16.5" customHeight="1" x14ac:dyDescent="0.25"/>
    <row r="77" spans="1:20" ht="16.5" customHeight="1" x14ac:dyDescent="0.25"/>
    <row r="78" spans="1:20" ht="16.5" customHeight="1" x14ac:dyDescent="0.25"/>
    <row r="79" spans="1:20" ht="16.5" customHeight="1" x14ac:dyDescent="0.25"/>
    <row r="80" spans="1:20" ht="16.5" customHeight="1" x14ac:dyDescent="0.25"/>
    <row r="81" ht="16.5" customHeight="1" x14ac:dyDescent="0.25"/>
    <row r="82" ht="16.5" customHeight="1" x14ac:dyDescent="0.25"/>
    <row r="83" ht="16.5" customHeight="1" x14ac:dyDescent="0.25"/>
    <row r="84" ht="16.5" customHeight="1" x14ac:dyDescent="0.25"/>
    <row r="85" ht="16.5" customHeight="1" x14ac:dyDescent="0.25"/>
    <row r="86" ht="16.5" customHeight="1" x14ac:dyDescent="0.25"/>
    <row r="87" ht="16.5" customHeight="1" x14ac:dyDescent="0.25"/>
    <row r="88" ht="16.5" customHeight="1" x14ac:dyDescent="0.25"/>
    <row r="89" ht="16.5" customHeight="1" x14ac:dyDescent="0.25"/>
  </sheetData>
  <conditionalFormatting sqref="B43:M73">
    <cfRule type="expression" dxfId="2" priority="2" stopIfTrue="1">
      <formula>B43=MAX(B$43:B$73)</formula>
    </cfRule>
    <cfRule type="expression" dxfId="1" priority="3" stopIfTrue="1">
      <formula>B43=MIN(B$43:B$73)</formula>
    </cfRule>
  </conditionalFormatting>
  <conditionalFormatting sqref="B6:M36 R6:AC36 B43:M73">
    <cfRule type="containsBlanks" dxfId="0" priority="1" stopIfTrue="1">
      <formula>LEN(TRIM(B6))=0</formula>
    </cfRule>
  </conditionalFormatting>
  <dataValidations count="1">
    <dataValidation type="list" allowBlank="1" showInputMessage="1" showErrorMessage="1" sqref="AG4 Q41">
      <formula1>$R$4:$AC$4</formula1>
    </dataValidation>
  </dataValidations>
  <pageMargins left="0.7" right="0.7" top="0.75" bottom="0.75" header="0.3" footer="0.3"/>
  <pageSetup paperSize="9" orientation="landscape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STAT_ANNUELLES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 Pelouas</cp:lastModifiedBy>
  <dcterms:created xsi:type="dcterms:W3CDTF">2014-04-01T07:52:09Z</dcterms:created>
  <dcterms:modified xsi:type="dcterms:W3CDTF">2014-04-01T09:27:43Z</dcterms:modified>
</cp:coreProperties>
</file>