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375" activeTab="2"/>
  </bookViews>
  <sheets>
    <sheet name="RECAP2015" sheetId="9" r:id="rId1"/>
    <sheet name="TCD CAMION" sheetId="10" r:id="rId2"/>
    <sheet name="TCD LIEU" sheetId="11" r:id="rId3"/>
  </sheets>
  <definedNames>
    <definedName name="_xlnm._FilterDatabase" localSheetId="0" hidden="1">RECAP2015!$B$9:$H$207</definedName>
    <definedName name="Segment_CAMION">#N/A</definedName>
    <definedName name="Segment_LIEU">#N/A</definedName>
    <definedName name="Segment_SEMAINE">#N/A</definedName>
  </definedNames>
  <calcPr calcId="152511"/>
  <pivotCaches>
    <pivotCache cacheId="73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</extLst>
</workbook>
</file>

<file path=xl/calcChain.xml><?xml version="1.0" encoding="utf-8"?>
<calcChain xmlns="http://schemas.openxmlformats.org/spreadsheetml/2006/main">
  <c r="M7" i="11" l="1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J8" i="10" l="1"/>
</calcChain>
</file>

<file path=xl/sharedStrings.xml><?xml version="1.0" encoding="utf-8"?>
<sst xmlns="http://schemas.openxmlformats.org/spreadsheetml/2006/main" count="554" uniqueCount="69">
  <si>
    <t>CAMION</t>
  </si>
  <si>
    <t>CARTE CAMION</t>
  </si>
  <si>
    <t>DATE</t>
  </si>
  <si>
    <t>HEURE</t>
  </si>
  <si>
    <t>VOLUME</t>
  </si>
  <si>
    <t>KILOMETRES</t>
  </si>
  <si>
    <t>LIEU</t>
  </si>
  <si>
    <t>TOULOUSE NORD</t>
  </si>
  <si>
    <t>TOULOUSE MIN</t>
  </si>
  <si>
    <t>T119</t>
  </si>
  <si>
    <t>T112</t>
  </si>
  <si>
    <t>T1000</t>
  </si>
  <si>
    <t>T113</t>
  </si>
  <si>
    <t>LESPINASSE SIEGE</t>
  </si>
  <si>
    <t>BORDEAUX BRUGES</t>
  </si>
  <si>
    <t>GENNEVILLIERS 2</t>
  </si>
  <si>
    <t>VALENCE</t>
  </si>
  <si>
    <t>DERVAL</t>
  </si>
  <si>
    <t>LIMOGES NORD</t>
  </si>
  <si>
    <t>ORLEANS SARAN</t>
  </si>
  <si>
    <t>LANGON</t>
  </si>
  <si>
    <t>LIMOGES SUD</t>
  </si>
  <si>
    <t>TARBES AUTOPORT</t>
  </si>
  <si>
    <t>LE MANS SUD</t>
  </si>
  <si>
    <t>TOULOUSE EUROCENTRE</t>
  </si>
  <si>
    <t>STE HERMINE</t>
  </si>
  <si>
    <t>5265</t>
  </si>
  <si>
    <t>5267</t>
  </si>
  <si>
    <t>5558</t>
  </si>
  <si>
    <t>5560</t>
  </si>
  <si>
    <t>5456</t>
  </si>
  <si>
    <t>5264</t>
  </si>
  <si>
    <t>5279</t>
  </si>
  <si>
    <t>LA JONQUERA 2</t>
  </si>
  <si>
    <t>T118</t>
  </si>
  <si>
    <t>0312</t>
  </si>
  <si>
    <t>0300</t>
  </si>
  <si>
    <t>0226</t>
  </si>
  <si>
    <t>1410</t>
  </si>
  <si>
    <t>0207</t>
  </si>
  <si>
    <t>0316</t>
  </si>
  <si>
    <t>0345</t>
  </si>
  <si>
    <t>0415</t>
  </si>
  <si>
    <t>1839</t>
  </si>
  <si>
    <t>0307</t>
  </si>
  <si>
    <t>1322</t>
  </si>
  <si>
    <t>2109</t>
  </si>
  <si>
    <t>0253</t>
  </si>
  <si>
    <t>1207</t>
  </si>
  <si>
    <t>T116</t>
  </si>
  <si>
    <t>T115</t>
  </si>
  <si>
    <t>Total</t>
  </si>
  <si>
    <t>Données</t>
  </si>
  <si>
    <t xml:space="preserve">KILOMETRES </t>
  </si>
  <si>
    <t xml:space="preserve">VOLUME </t>
  </si>
  <si>
    <t>EVOLUTION KMS</t>
  </si>
  <si>
    <t>CUMUL VOLUME</t>
  </si>
  <si>
    <t>Evolution</t>
  </si>
  <si>
    <t>Base</t>
  </si>
  <si>
    <t>Kilomètres</t>
  </si>
  <si>
    <t>Volume</t>
  </si>
  <si>
    <t>Consommation moyenne</t>
  </si>
  <si>
    <t>(100 Kms)</t>
  </si>
  <si>
    <t>Volume * 100 / kms parcourus</t>
  </si>
  <si>
    <t>SEMAINE</t>
  </si>
  <si>
    <t>(Tous)</t>
  </si>
  <si>
    <t>Consommation</t>
  </si>
  <si>
    <t>(100 kms)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</si>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</sst>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Blue]\+#,##0;[Red]\(#,##0\);"/>
    <numFmt numFmtId="165" formatCode="[Blue]\+#,##0.00;[Red]\(#,##0.00\);"/>
    <numFmt numFmtId="167" formatCode="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79998168889431442"/>
        <bgColor indexed="65"/>
      </patternFill>
    </fill>
  </fills>
  <borders count="8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4" borderId="0" applyNumberFormat="0" applyBorder="0" applyAlignment="0" applyProtection="0"/>
  </cellStyleXfs>
  <cellXfs count="26">
    <xf numFmtId="0" fontId="0" fillId="0" borderId="0" xfId="0"/>
    <xf numFmtId="3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/>
    <xf numFmtId="0" fontId="3" fillId="3" borderId="1" xfId="0" applyFont="1" applyFill="1" applyBorder="1"/>
    <xf numFmtId="0" fontId="0" fillId="2" borderId="2" xfId="0" applyFont="1" applyFill="1" applyBorder="1"/>
    <xf numFmtId="0" fontId="0" fillId="2" borderId="5" xfId="0" applyFont="1" applyFill="1" applyBorder="1"/>
    <xf numFmtId="0" fontId="0" fillId="0" borderId="5" xfId="0" applyFont="1" applyBorder="1"/>
    <xf numFmtId="0" fontId="3" fillId="3" borderId="1" xfId="0" applyFont="1" applyFill="1" applyBorder="1" applyAlignment="1"/>
    <xf numFmtId="3" fontId="0" fillId="2" borderId="6" xfId="0" applyNumberFormat="1" applyFont="1" applyFill="1" applyBorder="1" applyAlignment="1"/>
    <xf numFmtId="4" fontId="0" fillId="2" borderId="7" xfId="0" applyNumberFormat="1" applyFont="1" applyFill="1" applyBorder="1" applyAlignment="1"/>
    <xf numFmtId="164" fontId="0" fillId="0" borderId="6" xfId="0" applyNumberFormat="1" applyFont="1" applyBorder="1" applyAlignment="1"/>
    <xf numFmtId="165" fontId="0" fillId="0" borderId="7" xfId="0" applyNumberFormat="1" applyFont="1" applyBorder="1" applyAlignment="1"/>
    <xf numFmtId="3" fontId="0" fillId="2" borderId="3" xfId="0" applyNumberFormat="1" applyFont="1" applyFill="1" applyBorder="1" applyAlignment="1"/>
    <xf numFmtId="165" fontId="0" fillId="2" borderId="4" xfId="0" applyNumberFormat="1" applyFont="1" applyFill="1" applyBorder="1" applyAlignment="1"/>
    <xf numFmtId="0" fontId="4" fillId="0" borderId="0" xfId="1"/>
    <xf numFmtId="167" fontId="0" fillId="0" borderId="0" xfId="0" applyNumberFormat="1"/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165" fontId="0" fillId="0" borderId="0" xfId="0" applyNumberFormat="1" applyFont="1"/>
    <xf numFmtId="4" fontId="0" fillId="0" borderId="0" xfId="0" applyNumberFormat="1" applyFont="1"/>
    <xf numFmtId="0" fontId="1" fillId="4" borderId="0" xfId="2"/>
    <xf numFmtId="4" fontId="1" fillId="4" borderId="0" xfId="2" applyNumberFormat="1"/>
  </cellXfs>
  <cellStyles count="3">
    <cellStyle name="20 % - Accent1" xfId="2" builtinId="30"/>
    <cellStyle name="Normal" xfId="0" builtinId="0"/>
    <cellStyle name="Texte explicatif" xfId="1" builtinId="53"/>
  </cellStyles>
  <dxfs count="2">
    <dxf>
      <numFmt numFmtId="167" formatCode="0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1</xdr:row>
      <xdr:rowOff>9526</xdr:rowOff>
    </xdr:from>
    <xdr:to>
      <xdr:col>2</xdr:col>
      <xdr:colOff>295275</xdr:colOff>
      <xdr:row>7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AM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200026"/>
              <a:ext cx="115252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419100</xdr:colOff>
      <xdr:row>1</xdr:row>
      <xdr:rowOff>9526</xdr:rowOff>
    </xdr:from>
    <xdr:to>
      <xdr:col>5</xdr:col>
      <xdr:colOff>0</xdr:colOff>
      <xdr:row>7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LIEU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66850" y="200026"/>
              <a:ext cx="2171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133350</xdr:colOff>
      <xdr:row>1</xdr:row>
      <xdr:rowOff>9526</xdr:rowOff>
    </xdr:from>
    <xdr:to>
      <xdr:col>6</xdr:col>
      <xdr:colOff>390525</xdr:colOff>
      <xdr:row>7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71900" y="200026"/>
              <a:ext cx="11334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84.41640185185" createdVersion="5" refreshedVersion="5" minRefreshableVersion="3" recordCount="198">
  <cacheSource type="worksheet">
    <worksheetSource name="tbldonnées"/>
  </cacheSource>
  <cacheFields count="8">
    <cacheField name="CAMION" numFmtId="0">
      <sharedItems count="7">
        <s v="T118"/>
        <s v="T116"/>
        <s v="T119"/>
        <s v="T113"/>
        <s v="T115"/>
        <s v="T112"/>
        <s v="T1000"/>
      </sharedItems>
    </cacheField>
    <cacheField name="CARTE CAMION" numFmtId="0">
      <sharedItems containsMixedTypes="1" containsNumber="1" containsInteger="1" minValue="5264" maxValue="5560"/>
    </cacheField>
    <cacheField name="DATE" numFmtId="14">
      <sharedItems containsSemiMixedTypes="0" containsNonDate="0" containsDate="1" containsString="0" minDate="2015-01-02T00:00:00" maxDate="2015-04-15T00:00:00" count="79">
        <d v="2015-01-02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3T00:00:00"/>
        <d v="2015-01-14T00:00:00"/>
        <d v="2015-01-15T00:00:00"/>
        <d v="2015-01-16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7T00:00:00"/>
        <d v="2015-01-28T00:00:00"/>
        <d v="2015-01-29T00:00:00"/>
        <d v="2015-01-30T00:00:00"/>
        <d v="2015-01-31T00:00:00"/>
        <d v="2015-02-02T00:00:00"/>
        <d v="2015-02-03T00:00:00"/>
        <d v="2015-02-04T00:00:00"/>
        <d v="2015-02-05T00:00:00"/>
        <d v="2015-02-06T00:00:00"/>
        <d v="2015-02-07T00:00:00"/>
        <d v="2015-02-10T00:00:00"/>
        <d v="2015-02-11T00:00:00"/>
        <d v="2015-02-12T00:00:00"/>
        <d v="2015-02-13T00:00:00"/>
        <d v="2015-02-14T00:00:00"/>
        <d v="2015-02-16T00:00:00"/>
        <d v="2015-02-17T00:00:00"/>
        <d v="2015-02-18T00:00:00"/>
        <d v="2015-02-19T00:00:00"/>
        <d v="2015-02-20T00:00:00"/>
        <d v="2015-02-21T00:00:00"/>
        <d v="2015-02-23T00:00:00"/>
        <d v="2015-02-24T00:00:00"/>
        <d v="2015-02-25T00:00:00"/>
        <d v="2015-02-26T00:00:00"/>
        <d v="2015-02-27T00:00:00"/>
        <d v="2015-02-28T00:00:00"/>
        <d v="2015-03-02T00:00:00"/>
        <d v="2015-03-03T00:00:00"/>
        <d v="2015-03-04T00:00:00"/>
        <d v="2015-03-05T00:00:00"/>
        <d v="2015-03-06T00:00:00"/>
        <d v="2015-03-07T00:00:00"/>
        <d v="2015-03-09T00:00:00"/>
        <d v="2015-03-10T00:00:00"/>
        <d v="2015-03-11T00:00:00"/>
        <d v="2015-03-12T00:00:00"/>
        <d v="2015-03-13T00:00:00"/>
        <d v="2015-03-14T00:00:00"/>
        <d v="2015-03-16T00:00:00"/>
        <d v="2015-03-18T00:00:00"/>
        <d v="2015-03-20T00:00:00"/>
        <d v="2015-03-22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3T00:00:00"/>
        <d v="2015-04-08T00:00:00"/>
        <d v="2015-04-09T00:00:00"/>
        <d v="2015-04-10T00:00:00"/>
        <d v="2015-04-11T00:00:00"/>
        <d v="2015-04-13T00:00:00"/>
        <d v="2015-04-14T00:00:00"/>
      </sharedItems>
    </cacheField>
    <cacheField name="HEURE" numFmtId="0">
      <sharedItems containsMixedTypes="1" containsNumber="1" containsInteger="1" minValue="13" maxValue="2349"/>
    </cacheField>
    <cacheField name="VOLUME" numFmtId="0">
      <sharedItems containsSemiMixedTypes="0" containsString="0" containsNumber="1" minValue="16.8" maxValue="999.7"/>
    </cacheField>
    <cacheField name="KILOMETRES" numFmtId="0">
      <sharedItems containsSemiMixedTypes="0" containsString="0" containsNumber="1" containsInteger="1" minValue="6712" maxValue="716397"/>
    </cacheField>
    <cacheField name="LIEU" numFmtId="0">
      <sharedItems count="16">
        <s v="TOULOUSE MIN"/>
        <s v="BORDEAUX BRUGES"/>
        <s v="LESPINASSE SIEGE"/>
        <s v="VALENCE"/>
        <s v="DERVAL"/>
        <s v="TARBES AUTOPORT"/>
        <s v="TOULOUSE NORD"/>
        <s v="ORLEANS SARAN"/>
        <s v="LIMOGES NORD"/>
        <s v="LIMOGES SUD"/>
        <s v="LE MANS SUD"/>
        <s v="LANGON"/>
        <s v="TOULOUSE EUROCENTRE"/>
        <s v="STE HERMINE"/>
        <s v="LA JONQUERA 2"/>
        <s v="GENNEVILLIERS 2"/>
      </sharedItems>
    </cacheField>
    <cacheField name="SEMAINE" numFmtId="167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">
  <r>
    <x v="0"/>
    <n v="5267"/>
    <x v="0"/>
    <n v="1414"/>
    <n v="451.31"/>
    <n v="50780"/>
    <x v="0"/>
    <x v="0"/>
  </r>
  <r>
    <x v="1"/>
    <n v="5264"/>
    <x v="1"/>
    <n v="2102"/>
    <n v="395.04"/>
    <n v="30444"/>
    <x v="1"/>
    <x v="1"/>
  </r>
  <r>
    <x v="0"/>
    <n v="5267"/>
    <x v="1"/>
    <n v="1302"/>
    <n v="400"/>
    <n v="52193"/>
    <x v="0"/>
    <x v="1"/>
  </r>
  <r>
    <x v="2"/>
    <n v="5265"/>
    <x v="1"/>
    <n v="1641"/>
    <n v="592"/>
    <n v="58152"/>
    <x v="2"/>
    <x v="1"/>
  </r>
  <r>
    <x v="3"/>
    <n v="5558"/>
    <x v="2"/>
    <n v="2049"/>
    <n v="547.42999999999995"/>
    <n v="63682"/>
    <x v="3"/>
    <x v="1"/>
  </r>
  <r>
    <x v="4"/>
    <n v="5560"/>
    <x v="2"/>
    <n v="637"/>
    <n v="606.16999999999996"/>
    <n v="83468"/>
    <x v="4"/>
    <x v="1"/>
  </r>
  <r>
    <x v="5"/>
    <n v="5456"/>
    <x v="3"/>
    <n v="1838"/>
    <n v="510"/>
    <n v="86555"/>
    <x v="2"/>
    <x v="1"/>
  </r>
  <r>
    <x v="1"/>
    <n v="5264"/>
    <x v="3"/>
    <n v="242"/>
    <n v="405.05"/>
    <n v="31598"/>
    <x v="1"/>
    <x v="1"/>
  </r>
  <r>
    <x v="0"/>
    <n v="5267"/>
    <x v="3"/>
    <n v="1251"/>
    <n v="400.39"/>
    <n v="53606"/>
    <x v="0"/>
    <x v="1"/>
  </r>
  <r>
    <x v="2"/>
    <n v="5265"/>
    <x v="3"/>
    <n v="1919"/>
    <n v="409.4"/>
    <n v="59751"/>
    <x v="2"/>
    <x v="1"/>
  </r>
  <r>
    <x v="6"/>
    <n v="5279"/>
    <x v="4"/>
    <n v="424"/>
    <n v="600.74"/>
    <n v="63254"/>
    <x v="5"/>
    <x v="1"/>
  </r>
  <r>
    <x v="3"/>
    <n v="5558"/>
    <x v="4"/>
    <n v="2029"/>
    <n v="358.89"/>
    <n v="65001"/>
    <x v="3"/>
    <x v="1"/>
  </r>
  <r>
    <x v="5"/>
    <n v="5456"/>
    <x v="5"/>
    <n v="1743"/>
    <n v="552.79999999999995"/>
    <n v="88520"/>
    <x v="6"/>
    <x v="1"/>
  </r>
  <r>
    <x v="0"/>
    <n v="5267"/>
    <x v="5"/>
    <n v="1247"/>
    <n v="400.55"/>
    <n v="55018"/>
    <x v="0"/>
    <x v="1"/>
  </r>
  <r>
    <x v="2"/>
    <n v="5265"/>
    <x v="5"/>
    <n v="1946"/>
    <n v="498.58"/>
    <n v="61759"/>
    <x v="6"/>
    <x v="1"/>
  </r>
  <r>
    <x v="1"/>
    <n v="5264"/>
    <x v="6"/>
    <n v="322"/>
    <n v="520"/>
    <n v="33337"/>
    <x v="1"/>
    <x v="1"/>
  </r>
  <r>
    <x v="4"/>
    <n v="5560"/>
    <x v="7"/>
    <n v="2331"/>
    <n v="589.26"/>
    <n v="85596"/>
    <x v="4"/>
    <x v="1"/>
  </r>
  <r>
    <x v="6"/>
    <n v="5279"/>
    <x v="8"/>
    <n v="13"/>
    <n v="635.5"/>
    <n v="70123"/>
    <x v="2"/>
    <x v="2"/>
  </r>
  <r>
    <x v="3"/>
    <n v="5558"/>
    <x v="8"/>
    <n v="2031"/>
    <n v="530.07000000000005"/>
    <n v="67040"/>
    <x v="3"/>
    <x v="2"/>
  </r>
  <r>
    <x v="0"/>
    <n v="5267"/>
    <x v="8"/>
    <n v="1524"/>
    <n v="450.96"/>
    <n v="56434"/>
    <x v="0"/>
    <x v="2"/>
  </r>
  <r>
    <x v="2"/>
    <n v="5265"/>
    <x v="8"/>
    <n v="1920"/>
    <n v="589.29999999999995"/>
    <n v="63548"/>
    <x v="2"/>
    <x v="2"/>
  </r>
  <r>
    <x v="5"/>
    <n v="5456"/>
    <x v="9"/>
    <n v="625"/>
    <n v="566.79999999999995"/>
    <n v="90830"/>
    <x v="2"/>
    <x v="2"/>
  </r>
  <r>
    <x v="4"/>
    <n v="5560"/>
    <x v="9"/>
    <n v="437"/>
    <n v="387.85"/>
    <n v="87054"/>
    <x v="4"/>
    <x v="2"/>
  </r>
  <r>
    <x v="1"/>
    <n v="5264"/>
    <x v="9"/>
    <n v="235"/>
    <n v="350.11"/>
    <n v="34489"/>
    <x v="1"/>
    <x v="2"/>
  </r>
  <r>
    <x v="3"/>
    <n v="5558"/>
    <x v="10"/>
    <n v="2050"/>
    <n v="363.46"/>
    <n v="68356"/>
    <x v="3"/>
    <x v="2"/>
  </r>
  <r>
    <x v="0"/>
    <n v="5267"/>
    <x v="10"/>
    <n v="1609"/>
    <n v="426.44"/>
    <n v="57873"/>
    <x v="0"/>
    <x v="2"/>
  </r>
  <r>
    <x v="2"/>
    <n v="5265"/>
    <x v="10"/>
    <n v="1917"/>
    <n v="352.8"/>
    <n v="65141"/>
    <x v="2"/>
    <x v="2"/>
  </r>
  <r>
    <x v="6"/>
    <n v="5279"/>
    <x v="11"/>
    <n v="1211"/>
    <n v="582.29999999999995"/>
    <n v="40789"/>
    <x v="2"/>
    <x v="2"/>
  </r>
  <r>
    <x v="5"/>
    <n v="5456"/>
    <x v="11"/>
    <n v="656"/>
    <n v="610"/>
    <n v="92816"/>
    <x v="2"/>
    <x v="2"/>
  </r>
  <r>
    <x v="0"/>
    <n v="5267"/>
    <x v="12"/>
    <n v="1312"/>
    <n v="500"/>
    <n v="59971"/>
    <x v="0"/>
    <x v="3"/>
  </r>
  <r>
    <x v="2"/>
    <n v="5265"/>
    <x v="12"/>
    <n v="1535"/>
    <n v="640"/>
    <n v="6712"/>
    <x v="2"/>
    <x v="3"/>
  </r>
  <r>
    <x v="5"/>
    <n v="5456"/>
    <x v="13"/>
    <n v="300"/>
    <n v="465.78"/>
    <n v="94575"/>
    <x v="7"/>
    <x v="3"/>
  </r>
  <r>
    <x v="6"/>
    <n v="5279"/>
    <x v="14"/>
    <n v="1157"/>
    <n v="999.3"/>
    <n v="43123"/>
    <x v="2"/>
    <x v="3"/>
  </r>
  <r>
    <x v="5"/>
    <n v="5456"/>
    <x v="14"/>
    <n v="1810"/>
    <n v="400.1"/>
    <n v="95908"/>
    <x v="2"/>
    <x v="3"/>
  </r>
  <r>
    <x v="0"/>
    <n v="5267"/>
    <x v="14"/>
    <n v="1231"/>
    <n v="450.93"/>
    <n v="61384"/>
    <x v="0"/>
    <x v="3"/>
  </r>
  <r>
    <x v="2"/>
    <n v="5265"/>
    <x v="14"/>
    <n v="637"/>
    <n v="483.5"/>
    <n v="68580"/>
    <x v="2"/>
    <x v="3"/>
  </r>
  <r>
    <x v="2"/>
    <n v="5265"/>
    <x v="14"/>
    <n v="1744"/>
    <n v="194.4"/>
    <n v="69134"/>
    <x v="2"/>
    <x v="3"/>
  </r>
  <r>
    <x v="6"/>
    <n v="5279"/>
    <x v="15"/>
    <n v="2302"/>
    <n v="462.89"/>
    <n v="63954"/>
    <x v="6"/>
    <x v="3"/>
  </r>
  <r>
    <x v="3"/>
    <n v="5558"/>
    <x v="15"/>
    <n v="1811"/>
    <n v="16.8"/>
    <n v="70492"/>
    <x v="2"/>
    <x v="3"/>
  </r>
  <r>
    <x v="3"/>
    <n v="5558"/>
    <x v="15"/>
    <n v="1929"/>
    <n v="428.36"/>
    <n v="70494"/>
    <x v="6"/>
    <x v="3"/>
  </r>
  <r>
    <x v="4"/>
    <n v="5560"/>
    <x v="15"/>
    <n v="108"/>
    <n v="616.9"/>
    <n v="90933"/>
    <x v="4"/>
    <x v="3"/>
  </r>
  <r>
    <x v="1"/>
    <n v="5264"/>
    <x v="15"/>
    <n v="243"/>
    <n v="400.01"/>
    <n v="37392"/>
    <x v="1"/>
    <x v="3"/>
  </r>
  <r>
    <x v="0"/>
    <n v="5267"/>
    <x v="16"/>
    <n v="1227"/>
    <n v="451.54"/>
    <n v="62797"/>
    <x v="0"/>
    <x v="3"/>
  </r>
  <r>
    <x v="2"/>
    <n v="5265"/>
    <x v="16"/>
    <n v="1916"/>
    <n v="349.4"/>
    <n v="70998"/>
    <x v="2"/>
    <x v="3"/>
  </r>
  <r>
    <x v="5"/>
    <n v="5456"/>
    <x v="17"/>
    <n v="334"/>
    <n v="660"/>
    <n v="98323"/>
    <x v="7"/>
    <x v="3"/>
  </r>
  <r>
    <x v="3"/>
    <n v="5558"/>
    <x v="17"/>
    <n v="1009"/>
    <n v="326.58"/>
    <n v="71622"/>
    <x v="8"/>
    <x v="3"/>
  </r>
  <r>
    <x v="1"/>
    <n v="5264"/>
    <x v="17"/>
    <n v="315"/>
    <n v="450.13"/>
    <n v="38893"/>
    <x v="1"/>
    <x v="3"/>
  </r>
  <r>
    <x v="4"/>
    <n v="5560"/>
    <x v="18"/>
    <n v="2323"/>
    <n v="413.89"/>
    <n v="92439"/>
    <x v="4"/>
    <x v="3"/>
  </r>
  <r>
    <x v="3"/>
    <n v="5558"/>
    <x v="19"/>
    <n v="1231"/>
    <n v="150.44"/>
    <n v="72901"/>
    <x v="8"/>
    <x v="4"/>
  </r>
  <r>
    <x v="0"/>
    <n v="5267"/>
    <x v="19"/>
    <n v="1514"/>
    <n v="415"/>
    <n v="64237"/>
    <x v="0"/>
    <x v="4"/>
  </r>
  <r>
    <x v="2"/>
    <n v="5265"/>
    <x v="19"/>
    <n v="1558"/>
    <n v="661.4"/>
    <n v="72950"/>
    <x v="2"/>
    <x v="4"/>
  </r>
  <r>
    <x v="6"/>
    <n v="5279"/>
    <x v="20"/>
    <n v="30"/>
    <n v="657.7"/>
    <n v="48000"/>
    <x v="2"/>
    <x v="4"/>
  </r>
  <r>
    <x v="5"/>
    <n v="5456"/>
    <x v="20"/>
    <n v="548"/>
    <n v="630.6"/>
    <n v="100630"/>
    <x v="6"/>
    <x v="4"/>
  </r>
  <r>
    <x v="3"/>
    <n v="5558"/>
    <x v="20"/>
    <n v="506"/>
    <n v="628.89"/>
    <n v="73824"/>
    <x v="6"/>
    <x v="4"/>
  </r>
  <r>
    <x v="4"/>
    <n v="5560"/>
    <x v="20"/>
    <n v="1505"/>
    <n v="565.35"/>
    <n v="94542"/>
    <x v="6"/>
    <x v="4"/>
  </r>
  <r>
    <x v="1"/>
    <n v="5264"/>
    <x v="20"/>
    <n v="301"/>
    <n v="385.28"/>
    <n v="40131"/>
    <x v="1"/>
    <x v="4"/>
  </r>
  <r>
    <x v="3"/>
    <n v="5558"/>
    <x v="21"/>
    <n v="40"/>
    <n v="150.08000000000001"/>
    <n v="74844"/>
    <x v="9"/>
    <x v="4"/>
  </r>
  <r>
    <x v="3"/>
    <n v="5558"/>
    <x v="21"/>
    <n v="1853"/>
    <n v="269.95999999999998"/>
    <n v="77500"/>
    <x v="10"/>
    <x v="4"/>
  </r>
  <r>
    <x v="0"/>
    <n v="5267"/>
    <x v="21"/>
    <n v="1339"/>
    <n v="405.13"/>
    <n v="65651"/>
    <x v="0"/>
    <x v="4"/>
  </r>
  <r>
    <x v="2"/>
    <n v="5265"/>
    <x v="21"/>
    <n v="1551"/>
    <n v="385.02"/>
    <n v="74493"/>
    <x v="0"/>
    <x v="4"/>
  </r>
  <r>
    <x v="5"/>
    <n v="5456"/>
    <x v="22"/>
    <n v="1646"/>
    <n v="713.49"/>
    <n v="102980"/>
    <x v="6"/>
    <x v="4"/>
  </r>
  <r>
    <x v="3"/>
    <n v="5558"/>
    <x v="22"/>
    <n v="436"/>
    <n v="464.02"/>
    <n v="76425"/>
    <x v="6"/>
    <x v="4"/>
  </r>
  <r>
    <x v="1"/>
    <n v="5264"/>
    <x v="22"/>
    <n v="1015"/>
    <n v="467.6"/>
    <n v="716397"/>
    <x v="11"/>
    <x v="4"/>
  </r>
  <r>
    <x v="6"/>
    <n v="5279"/>
    <x v="23"/>
    <n v="517"/>
    <n v="570"/>
    <n v="45827"/>
    <x v="5"/>
    <x v="4"/>
  </r>
  <r>
    <x v="0"/>
    <s v="5267"/>
    <x v="24"/>
    <n v="1308"/>
    <n v="401"/>
    <n v="67750"/>
    <x v="0"/>
    <x v="5"/>
  </r>
  <r>
    <x v="2"/>
    <s v="5265"/>
    <x v="24"/>
    <n v="543"/>
    <n v="517.9"/>
    <n v="75944"/>
    <x v="6"/>
    <x v="5"/>
  </r>
  <r>
    <x v="3"/>
    <s v="5558"/>
    <x v="25"/>
    <n v="21"/>
    <n v="604.48"/>
    <n v="78600"/>
    <x v="8"/>
    <x v="5"/>
  </r>
  <r>
    <x v="4"/>
    <s v="5560"/>
    <x v="25"/>
    <n v="111"/>
    <n v="574.35"/>
    <n v="96796"/>
    <x v="4"/>
    <x v="5"/>
  </r>
  <r>
    <x v="6"/>
    <n v="5279"/>
    <x v="26"/>
    <n v="1408"/>
    <n v="827"/>
    <n v="50123"/>
    <x v="2"/>
    <x v="5"/>
  </r>
  <r>
    <x v="5"/>
    <n v="5456"/>
    <x v="26"/>
    <n v="542"/>
    <n v="528.79999999999995"/>
    <n v="105332"/>
    <x v="2"/>
    <x v="5"/>
  </r>
  <r>
    <x v="3"/>
    <n v="5558"/>
    <x v="26"/>
    <n v="419"/>
    <n v="527.9"/>
    <n v="80208"/>
    <x v="2"/>
    <x v="5"/>
  </r>
  <r>
    <x v="0"/>
    <s v="5267"/>
    <x v="26"/>
    <n v="1228"/>
    <n v="500.92"/>
    <n v="69162"/>
    <x v="0"/>
    <x v="5"/>
  </r>
  <r>
    <x v="2"/>
    <n v="5265"/>
    <x v="26"/>
    <n v="1639"/>
    <n v="422.9"/>
    <n v="78158"/>
    <x v="2"/>
    <x v="5"/>
  </r>
  <r>
    <x v="3"/>
    <n v="5558"/>
    <x v="27"/>
    <n v="449"/>
    <n v="331.4"/>
    <n v="81506"/>
    <x v="2"/>
    <x v="5"/>
  </r>
  <r>
    <x v="5"/>
    <n v="5456"/>
    <x v="28"/>
    <n v="1756"/>
    <n v="175.2"/>
    <n v="107751"/>
    <x v="2"/>
    <x v="5"/>
  </r>
  <r>
    <x v="5"/>
    <s v="5456"/>
    <x v="28"/>
    <n v="702"/>
    <n v="600.46"/>
    <n v="107272"/>
    <x v="6"/>
    <x v="5"/>
  </r>
  <r>
    <x v="3"/>
    <s v="5558"/>
    <x v="28"/>
    <n v="1201"/>
    <n v="200.75"/>
    <n v="83146"/>
    <x v="8"/>
    <x v="5"/>
  </r>
  <r>
    <x v="0"/>
    <s v="5267"/>
    <x v="28"/>
    <n v="1224"/>
    <n v="496.02"/>
    <n v="70575"/>
    <x v="0"/>
    <x v="5"/>
  </r>
  <r>
    <x v="2"/>
    <n v="5265"/>
    <x v="28"/>
    <n v="1920"/>
    <n v="366.3"/>
    <n v="80103"/>
    <x v="2"/>
    <x v="5"/>
  </r>
  <r>
    <x v="2"/>
    <s v="5265"/>
    <x v="28"/>
    <n v="835"/>
    <n v="180.94"/>
    <n v="79680"/>
    <x v="6"/>
    <x v="5"/>
  </r>
  <r>
    <x v="3"/>
    <n v="5558"/>
    <x v="29"/>
    <n v="452"/>
    <n v="560.5"/>
    <n v="84071"/>
    <x v="2"/>
    <x v="5"/>
  </r>
  <r>
    <x v="3"/>
    <s v="5558"/>
    <x v="29"/>
    <n v="40"/>
    <n v="100.28"/>
    <n v="83790"/>
    <x v="9"/>
    <x v="5"/>
  </r>
  <r>
    <x v="4"/>
    <s v="5560"/>
    <x v="29"/>
    <n v="652"/>
    <n v="680.02"/>
    <n v="99158"/>
    <x v="4"/>
    <x v="5"/>
  </r>
  <r>
    <x v="1"/>
    <s v="5264"/>
    <x v="29"/>
    <n v="326"/>
    <n v="580"/>
    <n v="44842"/>
    <x v="1"/>
    <x v="5"/>
  </r>
  <r>
    <x v="6"/>
    <n v="5279"/>
    <x v="30"/>
    <n v="1301"/>
    <n v="806.3"/>
    <n v="50123"/>
    <x v="2"/>
    <x v="6"/>
  </r>
  <r>
    <x v="3"/>
    <s v="5558"/>
    <x v="30"/>
    <n v="1326"/>
    <n v="457.03"/>
    <n v="85684"/>
    <x v="8"/>
    <x v="6"/>
  </r>
  <r>
    <x v="0"/>
    <s v="5267"/>
    <x v="30"/>
    <n v="1313"/>
    <n v="437.52"/>
    <n v="71991"/>
    <x v="0"/>
    <x v="6"/>
  </r>
  <r>
    <x v="5"/>
    <n v="5456"/>
    <x v="31"/>
    <n v="717"/>
    <n v="546.20000000000005"/>
    <n v="110071"/>
    <x v="2"/>
    <x v="6"/>
  </r>
  <r>
    <x v="3"/>
    <s v="5558"/>
    <x v="31"/>
    <n v="1207"/>
    <n v="343.1"/>
    <n v="86904"/>
    <x v="8"/>
    <x v="6"/>
  </r>
  <r>
    <x v="4"/>
    <s v="5560"/>
    <x v="31"/>
    <n v="436"/>
    <n v="401.55"/>
    <n v="100711"/>
    <x v="4"/>
    <x v="6"/>
  </r>
  <r>
    <x v="1"/>
    <s v="5264"/>
    <x v="31"/>
    <n v="304"/>
    <n v="375.01"/>
    <n v="46032"/>
    <x v="1"/>
    <x v="6"/>
  </r>
  <r>
    <x v="3"/>
    <s v="5558"/>
    <x v="32"/>
    <n v="1259"/>
    <n v="364.56"/>
    <n v="88218"/>
    <x v="8"/>
    <x v="6"/>
  </r>
  <r>
    <x v="0"/>
    <s v="5267"/>
    <x v="32"/>
    <n v="1304"/>
    <n v="394.51"/>
    <n v="73405"/>
    <x v="0"/>
    <x v="6"/>
  </r>
  <r>
    <x v="5"/>
    <n v="5456"/>
    <x v="33"/>
    <n v="654"/>
    <n v="430"/>
    <n v="111745"/>
    <x v="2"/>
    <x v="6"/>
  </r>
  <r>
    <x v="5"/>
    <n v="5456"/>
    <x v="33"/>
    <n v="1842"/>
    <n v="265"/>
    <n v="112247"/>
    <x v="2"/>
    <x v="6"/>
  </r>
  <r>
    <x v="3"/>
    <s v="5558"/>
    <x v="33"/>
    <n v="1140"/>
    <n v="408.22"/>
    <n v="89511"/>
    <x v="8"/>
    <x v="6"/>
  </r>
  <r>
    <x v="4"/>
    <s v="5560"/>
    <x v="33"/>
    <n v="1322"/>
    <n v="515.02"/>
    <n v="102825"/>
    <x v="0"/>
    <x v="6"/>
  </r>
  <r>
    <x v="1"/>
    <s v="5264"/>
    <x v="34"/>
    <n v="320"/>
    <n v="560.02"/>
    <n v="47856"/>
    <x v="1"/>
    <x v="6"/>
  </r>
  <r>
    <x v="0"/>
    <s v="5267"/>
    <x v="35"/>
    <n v="1515"/>
    <n v="545.98"/>
    <n v="75529"/>
    <x v="0"/>
    <x v="7"/>
  </r>
  <r>
    <x v="6"/>
    <s v="5279"/>
    <x v="36"/>
    <n v="419"/>
    <n v="586.73"/>
    <n v="52123"/>
    <x v="5"/>
    <x v="7"/>
  </r>
  <r>
    <x v="3"/>
    <s v="5558"/>
    <x v="36"/>
    <n v="22"/>
    <n v="223.28"/>
    <n v="91800"/>
    <x v="8"/>
    <x v="7"/>
  </r>
  <r>
    <x v="3"/>
    <s v="5558"/>
    <x v="36"/>
    <n v="1456"/>
    <n v="549"/>
    <n v="92444"/>
    <x v="12"/>
    <x v="7"/>
  </r>
  <r>
    <x v="5"/>
    <n v="5456"/>
    <x v="37"/>
    <n v="530"/>
    <n v="582"/>
    <n v="114558"/>
    <x v="2"/>
    <x v="7"/>
  </r>
  <r>
    <x v="1"/>
    <s v="5264"/>
    <x v="37"/>
    <n v="239"/>
    <n v="420.01"/>
    <n v="49186"/>
    <x v="1"/>
    <x v="7"/>
  </r>
  <r>
    <x v="0"/>
    <s v="5267"/>
    <x v="37"/>
    <n v="1247"/>
    <n v="390.46"/>
    <n v="76942"/>
    <x v="0"/>
    <x v="7"/>
  </r>
  <r>
    <x v="4"/>
    <s v="5560"/>
    <x v="38"/>
    <n v="417"/>
    <n v="646.4"/>
    <n v="104849"/>
    <x v="13"/>
    <x v="7"/>
  </r>
  <r>
    <x v="5"/>
    <s v="5456"/>
    <x v="39"/>
    <n v="609"/>
    <n v="580.22"/>
    <n v="116853"/>
    <x v="6"/>
    <x v="7"/>
  </r>
  <r>
    <x v="0"/>
    <s v="5267"/>
    <x v="39"/>
    <n v="1216"/>
    <n v="422.11"/>
    <n v="78356"/>
    <x v="0"/>
    <x v="7"/>
  </r>
  <r>
    <x v="6"/>
    <s v="5279"/>
    <x v="40"/>
    <n v="453"/>
    <n v="573.41"/>
    <n v="53123"/>
    <x v="5"/>
    <x v="7"/>
  </r>
  <r>
    <x v="5"/>
    <s v="5456"/>
    <x v="40"/>
    <n v="331"/>
    <n v="300"/>
    <n v="117550"/>
    <x v="7"/>
    <x v="7"/>
  </r>
  <r>
    <x v="1"/>
    <s v="5264"/>
    <x v="40"/>
    <n v="306"/>
    <n v="525"/>
    <n v="50987"/>
    <x v="1"/>
    <x v="7"/>
  </r>
  <r>
    <x v="4"/>
    <s v="5560"/>
    <x v="41"/>
    <n v="801"/>
    <n v="488.53"/>
    <n v="106775"/>
    <x v="0"/>
    <x v="8"/>
  </r>
  <r>
    <x v="3"/>
    <n v="5558"/>
    <x v="42"/>
    <n v="1650"/>
    <n v="518.1"/>
    <n v="96513"/>
    <x v="2"/>
    <x v="8"/>
  </r>
  <r>
    <x v="0"/>
    <s v="5267"/>
    <x v="42"/>
    <n v="1331"/>
    <n v="405.91"/>
    <n v="79772"/>
    <x v="0"/>
    <x v="8"/>
  </r>
  <r>
    <x v="5"/>
    <n v="5456"/>
    <x v="43"/>
    <n v="1757"/>
    <n v="600"/>
    <n v="119751"/>
    <x v="2"/>
    <x v="8"/>
  </r>
  <r>
    <x v="1"/>
    <s v="5264"/>
    <x v="43"/>
    <n v="319"/>
    <n v="370.01"/>
    <n v="52148"/>
    <x v="1"/>
    <x v="8"/>
  </r>
  <r>
    <x v="6"/>
    <s v="5279"/>
    <x v="44"/>
    <n v="411"/>
    <n v="615.88"/>
    <n v="53123"/>
    <x v="5"/>
    <x v="8"/>
  </r>
  <r>
    <x v="0"/>
    <s v="5267"/>
    <x v="44"/>
    <n v="1413"/>
    <n v="399.14"/>
    <n v="81189"/>
    <x v="0"/>
    <x v="8"/>
  </r>
  <r>
    <x v="3"/>
    <s v="5558"/>
    <x v="45"/>
    <n v="1749"/>
    <n v="678.23"/>
    <n v="98860"/>
    <x v="14"/>
    <x v="8"/>
  </r>
  <r>
    <x v="4"/>
    <s v="5560"/>
    <x v="45"/>
    <n v="429"/>
    <n v="660.38"/>
    <n v="108987"/>
    <x v="4"/>
    <x v="8"/>
  </r>
  <r>
    <x v="5"/>
    <s v="5456"/>
    <x v="46"/>
    <n v="356"/>
    <n v="670.03"/>
    <n v="122480"/>
    <x v="7"/>
    <x v="8"/>
  </r>
  <r>
    <x v="1"/>
    <s v="5264"/>
    <x v="46"/>
    <n v="323"/>
    <n v="595.16"/>
    <n v="53910"/>
    <x v="1"/>
    <x v="8"/>
  </r>
  <r>
    <x v="6"/>
    <n v="5279"/>
    <x v="47"/>
    <n v="1720"/>
    <n v="999.3"/>
    <n v="58739"/>
    <x v="2"/>
    <x v="9"/>
  </r>
  <r>
    <x v="0"/>
    <s v="5267"/>
    <x v="47"/>
    <n v="1243"/>
    <n v="590.03"/>
    <n v="183286"/>
    <x v="0"/>
    <x v="9"/>
  </r>
  <r>
    <x v="3"/>
    <n v="5558"/>
    <x v="48"/>
    <n v="304"/>
    <n v="297.8"/>
    <n v="99598"/>
    <x v="2"/>
    <x v="9"/>
  </r>
  <r>
    <x v="5"/>
    <n v="5456"/>
    <x v="49"/>
    <n v="633"/>
    <n v="408.2"/>
    <n v="124163"/>
    <x v="2"/>
    <x v="9"/>
  </r>
  <r>
    <x v="3"/>
    <n v="5558"/>
    <x v="49"/>
    <n v="1722"/>
    <n v="311.10000000000002"/>
    <n v="100741"/>
    <x v="2"/>
    <x v="9"/>
  </r>
  <r>
    <x v="4"/>
    <s v="5560"/>
    <x v="49"/>
    <n v="455"/>
    <n v="562.28"/>
    <n v="111162"/>
    <x v="13"/>
    <x v="9"/>
  </r>
  <r>
    <x v="1"/>
    <s v="5264"/>
    <x v="49"/>
    <n v="307"/>
    <n v="355.64"/>
    <n v="55112"/>
    <x v="1"/>
    <x v="9"/>
  </r>
  <r>
    <x v="6"/>
    <n v="5279"/>
    <x v="50"/>
    <n v="1259"/>
    <n v="999.7"/>
    <n v="60824"/>
    <x v="2"/>
    <x v="9"/>
  </r>
  <r>
    <x v="0"/>
    <s v="5267"/>
    <x v="50"/>
    <n v="200"/>
    <n v="425.15"/>
    <n v="84699"/>
    <x v="0"/>
    <x v="9"/>
  </r>
  <r>
    <x v="5"/>
    <n v="5456"/>
    <x v="51"/>
    <n v="645"/>
    <n v="561.1"/>
    <n v="126158"/>
    <x v="2"/>
    <x v="9"/>
  </r>
  <r>
    <x v="5"/>
    <n v="5456"/>
    <x v="51"/>
    <n v="1954"/>
    <n v="274.89999999999998"/>
    <n v="12666"/>
    <x v="2"/>
    <x v="9"/>
  </r>
  <r>
    <x v="0"/>
    <s v="5267"/>
    <x v="51"/>
    <n v="1232"/>
    <n v="439.11"/>
    <n v="86112"/>
    <x v="0"/>
    <x v="9"/>
  </r>
  <r>
    <x v="1"/>
    <s v="5264"/>
    <x v="52"/>
    <n v="323"/>
    <n v="570"/>
    <n v="56905"/>
    <x v="1"/>
    <x v="9"/>
  </r>
  <r>
    <x v="3"/>
    <s v="5558"/>
    <x v="53"/>
    <n v="300"/>
    <n v="600.12"/>
    <n v="123000"/>
    <x v="6"/>
    <x v="10"/>
  </r>
  <r>
    <x v="4"/>
    <s v="5560"/>
    <x v="53"/>
    <n v="801"/>
    <n v="640.92999999999995"/>
    <n v="113593"/>
    <x v="0"/>
    <x v="10"/>
  </r>
  <r>
    <x v="6"/>
    <n v="5279"/>
    <x v="54"/>
    <n v="1438"/>
    <n v="610.6"/>
    <n v="62956"/>
    <x v="2"/>
    <x v="10"/>
  </r>
  <r>
    <x v="3"/>
    <n v="5558"/>
    <x v="54"/>
    <n v="702"/>
    <n v="275"/>
    <n v="104164"/>
    <x v="2"/>
    <x v="10"/>
  </r>
  <r>
    <x v="0"/>
    <s v="5267"/>
    <x v="54"/>
    <n v="1257"/>
    <n v="370.88"/>
    <n v="87524"/>
    <x v="0"/>
    <x v="10"/>
  </r>
  <r>
    <x v="5"/>
    <n v="5456"/>
    <x v="55"/>
    <n v="1700"/>
    <n v="590"/>
    <n v="129164"/>
    <x v="2"/>
    <x v="10"/>
  </r>
  <r>
    <x v="1"/>
    <s v="5264"/>
    <x v="55"/>
    <n v="256"/>
    <n v="330"/>
    <n v="58058"/>
    <x v="1"/>
    <x v="10"/>
  </r>
  <r>
    <x v="6"/>
    <s v="5279"/>
    <x v="56"/>
    <n v="1321"/>
    <n v="467.91"/>
    <n v="64359"/>
    <x v="6"/>
    <x v="10"/>
  </r>
  <r>
    <x v="3"/>
    <s v="5558"/>
    <x v="56"/>
    <n v="827"/>
    <n v="264.64999999999998"/>
    <n v="105725"/>
    <x v="6"/>
    <x v="10"/>
  </r>
  <r>
    <x v="3"/>
    <s v="5558"/>
    <x v="56"/>
    <n v="1855"/>
    <n v="377.51"/>
    <n v="105995"/>
    <x v="6"/>
    <x v="10"/>
  </r>
  <r>
    <x v="0"/>
    <s v="5267"/>
    <x v="56"/>
    <n v="1315"/>
    <n v="391.93"/>
    <n v="88935"/>
    <x v="0"/>
    <x v="10"/>
  </r>
  <r>
    <x v="5"/>
    <s v="5456"/>
    <x v="57"/>
    <n v="115"/>
    <n v="400"/>
    <n v="130537"/>
    <x v="6"/>
    <x v="10"/>
  </r>
  <r>
    <x v="3"/>
    <s v="5558"/>
    <x v="57"/>
    <n v="2138"/>
    <n v="210"/>
    <n v="106883"/>
    <x v="6"/>
    <x v="10"/>
  </r>
  <r>
    <x v="4"/>
    <s v="5560"/>
    <x v="57"/>
    <n v="424"/>
    <n v="584.72"/>
    <n v="115807"/>
    <x v="4"/>
    <x v="10"/>
  </r>
  <r>
    <x v="1"/>
    <s v="5264"/>
    <x v="57"/>
    <n v="253"/>
    <n v="388.73"/>
    <n v="59212"/>
    <x v="1"/>
    <x v="10"/>
  </r>
  <r>
    <x v="5"/>
    <s v="5456"/>
    <x v="58"/>
    <n v="557"/>
    <n v="480"/>
    <n v="132104"/>
    <x v="6"/>
    <x v="10"/>
  </r>
  <r>
    <x v="6"/>
    <n v="5279"/>
    <x v="59"/>
    <n v="2143"/>
    <n v="504.2"/>
    <n v="65931"/>
    <x v="2"/>
    <x v="11"/>
  </r>
  <r>
    <x v="3"/>
    <s v="5558"/>
    <x v="59"/>
    <n v="1903"/>
    <n v="400"/>
    <n v="107744"/>
    <x v="6"/>
    <x v="11"/>
  </r>
  <r>
    <x v="0"/>
    <s v="5267"/>
    <x v="59"/>
    <n v="1237"/>
    <n v="539.29999999999995"/>
    <n v="91033"/>
    <x v="0"/>
    <x v="11"/>
  </r>
  <r>
    <x v="6"/>
    <n v="5279"/>
    <x v="60"/>
    <n v="1215"/>
    <n v="362.9"/>
    <n v="67265"/>
    <x v="2"/>
    <x v="11"/>
  </r>
  <r>
    <x v="5"/>
    <s v="5456"/>
    <x v="60"/>
    <n v="1927"/>
    <n v="591"/>
    <n v="133996"/>
    <x v="6"/>
    <x v="11"/>
  </r>
  <r>
    <x v="3"/>
    <s v="5558"/>
    <x v="60"/>
    <n v="205"/>
    <n v="401.7"/>
    <n v="109146"/>
    <x v="12"/>
    <x v="11"/>
  </r>
  <r>
    <x v="4"/>
    <s v="5560"/>
    <x v="60"/>
    <n v="421"/>
    <n v="600"/>
    <n v="118041"/>
    <x v="13"/>
    <x v="11"/>
  </r>
  <r>
    <x v="1"/>
    <s v="5264"/>
    <x v="60"/>
    <n v="248"/>
    <n v="530.04999999999995"/>
    <n v="60863"/>
    <x v="1"/>
    <x v="11"/>
  </r>
  <r>
    <x v="0"/>
    <s v="5267"/>
    <x v="60"/>
    <n v="1210"/>
    <n v="417.89"/>
    <n v="92446"/>
    <x v="0"/>
    <x v="11"/>
  </r>
  <r>
    <x v="5"/>
    <s v="5456"/>
    <x v="61"/>
    <n v="116"/>
    <n v="360.16"/>
    <n v="135410"/>
    <x v="6"/>
    <x v="11"/>
  </r>
  <r>
    <x v="1"/>
    <s v="5264"/>
    <x v="61"/>
    <n v="246"/>
    <n v="393.02"/>
    <n v="62110"/>
    <x v="1"/>
    <x v="11"/>
  </r>
  <r>
    <x v="0"/>
    <s v="5267"/>
    <x v="61"/>
    <n v="1220"/>
    <n v="395.03"/>
    <n v="93859"/>
    <x v="0"/>
    <x v="11"/>
  </r>
  <r>
    <x v="4"/>
    <s v="5560"/>
    <x v="62"/>
    <n v="2320"/>
    <n v="502.65"/>
    <n v="119821"/>
    <x v="4"/>
    <x v="11"/>
  </r>
  <r>
    <x v="6"/>
    <n v="5279"/>
    <x v="63"/>
    <n v="1300"/>
    <n v="800.8"/>
    <n v="69812"/>
    <x v="2"/>
    <x v="12"/>
  </r>
  <r>
    <x v="5"/>
    <n v="5456"/>
    <x v="63"/>
    <n v="1901"/>
    <n v="520"/>
    <n v="137186"/>
    <x v="2"/>
    <x v="12"/>
  </r>
  <r>
    <x v="5"/>
    <s v="5456"/>
    <x v="64"/>
    <n v="2349"/>
    <n v="469.63"/>
    <n v="138600"/>
    <x v="12"/>
    <x v="12"/>
  </r>
  <r>
    <x v="0"/>
    <s v="5267"/>
    <x v="64"/>
    <n v="1405"/>
    <n v="392.84"/>
    <n v="95272"/>
    <x v="0"/>
    <x v="12"/>
  </r>
  <r>
    <x v="6"/>
    <n v="5279"/>
    <x v="65"/>
    <n v="1219"/>
    <n v="368.7"/>
    <n v="71156"/>
    <x v="2"/>
    <x v="12"/>
  </r>
  <r>
    <x v="3"/>
    <n v="5558"/>
    <x v="65"/>
    <n v="1230"/>
    <n v="652.79999999999995"/>
    <n v="113583"/>
    <x v="2"/>
    <x v="12"/>
  </r>
  <r>
    <x v="4"/>
    <s v="5560"/>
    <x v="65"/>
    <n v="1342"/>
    <n v="486.74"/>
    <n v="121913"/>
    <x v="0"/>
    <x v="12"/>
  </r>
  <r>
    <x v="1"/>
    <s v="5264"/>
    <x v="65"/>
    <n v="358"/>
    <n v="520.17999999999995"/>
    <n v="63787"/>
    <x v="1"/>
    <x v="12"/>
  </r>
  <r>
    <x v="6"/>
    <n v="5279"/>
    <x v="66"/>
    <n v="1736"/>
    <n v="310.5"/>
    <n v="72037"/>
    <x v="2"/>
    <x v="12"/>
  </r>
  <r>
    <x v="0"/>
    <s v="5267"/>
    <x v="66"/>
    <n v="1307"/>
    <n v="400.26"/>
    <n v="96685"/>
    <x v="0"/>
    <x v="12"/>
  </r>
  <r>
    <x v="2"/>
    <s v="5265"/>
    <x v="66"/>
    <n v="135"/>
    <n v="223.07"/>
    <n v="618602"/>
    <x v="15"/>
    <x v="12"/>
  </r>
  <r>
    <x v="1"/>
    <s v="5264"/>
    <x v="67"/>
    <n v="2042"/>
    <n v="796.12"/>
    <n v="309041"/>
    <x v="1"/>
    <x v="12"/>
  </r>
  <r>
    <x v="1"/>
    <s v="5264"/>
    <x v="68"/>
    <n v="2118"/>
    <n v="190.1"/>
    <n v="309448"/>
    <x v="1"/>
    <x v="13"/>
  </r>
  <r>
    <x v="6"/>
    <s v="5279"/>
    <x v="69"/>
    <n v="1152"/>
    <n v="243.02"/>
    <n v="74270"/>
    <x v="6"/>
    <x v="13"/>
  </r>
  <r>
    <x v="6"/>
    <s v="5279"/>
    <x v="69"/>
    <n v="2242"/>
    <n v="408.52"/>
    <n v="74333"/>
    <x v="6"/>
    <x v="13"/>
  </r>
  <r>
    <x v="4"/>
    <s v="5560"/>
    <x v="69"/>
    <n v="103"/>
    <n v="581.27"/>
    <n v="124126"/>
    <x v="4"/>
    <x v="13"/>
  </r>
  <r>
    <x v="1"/>
    <s v="5264"/>
    <x v="70"/>
    <s v="0316"/>
    <n v="400.04"/>
    <n v="310572"/>
    <x v="1"/>
    <x v="13"/>
  </r>
  <r>
    <x v="0"/>
    <s v="5267"/>
    <x v="70"/>
    <s v="0207"/>
    <n v="529.83000000000004"/>
    <n v="99000"/>
    <x v="0"/>
    <x v="13"/>
  </r>
  <r>
    <x v="6"/>
    <n v="5279"/>
    <x v="71"/>
    <n v="1456"/>
    <n v="424.9"/>
    <n v="75816"/>
    <x v="2"/>
    <x v="13"/>
  </r>
  <r>
    <x v="0"/>
    <n v="5267"/>
    <x v="71"/>
    <n v="1346"/>
    <n v="569.79999999999995"/>
    <n v="100600"/>
    <x v="2"/>
    <x v="13"/>
  </r>
  <r>
    <x v="4"/>
    <s v="5560"/>
    <x v="72"/>
    <s v="0345"/>
    <n v="574.01"/>
    <n v="126095"/>
    <x v="13"/>
    <x v="13"/>
  </r>
  <r>
    <x v="1"/>
    <s v="5264"/>
    <x v="72"/>
    <s v="0300"/>
    <n v="433.19"/>
    <n v="311784"/>
    <x v="1"/>
    <x v="13"/>
  </r>
  <r>
    <x v="1"/>
    <s v="5264"/>
    <x v="72"/>
    <s v="0415"/>
    <n v="416"/>
    <n v="144298"/>
    <x v="1"/>
    <x v="13"/>
  </r>
  <r>
    <x v="6"/>
    <n v="5279"/>
    <x v="73"/>
    <n v="1159"/>
    <n v="628.70000000000005"/>
    <n v="78294"/>
    <x v="2"/>
    <x v="14"/>
  </r>
  <r>
    <x v="4"/>
    <s v="5560"/>
    <x v="73"/>
    <s v="1322"/>
    <n v="546.58000000000004"/>
    <n v="128366"/>
    <x v="0"/>
    <x v="14"/>
  </r>
  <r>
    <x v="0"/>
    <s v="5267"/>
    <x v="73"/>
    <s v="0307"/>
    <n v="319.86"/>
    <n v="102406"/>
    <x v="0"/>
    <x v="14"/>
  </r>
  <r>
    <x v="1"/>
    <s v="5264"/>
    <x v="74"/>
    <s v="2109"/>
    <n v="665.31"/>
    <n v="65207"/>
    <x v="1"/>
    <x v="14"/>
  </r>
  <r>
    <x v="6"/>
    <n v="5279"/>
    <x v="75"/>
    <n v="1303"/>
    <n v="454.1"/>
    <n v="79628"/>
    <x v="2"/>
    <x v="14"/>
  </r>
  <r>
    <x v="0"/>
    <s v="5267"/>
    <x v="75"/>
    <s v="0312"/>
    <n v="461.12"/>
    <n v="104096"/>
    <x v="0"/>
    <x v="14"/>
  </r>
  <r>
    <x v="1"/>
    <s v="5264"/>
    <x v="76"/>
    <s v="0226"/>
    <n v="368.79"/>
    <n v="66354"/>
    <x v="1"/>
    <x v="14"/>
  </r>
  <r>
    <x v="0"/>
    <s v="5267"/>
    <x v="76"/>
    <s v="1410"/>
    <n v="500.54"/>
    <n v="105794"/>
    <x v="0"/>
    <x v="14"/>
  </r>
  <r>
    <x v="1"/>
    <s v="5264"/>
    <x v="77"/>
    <s v="1839"/>
    <n v="692.7"/>
    <n v="155838"/>
    <x v="1"/>
    <x v="15"/>
  </r>
  <r>
    <x v="6"/>
    <s v="5279"/>
    <x v="78"/>
    <s v="1207"/>
    <n v="141.21"/>
    <n v="81201"/>
    <x v="6"/>
    <x v="15"/>
  </r>
  <r>
    <x v="4"/>
    <s v="5560"/>
    <x v="78"/>
    <s v="0253"/>
    <n v="650.22"/>
    <n v="130729"/>
    <x v="13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3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3:F83" firstHeaderRow="1" firstDataRow="2" firstDataCol="1" rowPageCount="1" colPageCount="1"/>
  <pivotFields count="8">
    <pivotField axis="axisPage" compact="0" outline="0" subtotalTop="0" showAll="0" includeNewItemsInFilter="1" defaultSubtotal="0">
      <items count="7">
        <item x="6"/>
        <item x="5"/>
        <item x="3"/>
        <item x="4"/>
        <item x="1"/>
        <item x="0"/>
        <item x="2"/>
      </items>
    </pivotField>
    <pivotField compact="0" outline="0" subtotalTop="0" showAll="0" includeNewItemsInFilter="1"/>
    <pivotField axis="axisRow" compact="0" numFmtId="14" outline="0" subtotalTop="0" showAll="0" includeNewItemsInFilter="1" defaultSubtota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numFmtId="167" outline="0" showAll="0" defaultSubtotal="0"/>
  </pivotFields>
  <rowFields count="1">
    <field x="2"/>
  </rowFields>
  <rowItems count="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KILOMETRES " fld="5" baseField="2" baseItem="0" numFmtId="3"/>
    <dataField name="EVOLUTION KMS" fld="5" showDataAs="difference" baseField="2" baseItem="1048828" numFmtId="164"/>
    <dataField name="VOLUME " fld="4" baseField="2" baseItem="0" numFmtId="4"/>
    <dataField name="CUMUL VOLUME" fld="4" showDataAs="runTotal" baseField="2" baseItem="14" numFmtId="4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73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4:G14" firstHeaderRow="1" firstDataRow="2" firstDataCol="2" rowPageCount="1" colPageCount="1"/>
  <pivotFields count="8">
    <pivotField axis="axisRow" compact="0" outline="0" subtotalTop="0" showAll="0" includeNewItemsInFilter="1" defaultSubtotal="0">
      <items count="7">
        <item x="6"/>
        <item x="5"/>
        <item x="3"/>
        <item x="4"/>
        <item x="1"/>
        <item x="0"/>
        <item x="2"/>
      </items>
    </pivotField>
    <pivotField compact="0" outline="0" subtotalTop="0" showAll="0" includeNewItemsInFilter="1"/>
    <pivotField compact="0" numFmtId="14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>
      <items count="17">
        <item x="1"/>
        <item x="4"/>
        <item x="15"/>
        <item x="14"/>
        <item x="11"/>
        <item x="10"/>
        <item x="2"/>
        <item x="8"/>
        <item x="9"/>
        <item x="7"/>
        <item x="13"/>
        <item x="5"/>
        <item x="12"/>
        <item x="0"/>
        <item x="6"/>
        <item x="3"/>
        <item t="default"/>
      </items>
    </pivotField>
    <pivotField axis="axisRow" compact="0" numFmtId="167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</pivotFields>
  <rowFields count="2">
    <field x="0"/>
    <field x="7"/>
  </rowFields>
  <rowItems count="9">
    <i>
      <x v="3"/>
      <x v="1"/>
    </i>
    <i r="1">
      <x v="2"/>
    </i>
    <i r="1">
      <x v="3"/>
    </i>
    <i r="1">
      <x v="5"/>
    </i>
    <i r="1">
      <x v="6"/>
    </i>
    <i r="1">
      <x v="8"/>
    </i>
    <i r="1">
      <x v="10"/>
    </i>
    <i r="1">
      <x v="11"/>
    </i>
    <i r="1">
      <x v="13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6" item="1" hier="-1"/>
  </pageFields>
  <dataFields count="4">
    <dataField name="KILOMETRES " fld="5" baseField="2" baseItem="0" numFmtId="3"/>
    <dataField name="EVOLUTION KMS" fld="5" showDataAs="difference" baseField="7" baseItem="1048828" numFmtId="164"/>
    <dataField name="VOLUME " fld="4" baseField="2" baseItem="0" numFmtId="4"/>
    <dataField name="CUMUL VOLUME" fld="4" showDataAs="runTotal" baseField="7" baseItem="14" numFmtId="4"/>
  </dataFields>
  <pivotTableStyleInfo name="PivotStyleMedium2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MION" sourceName="CAM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EU" sourceName="LIEU">
  <extLst>
    <x:ext xmlns:x15="http://schemas.microsoft.com/office/spreadsheetml/2010/11/main" uri="{2F2917AC-EB37-4324-AD4E-5DD8C200BD13}">
      <x15:tableSlicerCache tableId="1" column="7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MION" cache="Segment_CAMION" caption="CAMION" style="SlicerStyleOther1" rowHeight="241300"/>
  <slicer name="LIEU" cache="Segment_LIEU" caption="LIEU" startItem="1" style="SlicerStyleOther1" rowHeight="241300"/>
  <slicer name="SEMAINE" cache="Segment_SEMAINE" caption="SEMAINE" startItem="2" style="SlicerStyleOther1" rowHeight="241300"/>
</slicers>
</file>

<file path=xl/tables/table1.xml><?xml version="1.0" encoding="utf-8"?>
<table xmlns="http://schemas.openxmlformats.org/spreadsheetml/2006/main" id="1" name="tblDonnées" displayName="tblDonnées" ref="B9:I207" totalsRowShown="0">
  <autoFilter ref="B9:I207">
    <filterColumn colId="6">
      <filters>
        <filter val="GENNEVILLIERS 2"/>
      </filters>
    </filterColumn>
  </autoFilter>
  <tableColumns count="8">
    <tableColumn id="1" name="CAMION"/>
    <tableColumn id="2" name="CARTE CAMION"/>
    <tableColumn id="3" name="DATE" dataDxfId="1"/>
    <tableColumn id="4" name="HEURE"/>
    <tableColumn id="5" name="VOLUME"/>
    <tableColumn id="6" name="KILOMETRES"/>
    <tableColumn id="7" name="LIEU"/>
    <tableColumn id="8" name="SEMAINE" dataDxfId="0">
      <calculatedColumnFormula>_xlfn.ISOWEEKNUM(tblDonnées[[#This Row],[DATE]])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9:I207"/>
  <sheetViews>
    <sheetView showGridLines="0" workbookViewId="0">
      <selection activeCell="K15" sqref="K15"/>
    </sheetView>
  </sheetViews>
  <sheetFormatPr baseColWidth="10" defaultRowHeight="15" x14ac:dyDescent="0.25"/>
  <cols>
    <col min="1" max="1" width="2.7109375" customWidth="1"/>
    <col min="2" max="2" width="13" bestFit="1" customWidth="1"/>
    <col min="3" max="3" width="17" bestFit="1" customWidth="1"/>
    <col min="4" max="4" width="10.7109375" bestFit="1" customWidth="1"/>
    <col min="5" max="5" width="11.140625" bestFit="1" customWidth="1"/>
    <col min="6" max="6" width="13.140625" bestFit="1" customWidth="1"/>
    <col min="7" max="7" width="16.28515625" bestFit="1" customWidth="1"/>
    <col min="8" max="8" width="22.5703125" bestFit="1" customWidth="1"/>
  </cols>
  <sheetData>
    <row r="9" spans="2: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64</v>
      </c>
    </row>
    <row r="10" spans="2:9" hidden="1" x14ac:dyDescent="0.25">
      <c r="B10" t="s">
        <v>34</v>
      </c>
      <c r="C10">
        <v>5267</v>
      </c>
      <c r="D10" s="5">
        <v>42006</v>
      </c>
      <c r="E10">
        <v>1414</v>
      </c>
      <c r="F10">
        <v>451.31</v>
      </c>
      <c r="G10">
        <v>50780</v>
      </c>
      <c r="H10" t="s">
        <v>8</v>
      </c>
      <c r="I10" s="18">
        <f>_xlfn.ISOWEEKNUM(tblDonnées[[#This Row],[DATE]])</f>
        <v>1</v>
      </c>
    </row>
    <row r="11" spans="2:9" hidden="1" x14ac:dyDescent="0.25">
      <c r="B11" t="s">
        <v>49</v>
      </c>
      <c r="C11">
        <v>5264</v>
      </c>
      <c r="D11" s="5">
        <v>42009</v>
      </c>
      <c r="E11">
        <v>2102</v>
      </c>
      <c r="F11">
        <v>395.04</v>
      </c>
      <c r="G11">
        <v>30444</v>
      </c>
      <c r="H11" t="s">
        <v>14</v>
      </c>
      <c r="I11" s="18">
        <f>_xlfn.ISOWEEKNUM(tblDonnées[[#This Row],[DATE]])</f>
        <v>2</v>
      </c>
    </row>
    <row r="12" spans="2:9" hidden="1" x14ac:dyDescent="0.25">
      <c r="B12" t="s">
        <v>34</v>
      </c>
      <c r="C12">
        <v>5267</v>
      </c>
      <c r="D12" s="5">
        <v>42009</v>
      </c>
      <c r="E12">
        <v>1302</v>
      </c>
      <c r="F12">
        <v>400</v>
      </c>
      <c r="G12">
        <v>52193</v>
      </c>
      <c r="H12" t="s">
        <v>8</v>
      </c>
      <c r="I12" s="18">
        <f>_xlfn.ISOWEEKNUM(tblDonnées[[#This Row],[DATE]])</f>
        <v>2</v>
      </c>
    </row>
    <row r="13" spans="2:9" hidden="1" x14ac:dyDescent="0.25">
      <c r="B13" t="s">
        <v>9</v>
      </c>
      <c r="C13">
        <v>5265</v>
      </c>
      <c r="D13" s="5">
        <v>42009</v>
      </c>
      <c r="E13">
        <v>1641</v>
      </c>
      <c r="F13">
        <v>592</v>
      </c>
      <c r="G13">
        <v>58152</v>
      </c>
      <c r="H13" t="s">
        <v>13</v>
      </c>
      <c r="I13" s="18">
        <f>_xlfn.ISOWEEKNUM(tblDonnées[[#This Row],[DATE]])</f>
        <v>2</v>
      </c>
    </row>
    <row r="14" spans="2:9" hidden="1" x14ac:dyDescent="0.25">
      <c r="B14" t="s">
        <v>12</v>
      </c>
      <c r="C14">
        <v>5558</v>
      </c>
      <c r="D14" s="5">
        <v>42010</v>
      </c>
      <c r="E14">
        <v>2049</v>
      </c>
      <c r="F14">
        <v>547.42999999999995</v>
      </c>
      <c r="G14">
        <v>63682</v>
      </c>
      <c r="H14" t="s">
        <v>16</v>
      </c>
      <c r="I14" s="18">
        <f>_xlfn.ISOWEEKNUM(tblDonnées[[#This Row],[DATE]])</f>
        <v>2</v>
      </c>
    </row>
    <row r="15" spans="2:9" hidden="1" x14ac:dyDescent="0.25">
      <c r="B15" t="s">
        <v>50</v>
      </c>
      <c r="C15">
        <v>5560</v>
      </c>
      <c r="D15" s="5">
        <v>42010</v>
      </c>
      <c r="E15">
        <v>637</v>
      </c>
      <c r="F15">
        <v>606.16999999999996</v>
      </c>
      <c r="G15">
        <v>83468</v>
      </c>
      <c r="H15" t="s">
        <v>17</v>
      </c>
      <c r="I15" s="18">
        <f>_xlfn.ISOWEEKNUM(tblDonnées[[#This Row],[DATE]])</f>
        <v>2</v>
      </c>
    </row>
    <row r="16" spans="2:9" hidden="1" x14ac:dyDescent="0.25">
      <c r="B16" t="s">
        <v>10</v>
      </c>
      <c r="C16">
        <v>5456</v>
      </c>
      <c r="D16" s="5">
        <v>42011</v>
      </c>
      <c r="E16">
        <v>1838</v>
      </c>
      <c r="F16">
        <v>510</v>
      </c>
      <c r="G16">
        <v>86555</v>
      </c>
      <c r="H16" t="s">
        <v>13</v>
      </c>
      <c r="I16" s="18">
        <f>_xlfn.ISOWEEKNUM(tblDonnées[[#This Row],[DATE]])</f>
        <v>2</v>
      </c>
    </row>
    <row r="17" spans="2:9" hidden="1" x14ac:dyDescent="0.25">
      <c r="B17" t="s">
        <v>49</v>
      </c>
      <c r="C17">
        <v>5264</v>
      </c>
      <c r="D17" s="5">
        <v>42011</v>
      </c>
      <c r="E17">
        <v>242</v>
      </c>
      <c r="F17">
        <v>405.05</v>
      </c>
      <c r="G17">
        <v>31598</v>
      </c>
      <c r="H17" t="s">
        <v>14</v>
      </c>
      <c r="I17" s="18">
        <f>_xlfn.ISOWEEKNUM(tblDonnées[[#This Row],[DATE]])</f>
        <v>2</v>
      </c>
    </row>
    <row r="18" spans="2:9" hidden="1" x14ac:dyDescent="0.25">
      <c r="B18" t="s">
        <v>34</v>
      </c>
      <c r="C18">
        <v>5267</v>
      </c>
      <c r="D18" s="5">
        <v>42011</v>
      </c>
      <c r="E18">
        <v>1251</v>
      </c>
      <c r="F18">
        <v>400.39</v>
      </c>
      <c r="G18">
        <v>53606</v>
      </c>
      <c r="H18" t="s">
        <v>8</v>
      </c>
      <c r="I18" s="18">
        <f>_xlfn.ISOWEEKNUM(tblDonnées[[#This Row],[DATE]])</f>
        <v>2</v>
      </c>
    </row>
    <row r="19" spans="2:9" hidden="1" x14ac:dyDescent="0.25">
      <c r="B19" t="s">
        <v>9</v>
      </c>
      <c r="C19">
        <v>5265</v>
      </c>
      <c r="D19" s="5">
        <v>42011</v>
      </c>
      <c r="E19">
        <v>1919</v>
      </c>
      <c r="F19">
        <v>409.4</v>
      </c>
      <c r="G19">
        <v>59751</v>
      </c>
      <c r="H19" t="s">
        <v>13</v>
      </c>
      <c r="I19" s="18">
        <f>_xlfn.ISOWEEKNUM(tblDonnées[[#This Row],[DATE]])</f>
        <v>2</v>
      </c>
    </row>
    <row r="20" spans="2:9" hidden="1" x14ac:dyDescent="0.25">
      <c r="B20" t="s">
        <v>11</v>
      </c>
      <c r="C20">
        <v>5279</v>
      </c>
      <c r="D20" s="5">
        <v>42012</v>
      </c>
      <c r="E20">
        <v>424</v>
      </c>
      <c r="F20">
        <v>600.74</v>
      </c>
      <c r="G20">
        <v>63254</v>
      </c>
      <c r="H20" t="s">
        <v>22</v>
      </c>
      <c r="I20" s="18">
        <f>_xlfn.ISOWEEKNUM(tblDonnées[[#This Row],[DATE]])</f>
        <v>2</v>
      </c>
    </row>
    <row r="21" spans="2:9" hidden="1" x14ac:dyDescent="0.25">
      <c r="B21" t="s">
        <v>12</v>
      </c>
      <c r="C21">
        <v>5558</v>
      </c>
      <c r="D21" s="5">
        <v>42012</v>
      </c>
      <c r="E21">
        <v>2029</v>
      </c>
      <c r="F21">
        <v>358.89</v>
      </c>
      <c r="G21">
        <v>65001</v>
      </c>
      <c r="H21" t="s">
        <v>16</v>
      </c>
      <c r="I21" s="18">
        <f>_xlfn.ISOWEEKNUM(tblDonnées[[#This Row],[DATE]])</f>
        <v>2</v>
      </c>
    </row>
    <row r="22" spans="2:9" hidden="1" x14ac:dyDescent="0.25">
      <c r="B22" t="s">
        <v>10</v>
      </c>
      <c r="C22">
        <v>5456</v>
      </c>
      <c r="D22" s="5">
        <v>42013</v>
      </c>
      <c r="E22">
        <v>1743</v>
      </c>
      <c r="F22">
        <v>552.79999999999995</v>
      </c>
      <c r="G22">
        <v>88520</v>
      </c>
      <c r="H22" t="s">
        <v>7</v>
      </c>
      <c r="I22" s="18">
        <f>_xlfn.ISOWEEKNUM(tblDonnées[[#This Row],[DATE]])</f>
        <v>2</v>
      </c>
    </row>
    <row r="23" spans="2:9" hidden="1" x14ac:dyDescent="0.25">
      <c r="B23" t="s">
        <v>34</v>
      </c>
      <c r="C23">
        <v>5267</v>
      </c>
      <c r="D23" s="5">
        <v>42013</v>
      </c>
      <c r="E23">
        <v>1247</v>
      </c>
      <c r="F23">
        <v>400.55</v>
      </c>
      <c r="G23">
        <v>55018</v>
      </c>
      <c r="H23" t="s">
        <v>8</v>
      </c>
      <c r="I23" s="18">
        <f>_xlfn.ISOWEEKNUM(tblDonnées[[#This Row],[DATE]])</f>
        <v>2</v>
      </c>
    </row>
    <row r="24" spans="2:9" hidden="1" x14ac:dyDescent="0.25">
      <c r="B24" t="s">
        <v>9</v>
      </c>
      <c r="C24">
        <v>5265</v>
      </c>
      <c r="D24" s="5">
        <v>42013</v>
      </c>
      <c r="E24">
        <v>1946</v>
      </c>
      <c r="F24">
        <v>498.58</v>
      </c>
      <c r="G24">
        <v>61759</v>
      </c>
      <c r="H24" t="s">
        <v>7</v>
      </c>
      <c r="I24" s="18">
        <f>_xlfn.ISOWEEKNUM(tblDonnées[[#This Row],[DATE]])</f>
        <v>2</v>
      </c>
    </row>
    <row r="25" spans="2:9" hidden="1" x14ac:dyDescent="0.25">
      <c r="B25" t="s">
        <v>49</v>
      </c>
      <c r="C25">
        <v>5264</v>
      </c>
      <c r="D25" s="5">
        <v>42014</v>
      </c>
      <c r="E25">
        <v>322</v>
      </c>
      <c r="F25">
        <v>520</v>
      </c>
      <c r="G25">
        <v>33337</v>
      </c>
      <c r="H25" t="s">
        <v>14</v>
      </c>
      <c r="I25" s="18">
        <f>_xlfn.ISOWEEKNUM(tblDonnées[[#This Row],[DATE]])</f>
        <v>2</v>
      </c>
    </row>
    <row r="26" spans="2:9" hidden="1" x14ac:dyDescent="0.25">
      <c r="B26" t="s">
        <v>50</v>
      </c>
      <c r="C26">
        <v>5560</v>
      </c>
      <c r="D26" s="5">
        <v>42015</v>
      </c>
      <c r="E26">
        <v>2331</v>
      </c>
      <c r="F26">
        <v>589.26</v>
      </c>
      <c r="G26">
        <v>85596</v>
      </c>
      <c r="H26" t="s">
        <v>17</v>
      </c>
      <c r="I26" s="18">
        <f>_xlfn.ISOWEEKNUM(tblDonnées[[#This Row],[DATE]])</f>
        <v>2</v>
      </c>
    </row>
    <row r="27" spans="2:9" hidden="1" x14ac:dyDescent="0.25">
      <c r="B27" t="s">
        <v>11</v>
      </c>
      <c r="C27">
        <v>5279</v>
      </c>
      <c r="D27" s="5">
        <v>42017</v>
      </c>
      <c r="E27">
        <v>13</v>
      </c>
      <c r="F27">
        <v>635.5</v>
      </c>
      <c r="G27">
        <v>70123</v>
      </c>
      <c r="H27" t="s">
        <v>13</v>
      </c>
      <c r="I27" s="18">
        <f>_xlfn.ISOWEEKNUM(tblDonnées[[#This Row],[DATE]])</f>
        <v>3</v>
      </c>
    </row>
    <row r="28" spans="2:9" hidden="1" x14ac:dyDescent="0.25">
      <c r="B28" t="s">
        <v>12</v>
      </c>
      <c r="C28">
        <v>5558</v>
      </c>
      <c r="D28" s="5">
        <v>42017</v>
      </c>
      <c r="E28">
        <v>2031</v>
      </c>
      <c r="F28">
        <v>530.07000000000005</v>
      </c>
      <c r="G28">
        <v>67040</v>
      </c>
      <c r="H28" t="s">
        <v>16</v>
      </c>
      <c r="I28" s="18">
        <f>_xlfn.ISOWEEKNUM(tblDonnées[[#This Row],[DATE]])</f>
        <v>3</v>
      </c>
    </row>
    <row r="29" spans="2:9" hidden="1" x14ac:dyDescent="0.25">
      <c r="B29" t="s">
        <v>34</v>
      </c>
      <c r="C29">
        <v>5267</v>
      </c>
      <c r="D29" s="5">
        <v>42017</v>
      </c>
      <c r="E29">
        <v>1524</v>
      </c>
      <c r="F29">
        <v>450.96</v>
      </c>
      <c r="G29">
        <v>56434</v>
      </c>
      <c r="H29" t="s">
        <v>8</v>
      </c>
      <c r="I29" s="18">
        <f>_xlfn.ISOWEEKNUM(tblDonnées[[#This Row],[DATE]])</f>
        <v>3</v>
      </c>
    </row>
    <row r="30" spans="2:9" hidden="1" x14ac:dyDescent="0.25">
      <c r="B30" t="s">
        <v>9</v>
      </c>
      <c r="C30">
        <v>5265</v>
      </c>
      <c r="D30" s="5">
        <v>42017</v>
      </c>
      <c r="E30">
        <v>1920</v>
      </c>
      <c r="F30">
        <v>589.29999999999995</v>
      </c>
      <c r="G30">
        <v>63548</v>
      </c>
      <c r="H30" t="s">
        <v>13</v>
      </c>
      <c r="I30" s="18">
        <f>_xlfn.ISOWEEKNUM(tblDonnées[[#This Row],[DATE]])</f>
        <v>3</v>
      </c>
    </row>
    <row r="31" spans="2:9" hidden="1" x14ac:dyDescent="0.25">
      <c r="B31" t="s">
        <v>10</v>
      </c>
      <c r="C31">
        <v>5456</v>
      </c>
      <c r="D31" s="5">
        <v>42018</v>
      </c>
      <c r="E31">
        <v>625</v>
      </c>
      <c r="F31">
        <v>566.79999999999995</v>
      </c>
      <c r="G31">
        <v>90830</v>
      </c>
      <c r="H31" t="s">
        <v>13</v>
      </c>
      <c r="I31" s="18">
        <f>_xlfn.ISOWEEKNUM(tblDonnées[[#This Row],[DATE]])</f>
        <v>3</v>
      </c>
    </row>
    <row r="32" spans="2:9" hidden="1" x14ac:dyDescent="0.25">
      <c r="B32" t="s">
        <v>50</v>
      </c>
      <c r="C32">
        <v>5560</v>
      </c>
      <c r="D32" s="5">
        <v>42018</v>
      </c>
      <c r="E32">
        <v>437</v>
      </c>
      <c r="F32">
        <v>387.85</v>
      </c>
      <c r="G32">
        <v>87054</v>
      </c>
      <c r="H32" t="s">
        <v>17</v>
      </c>
      <c r="I32" s="18">
        <f>_xlfn.ISOWEEKNUM(tblDonnées[[#This Row],[DATE]])</f>
        <v>3</v>
      </c>
    </row>
    <row r="33" spans="2:9" hidden="1" x14ac:dyDescent="0.25">
      <c r="B33" t="s">
        <v>49</v>
      </c>
      <c r="C33">
        <v>5264</v>
      </c>
      <c r="D33" s="5">
        <v>42018</v>
      </c>
      <c r="E33">
        <v>235</v>
      </c>
      <c r="F33">
        <v>350.11</v>
      </c>
      <c r="G33">
        <v>34489</v>
      </c>
      <c r="H33" t="s">
        <v>14</v>
      </c>
      <c r="I33" s="18">
        <f>_xlfn.ISOWEEKNUM(tblDonnées[[#This Row],[DATE]])</f>
        <v>3</v>
      </c>
    </row>
    <row r="34" spans="2:9" hidden="1" x14ac:dyDescent="0.25">
      <c r="B34" t="s">
        <v>12</v>
      </c>
      <c r="C34">
        <v>5558</v>
      </c>
      <c r="D34" s="5">
        <v>42019</v>
      </c>
      <c r="E34">
        <v>2050</v>
      </c>
      <c r="F34">
        <v>363.46</v>
      </c>
      <c r="G34">
        <v>68356</v>
      </c>
      <c r="H34" t="s">
        <v>16</v>
      </c>
      <c r="I34" s="18">
        <f>_xlfn.ISOWEEKNUM(tblDonnées[[#This Row],[DATE]])</f>
        <v>3</v>
      </c>
    </row>
    <row r="35" spans="2:9" hidden="1" x14ac:dyDescent="0.25">
      <c r="B35" t="s">
        <v>34</v>
      </c>
      <c r="C35">
        <v>5267</v>
      </c>
      <c r="D35" s="5">
        <v>42019</v>
      </c>
      <c r="E35">
        <v>1609</v>
      </c>
      <c r="F35">
        <v>426.44</v>
      </c>
      <c r="G35">
        <v>57873</v>
      </c>
      <c r="H35" t="s">
        <v>8</v>
      </c>
      <c r="I35" s="18">
        <f>_xlfn.ISOWEEKNUM(tblDonnées[[#This Row],[DATE]])</f>
        <v>3</v>
      </c>
    </row>
    <row r="36" spans="2:9" hidden="1" x14ac:dyDescent="0.25">
      <c r="B36" t="s">
        <v>9</v>
      </c>
      <c r="C36">
        <v>5265</v>
      </c>
      <c r="D36" s="5">
        <v>42019</v>
      </c>
      <c r="E36">
        <v>1917</v>
      </c>
      <c r="F36">
        <v>352.8</v>
      </c>
      <c r="G36">
        <v>65141</v>
      </c>
      <c r="H36" t="s">
        <v>13</v>
      </c>
      <c r="I36" s="18">
        <f>_xlfn.ISOWEEKNUM(tblDonnées[[#This Row],[DATE]])</f>
        <v>3</v>
      </c>
    </row>
    <row r="37" spans="2:9" hidden="1" x14ac:dyDescent="0.25">
      <c r="B37" t="s">
        <v>11</v>
      </c>
      <c r="C37">
        <v>5279</v>
      </c>
      <c r="D37" s="5">
        <v>42020</v>
      </c>
      <c r="E37">
        <v>1211</v>
      </c>
      <c r="F37">
        <v>582.29999999999995</v>
      </c>
      <c r="G37">
        <v>40789</v>
      </c>
      <c r="H37" t="s">
        <v>13</v>
      </c>
      <c r="I37" s="18">
        <f>_xlfn.ISOWEEKNUM(tblDonnées[[#This Row],[DATE]])</f>
        <v>3</v>
      </c>
    </row>
    <row r="38" spans="2:9" hidden="1" x14ac:dyDescent="0.25">
      <c r="B38" t="s">
        <v>10</v>
      </c>
      <c r="C38">
        <v>5456</v>
      </c>
      <c r="D38" s="5">
        <v>42020</v>
      </c>
      <c r="E38">
        <v>656</v>
      </c>
      <c r="F38">
        <v>610</v>
      </c>
      <c r="G38">
        <v>92816</v>
      </c>
      <c r="H38" t="s">
        <v>13</v>
      </c>
      <c r="I38" s="18">
        <f>_xlfn.ISOWEEKNUM(tblDonnées[[#This Row],[DATE]])</f>
        <v>3</v>
      </c>
    </row>
    <row r="39" spans="2:9" hidden="1" x14ac:dyDescent="0.25">
      <c r="B39" t="s">
        <v>34</v>
      </c>
      <c r="C39">
        <v>5267</v>
      </c>
      <c r="D39" s="5">
        <v>42023</v>
      </c>
      <c r="E39">
        <v>1312</v>
      </c>
      <c r="F39">
        <v>500</v>
      </c>
      <c r="G39">
        <v>59971</v>
      </c>
      <c r="H39" t="s">
        <v>8</v>
      </c>
      <c r="I39" s="18">
        <f>_xlfn.ISOWEEKNUM(tblDonnées[[#This Row],[DATE]])</f>
        <v>4</v>
      </c>
    </row>
    <row r="40" spans="2:9" hidden="1" x14ac:dyDescent="0.25">
      <c r="B40" t="s">
        <v>9</v>
      </c>
      <c r="C40">
        <v>5265</v>
      </c>
      <c r="D40" s="5">
        <v>42023</v>
      </c>
      <c r="E40">
        <v>1535</v>
      </c>
      <c r="F40">
        <v>640</v>
      </c>
      <c r="G40">
        <v>6712</v>
      </c>
      <c r="H40" t="s">
        <v>13</v>
      </c>
      <c r="I40" s="18">
        <f>_xlfn.ISOWEEKNUM(tblDonnées[[#This Row],[DATE]])</f>
        <v>4</v>
      </c>
    </row>
    <row r="41" spans="2:9" hidden="1" x14ac:dyDescent="0.25">
      <c r="B41" t="s">
        <v>10</v>
      </c>
      <c r="C41">
        <v>5456</v>
      </c>
      <c r="D41" s="5">
        <v>42024</v>
      </c>
      <c r="E41">
        <v>300</v>
      </c>
      <c r="F41">
        <v>465.78</v>
      </c>
      <c r="G41">
        <v>94575</v>
      </c>
      <c r="H41" t="s">
        <v>19</v>
      </c>
      <c r="I41" s="18">
        <f>_xlfn.ISOWEEKNUM(tblDonnées[[#This Row],[DATE]])</f>
        <v>4</v>
      </c>
    </row>
    <row r="42" spans="2:9" hidden="1" x14ac:dyDescent="0.25">
      <c r="B42" t="s">
        <v>11</v>
      </c>
      <c r="C42">
        <v>5279</v>
      </c>
      <c r="D42" s="5">
        <v>42025</v>
      </c>
      <c r="E42">
        <v>1157</v>
      </c>
      <c r="F42">
        <v>999.3</v>
      </c>
      <c r="G42">
        <v>43123</v>
      </c>
      <c r="H42" t="s">
        <v>13</v>
      </c>
      <c r="I42" s="18">
        <f>_xlfn.ISOWEEKNUM(tblDonnées[[#This Row],[DATE]])</f>
        <v>4</v>
      </c>
    </row>
    <row r="43" spans="2:9" hidden="1" x14ac:dyDescent="0.25">
      <c r="B43" t="s">
        <v>10</v>
      </c>
      <c r="C43">
        <v>5456</v>
      </c>
      <c r="D43" s="5">
        <v>42025</v>
      </c>
      <c r="E43">
        <v>1810</v>
      </c>
      <c r="F43">
        <v>400.1</v>
      </c>
      <c r="G43">
        <v>95908</v>
      </c>
      <c r="H43" t="s">
        <v>13</v>
      </c>
      <c r="I43" s="18">
        <f>_xlfn.ISOWEEKNUM(tblDonnées[[#This Row],[DATE]])</f>
        <v>4</v>
      </c>
    </row>
    <row r="44" spans="2:9" hidden="1" x14ac:dyDescent="0.25">
      <c r="B44" t="s">
        <v>34</v>
      </c>
      <c r="C44">
        <v>5267</v>
      </c>
      <c r="D44" s="5">
        <v>42025</v>
      </c>
      <c r="E44">
        <v>1231</v>
      </c>
      <c r="F44">
        <v>450.93</v>
      </c>
      <c r="G44">
        <v>61384</v>
      </c>
      <c r="H44" t="s">
        <v>8</v>
      </c>
      <c r="I44" s="18">
        <f>_xlfn.ISOWEEKNUM(tblDonnées[[#This Row],[DATE]])</f>
        <v>4</v>
      </c>
    </row>
    <row r="45" spans="2:9" hidden="1" x14ac:dyDescent="0.25">
      <c r="B45" t="s">
        <v>9</v>
      </c>
      <c r="C45">
        <v>5265</v>
      </c>
      <c r="D45" s="5">
        <v>42025</v>
      </c>
      <c r="E45">
        <v>637</v>
      </c>
      <c r="F45">
        <v>483.5</v>
      </c>
      <c r="G45">
        <v>68580</v>
      </c>
      <c r="H45" t="s">
        <v>13</v>
      </c>
      <c r="I45" s="18">
        <f>_xlfn.ISOWEEKNUM(tblDonnées[[#This Row],[DATE]])</f>
        <v>4</v>
      </c>
    </row>
    <row r="46" spans="2:9" hidden="1" x14ac:dyDescent="0.25">
      <c r="B46" t="s">
        <v>9</v>
      </c>
      <c r="C46">
        <v>5265</v>
      </c>
      <c r="D46" s="5">
        <v>42025</v>
      </c>
      <c r="E46">
        <v>1744</v>
      </c>
      <c r="F46">
        <v>194.4</v>
      </c>
      <c r="G46">
        <v>69134</v>
      </c>
      <c r="H46" t="s">
        <v>13</v>
      </c>
      <c r="I46" s="18">
        <f>_xlfn.ISOWEEKNUM(tblDonnées[[#This Row],[DATE]])</f>
        <v>4</v>
      </c>
    </row>
    <row r="47" spans="2:9" hidden="1" x14ac:dyDescent="0.25">
      <c r="B47" t="s">
        <v>11</v>
      </c>
      <c r="C47">
        <v>5279</v>
      </c>
      <c r="D47" s="5">
        <v>42026</v>
      </c>
      <c r="E47">
        <v>2302</v>
      </c>
      <c r="F47">
        <v>462.89</v>
      </c>
      <c r="G47">
        <v>63954</v>
      </c>
      <c r="H47" t="s">
        <v>7</v>
      </c>
      <c r="I47" s="18">
        <f>_xlfn.ISOWEEKNUM(tblDonnées[[#This Row],[DATE]])</f>
        <v>4</v>
      </c>
    </row>
    <row r="48" spans="2:9" hidden="1" x14ac:dyDescent="0.25">
      <c r="B48" t="s">
        <v>12</v>
      </c>
      <c r="C48">
        <v>5558</v>
      </c>
      <c r="D48" s="5">
        <v>42026</v>
      </c>
      <c r="E48">
        <v>1811</v>
      </c>
      <c r="F48">
        <v>16.8</v>
      </c>
      <c r="G48">
        <v>70492</v>
      </c>
      <c r="H48" t="s">
        <v>13</v>
      </c>
      <c r="I48" s="18">
        <f>_xlfn.ISOWEEKNUM(tblDonnées[[#This Row],[DATE]])</f>
        <v>4</v>
      </c>
    </row>
    <row r="49" spans="2:9" hidden="1" x14ac:dyDescent="0.25">
      <c r="B49" t="s">
        <v>12</v>
      </c>
      <c r="C49">
        <v>5558</v>
      </c>
      <c r="D49" s="5">
        <v>42026</v>
      </c>
      <c r="E49">
        <v>1929</v>
      </c>
      <c r="F49">
        <v>428.36</v>
      </c>
      <c r="G49">
        <v>70494</v>
      </c>
      <c r="H49" t="s">
        <v>7</v>
      </c>
      <c r="I49" s="18">
        <f>_xlfn.ISOWEEKNUM(tblDonnées[[#This Row],[DATE]])</f>
        <v>4</v>
      </c>
    </row>
    <row r="50" spans="2:9" hidden="1" x14ac:dyDescent="0.25">
      <c r="B50" t="s">
        <v>50</v>
      </c>
      <c r="C50">
        <v>5560</v>
      </c>
      <c r="D50" s="5">
        <v>42026</v>
      </c>
      <c r="E50">
        <v>108</v>
      </c>
      <c r="F50">
        <v>616.9</v>
      </c>
      <c r="G50">
        <v>90933</v>
      </c>
      <c r="H50" t="s">
        <v>17</v>
      </c>
      <c r="I50" s="18">
        <f>_xlfn.ISOWEEKNUM(tblDonnées[[#This Row],[DATE]])</f>
        <v>4</v>
      </c>
    </row>
    <row r="51" spans="2:9" hidden="1" x14ac:dyDescent="0.25">
      <c r="B51" t="s">
        <v>49</v>
      </c>
      <c r="C51">
        <v>5264</v>
      </c>
      <c r="D51" s="5">
        <v>42026</v>
      </c>
      <c r="E51">
        <v>243</v>
      </c>
      <c r="F51">
        <v>400.01</v>
      </c>
      <c r="G51">
        <v>37392</v>
      </c>
      <c r="H51" t="s">
        <v>14</v>
      </c>
      <c r="I51" s="18">
        <f>_xlfn.ISOWEEKNUM(tblDonnées[[#This Row],[DATE]])</f>
        <v>4</v>
      </c>
    </row>
    <row r="52" spans="2:9" hidden="1" x14ac:dyDescent="0.25">
      <c r="B52" t="s">
        <v>34</v>
      </c>
      <c r="C52">
        <v>5267</v>
      </c>
      <c r="D52" s="5">
        <v>42027</v>
      </c>
      <c r="E52">
        <v>1227</v>
      </c>
      <c r="F52">
        <v>451.54</v>
      </c>
      <c r="G52">
        <v>62797</v>
      </c>
      <c r="H52" t="s">
        <v>8</v>
      </c>
      <c r="I52" s="18">
        <f>_xlfn.ISOWEEKNUM(tblDonnées[[#This Row],[DATE]])</f>
        <v>4</v>
      </c>
    </row>
    <row r="53" spans="2:9" hidden="1" x14ac:dyDescent="0.25">
      <c r="B53" t="s">
        <v>9</v>
      </c>
      <c r="C53">
        <v>5265</v>
      </c>
      <c r="D53" s="5">
        <v>42027</v>
      </c>
      <c r="E53">
        <v>1916</v>
      </c>
      <c r="F53">
        <v>349.4</v>
      </c>
      <c r="G53">
        <v>70998</v>
      </c>
      <c r="H53" t="s">
        <v>13</v>
      </c>
      <c r="I53" s="18">
        <f>_xlfn.ISOWEEKNUM(tblDonnées[[#This Row],[DATE]])</f>
        <v>4</v>
      </c>
    </row>
    <row r="54" spans="2:9" hidden="1" x14ac:dyDescent="0.25">
      <c r="B54" t="s">
        <v>10</v>
      </c>
      <c r="C54">
        <v>5456</v>
      </c>
      <c r="D54" s="5">
        <v>42028</v>
      </c>
      <c r="E54">
        <v>334</v>
      </c>
      <c r="F54">
        <v>660</v>
      </c>
      <c r="G54">
        <v>98323</v>
      </c>
      <c r="H54" t="s">
        <v>19</v>
      </c>
      <c r="I54" s="18">
        <f>_xlfn.ISOWEEKNUM(tblDonnées[[#This Row],[DATE]])</f>
        <v>4</v>
      </c>
    </row>
    <row r="55" spans="2:9" hidden="1" x14ac:dyDescent="0.25">
      <c r="B55" t="s">
        <v>12</v>
      </c>
      <c r="C55">
        <v>5558</v>
      </c>
      <c r="D55" s="5">
        <v>42028</v>
      </c>
      <c r="E55">
        <v>1009</v>
      </c>
      <c r="F55">
        <v>326.58</v>
      </c>
      <c r="G55">
        <v>71622</v>
      </c>
      <c r="H55" t="s">
        <v>18</v>
      </c>
      <c r="I55" s="18">
        <f>_xlfn.ISOWEEKNUM(tblDonnées[[#This Row],[DATE]])</f>
        <v>4</v>
      </c>
    </row>
    <row r="56" spans="2:9" hidden="1" x14ac:dyDescent="0.25">
      <c r="B56" t="s">
        <v>49</v>
      </c>
      <c r="C56">
        <v>5264</v>
      </c>
      <c r="D56" s="5">
        <v>42028</v>
      </c>
      <c r="E56">
        <v>315</v>
      </c>
      <c r="F56">
        <v>450.13</v>
      </c>
      <c r="G56">
        <v>38893</v>
      </c>
      <c r="H56" t="s">
        <v>14</v>
      </c>
      <c r="I56" s="18">
        <f>_xlfn.ISOWEEKNUM(tblDonnées[[#This Row],[DATE]])</f>
        <v>4</v>
      </c>
    </row>
    <row r="57" spans="2:9" hidden="1" x14ac:dyDescent="0.25">
      <c r="B57" t="s">
        <v>50</v>
      </c>
      <c r="C57">
        <v>5560</v>
      </c>
      <c r="D57" s="5">
        <v>42029</v>
      </c>
      <c r="E57">
        <v>2323</v>
      </c>
      <c r="F57">
        <v>413.89</v>
      </c>
      <c r="G57">
        <v>92439</v>
      </c>
      <c r="H57" t="s">
        <v>17</v>
      </c>
      <c r="I57" s="18">
        <f>_xlfn.ISOWEEKNUM(tblDonnées[[#This Row],[DATE]])</f>
        <v>4</v>
      </c>
    </row>
    <row r="58" spans="2:9" hidden="1" x14ac:dyDescent="0.25">
      <c r="B58" t="s">
        <v>12</v>
      </c>
      <c r="C58">
        <v>5558</v>
      </c>
      <c r="D58" s="5">
        <v>42031</v>
      </c>
      <c r="E58">
        <v>1231</v>
      </c>
      <c r="F58">
        <v>150.44</v>
      </c>
      <c r="G58">
        <v>72901</v>
      </c>
      <c r="H58" t="s">
        <v>18</v>
      </c>
      <c r="I58" s="18">
        <f>_xlfn.ISOWEEKNUM(tblDonnées[[#This Row],[DATE]])</f>
        <v>5</v>
      </c>
    </row>
    <row r="59" spans="2:9" hidden="1" x14ac:dyDescent="0.25">
      <c r="B59" t="s">
        <v>34</v>
      </c>
      <c r="C59">
        <v>5267</v>
      </c>
      <c r="D59" s="5">
        <v>42031</v>
      </c>
      <c r="E59">
        <v>1514</v>
      </c>
      <c r="F59">
        <v>415</v>
      </c>
      <c r="G59">
        <v>64237</v>
      </c>
      <c r="H59" t="s">
        <v>8</v>
      </c>
      <c r="I59" s="18">
        <f>_xlfn.ISOWEEKNUM(tblDonnées[[#This Row],[DATE]])</f>
        <v>5</v>
      </c>
    </row>
    <row r="60" spans="2:9" hidden="1" x14ac:dyDescent="0.25">
      <c r="B60" t="s">
        <v>9</v>
      </c>
      <c r="C60">
        <v>5265</v>
      </c>
      <c r="D60" s="5">
        <v>42031</v>
      </c>
      <c r="E60">
        <v>1558</v>
      </c>
      <c r="F60">
        <v>661.4</v>
      </c>
      <c r="G60">
        <v>72950</v>
      </c>
      <c r="H60" t="s">
        <v>13</v>
      </c>
      <c r="I60" s="18">
        <f>_xlfn.ISOWEEKNUM(tblDonnées[[#This Row],[DATE]])</f>
        <v>5</v>
      </c>
    </row>
    <row r="61" spans="2:9" hidden="1" x14ac:dyDescent="0.25">
      <c r="B61" t="s">
        <v>11</v>
      </c>
      <c r="C61">
        <v>5279</v>
      </c>
      <c r="D61" s="5">
        <v>42032</v>
      </c>
      <c r="E61">
        <v>30</v>
      </c>
      <c r="F61">
        <v>657.7</v>
      </c>
      <c r="G61">
        <v>48000</v>
      </c>
      <c r="H61" t="s">
        <v>13</v>
      </c>
      <c r="I61" s="18">
        <f>_xlfn.ISOWEEKNUM(tblDonnées[[#This Row],[DATE]])</f>
        <v>5</v>
      </c>
    </row>
    <row r="62" spans="2:9" hidden="1" x14ac:dyDescent="0.25">
      <c r="B62" t="s">
        <v>10</v>
      </c>
      <c r="C62">
        <v>5456</v>
      </c>
      <c r="D62" s="5">
        <v>42032</v>
      </c>
      <c r="E62">
        <v>548</v>
      </c>
      <c r="F62">
        <v>630.6</v>
      </c>
      <c r="G62">
        <v>100630</v>
      </c>
      <c r="H62" t="s">
        <v>7</v>
      </c>
      <c r="I62" s="18">
        <f>_xlfn.ISOWEEKNUM(tblDonnées[[#This Row],[DATE]])</f>
        <v>5</v>
      </c>
    </row>
    <row r="63" spans="2:9" hidden="1" x14ac:dyDescent="0.25">
      <c r="B63" t="s">
        <v>12</v>
      </c>
      <c r="C63">
        <v>5558</v>
      </c>
      <c r="D63" s="5">
        <v>42032</v>
      </c>
      <c r="E63">
        <v>506</v>
      </c>
      <c r="F63">
        <v>628.89</v>
      </c>
      <c r="G63">
        <v>73824</v>
      </c>
      <c r="H63" t="s">
        <v>7</v>
      </c>
      <c r="I63" s="18">
        <f>_xlfn.ISOWEEKNUM(tblDonnées[[#This Row],[DATE]])</f>
        <v>5</v>
      </c>
    </row>
    <row r="64" spans="2:9" hidden="1" x14ac:dyDescent="0.25">
      <c r="B64" t="s">
        <v>50</v>
      </c>
      <c r="C64">
        <v>5560</v>
      </c>
      <c r="D64" s="5">
        <v>42032</v>
      </c>
      <c r="E64">
        <v>1505</v>
      </c>
      <c r="F64">
        <v>565.35</v>
      </c>
      <c r="G64">
        <v>94542</v>
      </c>
      <c r="H64" t="s">
        <v>7</v>
      </c>
      <c r="I64" s="18">
        <f>_xlfn.ISOWEEKNUM(tblDonnées[[#This Row],[DATE]])</f>
        <v>5</v>
      </c>
    </row>
    <row r="65" spans="2:9" hidden="1" x14ac:dyDescent="0.25">
      <c r="B65" t="s">
        <v>49</v>
      </c>
      <c r="C65">
        <v>5264</v>
      </c>
      <c r="D65" s="5">
        <v>42032</v>
      </c>
      <c r="E65">
        <v>301</v>
      </c>
      <c r="F65">
        <v>385.28</v>
      </c>
      <c r="G65">
        <v>40131</v>
      </c>
      <c r="H65" t="s">
        <v>14</v>
      </c>
      <c r="I65" s="18">
        <f>_xlfn.ISOWEEKNUM(tblDonnées[[#This Row],[DATE]])</f>
        <v>5</v>
      </c>
    </row>
    <row r="66" spans="2:9" hidden="1" x14ac:dyDescent="0.25">
      <c r="B66" t="s">
        <v>12</v>
      </c>
      <c r="C66">
        <v>5558</v>
      </c>
      <c r="D66" s="5">
        <v>42033</v>
      </c>
      <c r="E66">
        <v>40</v>
      </c>
      <c r="F66">
        <v>150.08000000000001</v>
      </c>
      <c r="G66">
        <v>74844</v>
      </c>
      <c r="H66" t="s">
        <v>21</v>
      </c>
      <c r="I66" s="18">
        <f>_xlfn.ISOWEEKNUM(tblDonnées[[#This Row],[DATE]])</f>
        <v>5</v>
      </c>
    </row>
    <row r="67" spans="2:9" hidden="1" x14ac:dyDescent="0.25">
      <c r="B67" t="s">
        <v>12</v>
      </c>
      <c r="C67">
        <v>5558</v>
      </c>
      <c r="D67" s="5">
        <v>42033</v>
      </c>
      <c r="E67">
        <v>1853</v>
      </c>
      <c r="F67">
        <v>269.95999999999998</v>
      </c>
      <c r="G67">
        <v>77500</v>
      </c>
      <c r="H67" t="s">
        <v>23</v>
      </c>
      <c r="I67" s="18">
        <f>_xlfn.ISOWEEKNUM(tblDonnées[[#This Row],[DATE]])</f>
        <v>5</v>
      </c>
    </row>
    <row r="68" spans="2:9" hidden="1" x14ac:dyDescent="0.25">
      <c r="B68" t="s">
        <v>34</v>
      </c>
      <c r="C68">
        <v>5267</v>
      </c>
      <c r="D68" s="5">
        <v>42033</v>
      </c>
      <c r="E68">
        <v>1339</v>
      </c>
      <c r="F68">
        <v>405.13</v>
      </c>
      <c r="G68">
        <v>65651</v>
      </c>
      <c r="H68" t="s">
        <v>8</v>
      </c>
      <c r="I68" s="18">
        <f>_xlfn.ISOWEEKNUM(tblDonnées[[#This Row],[DATE]])</f>
        <v>5</v>
      </c>
    </row>
    <row r="69" spans="2:9" hidden="1" x14ac:dyDescent="0.25">
      <c r="B69" t="s">
        <v>9</v>
      </c>
      <c r="C69">
        <v>5265</v>
      </c>
      <c r="D69" s="5">
        <v>42033</v>
      </c>
      <c r="E69">
        <v>1551</v>
      </c>
      <c r="F69">
        <v>385.02</v>
      </c>
      <c r="G69">
        <v>74493</v>
      </c>
      <c r="H69" t="s">
        <v>8</v>
      </c>
      <c r="I69" s="18">
        <f>_xlfn.ISOWEEKNUM(tblDonnées[[#This Row],[DATE]])</f>
        <v>5</v>
      </c>
    </row>
    <row r="70" spans="2:9" hidden="1" x14ac:dyDescent="0.25">
      <c r="B70" t="s">
        <v>10</v>
      </c>
      <c r="C70">
        <v>5456</v>
      </c>
      <c r="D70" s="5">
        <v>42034</v>
      </c>
      <c r="E70">
        <v>1646</v>
      </c>
      <c r="F70">
        <v>713.49</v>
      </c>
      <c r="G70">
        <v>102980</v>
      </c>
      <c r="H70" t="s">
        <v>7</v>
      </c>
      <c r="I70" s="18">
        <f>_xlfn.ISOWEEKNUM(tblDonnées[[#This Row],[DATE]])</f>
        <v>5</v>
      </c>
    </row>
    <row r="71" spans="2:9" hidden="1" x14ac:dyDescent="0.25">
      <c r="B71" t="s">
        <v>12</v>
      </c>
      <c r="C71">
        <v>5558</v>
      </c>
      <c r="D71" s="5">
        <v>42034</v>
      </c>
      <c r="E71">
        <v>436</v>
      </c>
      <c r="F71">
        <v>464.02</v>
      </c>
      <c r="G71">
        <v>76425</v>
      </c>
      <c r="H71" t="s">
        <v>7</v>
      </c>
      <c r="I71" s="18">
        <f>_xlfn.ISOWEEKNUM(tblDonnées[[#This Row],[DATE]])</f>
        <v>5</v>
      </c>
    </row>
    <row r="72" spans="2:9" hidden="1" x14ac:dyDescent="0.25">
      <c r="B72" t="s">
        <v>49</v>
      </c>
      <c r="C72">
        <v>5264</v>
      </c>
      <c r="D72" s="5">
        <v>42034</v>
      </c>
      <c r="E72">
        <v>1015</v>
      </c>
      <c r="F72">
        <v>467.6</v>
      </c>
      <c r="G72">
        <v>716397</v>
      </c>
      <c r="H72" t="s">
        <v>20</v>
      </c>
      <c r="I72" s="18">
        <f>_xlfn.ISOWEEKNUM(tblDonnées[[#This Row],[DATE]])</f>
        <v>5</v>
      </c>
    </row>
    <row r="73" spans="2:9" hidden="1" x14ac:dyDescent="0.25">
      <c r="B73" t="s">
        <v>11</v>
      </c>
      <c r="C73">
        <v>5279</v>
      </c>
      <c r="D73" s="5">
        <v>42035</v>
      </c>
      <c r="E73">
        <v>517</v>
      </c>
      <c r="F73">
        <v>570</v>
      </c>
      <c r="G73">
        <v>45827</v>
      </c>
      <c r="H73" t="s">
        <v>22</v>
      </c>
      <c r="I73" s="18">
        <f>_xlfn.ISOWEEKNUM(tblDonnées[[#This Row],[DATE]])</f>
        <v>5</v>
      </c>
    </row>
    <row r="74" spans="2:9" hidden="1" x14ac:dyDescent="0.25">
      <c r="B74" t="s">
        <v>34</v>
      </c>
      <c r="C74" t="s">
        <v>27</v>
      </c>
      <c r="D74" s="5">
        <v>42037</v>
      </c>
      <c r="E74">
        <v>1308</v>
      </c>
      <c r="F74">
        <v>401</v>
      </c>
      <c r="G74">
        <v>67750</v>
      </c>
      <c r="H74" t="s">
        <v>8</v>
      </c>
      <c r="I74" s="18">
        <f>_xlfn.ISOWEEKNUM(tblDonnées[[#This Row],[DATE]])</f>
        <v>6</v>
      </c>
    </row>
    <row r="75" spans="2:9" hidden="1" x14ac:dyDescent="0.25">
      <c r="B75" t="s">
        <v>9</v>
      </c>
      <c r="C75" t="s">
        <v>26</v>
      </c>
      <c r="D75" s="5">
        <v>42037</v>
      </c>
      <c r="E75">
        <v>543</v>
      </c>
      <c r="F75">
        <v>517.9</v>
      </c>
      <c r="G75">
        <v>75944</v>
      </c>
      <c r="H75" t="s">
        <v>7</v>
      </c>
      <c r="I75" s="18">
        <f>_xlfn.ISOWEEKNUM(tblDonnées[[#This Row],[DATE]])</f>
        <v>6</v>
      </c>
    </row>
    <row r="76" spans="2:9" hidden="1" x14ac:dyDescent="0.25">
      <c r="B76" t="s">
        <v>12</v>
      </c>
      <c r="C76" t="s">
        <v>28</v>
      </c>
      <c r="D76" s="5">
        <v>42038</v>
      </c>
      <c r="E76">
        <v>21</v>
      </c>
      <c r="F76">
        <v>604.48</v>
      </c>
      <c r="G76">
        <v>78600</v>
      </c>
      <c r="H76" t="s">
        <v>18</v>
      </c>
      <c r="I76" s="18">
        <f>_xlfn.ISOWEEKNUM(tblDonnées[[#This Row],[DATE]])</f>
        <v>6</v>
      </c>
    </row>
    <row r="77" spans="2:9" hidden="1" x14ac:dyDescent="0.25">
      <c r="B77" t="s">
        <v>50</v>
      </c>
      <c r="C77" t="s">
        <v>29</v>
      </c>
      <c r="D77" s="5">
        <v>42038</v>
      </c>
      <c r="E77">
        <v>111</v>
      </c>
      <c r="F77">
        <v>574.35</v>
      </c>
      <c r="G77">
        <v>96796</v>
      </c>
      <c r="H77" t="s">
        <v>17</v>
      </c>
      <c r="I77" s="18">
        <f>_xlfn.ISOWEEKNUM(tblDonnées[[#This Row],[DATE]])</f>
        <v>6</v>
      </c>
    </row>
    <row r="78" spans="2:9" hidden="1" x14ac:dyDescent="0.25">
      <c r="B78" t="s">
        <v>11</v>
      </c>
      <c r="C78">
        <v>5279</v>
      </c>
      <c r="D78" s="5">
        <v>42039</v>
      </c>
      <c r="E78">
        <v>1408</v>
      </c>
      <c r="F78">
        <v>827</v>
      </c>
      <c r="G78">
        <v>50123</v>
      </c>
      <c r="H78" t="s">
        <v>13</v>
      </c>
      <c r="I78" s="18">
        <f>_xlfn.ISOWEEKNUM(tblDonnées[[#This Row],[DATE]])</f>
        <v>6</v>
      </c>
    </row>
    <row r="79" spans="2:9" hidden="1" x14ac:dyDescent="0.25">
      <c r="B79" t="s">
        <v>10</v>
      </c>
      <c r="C79">
        <v>5456</v>
      </c>
      <c r="D79" s="5">
        <v>42039</v>
      </c>
      <c r="E79">
        <v>542</v>
      </c>
      <c r="F79">
        <v>528.79999999999995</v>
      </c>
      <c r="G79">
        <v>105332</v>
      </c>
      <c r="H79" t="s">
        <v>13</v>
      </c>
      <c r="I79" s="18">
        <f>_xlfn.ISOWEEKNUM(tblDonnées[[#This Row],[DATE]])</f>
        <v>6</v>
      </c>
    </row>
    <row r="80" spans="2:9" hidden="1" x14ac:dyDescent="0.25">
      <c r="B80" t="s">
        <v>12</v>
      </c>
      <c r="C80">
        <v>5558</v>
      </c>
      <c r="D80" s="5">
        <v>42039</v>
      </c>
      <c r="E80">
        <v>419</v>
      </c>
      <c r="F80">
        <v>527.9</v>
      </c>
      <c r="G80">
        <v>80208</v>
      </c>
      <c r="H80" t="s">
        <v>13</v>
      </c>
      <c r="I80" s="18">
        <f>_xlfn.ISOWEEKNUM(tblDonnées[[#This Row],[DATE]])</f>
        <v>6</v>
      </c>
    </row>
    <row r="81" spans="2:9" hidden="1" x14ac:dyDescent="0.25">
      <c r="B81" t="s">
        <v>34</v>
      </c>
      <c r="C81" t="s">
        <v>27</v>
      </c>
      <c r="D81" s="5">
        <v>42039</v>
      </c>
      <c r="E81">
        <v>1228</v>
      </c>
      <c r="F81">
        <v>500.92</v>
      </c>
      <c r="G81">
        <v>69162</v>
      </c>
      <c r="H81" t="s">
        <v>8</v>
      </c>
      <c r="I81" s="18">
        <f>_xlfn.ISOWEEKNUM(tblDonnées[[#This Row],[DATE]])</f>
        <v>6</v>
      </c>
    </row>
    <row r="82" spans="2:9" hidden="1" x14ac:dyDescent="0.25">
      <c r="B82" t="s">
        <v>9</v>
      </c>
      <c r="C82">
        <v>5265</v>
      </c>
      <c r="D82" s="5">
        <v>42039</v>
      </c>
      <c r="E82">
        <v>1639</v>
      </c>
      <c r="F82">
        <v>422.9</v>
      </c>
      <c r="G82">
        <v>78158</v>
      </c>
      <c r="H82" t="s">
        <v>13</v>
      </c>
      <c r="I82" s="18">
        <f>_xlfn.ISOWEEKNUM(tblDonnées[[#This Row],[DATE]])</f>
        <v>6</v>
      </c>
    </row>
    <row r="83" spans="2:9" hidden="1" x14ac:dyDescent="0.25">
      <c r="B83" t="s">
        <v>12</v>
      </c>
      <c r="C83">
        <v>5558</v>
      </c>
      <c r="D83" s="5">
        <v>42040</v>
      </c>
      <c r="E83">
        <v>449</v>
      </c>
      <c r="F83">
        <v>331.4</v>
      </c>
      <c r="G83">
        <v>81506</v>
      </c>
      <c r="H83" t="s">
        <v>13</v>
      </c>
      <c r="I83" s="18">
        <f>_xlfn.ISOWEEKNUM(tblDonnées[[#This Row],[DATE]])</f>
        <v>6</v>
      </c>
    </row>
    <row r="84" spans="2:9" hidden="1" x14ac:dyDescent="0.25">
      <c r="B84" t="s">
        <v>10</v>
      </c>
      <c r="C84">
        <v>5456</v>
      </c>
      <c r="D84" s="5">
        <v>42041</v>
      </c>
      <c r="E84">
        <v>1756</v>
      </c>
      <c r="F84">
        <v>175.2</v>
      </c>
      <c r="G84">
        <v>107751</v>
      </c>
      <c r="H84" t="s">
        <v>13</v>
      </c>
      <c r="I84" s="18">
        <f>_xlfn.ISOWEEKNUM(tblDonnées[[#This Row],[DATE]])</f>
        <v>6</v>
      </c>
    </row>
    <row r="85" spans="2:9" hidden="1" x14ac:dyDescent="0.25">
      <c r="B85" t="s">
        <v>10</v>
      </c>
      <c r="C85" t="s">
        <v>30</v>
      </c>
      <c r="D85" s="5">
        <v>42041</v>
      </c>
      <c r="E85">
        <v>702</v>
      </c>
      <c r="F85">
        <v>600.46</v>
      </c>
      <c r="G85">
        <v>107272</v>
      </c>
      <c r="H85" t="s">
        <v>7</v>
      </c>
      <c r="I85" s="18">
        <f>_xlfn.ISOWEEKNUM(tblDonnées[[#This Row],[DATE]])</f>
        <v>6</v>
      </c>
    </row>
    <row r="86" spans="2:9" hidden="1" x14ac:dyDescent="0.25">
      <c r="B86" t="s">
        <v>12</v>
      </c>
      <c r="C86" t="s">
        <v>28</v>
      </c>
      <c r="D86" s="5">
        <v>42041</v>
      </c>
      <c r="E86">
        <v>1201</v>
      </c>
      <c r="F86">
        <v>200.75</v>
      </c>
      <c r="G86">
        <v>83146</v>
      </c>
      <c r="H86" t="s">
        <v>18</v>
      </c>
      <c r="I86" s="18">
        <f>_xlfn.ISOWEEKNUM(tblDonnées[[#This Row],[DATE]])</f>
        <v>6</v>
      </c>
    </row>
    <row r="87" spans="2:9" hidden="1" x14ac:dyDescent="0.25">
      <c r="B87" t="s">
        <v>34</v>
      </c>
      <c r="C87" t="s">
        <v>27</v>
      </c>
      <c r="D87" s="5">
        <v>42041</v>
      </c>
      <c r="E87">
        <v>1224</v>
      </c>
      <c r="F87">
        <v>496.02</v>
      </c>
      <c r="G87">
        <v>70575</v>
      </c>
      <c r="H87" t="s">
        <v>8</v>
      </c>
      <c r="I87" s="18">
        <f>_xlfn.ISOWEEKNUM(tblDonnées[[#This Row],[DATE]])</f>
        <v>6</v>
      </c>
    </row>
    <row r="88" spans="2:9" hidden="1" x14ac:dyDescent="0.25">
      <c r="B88" t="s">
        <v>9</v>
      </c>
      <c r="C88">
        <v>5265</v>
      </c>
      <c r="D88" s="5">
        <v>42041</v>
      </c>
      <c r="E88">
        <v>1920</v>
      </c>
      <c r="F88">
        <v>366.3</v>
      </c>
      <c r="G88">
        <v>80103</v>
      </c>
      <c r="H88" t="s">
        <v>13</v>
      </c>
      <c r="I88" s="18">
        <f>_xlfn.ISOWEEKNUM(tblDonnées[[#This Row],[DATE]])</f>
        <v>6</v>
      </c>
    </row>
    <row r="89" spans="2:9" hidden="1" x14ac:dyDescent="0.25">
      <c r="B89" t="s">
        <v>9</v>
      </c>
      <c r="C89" t="s">
        <v>26</v>
      </c>
      <c r="D89" s="5">
        <v>42041</v>
      </c>
      <c r="E89">
        <v>835</v>
      </c>
      <c r="F89">
        <v>180.94</v>
      </c>
      <c r="G89">
        <v>79680</v>
      </c>
      <c r="H89" t="s">
        <v>7</v>
      </c>
      <c r="I89" s="18">
        <f>_xlfn.ISOWEEKNUM(tblDonnées[[#This Row],[DATE]])</f>
        <v>6</v>
      </c>
    </row>
    <row r="90" spans="2:9" hidden="1" x14ac:dyDescent="0.25">
      <c r="B90" t="s">
        <v>12</v>
      </c>
      <c r="C90">
        <v>5558</v>
      </c>
      <c r="D90" s="5">
        <v>42042</v>
      </c>
      <c r="E90">
        <v>452</v>
      </c>
      <c r="F90">
        <v>560.5</v>
      </c>
      <c r="G90">
        <v>84071</v>
      </c>
      <c r="H90" t="s">
        <v>13</v>
      </c>
      <c r="I90" s="18">
        <f>_xlfn.ISOWEEKNUM(tblDonnées[[#This Row],[DATE]])</f>
        <v>6</v>
      </c>
    </row>
    <row r="91" spans="2:9" hidden="1" x14ac:dyDescent="0.25">
      <c r="B91" t="s">
        <v>12</v>
      </c>
      <c r="C91" t="s">
        <v>28</v>
      </c>
      <c r="D91" s="5">
        <v>42042</v>
      </c>
      <c r="E91">
        <v>40</v>
      </c>
      <c r="F91">
        <v>100.28</v>
      </c>
      <c r="G91">
        <v>83790</v>
      </c>
      <c r="H91" t="s">
        <v>21</v>
      </c>
      <c r="I91" s="18">
        <f>_xlfn.ISOWEEKNUM(tblDonnées[[#This Row],[DATE]])</f>
        <v>6</v>
      </c>
    </row>
    <row r="92" spans="2:9" hidden="1" x14ac:dyDescent="0.25">
      <c r="B92" t="s">
        <v>50</v>
      </c>
      <c r="C92" t="s">
        <v>29</v>
      </c>
      <c r="D92" s="5">
        <v>42042</v>
      </c>
      <c r="E92">
        <v>652</v>
      </c>
      <c r="F92">
        <v>680.02</v>
      </c>
      <c r="G92">
        <v>99158</v>
      </c>
      <c r="H92" t="s">
        <v>17</v>
      </c>
      <c r="I92" s="18">
        <f>_xlfn.ISOWEEKNUM(tblDonnées[[#This Row],[DATE]])</f>
        <v>6</v>
      </c>
    </row>
    <row r="93" spans="2:9" hidden="1" x14ac:dyDescent="0.25">
      <c r="B93" t="s">
        <v>49</v>
      </c>
      <c r="C93" t="s">
        <v>31</v>
      </c>
      <c r="D93" s="5">
        <v>42042</v>
      </c>
      <c r="E93">
        <v>326</v>
      </c>
      <c r="F93">
        <v>580</v>
      </c>
      <c r="G93">
        <v>44842</v>
      </c>
      <c r="H93" t="s">
        <v>14</v>
      </c>
      <c r="I93" s="18">
        <f>_xlfn.ISOWEEKNUM(tblDonnées[[#This Row],[DATE]])</f>
        <v>6</v>
      </c>
    </row>
    <row r="94" spans="2:9" hidden="1" x14ac:dyDescent="0.25">
      <c r="B94" t="s">
        <v>11</v>
      </c>
      <c r="C94">
        <v>5279</v>
      </c>
      <c r="D94" s="5">
        <v>42045</v>
      </c>
      <c r="E94">
        <v>1301</v>
      </c>
      <c r="F94">
        <v>806.3</v>
      </c>
      <c r="G94">
        <v>50123</v>
      </c>
      <c r="H94" t="s">
        <v>13</v>
      </c>
      <c r="I94" s="18">
        <f>_xlfn.ISOWEEKNUM(tblDonnées[[#This Row],[DATE]])</f>
        <v>7</v>
      </c>
    </row>
    <row r="95" spans="2:9" hidden="1" x14ac:dyDescent="0.25">
      <c r="B95" t="s">
        <v>12</v>
      </c>
      <c r="C95" t="s">
        <v>28</v>
      </c>
      <c r="D95" s="5">
        <v>42045</v>
      </c>
      <c r="E95">
        <v>1326</v>
      </c>
      <c r="F95">
        <v>457.03</v>
      </c>
      <c r="G95">
        <v>85684</v>
      </c>
      <c r="H95" t="s">
        <v>18</v>
      </c>
      <c r="I95" s="18">
        <f>_xlfn.ISOWEEKNUM(tblDonnées[[#This Row],[DATE]])</f>
        <v>7</v>
      </c>
    </row>
    <row r="96" spans="2:9" hidden="1" x14ac:dyDescent="0.25">
      <c r="B96" t="s">
        <v>34</v>
      </c>
      <c r="C96" t="s">
        <v>27</v>
      </c>
      <c r="D96" s="5">
        <v>42045</v>
      </c>
      <c r="E96">
        <v>1313</v>
      </c>
      <c r="F96">
        <v>437.52</v>
      </c>
      <c r="G96">
        <v>71991</v>
      </c>
      <c r="H96" t="s">
        <v>8</v>
      </c>
      <c r="I96" s="18">
        <f>_xlfn.ISOWEEKNUM(tblDonnées[[#This Row],[DATE]])</f>
        <v>7</v>
      </c>
    </row>
    <row r="97" spans="2:9" hidden="1" x14ac:dyDescent="0.25">
      <c r="B97" t="s">
        <v>10</v>
      </c>
      <c r="C97">
        <v>5456</v>
      </c>
      <c r="D97" s="5">
        <v>42046</v>
      </c>
      <c r="E97">
        <v>717</v>
      </c>
      <c r="F97">
        <v>546.20000000000005</v>
      </c>
      <c r="G97">
        <v>110071</v>
      </c>
      <c r="H97" t="s">
        <v>13</v>
      </c>
      <c r="I97" s="18">
        <f>_xlfn.ISOWEEKNUM(tblDonnées[[#This Row],[DATE]])</f>
        <v>7</v>
      </c>
    </row>
    <row r="98" spans="2:9" hidden="1" x14ac:dyDescent="0.25">
      <c r="B98" t="s">
        <v>12</v>
      </c>
      <c r="C98" t="s">
        <v>28</v>
      </c>
      <c r="D98" s="5">
        <v>42046</v>
      </c>
      <c r="E98">
        <v>1207</v>
      </c>
      <c r="F98">
        <v>343.1</v>
      </c>
      <c r="G98">
        <v>86904</v>
      </c>
      <c r="H98" t="s">
        <v>18</v>
      </c>
      <c r="I98" s="18">
        <f>_xlfn.ISOWEEKNUM(tblDonnées[[#This Row],[DATE]])</f>
        <v>7</v>
      </c>
    </row>
    <row r="99" spans="2:9" hidden="1" x14ac:dyDescent="0.25">
      <c r="B99" t="s">
        <v>50</v>
      </c>
      <c r="C99" t="s">
        <v>29</v>
      </c>
      <c r="D99" s="5">
        <v>42046</v>
      </c>
      <c r="E99">
        <v>436</v>
      </c>
      <c r="F99">
        <v>401.55</v>
      </c>
      <c r="G99">
        <v>100711</v>
      </c>
      <c r="H99" t="s">
        <v>17</v>
      </c>
      <c r="I99" s="18">
        <f>_xlfn.ISOWEEKNUM(tblDonnées[[#This Row],[DATE]])</f>
        <v>7</v>
      </c>
    </row>
    <row r="100" spans="2:9" hidden="1" x14ac:dyDescent="0.25">
      <c r="B100" t="s">
        <v>49</v>
      </c>
      <c r="C100" t="s">
        <v>31</v>
      </c>
      <c r="D100" s="5">
        <v>42046</v>
      </c>
      <c r="E100">
        <v>304</v>
      </c>
      <c r="F100">
        <v>375.01</v>
      </c>
      <c r="G100">
        <v>46032</v>
      </c>
      <c r="H100" t="s">
        <v>14</v>
      </c>
      <c r="I100" s="18">
        <f>_xlfn.ISOWEEKNUM(tblDonnées[[#This Row],[DATE]])</f>
        <v>7</v>
      </c>
    </row>
    <row r="101" spans="2:9" hidden="1" x14ac:dyDescent="0.25">
      <c r="B101" t="s">
        <v>12</v>
      </c>
      <c r="C101" t="s">
        <v>28</v>
      </c>
      <c r="D101" s="5">
        <v>42047</v>
      </c>
      <c r="E101">
        <v>1259</v>
      </c>
      <c r="F101">
        <v>364.56</v>
      </c>
      <c r="G101">
        <v>88218</v>
      </c>
      <c r="H101" t="s">
        <v>18</v>
      </c>
      <c r="I101" s="18">
        <f>_xlfn.ISOWEEKNUM(tblDonnées[[#This Row],[DATE]])</f>
        <v>7</v>
      </c>
    </row>
    <row r="102" spans="2:9" hidden="1" x14ac:dyDescent="0.25">
      <c r="B102" t="s">
        <v>34</v>
      </c>
      <c r="C102" t="s">
        <v>27</v>
      </c>
      <c r="D102" s="5">
        <v>42047</v>
      </c>
      <c r="E102">
        <v>1304</v>
      </c>
      <c r="F102">
        <v>394.51</v>
      </c>
      <c r="G102">
        <v>73405</v>
      </c>
      <c r="H102" t="s">
        <v>8</v>
      </c>
      <c r="I102" s="18">
        <f>_xlfn.ISOWEEKNUM(tblDonnées[[#This Row],[DATE]])</f>
        <v>7</v>
      </c>
    </row>
    <row r="103" spans="2:9" hidden="1" x14ac:dyDescent="0.25">
      <c r="B103" t="s">
        <v>10</v>
      </c>
      <c r="C103">
        <v>5456</v>
      </c>
      <c r="D103" s="5">
        <v>42048</v>
      </c>
      <c r="E103">
        <v>654</v>
      </c>
      <c r="F103">
        <v>430</v>
      </c>
      <c r="G103">
        <v>111745</v>
      </c>
      <c r="H103" t="s">
        <v>13</v>
      </c>
      <c r="I103" s="18">
        <f>_xlfn.ISOWEEKNUM(tblDonnées[[#This Row],[DATE]])</f>
        <v>7</v>
      </c>
    </row>
    <row r="104" spans="2:9" hidden="1" x14ac:dyDescent="0.25">
      <c r="B104" t="s">
        <v>10</v>
      </c>
      <c r="C104">
        <v>5456</v>
      </c>
      <c r="D104" s="5">
        <v>42048</v>
      </c>
      <c r="E104">
        <v>1842</v>
      </c>
      <c r="F104">
        <v>265</v>
      </c>
      <c r="G104">
        <v>112247</v>
      </c>
      <c r="H104" t="s">
        <v>13</v>
      </c>
      <c r="I104" s="18">
        <f>_xlfn.ISOWEEKNUM(tblDonnées[[#This Row],[DATE]])</f>
        <v>7</v>
      </c>
    </row>
    <row r="105" spans="2:9" hidden="1" x14ac:dyDescent="0.25">
      <c r="B105" t="s">
        <v>12</v>
      </c>
      <c r="C105" t="s">
        <v>28</v>
      </c>
      <c r="D105" s="5">
        <v>42048</v>
      </c>
      <c r="E105">
        <v>1140</v>
      </c>
      <c r="F105">
        <v>408.22</v>
      </c>
      <c r="G105">
        <v>89511</v>
      </c>
      <c r="H105" t="s">
        <v>18</v>
      </c>
      <c r="I105" s="18">
        <f>_xlfn.ISOWEEKNUM(tblDonnées[[#This Row],[DATE]])</f>
        <v>7</v>
      </c>
    </row>
    <row r="106" spans="2:9" hidden="1" x14ac:dyDescent="0.25">
      <c r="B106" t="s">
        <v>50</v>
      </c>
      <c r="C106" t="s">
        <v>29</v>
      </c>
      <c r="D106" s="5">
        <v>42048</v>
      </c>
      <c r="E106">
        <v>1322</v>
      </c>
      <c r="F106">
        <v>515.02</v>
      </c>
      <c r="G106">
        <v>102825</v>
      </c>
      <c r="H106" t="s">
        <v>8</v>
      </c>
      <c r="I106" s="18">
        <f>_xlfn.ISOWEEKNUM(tblDonnées[[#This Row],[DATE]])</f>
        <v>7</v>
      </c>
    </row>
    <row r="107" spans="2:9" hidden="1" x14ac:dyDescent="0.25">
      <c r="B107" t="s">
        <v>49</v>
      </c>
      <c r="C107" t="s">
        <v>31</v>
      </c>
      <c r="D107" s="5">
        <v>42049</v>
      </c>
      <c r="E107">
        <v>320</v>
      </c>
      <c r="F107">
        <v>560.02</v>
      </c>
      <c r="G107">
        <v>47856</v>
      </c>
      <c r="H107" t="s">
        <v>14</v>
      </c>
      <c r="I107" s="18">
        <f>_xlfn.ISOWEEKNUM(tblDonnées[[#This Row],[DATE]])</f>
        <v>7</v>
      </c>
    </row>
    <row r="108" spans="2:9" hidden="1" x14ac:dyDescent="0.25">
      <c r="B108" t="s">
        <v>34</v>
      </c>
      <c r="C108" t="s">
        <v>27</v>
      </c>
      <c r="D108" s="5">
        <v>42051</v>
      </c>
      <c r="E108">
        <v>1515</v>
      </c>
      <c r="F108">
        <v>545.98</v>
      </c>
      <c r="G108">
        <v>75529</v>
      </c>
      <c r="H108" t="s">
        <v>8</v>
      </c>
      <c r="I108" s="18">
        <f>_xlfn.ISOWEEKNUM(tblDonnées[[#This Row],[DATE]])</f>
        <v>8</v>
      </c>
    </row>
    <row r="109" spans="2:9" hidden="1" x14ac:dyDescent="0.25">
      <c r="B109" t="s">
        <v>11</v>
      </c>
      <c r="C109" t="s">
        <v>32</v>
      </c>
      <c r="D109" s="5">
        <v>42052</v>
      </c>
      <c r="E109">
        <v>419</v>
      </c>
      <c r="F109">
        <v>586.73</v>
      </c>
      <c r="G109">
        <v>52123</v>
      </c>
      <c r="H109" t="s">
        <v>22</v>
      </c>
      <c r="I109" s="18">
        <f>_xlfn.ISOWEEKNUM(tblDonnées[[#This Row],[DATE]])</f>
        <v>8</v>
      </c>
    </row>
    <row r="110" spans="2:9" hidden="1" x14ac:dyDescent="0.25">
      <c r="B110" t="s">
        <v>12</v>
      </c>
      <c r="C110" t="s">
        <v>28</v>
      </c>
      <c r="D110" s="5">
        <v>42052</v>
      </c>
      <c r="E110">
        <v>22</v>
      </c>
      <c r="F110">
        <v>223.28</v>
      </c>
      <c r="G110">
        <v>91800</v>
      </c>
      <c r="H110" t="s">
        <v>18</v>
      </c>
      <c r="I110" s="18">
        <f>_xlfn.ISOWEEKNUM(tblDonnées[[#This Row],[DATE]])</f>
        <v>8</v>
      </c>
    </row>
    <row r="111" spans="2:9" hidden="1" x14ac:dyDescent="0.25">
      <c r="B111" t="s">
        <v>12</v>
      </c>
      <c r="C111" t="s">
        <v>28</v>
      </c>
      <c r="D111" s="5">
        <v>42052</v>
      </c>
      <c r="E111">
        <v>1456</v>
      </c>
      <c r="F111">
        <v>549</v>
      </c>
      <c r="G111">
        <v>92444</v>
      </c>
      <c r="H111" t="s">
        <v>24</v>
      </c>
      <c r="I111" s="18">
        <f>_xlfn.ISOWEEKNUM(tblDonnées[[#This Row],[DATE]])</f>
        <v>8</v>
      </c>
    </row>
    <row r="112" spans="2:9" hidden="1" x14ac:dyDescent="0.25">
      <c r="B112" t="s">
        <v>10</v>
      </c>
      <c r="C112">
        <v>5456</v>
      </c>
      <c r="D112" s="5">
        <v>42053</v>
      </c>
      <c r="E112">
        <v>530</v>
      </c>
      <c r="F112">
        <v>582</v>
      </c>
      <c r="G112">
        <v>114558</v>
      </c>
      <c r="H112" t="s">
        <v>13</v>
      </c>
      <c r="I112" s="18">
        <f>_xlfn.ISOWEEKNUM(tblDonnées[[#This Row],[DATE]])</f>
        <v>8</v>
      </c>
    </row>
    <row r="113" spans="2:9" hidden="1" x14ac:dyDescent="0.25">
      <c r="B113" t="s">
        <v>49</v>
      </c>
      <c r="C113" t="s">
        <v>31</v>
      </c>
      <c r="D113" s="5">
        <v>42053</v>
      </c>
      <c r="E113">
        <v>239</v>
      </c>
      <c r="F113">
        <v>420.01</v>
      </c>
      <c r="G113">
        <v>49186</v>
      </c>
      <c r="H113" t="s">
        <v>14</v>
      </c>
      <c r="I113" s="18">
        <f>_xlfn.ISOWEEKNUM(tblDonnées[[#This Row],[DATE]])</f>
        <v>8</v>
      </c>
    </row>
    <row r="114" spans="2:9" hidden="1" x14ac:dyDescent="0.25">
      <c r="B114" t="s">
        <v>34</v>
      </c>
      <c r="C114" t="s">
        <v>27</v>
      </c>
      <c r="D114" s="5">
        <v>42053</v>
      </c>
      <c r="E114">
        <v>1247</v>
      </c>
      <c r="F114">
        <v>390.46</v>
      </c>
      <c r="G114">
        <v>76942</v>
      </c>
      <c r="H114" t="s">
        <v>8</v>
      </c>
      <c r="I114" s="18">
        <f>_xlfn.ISOWEEKNUM(tblDonnées[[#This Row],[DATE]])</f>
        <v>8</v>
      </c>
    </row>
    <row r="115" spans="2:9" hidden="1" x14ac:dyDescent="0.25">
      <c r="B115" t="s">
        <v>50</v>
      </c>
      <c r="C115" t="s">
        <v>29</v>
      </c>
      <c r="D115" s="5">
        <v>42054</v>
      </c>
      <c r="E115">
        <v>417</v>
      </c>
      <c r="F115">
        <v>646.4</v>
      </c>
      <c r="G115">
        <v>104849</v>
      </c>
      <c r="H115" t="s">
        <v>25</v>
      </c>
      <c r="I115" s="18">
        <f>_xlfn.ISOWEEKNUM(tblDonnées[[#This Row],[DATE]])</f>
        <v>8</v>
      </c>
    </row>
    <row r="116" spans="2:9" hidden="1" x14ac:dyDescent="0.25">
      <c r="B116" t="s">
        <v>10</v>
      </c>
      <c r="C116" t="s">
        <v>30</v>
      </c>
      <c r="D116" s="5">
        <v>42055</v>
      </c>
      <c r="E116">
        <v>609</v>
      </c>
      <c r="F116">
        <v>580.22</v>
      </c>
      <c r="G116">
        <v>116853</v>
      </c>
      <c r="H116" t="s">
        <v>7</v>
      </c>
      <c r="I116" s="18">
        <f>_xlfn.ISOWEEKNUM(tblDonnées[[#This Row],[DATE]])</f>
        <v>8</v>
      </c>
    </row>
    <row r="117" spans="2:9" hidden="1" x14ac:dyDescent="0.25">
      <c r="B117" t="s">
        <v>34</v>
      </c>
      <c r="C117" t="s">
        <v>27</v>
      </c>
      <c r="D117" s="5">
        <v>42055</v>
      </c>
      <c r="E117">
        <v>1216</v>
      </c>
      <c r="F117">
        <v>422.11</v>
      </c>
      <c r="G117">
        <v>78356</v>
      </c>
      <c r="H117" t="s">
        <v>8</v>
      </c>
      <c r="I117" s="18">
        <f>_xlfn.ISOWEEKNUM(tblDonnées[[#This Row],[DATE]])</f>
        <v>8</v>
      </c>
    </row>
    <row r="118" spans="2:9" hidden="1" x14ac:dyDescent="0.25">
      <c r="B118" t="s">
        <v>11</v>
      </c>
      <c r="C118" t="s">
        <v>32</v>
      </c>
      <c r="D118" s="5">
        <v>42056</v>
      </c>
      <c r="E118">
        <v>453</v>
      </c>
      <c r="F118">
        <v>573.41</v>
      </c>
      <c r="G118">
        <v>53123</v>
      </c>
      <c r="H118" t="s">
        <v>22</v>
      </c>
      <c r="I118" s="18">
        <f>_xlfn.ISOWEEKNUM(tblDonnées[[#This Row],[DATE]])</f>
        <v>8</v>
      </c>
    </row>
    <row r="119" spans="2:9" hidden="1" x14ac:dyDescent="0.25">
      <c r="B119" t="s">
        <v>10</v>
      </c>
      <c r="C119" t="s">
        <v>30</v>
      </c>
      <c r="D119" s="5">
        <v>42056</v>
      </c>
      <c r="E119">
        <v>331</v>
      </c>
      <c r="F119">
        <v>300</v>
      </c>
      <c r="G119">
        <v>117550</v>
      </c>
      <c r="H119" t="s">
        <v>19</v>
      </c>
      <c r="I119" s="18">
        <f>_xlfn.ISOWEEKNUM(tblDonnées[[#This Row],[DATE]])</f>
        <v>8</v>
      </c>
    </row>
    <row r="120" spans="2:9" hidden="1" x14ac:dyDescent="0.25">
      <c r="B120" t="s">
        <v>49</v>
      </c>
      <c r="C120" t="s">
        <v>31</v>
      </c>
      <c r="D120" s="5">
        <v>42056</v>
      </c>
      <c r="E120">
        <v>306</v>
      </c>
      <c r="F120">
        <v>525</v>
      </c>
      <c r="G120">
        <v>50987</v>
      </c>
      <c r="H120" t="s">
        <v>14</v>
      </c>
      <c r="I120" s="18">
        <f>_xlfn.ISOWEEKNUM(tblDonnées[[#This Row],[DATE]])</f>
        <v>8</v>
      </c>
    </row>
    <row r="121" spans="2:9" hidden="1" x14ac:dyDescent="0.25">
      <c r="B121" t="s">
        <v>50</v>
      </c>
      <c r="C121" t="s">
        <v>29</v>
      </c>
      <c r="D121" s="5">
        <v>42058</v>
      </c>
      <c r="E121">
        <v>801</v>
      </c>
      <c r="F121">
        <v>488.53</v>
      </c>
      <c r="G121">
        <v>106775</v>
      </c>
      <c r="H121" t="s">
        <v>8</v>
      </c>
      <c r="I121" s="18">
        <f>_xlfn.ISOWEEKNUM(tblDonnées[[#This Row],[DATE]])</f>
        <v>9</v>
      </c>
    </row>
    <row r="122" spans="2:9" hidden="1" x14ac:dyDescent="0.25">
      <c r="B122" t="s">
        <v>12</v>
      </c>
      <c r="C122">
        <v>5558</v>
      </c>
      <c r="D122" s="5">
        <v>42059</v>
      </c>
      <c r="E122">
        <v>1650</v>
      </c>
      <c r="F122">
        <v>518.1</v>
      </c>
      <c r="G122">
        <v>96513</v>
      </c>
      <c r="H122" t="s">
        <v>13</v>
      </c>
      <c r="I122" s="18">
        <f>_xlfn.ISOWEEKNUM(tblDonnées[[#This Row],[DATE]])</f>
        <v>9</v>
      </c>
    </row>
    <row r="123" spans="2:9" hidden="1" x14ac:dyDescent="0.25">
      <c r="B123" t="s">
        <v>34</v>
      </c>
      <c r="C123" t="s">
        <v>27</v>
      </c>
      <c r="D123" s="5">
        <v>42059</v>
      </c>
      <c r="E123">
        <v>1331</v>
      </c>
      <c r="F123">
        <v>405.91</v>
      </c>
      <c r="G123">
        <v>79772</v>
      </c>
      <c r="H123" t="s">
        <v>8</v>
      </c>
      <c r="I123" s="18">
        <f>_xlfn.ISOWEEKNUM(tblDonnées[[#This Row],[DATE]])</f>
        <v>9</v>
      </c>
    </row>
    <row r="124" spans="2:9" hidden="1" x14ac:dyDescent="0.25">
      <c r="B124" t="s">
        <v>10</v>
      </c>
      <c r="C124">
        <v>5456</v>
      </c>
      <c r="D124" s="5">
        <v>42060</v>
      </c>
      <c r="E124">
        <v>1757</v>
      </c>
      <c r="F124">
        <v>600</v>
      </c>
      <c r="G124">
        <v>119751</v>
      </c>
      <c r="H124" t="s">
        <v>13</v>
      </c>
      <c r="I124" s="18">
        <f>_xlfn.ISOWEEKNUM(tblDonnées[[#This Row],[DATE]])</f>
        <v>9</v>
      </c>
    </row>
    <row r="125" spans="2:9" hidden="1" x14ac:dyDescent="0.25">
      <c r="B125" t="s">
        <v>49</v>
      </c>
      <c r="C125" t="s">
        <v>31</v>
      </c>
      <c r="D125" s="5">
        <v>42060</v>
      </c>
      <c r="E125">
        <v>319</v>
      </c>
      <c r="F125">
        <v>370.01</v>
      </c>
      <c r="G125">
        <v>52148</v>
      </c>
      <c r="H125" t="s">
        <v>14</v>
      </c>
      <c r="I125" s="18">
        <f>_xlfn.ISOWEEKNUM(tblDonnées[[#This Row],[DATE]])</f>
        <v>9</v>
      </c>
    </row>
    <row r="126" spans="2:9" hidden="1" x14ac:dyDescent="0.25">
      <c r="B126" t="s">
        <v>11</v>
      </c>
      <c r="C126" t="s">
        <v>32</v>
      </c>
      <c r="D126" s="5">
        <v>42061</v>
      </c>
      <c r="E126">
        <v>411</v>
      </c>
      <c r="F126">
        <v>615.88</v>
      </c>
      <c r="G126">
        <v>53123</v>
      </c>
      <c r="H126" t="s">
        <v>22</v>
      </c>
      <c r="I126" s="18">
        <f>_xlfn.ISOWEEKNUM(tblDonnées[[#This Row],[DATE]])</f>
        <v>9</v>
      </c>
    </row>
    <row r="127" spans="2:9" hidden="1" x14ac:dyDescent="0.25">
      <c r="B127" t="s">
        <v>34</v>
      </c>
      <c r="C127" t="s">
        <v>27</v>
      </c>
      <c r="D127" s="5">
        <v>42061</v>
      </c>
      <c r="E127">
        <v>1413</v>
      </c>
      <c r="F127">
        <v>399.14</v>
      </c>
      <c r="G127">
        <v>81189</v>
      </c>
      <c r="H127" t="s">
        <v>8</v>
      </c>
      <c r="I127" s="18">
        <f>_xlfn.ISOWEEKNUM(tblDonnées[[#This Row],[DATE]])</f>
        <v>9</v>
      </c>
    </row>
    <row r="128" spans="2:9" hidden="1" x14ac:dyDescent="0.25">
      <c r="B128" t="s">
        <v>12</v>
      </c>
      <c r="C128" t="s">
        <v>28</v>
      </c>
      <c r="D128" s="5">
        <v>42062</v>
      </c>
      <c r="E128">
        <v>1749</v>
      </c>
      <c r="F128">
        <v>678.23</v>
      </c>
      <c r="G128">
        <v>98860</v>
      </c>
      <c r="H128" t="s">
        <v>33</v>
      </c>
      <c r="I128" s="18">
        <f>_xlfn.ISOWEEKNUM(tblDonnées[[#This Row],[DATE]])</f>
        <v>9</v>
      </c>
    </row>
    <row r="129" spans="2:9" hidden="1" x14ac:dyDescent="0.25">
      <c r="B129" t="s">
        <v>50</v>
      </c>
      <c r="C129" t="s">
        <v>29</v>
      </c>
      <c r="D129" s="5">
        <v>42062</v>
      </c>
      <c r="E129">
        <v>429</v>
      </c>
      <c r="F129">
        <v>660.38</v>
      </c>
      <c r="G129">
        <v>108987</v>
      </c>
      <c r="H129" t="s">
        <v>17</v>
      </c>
      <c r="I129" s="18">
        <f>_xlfn.ISOWEEKNUM(tblDonnées[[#This Row],[DATE]])</f>
        <v>9</v>
      </c>
    </row>
    <row r="130" spans="2:9" hidden="1" x14ac:dyDescent="0.25">
      <c r="B130" t="s">
        <v>10</v>
      </c>
      <c r="C130" t="s">
        <v>30</v>
      </c>
      <c r="D130" s="5">
        <v>42063</v>
      </c>
      <c r="E130">
        <v>356</v>
      </c>
      <c r="F130">
        <v>670.03</v>
      </c>
      <c r="G130">
        <v>122480</v>
      </c>
      <c r="H130" t="s">
        <v>19</v>
      </c>
      <c r="I130" s="18">
        <f>_xlfn.ISOWEEKNUM(tblDonnées[[#This Row],[DATE]])</f>
        <v>9</v>
      </c>
    </row>
    <row r="131" spans="2:9" hidden="1" x14ac:dyDescent="0.25">
      <c r="B131" t="s">
        <v>49</v>
      </c>
      <c r="C131" t="s">
        <v>31</v>
      </c>
      <c r="D131" s="5">
        <v>42063</v>
      </c>
      <c r="E131">
        <v>323</v>
      </c>
      <c r="F131">
        <v>595.16</v>
      </c>
      <c r="G131">
        <v>53910</v>
      </c>
      <c r="H131" t="s">
        <v>14</v>
      </c>
      <c r="I131" s="18">
        <f>_xlfn.ISOWEEKNUM(tblDonnées[[#This Row],[DATE]])</f>
        <v>9</v>
      </c>
    </row>
    <row r="132" spans="2:9" hidden="1" x14ac:dyDescent="0.25">
      <c r="B132" t="s">
        <v>11</v>
      </c>
      <c r="C132">
        <v>5279</v>
      </c>
      <c r="D132" s="5">
        <v>42065</v>
      </c>
      <c r="E132">
        <v>1720</v>
      </c>
      <c r="F132">
        <v>999.3</v>
      </c>
      <c r="G132">
        <v>58739</v>
      </c>
      <c r="H132" t="s">
        <v>13</v>
      </c>
      <c r="I132" s="18">
        <f>_xlfn.ISOWEEKNUM(tblDonnées[[#This Row],[DATE]])</f>
        <v>10</v>
      </c>
    </row>
    <row r="133" spans="2:9" hidden="1" x14ac:dyDescent="0.25">
      <c r="B133" t="s">
        <v>34</v>
      </c>
      <c r="C133" t="s">
        <v>27</v>
      </c>
      <c r="D133" s="5">
        <v>42065</v>
      </c>
      <c r="E133">
        <v>1243</v>
      </c>
      <c r="F133">
        <v>590.03</v>
      </c>
      <c r="G133">
        <v>183286</v>
      </c>
      <c r="H133" t="s">
        <v>8</v>
      </c>
      <c r="I133" s="18">
        <f>_xlfn.ISOWEEKNUM(tblDonnées[[#This Row],[DATE]])</f>
        <v>10</v>
      </c>
    </row>
    <row r="134" spans="2:9" hidden="1" x14ac:dyDescent="0.25">
      <c r="B134" t="s">
        <v>12</v>
      </c>
      <c r="C134">
        <v>5558</v>
      </c>
      <c r="D134" s="5">
        <v>42066</v>
      </c>
      <c r="E134">
        <v>304</v>
      </c>
      <c r="F134">
        <v>297.8</v>
      </c>
      <c r="G134">
        <v>99598</v>
      </c>
      <c r="H134" t="s">
        <v>13</v>
      </c>
      <c r="I134" s="18">
        <f>_xlfn.ISOWEEKNUM(tblDonnées[[#This Row],[DATE]])</f>
        <v>10</v>
      </c>
    </row>
    <row r="135" spans="2:9" hidden="1" x14ac:dyDescent="0.25">
      <c r="B135" t="s">
        <v>10</v>
      </c>
      <c r="C135">
        <v>5456</v>
      </c>
      <c r="D135" s="5">
        <v>42067</v>
      </c>
      <c r="E135">
        <v>633</v>
      </c>
      <c r="F135">
        <v>408.2</v>
      </c>
      <c r="G135">
        <v>124163</v>
      </c>
      <c r="H135" t="s">
        <v>13</v>
      </c>
      <c r="I135" s="18">
        <f>_xlfn.ISOWEEKNUM(tblDonnées[[#This Row],[DATE]])</f>
        <v>10</v>
      </c>
    </row>
    <row r="136" spans="2:9" hidden="1" x14ac:dyDescent="0.25">
      <c r="B136" t="s">
        <v>12</v>
      </c>
      <c r="C136">
        <v>5558</v>
      </c>
      <c r="D136" s="5">
        <v>42067</v>
      </c>
      <c r="E136">
        <v>1722</v>
      </c>
      <c r="F136">
        <v>311.10000000000002</v>
      </c>
      <c r="G136">
        <v>100741</v>
      </c>
      <c r="H136" t="s">
        <v>13</v>
      </c>
      <c r="I136" s="18">
        <f>_xlfn.ISOWEEKNUM(tblDonnées[[#This Row],[DATE]])</f>
        <v>10</v>
      </c>
    </row>
    <row r="137" spans="2:9" hidden="1" x14ac:dyDescent="0.25">
      <c r="B137" t="s">
        <v>50</v>
      </c>
      <c r="C137" t="s">
        <v>29</v>
      </c>
      <c r="D137" s="5">
        <v>42067</v>
      </c>
      <c r="E137">
        <v>455</v>
      </c>
      <c r="F137">
        <v>562.28</v>
      </c>
      <c r="G137">
        <v>111162</v>
      </c>
      <c r="H137" t="s">
        <v>25</v>
      </c>
      <c r="I137" s="18">
        <f>_xlfn.ISOWEEKNUM(tblDonnées[[#This Row],[DATE]])</f>
        <v>10</v>
      </c>
    </row>
    <row r="138" spans="2:9" hidden="1" x14ac:dyDescent="0.25">
      <c r="B138" t="s">
        <v>49</v>
      </c>
      <c r="C138" t="s">
        <v>31</v>
      </c>
      <c r="D138" s="5">
        <v>42067</v>
      </c>
      <c r="E138">
        <v>307</v>
      </c>
      <c r="F138">
        <v>355.64</v>
      </c>
      <c r="G138">
        <v>55112</v>
      </c>
      <c r="H138" t="s">
        <v>14</v>
      </c>
      <c r="I138" s="18">
        <f>_xlfn.ISOWEEKNUM(tblDonnées[[#This Row],[DATE]])</f>
        <v>10</v>
      </c>
    </row>
    <row r="139" spans="2:9" hidden="1" x14ac:dyDescent="0.25">
      <c r="B139" t="s">
        <v>11</v>
      </c>
      <c r="C139">
        <v>5279</v>
      </c>
      <c r="D139" s="5">
        <v>42068</v>
      </c>
      <c r="E139">
        <v>1259</v>
      </c>
      <c r="F139">
        <v>999.7</v>
      </c>
      <c r="G139">
        <v>60824</v>
      </c>
      <c r="H139" t="s">
        <v>13</v>
      </c>
      <c r="I139" s="18">
        <f>_xlfn.ISOWEEKNUM(tblDonnées[[#This Row],[DATE]])</f>
        <v>10</v>
      </c>
    </row>
    <row r="140" spans="2:9" hidden="1" x14ac:dyDescent="0.25">
      <c r="B140" t="s">
        <v>34</v>
      </c>
      <c r="C140" t="s">
        <v>27</v>
      </c>
      <c r="D140" s="5">
        <v>42068</v>
      </c>
      <c r="E140">
        <v>200</v>
      </c>
      <c r="F140">
        <v>425.15</v>
      </c>
      <c r="G140">
        <v>84699</v>
      </c>
      <c r="H140" t="s">
        <v>8</v>
      </c>
      <c r="I140" s="18">
        <f>_xlfn.ISOWEEKNUM(tblDonnées[[#This Row],[DATE]])</f>
        <v>10</v>
      </c>
    </row>
    <row r="141" spans="2:9" hidden="1" x14ac:dyDescent="0.25">
      <c r="B141" t="s">
        <v>10</v>
      </c>
      <c r="C141">
        <v>5456</v>
      </c>
      <c r="D141" s="5">
        <v>42069</v>
      </c>
      <c r="E141">
        <v>645</v>
      </c>
      <c r="F141">
        <v>561.1</v>
      </c>
      <c r="G141">
        <v>126158</v>
      </c>
      <c r="H141" t="s">
        <v>13</v>
      </c>
      <c r="I141" s="18">
        <f>_xlfn.ISOWEEKNUM(tblDonnées[[#This Row],[DATE]])</f>
        <v>10</v>
      </c>
    </row>
    <row r="142" spans="2:9" hidden="1" x14ac:dyDescent="0.25">
      <c r="B142" t="s">
        <v>10</v>
      </c>
      <c r="C142">
        <v>5456</v>
      </c>
      <c r="D142" s="5">
        <v>42069</v>
      </c>
      <c r="E142">
        <v>1954</v>
      </c>
      <c r="F142">
        <v>274.89999999999998</v>
      </c>
      <c r="G142">
        <v>12666</v>
      </c>
      <c r="H142" t="s">
        <v>13</v>
      </c>
      <c r="I142" s="18">
        <f>_xlfn.ISOWEEKNUM(tblDonnées[[#This Row],[DATE]])</f>
        <v>10</v>
      </c>
    </row>
    <row r="143" spans="2:9" hidden="1" x14ac:dyDescent="0.25">
      <c r="B143" t="s">
        <v>34</v>
      </c>
      <c r="C143" t="s">
        <v>27</v>
      </c>
      <c r="D143" s="5">
        <v>42069</v>
      </c>
      <c r="E143">
        <v>1232</v>
      </c>
      <c r="F143">
        <v>439.11</v>
      </c>
      <c r="G143">
        <v>86112</v>
      </c>
      <c r="H143" t="s">
        <v>8</v>
      </c>
      <c r="I143" s="18">
        <f>_xlfn.ISOWEEKNUM(tblDonnées[[#This Row],[DATE]])</f>
        <v>10</v>
      </c>
    </row>
    <row r="144" spans="2:9" hidden="1" x14ac:dyDescent="0.25">
      <c r="B144" t="s">
        <v>49</v>
      </c>
      <c r="C144" t="s">
        <v>31</v>
      </c>
      <c r="D144" s="5">
        <v>42070</v>
      </c>
      <c r="E144">
        <v>323</v>
      </c>
      <c r="F144">
        <v>570</v>
      </c>
      <c r="G144">
        <v>56905</v>
      </c>
      <c r="H144" t="s">
        <v>14</v>
      </c>
      <c r="I144" s="18">
        <f>_xlfn.ISOWEEKNUM(tblDonnées[[#This Row],[DATE]])</f>
        <v>10</v>
      </c>
    </row>
    <row r="145" spans="2:9" hidden="1" x14ac:dyDescent="0.25">
      <c r="B145" t="s">
        <v>12</v>
      </c>
      <c r="C145" t="s">
        <v>28</v>
      </c>
      <c r="D145" s="5">
        <v>42072</v>
      </c>
      <c r="E145">
        <v>300</v>
      </c>
      <c r="F145">
        <v>600.12</v>
      </c>
      <c r="G145">
        <v>123000</v>
      </c>
      <c r="H145" t="s">
        <v>7</v>
      </c>
      <c r="I145" s="18">
        <f>_xlfn.ISOWEEKNUM(tblDonnées[[#This Row],[DATE]])</f>
        <v>11</v>
      </c>
    </row>
    <row r="146" spans="2:9" hidden="1" x14ac:dyDescent="0.25">
      <c r="B146" t="s">
        <v>50</v>
      </c>
      <c r="C146" t="s">
        <v>29</v>
      </c>
      <c r="D146" s="5">
        <v>42072</v>
      </c>
      <c r="E146">
        <v>801</v>
      </c>
      <c r="F146">
        <v>640.92999999999995</v>
      </c>
      <c r="G146">
        <v>113593</v>
      </c>
      <c r="H146" t="s">
        <v>8</v>
      </c>
      <c r="I146" s="18">
        <f>_xlfn.ISOWEEKNUM(tblDonnées[[#This Row],[DATE]])</f>
        <v>11</v>
      </c>
    </row>
    <row r="147" spans="2:9" hidden="1" x14ac:dyDescent="0.25">
      <c r="B147" t="s">
        <v>11</v>
      </c>
      <c r="C147">
        <v>5279</v>
      </c>
      <c r="D147" s="5">
        <v>42073</v>
      </c>
      <c r="E147">
        <v>1438</v>
      </c>
      <c r="F147">
        <v>610.6</v>
      </c>
      <c r="G147">
        <v>62956</v>
      </c>
      <c r="H147" t="s">
        <v>13</v>
      </c>
      <c r="I147" s="18">
        <f>_xlfn.ISOWEEKNUM(tblDonnées[[#This Row],[DATE]])</f>
        <v>11</v>
      </c>
    </row>
    <row r="148" spans="2:9" hidden="1" x14ac:dyDescent="0.25">
      <c r="B148" t="s">
        <v>12</v>
      </c>
      <c r="C148">
        <v>5558</v>
      </c>
      <c r="D148" s="5">
        <v>42073</v>
      </c>
      <c r="E148">
        <v>702</v>
      </c>
      <c r="F148">
        <v>275</v>
      </c>
      <c r="G148">
        <v>104164</v>
      </c>
      <c r="H148" t="s">
        <v>13</v>
      </c>
      <c r="I148" s="18">
        <f>_xlfn.ISOWEEKNUM(tblDonnées[[#This Row],[DATE]])</f>
        <v>11</v>
      </c>
    </row>
    <row r="149" spans="2:9" hidden="1" x14ac:dyDescent="0.25">
      <c r="B149" t="s">
        <v>34</v>
      </c>
      <c r="C149" t="s">
        <v>27</v>
      </c>
      <c r="D149" s="5">
        <v>42073</v>
      </c>
      <c r="E149">
        <v>1257</v>
      </c>
      <c r="F149">
        <v>370.88</v>
      </c>
      <c r="G149">
        <v>87524</v>
      </c>
      <c r="H149" t="s">
        <v>8</v>
      </c>
      <c r="I149" s="18">
        <f>_xlfn.ISOWEEKNUM(tblDonnées[[#This Row],[DATE]])</f>
        <v>11</v>
      </c>
    </row>
    <row r="150" spans="2:9" hidden="1" x14ac:dyDescent="0.25">
      <c r="B150" t="s">
        <v>10</v>
      </c>
      <c r="C150">
        <v>5456</v>
      </c>
      <c r="D150" s="5">
        <v>42074</v>
      </c>
      <c r="E150">
        <v>1700</v>
      </c>
      <c r="F150">
        <v>590</v>
      </c>
      <c r="G150">
        <v>129164</v>
      </c>
      <c r="H150" t="s">
        <v>13</v>
      </c>
      <c r="I150" s="18">
        <f>_xlfn.ISOWEEKNUM(tblDonnées[[#This Row],[DATE]])</f>
        <v>11</v>
      </c>
    </row>
    <row r="151" spans="2:9" hidden="1" x14ac:dyDescent="0.25">
      <c r="B151" t="s">
        <v>49</v>
      </c>
      <c r="C151" t="s">
        <v>31</v>
      </c>
      <c r="D151" s="5">
        <v>42074</v>
      </c>
      <c r="E151">
        <v>256</v>
      </c>
      <c r="F151">
        <v>330</v>
      </c>
      <c r="G151">
        <v>58058</v>
      </c>
      <c r="H151" t="s">
        <v>14</v>
      </c>
      <c r="I151" s="18">
        <f>_xlfn.ISOWEEKNUM(tblDonnées[[#This Row],[DATE]])</f>
        <v>11</v>
      </c>
    </row>
    <row r="152" spans="2:9" hidden="1" x14ac:dyDescent="0.25">
      <c r="B152" t="s">
        <v>11</v>
      </c>
      <c r="C152" t="s">
        <v>32</v>
      </c>
      <c r="D152" s="5">
        <v>42075</v>
      </c>
      <c r="E152">
        <v>1321</v>
      </c>
      <c r="F152">
        <v>467.91</v>
      </c>
      <c r="G152">
        <v>64359</v>
      </c>
      <c r="H152" t="s">
        <v>7</v>
      </c>
      <c r="I152" s="18">
        <f>_xlfn.ISOWEEKNUM(tblDonnées[[#This Row],[DATE]])</f>
        <v>11</v>
      </c>
    </row>
    <row r="153" spans="2:9" hidden="1" x14ac:dyDescent="0.25">
      <c r="B153" t="s">
        <v>12</v>
      </c>
      <c r="C153" t="s">
        <v>28</v>
      </c>
      <c r="D153" s="5">
        <v>42075</v>
      </c>
      <c r="E153">
        <v>827</v>
      </c>
      <c r="F153">
        <v>264.64999999999998</v>
      </c>
      <c r="G153">
        <v>105725</v>
      </c>
      <c r="H153" t="s">
        <v>7</v>
      </c>
      <c r="I153" s="18">
        <f>_xlfn.ISOWEEKNUM(tblDonnées[[#This Row],[DATE]])</f>
        <v>11</v>
      </c>
    </row>
    <row r="154" spans="2:9" hidden="1" x14ac:dyDescent="0.25">
      <c r="B154" t="s">
        <v>12</v>
      </c>
      <c r="C154" t="s">
        <v>28</v>
      </c>
      <c r="D154" s="5">
        <v>42075</v>
      </c>
      <c r="E154">
        <v>1855</v>
      </c>
      <c r="F154">
        <v>377.51</v>
      </c>
      <c r="G154">
        <v>105995</v>
      </c>
      <c r="H154" t="s">
        <v>7</v>
      </c>
      <c r="I154" s="18">
        <f>_xlfn.ISOWEEKNUM(tblDonnées[[#This Row],[DATE]])</f>
        <v>11</v>
      </c>
    </row>
    <row r="155" spans="2:9" hidden="1" x14ac:dyDescent="0.25">
      <c r="B155" t="s">
        <v>34</v>
      </c>
      <c r="C155" t="s">
        <v>27</v>
      </c>
      <c r="D155" s="5">
        <v>42075</v>
      </c>
      <c r="E155">
        <v>1315</v>
      </c>
      <c r="F155">
        <v>391.93</v>
      </c>
      <c r="G155">
        <v>88935</v>
      </c>
      <c r="H155" t="s">
        <v>8</v>
      </c>
      <c r="I155" s="18">
        <f>_xlfn.ISOWEEKNUM(tblDonnées[[#This Row],[DATE]])</f>
        <v>11</v>
      </c>
    </row>
    <row r="156" spans="2:9" hidden="1" x14ac:dyDescent="0.25">
      <c r="B156" t="s">
        <v>10</v>
      </c>
      <c r="C156" t="s">
        <v>30</v>
      </c>
      <c r="D156" s="5">
        <v>42076</v>
      </c>
      <c r="E156">
        <v>115</v>
      </c>
      <c r="F156">
        <v>400</v>
      </c>
      <c r="G156">
        <v>130537</v>
      </c>
      <c r="H156" t="s">
        <v>7</v>
      </c>
      <c r="I156" s="18">
        <f>_xlfn.ISOWEEKNUM(tblDonnées[[#This Row],[DATE]])</f>
        <v>11</v>
      </c>
    </row>
    <row r="157" spans="2:9" hidden="1" x14ac:dyDescent="0.25">
      <c r="B157" t="s">
        <v>12</v>
      </c>
      <c r="C157" t="s">
        <v>28</v>
      </c>
      <c r="D157" s="5">
        <v>42076</v>
      </c>
      <c r="E157">
        <v>2138</v>
      </c>
      <c r="F157">
        <v>210</v>
      </c>
      <c r="G157">
        <v>106883</v>
      </c>
      <c r="H157" t="s">
        <v>7</v>
      </c>
      <c r="I157" s="18">
        <f>_xlfn.ISOWEEKNUM(tblDonnées[[#This Row],[DATE]])</f>
        <v>11</v>
      </c>
    </row>
    <row r="158" spans="2:9" hidden="1" x14ac:dyDescent="0.25">
      <c r="B158" t="s">
        <v>50</v>
      </c>
      <c r="C158" t="s">
        <v>29</v>
      </c>
      <c r="D158" s="5">
        <v>42076</v>
      </c>
      <c r="E158">
        <v>424</v>
      </c>
      <c r="F158">
        <v>584.72</v>
      </c>
      <c r="G158">
        <v>115807</v>
      </c>
      <c r="H158" t="s">
        <v>17</v>
      </c>
      <c r="I158" s="18">
        <f>_xlfn.ISOWEEKNUM(tblDonnées[[#This Row],[DATE]])</f>
        <v>11</v>
      </c>
    </row>
    <row r="159" spans="2:9" hidden="1" x14ac:dyDescent="0.25">
      <c r="B159" t="s">
        <v>49</v>
      </c>
      <c r="C159" t="s">
        <v>31</v>
      </c>
      <c r="D159" s="5">
        <v>42076</v>
      </c>
      <c r="E159">
        <v>253</v>
      </c>
      <c r="F159">
        <v>388.73</v>
      </c>
      <c r="G159">
        <v>59212</v>
      </c>
      <c r="H159" t="s">
        <v>14</v>
      </c>
      <c r="I159" s="18">
        <f>_xlfn.ISOWEEKNUM(tblDonnées[[#This Row],[DATE]])</f>
        <v>11</v>
      </c>
    </row>
    <row r="160" spans="2:9" hidden="1" x14ac:dyDescent="0.25">
      <c r="B160" t="s">
        <v>10</v>
      </c>
      <c r="C160" t="s">
        <v>30</v>
      </c>
      <c r="D160" s="5">
        <v>42077</v>
      </c>
      <c r="E160">
        <v>557</v>
      </c>
      <c r="F160">
        <v>480</v>
      </c>
      <c r="G160">
        <v>132104</v>
      </c>
      <c r="H160" t="s">
        <v>7</v>
      </c>
      <c r="I160" s="18">
        <f>_xlfn.ISOWEEKNUM(tblDonnées[[#This Row],[DATE]])</f>
        <v>11</v>
      </c>
    </row>
    <row r="161" spans="2:9" hidden="1" x14ac:dyDescent="0.25">
      <c r="B161" t="s">
        <v>11</v>
      </c>
      <c r="C161">
        <v>5279</v>
      </c>
      <c r="D161" s="5">
        <v>42079</v>
      </c>
      <c r="E161">
        <v>2143</v>
      </c>
      <c r="F161">
        <v>504.2</v>
      </c>
      <c r="G161">
        <v>65931</v>
      </c>
      <c r="H161" t="s">
        <v>13</v>
      </c>
      <c r="I161" s="18">
        <f>_xlfn.ISOWEEKNUM(tblDonnées[[#This Row],[DATE]])</f>
        <v>12</v>
      </c>
    </row>
    <row r="162" spans="2:9" hidden="1" x14ac:dyDescent="0.25">
      <c r="B162" t="s">
        <v>12</v>
      </c>
      <c r="C162" t="s">
        <v>28</v>
      </c>
      <c r="D162" s="5">
        <v>42079</v>
      </c>
      <c r="E162">
        <v>1903</v>
      </c>
      <c r="F162">
        <v>400</v>
      </c>
      <c r="G162">
        <v>107744</v>
      </c>
      <c r="H162" t="s">
        <v>7</v>
      </c>
      <c r="I162" s="18">
        <f>_xlfn.ISOWEEKNUM(tblDonnées[[#This Row],[DATE]])</f>
        <v>12</v>
      </c>
    </row>
    <row r="163" spans="2:9" hidden="1" x14ac:dyDescent="0.25">
      <c r="B163" t="s">
        <v>34</v>
      </c>
      <c r="C163" t="s">
        <v>27</v>
      </c>
      <c r="D163" s="5">
        <v>42079</v>
      </c>
      <c r="E163">
        <v>1237</v>
      </c>
      <c r="F163">
        <v>539.29999999999995</v>
      </c>
      <c r="G163">
        <v>91033</v>
      </c>
      <c r="H163" t="s">
        <v>8</v>
      </c>
      <c r="I163" s="18">
        <f>_xlfn.ISOWEEKNUM(tblDonnées[[#This Row],[DATE]])</f>
        <v>12</v>
      </c>
    </row>
    <row r="164" spans="2:9" hidden="1" x14ac:dyDescent="0.25">
      <c r="B164" t="s">
        <v>11</v>
      </c>
      <c r="C164">
        <v>5279</v>
      </c>
      <c r="D164" s="5">
        <v>42081</v>
      </c>
      <c r="E164">
        <v>1215</v>
      </c>
      <c r="F164">
        <v>362.9</v>
      </c>
      <c r="G164">
        <v>67265</v>
      </c>
      <c r="H164" t="s">
        <v>13</v>
      </c>
      <c r="I164" s="18">
        <f>_xlfn.ISOWEEKNUM(tblDonnées[[#This Row],[DATE]])</f>
        <v>12</v>
      </c>
    </row>
    <row r="165" spans="2:9" hidden="1" x14ac:dyDescent="0.25">
      <c r="B165" t="s">
        <v>10</v>
      </c>
      <c r="C165" t="s">
        <v>30</v>
      </c>
      <c r="D165" s="5">
        <v>42081</v>
      </c>
      <c r="E165">
        <v>1927</v>
      </c>
      <c r="F165">
        <v>591</v>
      </c>
      <c r="G165">
        <v>133996</v>
      </c>
      <c r="H165" t="s">
        <v>7</v>
      </c>
      <c r="I165" s="18">
        <f>_xlfn.ISOWEEKNUM(tblDonnées[[#This Row],[DATE]])</f>
        <v>12</v>
      </c>
    </row>
    <row r="166" spans="2:9" hidden="1" x14ac:dyDescent="0.25">
      <c r="B166" t="s">
        <v>12</v>
      </c>
      <c r="C166" t="s">
        <v>28</v>
      </c>
      <c r="D166" s="5">
        <v>42081</v>
      </c>
      <c r="E166">
        <v>205</v>
      </c>
      <c r="F166">
        <v>401.7</v>
      </c>
      <c r="G166">
        <v>109146</v>
      </c>
      <c r="H166" t="s">
        <v>24</v>
      </c>
      <c r="I166" s="18">
        <f>_xlfn.ISOWEEKNUM(tblDonnées[[#This Row],[DATE]])</f>
        <v>12</v>
      </c>
    </row>
    <row r="167" spans="2:9" hidden="1" x14ac:dyDescent="0.25">
      <c r="B167" t="s">
        <v>50</v>
      </c>
      <c r="C167" t="s">
        <v>29</v>
      </c>
      <c r="D167" s="5">
        <v>42081</v>
      </c>
      <c r="E167">
        <v>421</v>
      </c>
      <c r="F167">
        <v>600</v>
      </c>
      <c r="G167">
        <v>118041</v>
      </c>
      <c r="H167" t="s">
        <v>25</v>
      </c>
      <c r="I167" s="18">
        <f>_xlfn.ISOWEEKNUM(tblDonnées[[#This Row],[DATE]])</f>
        <v>12</v>
      </c>
    </row>
    <row r="168" spans="2:9" hidden="1" x14ac:dyDescent="0.25">
      <c r="B168" t="s">
        <v>49</v>
      </c>
      <c r="C168" t="s">
        <v>31</v>
      </c>
      <c r="D168" s="5">
        <v>42081</v>
      </c>
      <c r="E168">
        <v>248</v>
      </c>
      <c r="F168">
        <v>530.04999999999995</v>
      </c>
      <c r="G168">
        <v>60863</v>
      </c>
      <c r="H168" t="s">
        <v>14</v>
      </c>
      <c r="I168" s="18">
        <f>_xlfn.ISOWEEKNUM(tblDonnées[[#This Row],[DATE]])</f>
        <v>12</v>
      </c>
    </row>
    <row r="169" spans="2:9" hidden="1" x14ac:dyDescent="0.25">
      <c r="B169" t="s">
        <v>34</v>
      </c>
      <c r="C169" t="s">
        <v>27</v>
      </c>
      <c r="D169" s="5">
        <v>42081</v>
      </c>
      <c r="E169">
        <v>1210</v>
      </c>
      <c r="F169">
        <v>417.89</v>
      </c>
      <c r="G169">
        <v>92446</v>
      </c>
      <c r="H169" t="s">
        <v>8</v>
      </c>
      <c r="I169" s="18">
        <f>_xlfn.ISOWEEKNUM(tblDonnées[[#This Row],[DATE]])</f>
        <v>12</v>
      </c>
    </row>
    <row r="170" spans="2:9" hidden="1" x14ac:dyDescent="0.25">
      <c r="B170" t="s">
        <v>10</v>
      </c>
      <c r="C170" t="s">
        <v>30</v>
      </c>
      <c r="D170" s="5">
        <v>42083</v>
      </c>
      <c r="E170">
        <v>116</v>
      </c>
      <c r="F170">
        <v>360.16</v>
      </c>
      <c r="G170">
        <v>135410</v>
      </c>
      <c r="H170" t="s">
        <v>7</v>
      </c>
      <c r="I170" s="18">
        <f>_xlfn.ISOWEEKNUM(tblDonnées[[#This Row],[DATE]])</f>
        <v>12</v>
      </c>
    </row>
    <row r="171" spans="2:9" hidden="1" x14ac:dyDescent="0.25">
      <c r="B171" t="s">
        <v>49</v>
      </c>
      <c r="C171" t="s">
        <v>31</v>
      </c>
      <c r="D171" s="5">
        <v>42083</v>
      </c>
      <c r="E171">
        <v>246</v>
      </c>
      <c r="F171">
        <v>393.02</v>
      </c>
      <c r="G171">
        <v>62110</v>
      </c>
      <c r="H171" t="s">
        <v>14</v>
      </c>
      <c r="I171" s="18">
        <f>_xlfn.ISOWEEKNUM(tblDonnées[[#This Row],[DATE]])</f>
        <v>12</v>
      </c>
    </row>
    <row r="172" spans="2:9" hidden="1" x14ac:dyDescent="0.25">
      <c r="B172" t="s">
        <v>34</v>
      </c>
      <c r="C172" t="s">
        <v>27</v>
      </c>
      <c r="D172" s="5">
        <v>42083</v>
      </c>
      <c r="E172">
        <v>1220</v>
      </c>
      <c r="F172">
        <v>395.03</v>
      </c>
      <c r="G172">
        <v>93859</v>
      </c>
      <c r="H172" t="s">
        <v>8</v>
      </c>
      <c r="I172" s="18">
        <f>_xlfn.ISOWEEKNUM(tblDonnées[[#This Row],[DATE]])</f>
        <v>12</v>
      </c>
    </row>
    <row r="173" spans="2:9" hidden="1" x14ac:dyDescent="0.25">
      <c r="B173" t="s">
        <v>50</v>
      </c>
      <c r="C173" t="s">
        <v>29</v>
      </c>
      <c r="D173" s="5">
        <v>42085</v>
      </c>
      <c r="E173">
        <v>2320</v>
      </c>
      <c r="F173">
        <v>502.65</v>
      </c>
      <c r="G173">
        <v>119821</v>
      </c>
      <c r="H173" t="s">
        <v>17</v>
      </c>
      <c r="I173" s="18">
        <f>_xlfn.ISOWEEKNUM(tblDonnées[[#This Row],[DATE]])</f>
        <v>12</v>
      </c>
    </row>
    <row r="174" spans="2:9" hidden="1" x14ac:dyDescent="0.25">
      <c r="B174" t="s">
        <v>11</v>
      </c>
      <c r="C174">
        <v>5279</v>
      </c>
      <c r="D174" s="5">
        <v>42086</v>
      </c>
      <c r="E174">
        <v>1300</v>
      </c>
      <c r="F174">
        <v>800.8</v>
      </c>
      <c r="G174">
        <v>69812</v>
      </c>
      <c r="H174" t="s">
        <v>13</v>
      </c>
      <c r="I174" s="18">
        <f>_xlfn.ISOWEEKNUM(tblDonnées[[#This Row],[DATE]])</f>
        <v>13</v>
      </c>
    </row>
    <row r="175" spans="2:9" hidden="1" x14ac:dyDescent="0.25">
      <c r="B175" t="s">
        <v>10</v>
      </c>
      <c r="C175">
        <v>5456</v>
      </c>
      <c r="D175" s="5">
        <v>42086</v>
      </c>
      <c r="E175">
        <v>1901</v>
      </c>
      <c r="F175">
        <v>520</v>
      </c>
      <c r="G175">
        <v>137186</v>
      </c>
      <c r="H175" t="s">
        <v>13</v>
      </c>
      <c r="I175" s="18">
        <f>_xlfn.ISOWEEKNUM(tblDonnées[[#This Row],[DATE]])</f>
        <v>13</v>
      </c>
    </row>
    <row r="176" spans="2:9" hidden="1" x14ac:dyDescent="0.25">
      <c r="B176" t="s">
        <v>10</v>
      </c>
      <c r="C176" t="s">
        <v>30</v>
      </c>
      <c r="D176" s="5">
        <v>42087</v>
      </c>
      <c r="E176">
        <v>2349</v>
      </c>
      <c r="F176">
        <v>469.63</v>
      </c>
      <c r="G176">
        <v>138600</v>
      </c>
      <c r="H176" t="s">
        <v>24</v>
      </c>
      <c r="I176" s="18">
        <f>_xlfn.ISOWEEKNUM(tblDonnées[[#This Row],[DATE]])</f>
        <v>13</v>
      </c>
    </row>
    <row r="177" spans="2:9" hidden="1" x14ac:dyDescent="0.25">
      <c r="B177" t="s">
        <v>34</v>
      </c>
      <c r="C177" t="s">
        <v>27</v>
      </c>
      <c r="D177" s="5">
        <v>42087</v>
      </c>
      <c r="E177">
        <v>1405</v>
      </c>
      <c r="F177">
        <v>392.84</v>
      </c>
      <c r="G177">
        <v>95272</v>
      </c>
      <c r="H177" t="s">
        <v>8</v>
      </c>
      <c r="I177" s="18">
        <f>_xlfn.ISOWEEKNUM(tblDonnées[[#This Row],[DATE]])</f>
        <v>13</v>
      </c>
    </row>
    <row r="178" spans="2:9" hidden="1" x14ac:dyDescent="0.25">
      <c r="B178" t="s">
        <v>11</v>
      </c>
      <c r="C178">
        <v>5279</v>
      </c>
      <c r="D178" s="5">
        <v>42088</v>
      </c>
      <c r="E178">
        <v>1219</v>
      </c>
      <c r="F178">
        <v>368.7</v>
      </c>
      <c r="G178">
        <v>71156</v>
      </c>
      <c r="H178" t="s">
        <v>13</v>
      </c>
      <c r="I178" s="18">
        <f>_xlfn.ISOWEEKNUM(tblDonnées[[#This Row],[DATE]])</f>
        <v>13</v>
      </c>
    </row>
    <row r="179" spans="2:9" hidden="1" x14ac:dyDescent="0.25">
      <c r="B179" t="s">
        <v>12</v>
      </c>
      <c r="C179">
        <v>5558</v>
      </c>
      <c r="D179" s="5">
        <v>42088</v>
      </c>
      <c r="E179">
        <v>1230</v>
      </c>
      <c r="F179">
        <v>652.79999999999995</v>
      </c>
      <c r="G179">
        <v>113583</v>
      </c>
      <c r="H179" t="s">
        <v>13</v>
      </c>
      <c r="I179" s="18">
        <f>_xlfn.ISOWEEKNUM(tblDonnées[[#This Row],[DATE]])</f>
        <v>13</v>
      </c>
    </row>
    <row r="180" spans="2:9" hidden="1" x14ac:dyDescent="0.25">
      <c r="B180" t="s">
        <v>50</v>
      </c>
      <c r="C180" t="s">
        <v>29</v>
      </c>
      <c r="D180" s="5">
        <v>42088</v>
      </c>
      <c r="E180">
        <v>1342</v>
      </c>
      <c r="F180">
        <v>486.74</v>
      </c>
      <c r="G180">
        <v>121913</v>
      </c>
      <c r="H180" t="s">
        <v>8</v>
      </c>
      <c r="I180" s="18">
        <f>_xlfn.ISOWEEKNUM(tblDonnées[[#This Row],[DATE]])</f>
        <v>13</v>
      </c>
    </row>
    <row r="181" spans="2:9" hidden="1" x14ac:dyDescent="0.25">
      <c r="B181" t="s">
        <v>49</v>
      </c>
      <c r="C181" t="s">
        <v>31</v>
      </c>
      <c r="D181" s="5">
        <v>42088</v>
      </c>
      <c r="E181">
        <v>358</v>
      </c>
      <c r="F181">
        <v>520.17999999999995</v>
      </c>
      <c r="G181">
        <v>63787</v>
      </c>
      <c r="H181" t="s">
        <v>14</v>
      </c>
      <c r="I181" s="18">
        <f>_xlfn.ISOWEEKNUM(tblDonnées[[#This Row],[DATE]])</f>
        <v>13</v>
      </c>
    </row>
    <row r="182" spans="2:9" hidden="1" x14ac:dyDescent="0.25">
      <c r="B182" t="s">
        <v>11</v>
      </c>
      <c r="C182">
        <v>5279</v>
      </c>
      <c r="D182" s="5">
        <v>42089</v>
      </c>
      <c r="E182">
        <v>1736</v>
      </c>
      <c r="F182">
        <v>310.5</v>
      </c>
      <c r="G182">
        <v>72037</v>
      </c>
      <c r="H182" t="s">
        <v>13</v>
      </c>
      <c r="I182" s="18">
        <f>_xlfn.ISOWEEKNUM(tblDonnées[[#This Row],[DATE]])</f>
        <v>13</v>
      </c>
    </row>
    <row r="183" spans="2:9" hidden="1" x14ac:dyDescent="0.25">
      <c r="B183" t="s">
        <v>34</v>
      </c>
      <c r="C183" t="s">
        <v>27</v>
      </c>
      <c r="D183" s="5">
        <v>42089</v>
      </c>
      <c r="E183">
        <v>1307</v>
      </c>
      <c r="F183">
        <v>400.26</v>
      </c>
      <c r="G183">
        <v>96685</v>
      </c>
      <c r="H183" t="s">
        <v>8</v>
      </c>
      <c r="I183" s="18">
        <f>_xlfn.ISOWEEKNUM(tblDonnées[[#This Row],[DATE]])</f>
        <v>13</v>
      </c>
    </row>
    <row r="184" spans="2:9" x14ac:dyDescent="0.25">
      <c r="B184" t="s">
        <v>9</v>
      </c>
      <c r="C184" t="s">
        <v>26</v>
      </c>
      <c r="D184" s="5">
        <v>42089</v>
      </c>
      <c r="E184">
        <v>135</v>
      </c>
      <c r="F184">
        <v>223.07</v>
      </c>
      <c r="G184">
        <v>618602</v>
      </c>
      <c r="H184" t="s">
        <v>15</v>
      </c>
      <c r="I184" s="18">
        <f>_xlfn.ISOWEEKNUM(tblDonnées[[#This Row],[DATE]])</f>
        <v>13</v>
      </c>
    </row>
    <row r="185" spans="2:9" hidden="1" x14ac:dyDescent="0.25">
      <c r="B185" t="s">
        <v>49</v>
      </c>
      <c r="C185" t="s">
        <v>31</v>
      </c>
      <c r="D185" s="5">
        <v>42090</v>
      </c>
      <c r="E185">
        <v>2042</v>
      </c>
      <c r="F185">
        <v>796.12</v>
      </c>
      <c r="G185">
        <v>309041</v>
      </c>
      <c r="H185" t="s">
        <v>14</v>
      </c>
      <c r="I185" s="18">
        <f>_xlfn.ISOWEEKNUM(tblDonnées[[#This Row],[DATE]])</f>
        <v>13</v>
      </c>
    </row>
    <row r="186" spans="2:9" hidden="1" x14ac:dyDescent="0.25">
      <c r="B186" t="s">
        <v>49</v>
      </c>
      <c r="C186" t="s">
        <v>31</v>
      </c>
      <c r="D186" s="5">
        <v>42093</v>
      </c>
      <c r="E186">
        <v>2118</v>
      </c>
      <c r="F186">
        <v>190.1</v>
      </c>
      <c r="G186">
        <v>309448</v>
      </c>
      <c r="H186" t="s">
        <v>14</v>
      </c>
      <c r="I186" s="18">
        <f>_xlfn.ISOWEEKNUM(tblDonnées[[#This Row],[DATE]])</f>
        <v>14</v>
      </c>
    </row>
    <row r="187" spans="2:9" hidden="1" x14ac:dyDescent="0.25">
      <c r="B187" t="s">
        <v>11</v>
      </c>
      <c r="C187" t="s">
        <v>32</v>
      </c>
      <c r="D187" s="5">
        <v>42094</v>
      </c>
      <c r="E187">
        <v>1152</v>
      </c>
      <c r="F187">
        <v>243.02</v>
      </c>
      <c r="G187">
        <v>74270</v>
      </c>
      <c r="H187" t="s">
        <v>7</v>
      </c>
      <c r="I187" s="18">
        <f>_xlfn.ISOWEEKNUM(tblDonnées[[#This Row],[DATE]])</f>
        <v>14</v>
      </c>
    </row>
    <row r="188" spans="2:9" hidden="1" x14ac:dyDescent="0.25">
      <c r="B188" t="s">
        <v>11</v>
      </c>
      <c r="C188" t="s">
        <v>32</v>
      </c>
      <c r="D188" s="5">
        <v>42094</v>
      </c>
      <c r="E188">
        <v>2242</v>
      </c>
      <c r="F188">
        <v>408.52</v>
      </c>
      <c r="G188">
        <v>74333</v>
      </c>
      <c r="H188" t="s">
        <v>7</v>
      </c>
      <c r="I188" s="18">
        <f>_xlfn.ISOWEEKNUM(tblDonnées[[#This Row],[DATE]])</f>
        <v>14</v>
      </c>
    </row>
    <row r="189" spans="2:9" hidden="1" x14ac:dyDescent="0.25">
      <c r="B189" t="s">
        <v>50</v>
      </c>
      <c r="C189" t="s">
        <v>29</v>
      </c>
      <c r="D189" s="5">
        <v>42094</v>
      </c>
      <c r="E189">
        <v>103</v>
      </c>
      <c r="F189">
        <v>581.27</v>
      </c>
      <c r="G189">
        <v>124126</v>
      </c>
      <c r="H189" t="s">
        <v>17</v>
      </c>
      <c r="I189" s="18">
        <f>_xlfn.ISOWEEKNUM(tblDonnées[[#This Row],[DATE]])</f>
        <v>14</v>
      </c>
    </row>
    <row r="190" spans="2:9" hidden="1" x14ac:dyDescent="0.25">
      <c r="B190" t="s">
        <v>49</v>
      </c>
      <c r="C190" t="s">
        <v>31</v>
      </c>
      <c r="D190" s="5">
        <v>42095</v>
      </c>
      <c r="E190" t="s">
        <v>40</v>
      </c>
      <c r="F190">
        <v>400.04</v>
      </c>
      <c r="G190">
        <v>310572</v>
      </c>
      <c r="H190" t="s">
        <v>14</v>
      </c>
      <c r="I190" s="18">
        <f>_xlfn.ISOWEEKNUM(tblDonnées[[#This Row],[DATE]])</f>
        <v>14</v>
      </c>
    </row>
    <row r="191" spans="2:9" hidden="1" x14ac:dyDescent="0.25">
      <c r="B191" t="s">
        <v>34</v>
      </c>
      <c r="C191" t="s">
        <v>27</v>
      </c>
      <c r="D191" s="5">
        <v>42095</v>
      </c>
      <c r="E191" t="s">
        <v>39</v>
      </c>
      <c r="F191">
        <v>529.83000000000004</v>
      </c>
      <c r="G191">
        <v>99000</v>
      </c>
      <c r="H191" t="s">
        <v>8</v>
      </c>
      <c r="I191" s="18">
        <f>_xlfn.ISOWEEKNUM(tblDonnées[[#This Row],[DATE]])</f>
        <v>14</v>
      </c>
    </row>
    <row r="192" spans="2:9" hidden="1" x14ac:dyDescent="0.25">
      <c r="B192" t="s">
        <v>11</v>
      </c>
      <c r="C192">
        <v>5279</v>
      </c>
      <c r="D192" s="5">
        <v>42096</v>
      </c>
      <c r="E192">
        <v>1456</v>
      </c>
      <c r="F192">
        <v>424.9</v>
      </c>
      <c r="G192">
        <v>75816</v>
      </c>
      <c r="H192" t="s">
        <v>13</v>
      </c>
      <c r="I192" s="18">
        <f>_xlfn.ISOWEEKNUM(tblDonnées[[#This Row],[DATE]])</f>
        <v>14</v>
      </c>
    </row>
    <row r="193" spans="2:9" hidden="1" x14ac:dyDescent="0.25">
      <c r="B193" t="s">
        <v>34</v>
      </c>
      <c r="C193">
        <v>5267</v>
      </c>
      <c r="D193" s="5">
        <v>42096</v>
      </c>
      <c r="E193">
        <v>1346</v>
      </c>
      <c r="F193">
        <v>569.79999999999995</v>
      </c>
      <c r="G193">
        <v>100600</v>
      </c>
      <c r="H193" t="s">
        <v>13</v>
      </c>
      <c r="I193" s="18">
        <f>_xlfn.ISOWEEKNUM(tblDonnées[[#This Row],[DATE]])</f>
        <v>14</v>
      </c>
    </row>
    <row r="194" spans="2:9" hidden="1" x14ac:dyDescent="0.25">
      <c r="B194" t="s">
        <v>50</v>
      </c>
      <c r="C194" t="s">
        <v>29</v>
      </c>
      <c r="D194" s="5">
        <v>42097</v>
      </c>
      <c r="E194" t="s">
        <v>41</v>
      </c>
      <c r="F194">
        <v>574.01</v>
      </c>
      <c r="G194">
        <v>126095</v>
      </c>
      <c r="H194" t="s">
        <v>25</v>
      </c>
      <c r="I194" s="18">
        <f>_xlfn.ISOWEEKNUM(tblDonnées[[#This Row],[DATE]])</f>
        <v>14</v>
      </c>
    </row>
    <row r="195" spans="2:9" hidden="1" x14ac:dyDescent="0.25">
      <c r="B195" t="s">
        <v>49</v>
      </c>
      <c r="C195" t="s">
        <v>31</v>
      </c>
      <c r="D195" s="5">
        <v>42097</v>
      </c>
      <c r="E195" t="s">
        <v>36</v>
      </c>
      <c r="F195">
        <v>433.19</v>
      </c>
      <c r="G195">
        <v>311784</v>
      </c>
      <c r="H195" t="s">
        <v>14</v>
      </c>
      <c r="I195" s="18">
        <f>_xlfn.ISOWEEKNUM(tblDonnées[[#This Row],[DATE]])</f>
        <v>14</v>
      </c>
    </row>
    <row r="196" spans="2:9" hidden="1" x14ac:dyDescent="0.25">
      <c r="B196" t="s">
        <v>49</v>
      </c>
      <c r="C196" t="s">
        <v>31</v>
      </c>
      <c r="D196" s="5">
        <v>42097</v>
      </c>
      <c r="E196" t="s">
        <v>42</v>
      </c>
      <c r="F196">
        <v>416</v>
      </c>
      <c r="G196">
        <v>144298</v>
      </c>
      <c r="H196" t="s">
        <v>14</v>
      </c>
      <c r="I196" s="18">
        <f>_xlfn.ISOWEEKNUM(tblDonnées[[#This Row],[DATE]])</f>
        <v>14</v>
      </c>
    </row>
    <row r="197" spans="2:9" hidden="1" x14ac:dyDescent="0.25">
      <c r="B197" t="s">
        <v>11</v>
      </c>
      <c r="C197">
        <v>5279</v>
      </c>
      <c r="D197" s="5">
        <v>42102</v>
      </c>
      <c r="E197">
        <v>1159</v>
      </c>
      <c r="F197">
        <v>628.70000000000005</v>
      </c>
      <c r="G197">
        <v>78294</v>
      </c>
      <c r="H197" t="s">
        <v>13</v>
      </c>
      <c r="I197" s="18">
        <f>_xlfn.ISOWEEKNUM(tblDonnées[[#This Row],[DATE]])</f>
        <v>15</v>
      </c>
    </row>
    <row r="198" spans="2:9" hidden="1" x14ac:dyDescent="0.25">
      <c r="B198" t="s">
        <v>50</v>
      </c>
      <c r="C198" t="s">
        <v>29</v>
      </c>
      <c r="D198" s="5">
        <v>42102</v>
      </c>
      <c r="E198" t="s">
        <v>45</v>
      </c>
      <c r="F198">
        <v>546.58000000000004</v>
      </c>
      <c r="G198">
        <v>128366</v>
      </c>
      <c r="H198" t="s">
        <v>8</v>
      </c>
      <c r="I198" s="18">
        <f>_xlfn.ISOWEEKNUM(tblDonnées[[#This Row],[DATE]])</f>
        <v>15</v>
      </c>
    </row>
    <row r="199" spans="2:9" hidden="1" x14ac:dyDescent="0.25">
      <c r="B199" t="s">
        <v>34</v>
      </c>
      <c r="C199" t="s">
        <v>27</v>
      </c>
      <c r="D199" s="5">
        <v>42102</v>
      </c>
      <c r="E199" t="s">
        <v>44</v>
      </c>
      <c r="F199">
        <v>319.86</v>
      </c>
      <c r="G199">
        <v>102406</v>
      </c>
      <c r="H199" t="s">
        <v>8</v>
      </c>
      <c r="I199" s="18">
        <f>_xlfn.ISOWEEKNUM(tblDonnées[[#This Row],[DATE]])</f>
        <v>15</v>
      </c>
    </row>
    <row r="200" spans="2:9" hidden="1" x14ac:dyDescent="0.25">
      <c r="B200" t="s">
        <v>49</v>
      </c>
      <c r="C200" t="s">
        <v>31</v>
      </c>
      <c r="D200" s="5">
        <v>42103</v>
      </c>
      <c r="E200" t="s">
        <v>46</v>
      </c>
      <c r="F200">
        <v>665.31</v>
      </c>
      <c r="G200">
        <v>65207</v>
      </c>
      <c r="H200" t="s">
        <v>14</v>
      </c>
      <c r="I200" s="18">
        <f>_xlfn.ISOWEEKNUM(tblDonnées[[#This Row],[DATE]])</f>
        <v>15</v>
      </c>
    </row>
    <row r="201" spans="2:9" hidden="1" x14ac:dyDescent="0.25">
      <c r="B201" t="s">
        <v>11</v>
      </c>
      <c r="C201">
        <v>5279</v>
      </c>
      <c r="D201" s="5">
        <v>42104</v>
      </c>
      <c r="E201">
        <v>1303</v>
      </c>
      <c r="F201">
        <v>454.1</v>
      </c>
      <c r="G201">
        <v>79628</v>
      </c>
      <c r="H201" t="s">
        <v>13</v>
      </c>
      <c r="I201" s="18">
        <f>_xlfn.ISOWEEKNUM(tblDonnées[[#This Row],[DATE]])</f>
        <v>15</v>
      </c>
    </row>
    <row r="202" spans="2:9" hidden="1" x14ac:dyDescent="0.25">
      <c r="B202" t="s">
        <v>34</v>
      </c>
      <c r="C202" t="s">
        <v>27</v>
      </c>
      <c r="D202" s="5">
        <v>42104</v>
      </c>
      <c r="E202" t="s">
        <v>35</v>
      </c>
      <c r="F202">
        <v>461.12</v>
      </c>
      <c r="G202">
        <v>104096</v>
      </c>
      <c r="H202" t="s">
        <v>8</v>
      </c>
      <c r="I202" s="18">
        <f>_xlfn.ISOWEEKNUM(tblDonnées[[#This Row],[DATE]])</f>
        <v>15</v>
      </c>
    </row>
    <row r="203" spans="2:9" hidden="1" x14ac:dyDescent="0.25">
      <c r="B203" t="s">
        <v>49</v>
      </c>
      <c r="C203" t="s">
        <v>31</v>
      </c>
      <c r="D203" s="5">
        <v>42105</v>
      </c>
      <c r="E203" t="s">
        <v>37</v>
      </c>
      <c r="F203">
        <v>368.79</v>
      </c>
      <c r="G203">
        <v>66354</v>
      </c>
      <c r="H203" t="s">
        <v>14</v>
      </c>
      <c r="I203" s="18">
        <f>_xlfn.ISOWEEKNUM(tblDonnées[[#This Row],[DATE]])</f>
        <v>15</v>
      </c>
    </row>
    <row r="204" spans="2:9" hidden="1" x14ac:dyDescent="0.25">
      <c r="B204" t="s">
        <v>34</v>
      </c>
      <c r="C204" t="s">
        <v>27</v>
      </c>
      <c r="D204" s="5">
        <v>42105</v>
      </c>
      <c r="E204" t="s">
        <v>38</v>
      </c>
      <c r="F204">
        <v>500.54</v>
      </c>
      <c r="G204">
        <v>105794</v>
      </c>
      <c r="H204" t="s">
        <v>8</v>
      </c>
      <c r="I204" s="18">
        <f>_xlfn.ISOWEEKNUM(tblDonnées[[#This Row],[DATE]])</f>
        <v>15</v>
      </c>
    </row>
    <row r="205" spans="2:9" hidden="1" x14ac:dyDescent="0.25">
      <c r="B205" t="s">
        <v>49</v>
      </c>
      <c r="C205" t="s">
        <v>31</v>
      </c>
      <c r="D205" s="5">
        <v>42107</v>
      </c>
      <c r="E205" t="s">
        <v>43</v>
      </c>
      <c r="F205">
        <v>692.7</v>
      </c>
      <c r="G205">
        <v>155838</v>
      </c>
      <c r="H205" t="s">
        <v>14</v>
      </c>
      <c r="I205" s="18">
        <f>_xlfn.ISOWEEKNUM(tblDonnées[[#This Row],[DATE]])</f>
        <v>16</v>
      </c>
    </row>
    <row r="206" spans="2:9" hidden="1" x14ac:dyDescent="0.25">
      <c r="B206" t="s">
        <v>11</v>
      </c>
      <c r="C206" t="s">
        <v>32</v>
      </c>
      <c r="D206" s="5">
        <v>42108</v>
      </c>
      <c r="E206" t="s">
        <v>48</v>
      </c>
      <c r="F206">
        <v>141.21</v>
      </c>
      <c r="G206">
        <v>81201</v>
      </c>
      <c r="H206" t="s">
        <v>7</v>
      </c>
      <c r="I206" s="18">
        <f>_xlfn.ISOWEEKNUM(tblDonnées[[#This Row],[DATE]])</f>
        <v>16</v>
      </c>
    </row>
    <row r="207" spans="2:9" hidden="1" x14ac:dyDescent="0.25">
      <c r="B207" t="s">
        <v>50</v>
      </c>
      <c r="C207" t="s">
        <v>29</v>
      </c>
      <c r="D207" s="5">
        <v>42108</v>
      </c>
      <c r="E207" t="s">
        <v>47</v>
      </c>
      <c r="F207">
        <v>650.22</v>
      </c>
      <c r="G207">
        <v>130729</v>
      </c>
      <c r="H207" t="s">
        <v>25</v>
      </c>
      <c r="I207" s="18">
        <f>_xlfn.ISOWEEKNUM(tblDonnées[[#This Row],[DATE]])</f>
        <v>16</v>
      </c>
    </row>
  </sheetData>
  <phoneticPr fontId="2" type="noConversion"/>
  <pageMargins left="0.7" right="0.7" top="0.75" bottom="0.75" header="0.3" footer="0.3"/>
  <pageSetup paperSize="9" scale="1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83"/>
  <sheetViews>
    <sheetView showGridLines="0" workbookViewId="0">
      <selection activeCell="C24" sqref="C24"/>
    </sheetView>
  </sheetViews>
  <sheetFormatPr baseColWidth="10" defaultRowHeight="15" x14ac:dyDescent="0.25"/>
  <cols>
    <col min="2" max="2" width="10.7109375" customWidth="1"/>
    <col min="3" max="3" width="12.28515625" customWidth="1"/>
    <col min="4" max="4" width="15.5703125" customWidth="1"/>
    <col min="5" max="5" width="9" customWidth="1"/>
    <col min="6" max="6" width="15.28515625" customWidth="1"/>
    <col min="7" max="7" width="15.28515625" bestFit="1" customWidth="1"/>
    <col min="9" max="9" width="12.85546875" customWidth="1"/>
  </cols>
  <sheetData>
    <row r="1" spans="2:10" x14ac:dyDescent="0.25">
      <c r="B1" s="4" t="s">
        <v>0</v>
      </c>
      <c r="C1" t="s">
        <v>65</v>
      </c>
    </row>
    <row r="3" spans="2:10" x14ac:dyDescent="0.25">
      <c r="C3" s="4" t="s">
        <v>52</v>
      </c>
      <c r="H3" s="6"/>
      <c r="I3" s="10" t="s">
        <v>59</v>
      </c>
      <c r="J3" s="10" t="s">
        <v>60</v>
      </c>
    </row>
    <row r="4" spans="2:10" x14ac:dyDescent="0.25">
      <c r="B4" s="4" t="s">
        <v>2</v>
      </c>
      <c r="C4" t="s">
        <v>53</v>
      </c>
      <c r="D4" t="s">
        <v>55</v>
      </c>
      <c r="E4" t="s">
        <v>54</v>
      </c>
      <c r="F4" t="s">
        <v>56</v>
      </c>
      <c r="H4" s="8" t="s">
        <v>58</v>
      </c>
      <c r="I4" s="11">
        <v>50780</v>
      </c>
      <c r="J4" s="12"/>
    </row>
    <row r="5" spans="2:10" x14ac:dyDescent="0.25">
      <c r="B5" s="5">
        <v>42006</v>
      </c>
      <c r="C5" s="1">
        <v>50780</v>
      </c>
      <c r="D5" s="3"/>
      <c r="E5" s="2">
        <v>451.31</v>
      </c>
      <c r="F5" s="2">
        <v>451.31</v>
      </c>
      <c r="H5" s="9" t="s">
        <v>57</v>
      </c>
      <c r="I5" s="13">
        <v>161150</v>
      </c>
      <c r="J5" s="14"/>
    </row>
    <row r="6" spans="2:10" x14ac:dyDescent="0.25">
      <c r="B6" s="5">
        <v>42009</v>
      </c>
      <c r="C6" s="1">
        <v>140789</v>
      </c>
      <c r="D6" s="3">
        <v>90009</v>
      </c>
      <c r="E6" s="2">
        <v>1387.04</v>
      </c>
      <c r="F6" s="2">
        <v>1838.35</v>
      </c>
      <c r="H6" s="7" t="s">
        <v>51</v>
      </c>
      <c r="I6" s="15">
        <v>211930</v>
      </c>
      <c r="J6" s="16">
        <v>94057.439999999988</v>
      </c>
    </row>
    <row r="7" spans="2:10" x14ac:dyDescent="0.25">
      <c r="B7" s="5">
        <v>42010</v>
      </c>
      <c r="C7" s="1">
        <v>147150</v>
      </c>
      <c r="D7" s="3">
        <v>6361</v>
      </c>
      <c r="E7" s="2">
        <v>1153.5999999999999</v>
      </c>
      <c r="F7" s="2">
        <v>2991.95</v>
      </c>
    </row>
    <row r="8" spans="2:10" x14ac:dyDescent="0.25">
      <c r="B8" s="5">
        <v>42011</v>
      </c>
      <c r="C8" s="1">
        <v>231510</v>
      </c>
      <c r="D8" s="3">
        <v>84360</v>
      </c>
      <c r="E8" s="2">
        <v>1724.8400000000001</v>
      </c>
      <c r="F8" s="2">
        <v>4716.79</v>
      </c>
      <c r="H8" s="10" t="s">
        <v>61</v>
      </c>
      <c r="I8" s="10"/>
      <c r="J8" s="2">
        <f>J6*100/I5</f>
        <v>58.36639156065776</v>
      </c>
    </row>
    <row r="9" spans="2:10" x14ac:dyDescent="0.25">
      <c r="B9" s="5">
        <v>42012</v>
      </c>
      <c r="C9" s="1">
        <v>128255</v>
      </c>
      <c r="D9" s="3">
        <v>-103255</v>
      </c>
      <c r="E9" s="2">
        <v>959.63</v>
      </c>
      <c r="F9" s="2">
        <v>5676.42</v>
      </c>
      <c r="H9" s="10" t="s">
        <v>62</v>
      </c>
      <c r="I9" s="10"/>
    </row>
    <row r="10" spans="2:10" x14ac:dyDescent="0.25">
      <c r="B10" s="5">
        <v>42013</v>
      </c>
      <c r="C10" s="1">
        <v>205297</v>
      </c>
      <c r="D10" s="3">
        <v>77042</v>
      </c>
      <c r="E10" s="2">
        <v>1451.9299999999998</v>
      </c>
      <c r="F10" s="2">
        <v>7128.35</v>
      </c>
      <c r="H10" s="17" t="s">
        <v>63</v>
      </c>
    </row>
    <row r="11" spans="2:10" x14ac:dyDescent="0.25">
      <c r="B11" s="5">
        <v>42014</v>
      </c>
      <c r="C11" s="1">
        <v>33337</v>
      </c>
      <c r="D11" s="3">
        <v>-171960</v>
      </c>
      <c r="E11" s="2">
        <v>520</v>
      </c>
      <c r="F11" s="2">
        <v>7648.35</v>
      </c>
    </row>
    <row r="12" spans="2:10" x14ac:dyDescent="0.25">
      <c r="B12" s="5">
        <v>42015</v>
      </c>
      <c r="C12" s="1">
        <v>85596</v>
      </c>
      <c r="D12" s="3">
        <v>52259</v>
      </c>
      <c r="E12" s="2">
        <v>589.26</v>
      </c>
      <c r="F12" s="2">
        <v>8237.61</v>
      </c>
    </row>
    <row r="13" spans="2:10" x14ac:dyDescent="0.25">
      <c r="B13" s="5">
        <v>42017</v>
      </c>
      <c r="C13" s="1">
        <v>257145</v>
      </c>
      <c r="D13" s="3">
        <v>171549</v>
      </c>
      <c r="E13" s="2">
        <v>2205.83</v>
      </c>
      <c r="F13" s="2">
        <v>10443.44</v>
      </c>
    </row>
    <row r="14" spans="2:10" x14ac:dyDescent="0.25">
      <c r="B14" s="5">
        <v>42018</v>
      </c>
      <c r="C14" s="1">
        <v>212373</v>
      </c>
      <c r="D14" s="3">
        <v>-44772</v>
      </c>
      <c r="E14" s="2">
        <v>1304.76</v>
      </c>
      <c r="F14" s="2">
        <v>11748.2</v>
      </c>
    </row>
    <row r="15" spans="2:10" x14ac:dyDescent="0.25">
      <c r="B15" s="5">
        <v>42019</v>
      </c>
      <c r="C15" s="1">
        <v>191370</v>
      </c>
      <c r="D15" s="3">
        <v>-21003</v>
      </c>
      <c r="E15" s="2">
        <v>1142.7</v>
      </c>
      <c r="F15" s="2">
        <v>12890.900000000001</v>
      </c>
    </row>
    <row r="16" spans="2:10" x14ac:dyDescent="0.25">
      <c r="B16" s="5">
        <v>42020</v>
      </c>
      <c r="C16" s="1">
        <v>133605</v>
      </c>
      <c r="D16" s="3">
        <v>-57765</v>
      </c>
      <c r="E16" s="2">
        <v>1192.3</v>
      </c>
      <c r="F16" s="2">
        <v>14083.2</v>
      </c>
    </row>
    <row r="17" spans="2:6" x14ac:dyDescent="0.25">
      <c r="B17" s="5">
        <v>42023</v>
      </c>
      <c r="C17" s="1">
        <v>66683</v>
      </c>
      <c r="D17" s="3">
        <v>-66922</v>
      </c>
      <c r="E17" s="2">
        <v>1140</v>
      </c>
      <c r="F17" s="2">
        <v>15223.2</v>
      </c>
    </row>
    <row r="18" spans="2:6" x14ac:dyDescent="0.25">
      <c r="B18" s="5">
        <v>42024</v>
      </c>
      <c r="C18" s="1">
        <v>94575</v>
      </c>
      <c r="D18" s="3">
        <v>27892</v>
      </c>
      <c r="E18" s="2">
        <v>465.78</v>
      </c>
      <c r="F18" s="2">
        <v>15688.980000000001</v>
      </c>
    </row>
    <row r="19" spans="2:6" x14ac:dyDescent="0.25">
      <c r="B19" s="5">
        <v>42025</v>
      </c>
      <c r="C19" s="1">
        <v>338129</v>
      </c>
      <c r="D19" s="3">
        <v>243554</v>
      </c>
      <c r="E19" s="2">
        <v>2528.23</v>
      </c>
      <c r="F19" s="2">
        <v>18217.210000000003</v>
      </c>
    </row>
    <row r="20" spans="2:6" x14ac:dyDescent="0.25">
      <c r="B20" s="5">
        <v>42026</v>
      </c>
      <c r="C20" s="1">
        <v>333265</v>
      </c>
      <c r="D20" s="3">
        <v>-4864</v>
      </c>
      <c r="E20" s="2">
        <v>1924.9599999999998</v>
      </c>
      <c r="F20" s="2">
        <v>20142.170000000002</v>
      </c>
    </row>
    <row r="21" spans="2:6" x14ac:dyDescent="0.25">
      <c r="B21" s="5">
        <v>42027</v>
      </c>
      <c r="C21" s="1">
        <v>133795</v>
      </c>
      <c r="D21" s="3">
        <v>-199470</v>
      </c>
      <c r="E21" s="2">
        <v>800.94</v>
      </c>
      <c r="F21" s="2">
        <v>20943.11</v>
      </c>
    </row>
    <row r="22" spans="2:6" x14ac:dyDescent="0.25">
      <c r="B22" s="5">
        <v>42028</v>
      </c>
      <c r="C22" s="1">
        <v>208838</v>
      </c>
      <c r="D22" s="3">
        <v>75043</v>
      </c>
      <c r="E22" s="2">
        <v>1436.71</v>
      </c>
      <c r="F22" s="2">
        <v>22379.82</v>
      </c>
    </row>
    <row r="23" spans="2:6" x14ac:dyDescent="0.25">
      <c r="B23" s="5">
        <v>42029</v>
      </c>
      <c r="C23" s="1">
        <v>92439</v>
      </c>
      <c r="D23" s="3">
        <v>-116399</v>
      </c>
      <c r="E23" s="2">
        <v>413.89</v>
      </c>
      <c r="F23" s="2">
        <v>22793.71</v>
      </c>
    </row>
    <row r="24" spans="2:6" x14ac:dyDescent="0.25">
      <c r="B24" s="5">
        <v>42031</v>
      </c>
      <c r="C24" s="1">
        <v>210088</v>
      </c>
      <c r="D24" s="3">
        <v>117649</v>
      </c>
      <c r="E24" s="2">
        <v>1226.8400000000001</v>
      </c>
      <c r="F24" s="2">
        <v>24020.55</v>
      </c>
    </row>
    <row r="25" spans="2:6" x14ac:dyDescent="0.25">
      <c r="B25" s="5">
        <v>42032</v>
      </c>
      <c r="C25" s="1">
        <v>357127</v>
      </c>
      <c r="D25" s="3">
        <v>147039</v>
      </c>
      <c r="E25" s="2">
        <v>2867.8199999999997</v>
      </c>
      <c r="F25" s="2">
        <v>26888.37</v>
      </c>
    </row>
    <row r="26" spans="2:6" x14ac:dyDescent="0.25">
      <c r="B26" s="5">
        <v>42033</v>
      </c>
      <c r="C26" s="1">
        <v>292488</v>
      </c>
      <c r="D26" s="3">
        <v>-64639</v>
      </c>
      <c r="E26" s="2">
        <v>1210.19</v>
      </c>
      <c r="F26" s="2">
        <v>28098.559999999998</v>
      </c>
    </row>
    <row r="27" spans="2:6" x14ac:dyDescent="0.25">
      <c r="B27" s="5">
        <v>42034</v>
      </c>
      <c r="C27" s="1">
        <v>895802</v>
      </c>
      <c r="D27" s="3">
        <v>603314</v>
      </c>
      <c r="E27" s="2">
        <v>1645.1100000000001</v>
      </c>
      <c r="F27" s="2">
        <v>29743.67</v>
      </c>
    </row>
    <row r="28" spans="2:6" x14ac:dyDescent="0.25">
      <c r="B28" s="5">
        <v>42035</v>
      </c>
      <c r="C28" s="1">
        <v>45827</v>
      </c>
      <c r="D28" s="3">
        <v>-849975</v>
      </c>
      <c r="E28" s="2">
        <v>570</v>
      </c>
      <c r="F28" s="2">
        <v>30313.67</v>
      </c>
    </row>
    <row r="29" spans="2:6" x14ac:dyDescent="0.25">
      <c r="B29" s="5">
        <v>42037</v>
      </c>
      <c r="C29" s="1">
        <v>143694</v>
      </c>
      <c r="D29" s="3">
        <v>97867</v>
      </c>
      <c r="E29" s="2">
        <v>918.9</v>
      </c>
      <c r="F29" s="2">
        <v>31232.57</v>
      </c>
    </row>
    <row r="30" spans="2:6" x14ac:dyDescent="0.25">
      <c r="B30" s="5">
        <v>42038</v>
      </c>
      <c r="C30" s="1">
        <v>175396</v>
      </c>
      <c r="D30" s="3">
        <v>31702</v>
      </c>
      <c r="E30" s="2">
        <v>1178.83</v>
      </c>
      <c r="F30" s="2">
        <v>32411.4</v>
      </c>
    </row>
    <row r="31" spans="2:6" x14ac:dyDescent="0.25">
      <c r="B31" s="5">
        <v>42039</v>
      </c>
      <c r="C31" s="1">
        <v>382983</v>
      </c>
      <c r="D31" s="3">
        <v>207587</v>
      </c>
      <c r="E31" s="2">
        <v>2807.52</v>
      </c>
      <c r="F31" s="2">
        <v>35218.92</v>
      </c>
    </row>
    <row r="32" spans="2:6" x14ac:dyDescent="0.25">
      <c r="B32" s="5">
        <v>42040</v>
      </c>
      <c r="C32" s="1">
        <v>81506</v>
      </c>
      <c r="D32" s="3">
        <v>-301477</v>
      </c>
      <c r="E32" s="2">
        <v>331.4</v>
      </c>
      <c r="F32" s="2">
        <v>35550.32</v>
      </c>
    </row>
    <row r="33" spans="2:6" x14ac:dyDescent="0.25">
      <c r="B33" s="5">
        <v>42041</v>
      </c>
      <c r="C33" s="1">
        <v>528527</v>
      </c>
      <c r="D33" s="3">
        <v>447021</v>
      </c>
      <c r="E33" s="2">
        <v>2019.67</v>
      </c>
      <c r="F33" s="2">
        <v>37569.99</v>
      </c>
    </row>
    <row r="34" spans="2:6" x14ac:dyDescent="0.25">
      <c r="B34" s="5">
        <v>42042</v>
      </c>
      <c r="C34" s="1">
        <v>311861</v>
      </c>
      <c r="D34" s="3">
        <v>-216666</v>
      </c>
      <c r="E34" s="2">
        <v>1920.8</v>
      </c>
      <c r="F34" s="2">
        <v>39490.79</v>
      </c>
    </row>
    <row r="35" spans="2:6" x14ac:dyDescent="0.25">
      <c r="B35" s="5">
        <v>42045</v>
      </c>
      <c r="C35" s="1">
        <v>207798</v>
      </c>
      <c r="D35" s="3">
        <v>-104063</v>
      </c>
      <c r="E35" s="2">
        <v>1700.85</v>
      </c>
      <c r="F35" s="2">
        <v>41191.64</v>
      </c>
    </row>
    <row r="36" spans="2:6" x14ac:dyDescent="0.25">
      <c r="B36" s="5">
        <v>42046</v>
      </c>
      <c r="C36" s="1">
        <v>343718</v>
      </c>
      <c r="D36" s="3">
        <v>135920</v>
      </c>
      <c r="E36" s="2">
        <v>1665.8600000000001</v>
      </c>
      <c r="F36" s="2">
        <v>42857.5</v>
      </c>
    </row>
    <row r="37" spans="2:6" x14ac:dyDescent="0.25">
      <c r="B37" s="5">
        <v>42047</v>
      </c>
      <c r="C37" s="1">
        <v>161623</v>
      </c>
      <c r="D37" s="3">
        <v>-182095</v>
      </c>
      <c r="E37" s="2">
        <v>759.06999999999994</v>
      </c>
      <c r="F37" s="2">
        <v>43616.57</v>
      </c>
    </row>
    <row r="38" spans="2:6" x14ac:dyDescent="0.25">
      <c r="B38" s="5">
        <v>42048</v>
      </c>
      <c r="C38" s="1">
        <v>416328</v>
      </c>
      <c r="D38" s="3">
        <v>254705</v>
      </c>
      <c r="E38" s="2">
        <v>1618.24</v>
      </c>
      <c r="F38" s="2">
        <v>45234.81</v>
      </c>
    </row>
    <row r="39" spans="2:6" x14ac:dyDescent="0.25">
      <c r="B39" s="5">
        <v>42049</v>
      </c>
      <c r="C39" s="1">
        <v>47856</v>
      </c>
      <c r="D39" s="3">
        <v>-368472</v>
      </c>
      <c r="E39" s="2">
        <v>560.02</v>
      </c>
      <c r="F39" s="2">
        <v>45794.829999999994</v>
      </c>
    </row>
    <row r="40" spans="2:6" x14ac:dyDescent="0.25">
      <c r="B40" s="5">
        <v>42051</v>
      </c>
      <c r="C40" s="1">
        <v>75529</v>
      </c>
      <c r="D40" s="3">
        <v>27673</v>
      </c>
      <c r="E40" s="2">
        <v>545.98</v>
      </c>
      <c r="F40" s="2">
        <v>46340.81</v>
      </c>
    </row>
    <row r="41" spans="2:6" x14ac:dyDescent="0.25">
      <c r="B41" s="5">
        <v>42052</v>
      </c>
      <c r="C41" s="1">
        <v>236367</v>
      </c>
      <c r="D41" s="3">
        <v>160838</v>
      </c>
      <c r="E41" s="2">
        <v>1359.01</v>
      </c>
      <c r="F41" s="2">
        <v>47699.82</v>
      </c>
    </row>
    <row r="42" spans="2:6" x14ac:dyDescent="0.25">
      <c r="B42" s="5">
        <v>42053</v>
      </c>
      <c r="C42" s="1">
        <v>240686</v>
      </c>
      <c r="D42" s="3">
        <v>4319</v>
      </c>
      <c r="E42" s="2">
        <v>1392.47</v>
      </c>
      <c r="F42" s="2">
        <v>49092.29</v>
      </c>
    </row>
    <row r="43" spans="2:6" x14ac:dyDescent="0.25">
      <c r="B43" s="5">
        <v>42054</v>
      </c>
      <c r="C43" s="1">
        <v>104849</v>
      </c>
      <c r="D43" s="3">
        <v>-135837</v>
      </c>
      <c r="E43" s="2">
        <v>646.4</v>
      </c>
      <c r="F43" s="2">
        <v>49738.69</v>
      </c>
    </row>
    <row r="44" spans="2:6" x14ac:dyDescent="0.25">
      <c r="B44" s="5">
        <v>42055</v>
      </c>
      <c r="C44" s="1">
        <v>195209</v>
      </c>
      <c r="D44" s="3">
        <v>90360</v>
      </c>
      <c r="E44" s="2">
        <v>1002.33</v>
      </c>
      <c r="F44" s="2">
        <v>50741.020000000004</v>
      </c>
    </row>
    <row r="45" spans="2:6" x14ac:dyDescent="0.25">
      <c r="B45" s="5">
        <v>42056</v>
      </c>
      <c r="C45" s="1">
        <v>221660</v>
      </c>
      <c r="D45" s="3">
        <v>26451</v>
      </c>
      <c r="E45" s="2">
        <v>1398.4099999999999</v>
      </c>
      <c r="F45" s="2">
        <v>52139.430000000008</v>
      </c>
    </row>
    <row r="46" spans="2:6" x14ac:dyDescent="0.25">
      <c r="B46" s="5">
        <v>42058</v>
      </c>
      <c r="C46" s="1">
        <v>106775</v>
      </c>
      <c r="D46" s="3">
        <v>-114885</v>
      </c>
      <c r="E46" s="2">
        <v>488.53</v>
      </c>
      <c r="F46" s="2">
        <v>52627.960000000006</v>
      </c>
    </row>
    <row r="47" spans="2:6" x14ac:dyDescent="0.25">
      <c r="B47" s="5">
        <v>42059</v>
      </c>
      <c r="C47" s="1">
        <v>176285</v>
      </c>
      <c r="D47" s="3">
        <v>69510</v>
      </c>
      <c r="E47" s="2">
        <v>924.01</v>
      </c>
      <c r="F47" s="2">
        <v>53551.970000000008</v>
      </c>
    </row>
    <row r="48" spans="2:6" x14ac:dyDescent="0.25">
      <c r="B48" s="5">
        <v>42060</v>
      </c>
      <c r="C48" s="1">
        <v>171899</v>
      </c>
      <c r="D48" s="3">
        <v>-4386</v>
      </c>
      <c r="E48" s="2">
        <v>970.01</v>
      </c>
      <c r="F48" s="2">
        <v>54521.98000000001</v>
      </c>
    </row>
    <row r="49" spans="2:6" x14ac:dyDescent="0.25">
      <c r="B49" s="5">
        <v>42061</v>
      </c>
      <c r="C49" s="1">
        <v>134312</v>
      </c>
      <c r="D49" s="3">
        <v>-37587</v>
      </c>
      <c r="E49" s="2">
        <v>1015.02</v>
      </c>
      <c r="F49" s="2">
        <v>55537.000000000007</v>
      </c>
    </row>
    <row r="50" spans="2:6" x14ac:dyDescent="0.25">
      <c r="B50" s="5">
        <v>42062</v>
      </c>
      <c r="C50" s="1">
        <v>207847</v>
      </c>
      <c r="D50" s="3">
        <v>73535</v>
      </c>
      <c r="E50" s="2">
        <v>1338.6100000000001</v>
      </c>
      <c r="F50" s="2">
        <v>56875.610000000008</v>
      </c>
    </row>
    <row r="51" spans="2:6" x14ac:dyDescent="0.25">
      <c r="B51" s="5">
        <v>42063</v>
      </c>
      <c r="C51" s="1">
        <v>176390</v>
      </c>
      <c r="D51" s="3">
        <v>-31457</v>
      </c>
      <c r="E51" s="2">
        <v>1265.19</v>
      </c>
      <c r="F51" s="2">
        <v>58140.80000000001</v>
      </c>
    </row>
    <row r="52" spans="2:6" x14ac:dyDescent="0.25">
      <c r="B52" s="5">
        <v>42065</v>
      </c>
      <c r="C52" s="1">
        <v>242025</v>
      </c>
      <c r="D52" s="3">
        <v>65635</v>
      </c>
      <c r="E52" s="2">
        <v>1589.33</v>
      </c>
      <c r="F52" s="2">
        <v>59730.130000000012</v>
      </c>
    </row>
    <row r="53" spans="2:6" x14ac:dyDescent="0.25">
      <c r="B53" s="5">
        <v>42066</v>
      </c>
      <c r="C53" s="1">
        <v>99598</v>
      </c>
      <c r="D53" s="3">
        <v>-142427</v>
      </c>
      <c r="E53" s="2">
        <v>297.8</v>
      </c>
      <c r="F53" s="2">
        <v>60027.930000000015</v>
      </c>
    </row>
    <row r="54" spans="2:6" x14ac:dyDescent="0.25">
      <c r="B54" s="5">
        <v>42067</v>
      </c>
      <c r="C54" s="1">
        <v>391178</v>
      </c>
      <c r="D54" s="3">
        <v>291580</v>
      </c>
      <c r="E54" s="2">
        <v>1637.2199999999998</v>
      </c>
      <c r="F54" s="2">
        <v>61665.150000000016</v>
      </c>
    </row>
    <row r="55" spans="2:6" x14ac:dyDescent="0.25">
      <c r="B55" s="5">
        <v>42068</v>
      </c>
      <c r="C55" s="1">
        <v>145523</v>
      </c>
      <c r="D55" s="3">
        <v>-245655</v>
      </c>
      <c r="E55" s="2">
        <v>1424.85</v>
      </c>
      <c r="F55" s="2">
        <v>63090.000000000015</v>
      </c>
    </row>
    <row r="56" spans="2:6" x14ac:dyDescent="0.25">
      <c r="B56" s="5">
        <v>42069</v>
      </c>
      <c r="C56" s="1">
        <v>224936</v>
      </c>
      <c r="D56" s="3">
        <v>79413</v>
      </c>
      <c r="E56" s="2">
        <v>1275.1100000000001</v>
      </c>
      <c r="F56" s="2">
        <v>64365.110000000015</v>
      </c>
    </row>
    <row r="57" spans="2:6" x14ac:dyDescent="0.25">
      <c r="B57" s="5">
        <v>42070</v>
      </c>
      <c r="C57" s="1">
        <v>56905</v>
      </c>
      <c r="D57" s="3">
        <v>-168031</v>
      </c>
      <c r="E57" s="2">
        <v>570</v>
      </c>
      <c r="F57" s="2">
        <v>64935.110000000015</v>
      </c>
    </row>
    <row r="58" spans="2:6" x14ac:dyDescent="0.25">
      <c r="B58" s="5">
        <v>42072</v>
      </c>
      <c r="C58" s="1">
        <v>236593</v>
      </c>
      <c r="D58" s="3">
        <v>179688</v>
      </c>
      <c r="E58" s="2">
        <v>1241.05</v>
      </c>
      <c r="F58" s="2">
        <v>66176.160000000018</v>
      </c>
    </row>
    <row r="59" spans="2:6" x14ac:dyDescent="0.25">
      <c r="B59" s="5">
        <v>42073</v>
      </c>
      <c r="C59" s="1">
        <v>254644</v>
      </c>
      <c r="D59" s="3">
        <v>18051</v>
      </c>
      <c r="E59" s="2">
        <v>1256.48</v>
      </c>
      <c r="F59" s="2">
        <v>67432.640000000014</v>
      </c>
    </row>
    <row r="60" spans="2:6" x14ac:dyDescent="0.25">
      <c r="B60" s="5">
        <v>42074</v>
      </c>
      <c r="C60" s="1">
        <v>187222</v>
      </c>
      <c r="D60" s="3">
        <v>-67422</v>
      </c>
      <c r="E60" s="2">
        <v>920</v>
      </c>
      <c r="F60" s="2">
        <v>68352.640000000014</v>
      </c>
    </row>
    <row r="61" spans="2:6" x14ac:dyDescent="0.25">
      <c r="B61" s="5">
        <v>42075</v>
      </c>
      <c r="C61" s="1">
        <v>365014</v>
      </c>
      <c r="D61" s="3">
        <v>177792</v>
      </c>
      <c r="E61" s="2">
        <v>1502</v>
      </c>
      <c r="F61" s="2">
        <v>69854.640000000014</v>
      </c>
    </row>
    <row r="62" spans="2:6" x14ac:dyDescent="0.25">
      <c r="B62" s="5">
        <v>42076</v>
      </c>
      <c r="C62" s="1">
        <v>412439</v>
      </c>
      <c r="D62" s="3">
        <v>47425</v>
      </c>
      <c r="E62" s="2">
        <v>1583.45</v>
      </c>
      <c r="F62" s="2">
        <v>71438.090000000011</v>
      </c>
    </row>
    <row r="63" spans="2:6" x14ac:dyDescent="0.25">
      <c r="B63" s="5">
        <v>42077</v>
      </c>
      <c r="C63" s="1">
        <v>132104</v>
      </c>
      <c r="D63" s="3">
        <v>-280335</v>
      </c>
      <c r="E63" s="2">
        <v>480</v>
      </c>
      <c r="F63" s="2">
        <v>71918.090000000011</v>
      </c>
    </row>
    <row r="64" spans="2:6" x14ac:dyDescent="0.25">
      <c r="B64" s="5">
        <v>42079</v>
      </c>
      <c r="C64" s="1">
        <v>264708</v>
      </c>
      <c r="D64" s="3">
        <v>132604</v>
      </c>
      <c r="E64" s="2">
        <v>1443.5</v>
      </c>
      <c r="F64" s="2">
        <v>73361.590000000011</v>
      </c>
    </row>
    <row r="65" spans="2:6" x14ac:dyDescent="0.25">
      <c r="B65" s="5">
        <v>42081</v>
      </c>
      <c r="C65" s="1">
        <v>581757</v>
      </c>
      <c r="D65" s="3">
        <v>317049</v>
      </c>
      <c r="E65" s="2">
        <v>2903.5399999999995</v>
      </c>
      <c r="F65" s="2">
        <v>76265.13</v>
      </c>
    </row>
    <row r="66" spans="2:6" x14ac:dyDescent="0.25">
      <c r="B66" s="5">
        <v>42083</v>
      </c>
      <c r="C66" s="1">
        <v>291379</v>
      </c>
      <c r="D66" s="3">
        <v>-290378</v>
      </c>
      <c r="E66" s="2">
        <v>1148.21</v>
      </c>
      <c r="F66" s="2">
        <v>77413.340000000011</v>
      </c>
    </row>
    <row r="67" spans="2:6" x14ac:dyDescent="0.25">
      <c r="B67" s="5">
        <v>42085</v>
      </c>
      <c r="C67" s="1">
        <v>119821</v>
      </c>
      <c r="D67" s="3">
        <v>-171558</v>
      </c>
      <c r="E67" s="2">
        <v>502.65</v>
      </c>
      <c r="F67" s="2">
        <v>77915.990000000005</v>
      </c>
    </row>
    <row r="68" spans="2:6" x14ac:dyDescent="0.25">
      <c r="B68" s="5">
        <v>42086</v>
      </c>
      <c r="C68" s="1">
        <v>206998</v>
      </c>
      <c r="D68" s="3">
        <v>87177</v>
      </c>
      <c r="E68" s="2">
        <v>1320.8</v>
      </c>
      <c r="F68" s="2">
        <v>79236.790000000008</v>
      </c>
    </row>
    <row r="69" spans="2:6" x14ac:dyDescent="0.25">
      <c r="B69" s="5">
        <v>42087</v>
      </c>
      <c r="C69" s="1">
        <v>233872</v>
      </c>
      <c r="D69" s="3">
        <v>26874</v>
      </c>
      <c r="E69" s="2">
        <v>862.47</v>
      </c>
      <c r="F69" s="2">
        <v>80099.260000000009</v>
      </c>
    </row>
    <row r="70" spans="2:6" x14ac:dyDescent="0.25">
      <c r="B70" s="5">
        <v>42088</v>
      </c>
      <c r="C70" s="1">
        <v>370439</v>
      </c>
      <c r="D70" s="3">
        <v>136567</v>
      </c>
      <c r="E70" s="2">
        <v>2028.42</v>
      </c>
      <c r="F70" s="2">
        <v>82127.680000000008</v>
      </c>
    </row>
    <row r="71" spans="2:6" x14ac:dyDescent="0.25">
      <c r="B71" s="5">
        <v>42089</v>
      </c>
      <c r="C71" s="1">
        <v>787324</v>
      </c>
      <c r="D71" s="3">
        <v>416885</v>
      </c>
      <c r="E71" s="2">
        <v>933.82999999999993</v>
      </c>
      <c r="F71" s="2">
        <v>83061.510000000009</v>
      </c>
    </row>
    <row r="72" spans="2:6" x14ac:dyDescent="0.25">
      <c r="B72" s="5">
        <v>42090</v>
      </c>
      <c r="C72" s="1">
        <v>309041</v>
      </c>
      <c r="D72" s="3">
        <v>-478283</v>
      </c>
      <c r="E72" s="2">
        <v>796.12</v>
      </c>
      <c r="F72" s="2">
        <v>83857.63</v>
      </c>
    </row>
    <row r="73" spans="2:6" x14ac:dyDescent="0.25">
      <c r="B73" s="5">
        <v>42093</v>
      </c>
      <c r="C73" s="1">
        <v>309448</v>
      </c>
      <c r="D73" s="3">
        <v>407</v>
      </c>
      <c r="E73" s="2">
        <v>190.1</v>
      </c>
      <c r="F73" s="2">
        <v>84047.73000000001</v>
      </c>
    </row>
    <row r="74" spans="2:6" x14ac:dyDescent="0.25">
      <c r="B74" s="5">
        <v>42094</v>
      </c>
      <c r="C74" s="1">
        <v>272729</v>
      </c>
      <c r="D74" s="3">
        <v>-36719</v>
      </c>
      <c r="E74" s="2">
        <v>1232.81</v>
      </c>
      <c r="F74" s="2">
        <v>85280.540000000008</v>
      </c>
    </row>
    <row r="75" spans="2:6" x14ac:dyDescent="0.25">
      <c r="B75" s="5">
        <v>42095</v>
      </c>
      <c r="C75" s="1">
        <v>409572</v>
      </c>
      <c r="D75" s="3">
        <v>136843</v>
      </c>
      <c r="E75" s="2">
        <v>929.87000000000012</v>
      </c>
      <c r="F75" s="2">
        <v>86210.41</v>
      </c>
    </row>
    <row r="76" spans="2:6" x14ac:dyDescent="0.25">
      <c r="B76" s="5">
        <v>42096</v>
      </c>
      <c r="C76" s="1">
        <v>176416</v>
      </c>
      <c r="D76" s="3">
        <v>-233156</v>
      </c>
      <c r="E76" s="2">
        <v>994.69999999999993</v>
      </c>
      <c r="F76" s="2">
        <v>87205.11</v>
      </c>
    </row>
    <row r="77" spans="2:6" x14ac:dyDescent="0.25">
      <c r="B77" s="5">
        <v>42097</v>
      </c>
      <c r="C77" s="1">
        <v>582177</v>
      </c>
      <c r="D77" s="3">
        <v>405761</v>
      </c>
      <c r="E77" s="2">
        <v>1423.2</v>
      </c>
      <c r="F77" s="2">
        <v>88628.31</v>
      </c>
    </row>
    <row r="78" spans="2:6" x14ac:dyDescent="0.25">
      <c r="B78" s="5">
        <v>42102</v>
      </c>
      <c r="C78" s="1">
        <v>309066</v>
      </c>
      <c r="D78" s="3">
        <v>-273111</v>
      </c>
      <c r="E78" s="2">
        <v>1495.1400000000003</v>
      </c>
      <c r="F78" s="2">
        <v>90123.45</v>
      </c>
    </row>
    <row r="79" spans="2:6" x14ac:dyDescent="0.25">
      <c r="B79" s="5">
        <v>42103</v>
      </c>
      <c r="C79" s="1">
        <v>65207</v>
      </c>
      <c r="D79" s="3">
        <v>-243859</v>
      </c>
      <c r="E79" s="2">
        <v>665.31</v>
      </c>
      <c r="F79" s="2">
        <v>90788.76</v>
      </c>
    </row>
    <row r="80" spans="2:6" x14ac:dyDescent="0.25">
      <c r="B80" s="5">
        <v>42104</v>
      </c>
      <c r="C80" s="1">
        <v>183724</v>
      </c>
      <c r="D80" s="3">
        <v>118517</v>
      </c>
      <c r="E80" s="2">
        <v>915.22</v>
      </c>
      <c r="F80" s="2">
        <v>91703.98</v>
      </c>
    </row>
    <row r="81" spans="2:6" x14ac:dyDescent="0.25">
      <c r="B81" s="5">
        <v>42105</v>
      </c>
      <c r="C81" s="1">
        <v>172148</v>
      </c>
      <c r="D81" s="3">
        <v>-11576</v>
      </c>
      <c r="E81" s="2">
        <v>869.33</v>
      </c>
      <c r="F81" s="2">
        <v>92573.31</v>
      </c>
    </row>
    <row r="82" spans="2:6" x14ac:dyDescent="0.25">
      <c r="B82" s="5">
        <v>42107</v>
      </c>
      <c r="C82" s="1">
        <v>155838</v>
      </c>
      <c r="D82" s="3">
        <v>-16310</v>
      </c>
      <c r="E82" s="2">
        <v>692.7</v>
      </c>
      <c r="F82" s="2">
        <v>93266.01</v>
      </c>
    </row>
    <row r="83" spans="2:6" x14ac:dyDescent="0.25">
      <c r="B83" s="5">
        <v>42108</v>
      </c>
      <c r="C83" s="1">
        <v>211930</v>
      </c>
      <c r="D83" s="3">
        <v>56092</v>
      </c>
      <c r="E83" s="2">
        <v>791.43000000000006</v>
      </c>
      <c r="F83" s="2">
        <v>94057.439999999988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33"/>
  <sheetViews>
    <sheetView showGridLines="0" tabSelected="1" workbookViewId="0">
      <selection activeCell="I7" sqref="I7"/>
    </sheetView>
  </sheetViews>
  <sheetFormatPr baseColWidth="10" defaultRowHeight="15" x14ac:dyDescent="0.25"/>
  <cols>
    <col min="2" max="2" width="10.85546875" customWidth="1"/>
    <col min="3" max="3" width="11.28515625" customWidth="1"/>
    <col min="4" max="4" width="12.28515625" customWidth="1"/>
    <col min="5" max="5" width="15.5703125" customWidth="1"/>
    <col min="6" max="6" width="9" customWidth="1"/>
    <col min="7" max="7" width="15.28515625" customWidth="1"/>
    <col min="8" max="8" width="14.42578125" bestFit="1" customWidth="1"/>
    <col min="9" max="9" width="15.28515625" style="19" customWidth="1"/>
    <col min="10" max="10" width="15.28515625" style="19" bestFit="1" customWidth="1"/>
    <col min="12" max="12" width="12.85546875" customWidth="1"/>
  </cols>
  <sheetData>
    <row r="2" spans="2:13" x14ac:dyDescent="0.25">
      <c r="B2" s="4" t="s">
        <v>6</v>
      </c>
      <c r="C2" t="s">
        <v>17</v>
      </c>
      <c r="K2" s="6"/>
      <c r="L2" s="10" t="s">
        <v>59</v>
      </c>
      <c r="M2" s="10" t="s">
        <v>60</v>
      </c>
    </row>
    <row r="3" spans="2:13" x14ac:dyDescent="0.25">
      <c r="K3" s="8" t="s">
        <v>58</v>
      </c>
      <c r="L3" s="11">
        <v>169064</v>
      </c>
      <c r="M3" s="12"/>
    </row>
    <row r="4" spans="2:13" x14ac:dyDescent="0.25">
      <c r="D4" s="4" t="s">
        <v>52</v>
      </c>
      <c r="H4" s="24" t="s">
        <v>66</v>
      </c>
      <c r="I4" s="20"/>
      <c r="K4" s="9" t="s">
        <v>57</v>
      </c>
      <c r="L4" s="13">
        <v>-44938</v>
      </c>
      <c r="M4" s="14"/>
    </row>
    <row r="5" spans="2:13" x14ac:dyDescent="0.25">
      <c r="B5" s="4" t="s">
        <v>0</v>
      </c>
      <c r="C5" s="4" t="s">
        <v>64</v>
      </c>
      <c r="D5" t="s">
        <v>53</v>
      </c>
      <c r="E5" t="s">
        <v>55</v>
      </c>
      <c r="F5" t="s">
        <v>54</v>
      </c>
      <c r="G5" t="s">
        <v>56</v>
      </c>
      <c r="H5" s="24" t="s">
        <v>67</v>
      </c>
      <c r="I5" s="21"/>
      <c r="J5" s="22"/>
      <c r="K5" s="7" t="s">
        <v>51</v>
      </c>
      <c r="L5" s="15">
        <v>124126</v>
      </c>
      <c r="M5" s="16">
        <v>6599.01</v>
      </c>
    </row>
    <row r="6" spans="2:13" x14ac:dyDescent="0.25">
      <c r="B6" t="s">
        <v>50</v>
      </c>
      <c r="C6" s="18">
        <v>2</v>
      </c>
      <c r="D6" s="1">
        <v>169064</v>
      </c>
      <c r="E6" s="3"/>
      <c r="F6" s="2">
        <v>1195.4299999999998</v>
      </c>
      <c r="G6" s="2">
        <v>1195.4299999999998</v>
      </c>
      <c r="H6" s="24"/>
      <c r="I6" s="20"/>
    </row>
    <row r="7" spans="2:13" x14ac:dyDescent="0.25">
      <c r="C7" s="18">
        <v>3</v>
      </c>
      <c r="D7" s="1">
        <v>87054</v>
      </c>
      <c r="E7" s="3">
        <v>-82010</v>
      </c>
      <c r="F7" s="2">
        <v>387.85</v>
      </c>
      <c r="G7" s="2">
        <v>1583.2799999999997</v>
      </c>
      <c r="H7" s="25" t="s">
        <v>68</v>
      </c>
      <c r="I7" s="23"/>
      <c r="K7" s="10" t="s">
        <v>61</v>
      </c>
      <c r="L7" s="10"/>
      <c r="M7" s="2">
        <f>M5*100/L4</f>
        <v>-14.684698918509946</v>
      </c>
    </row>
    <row r="8" spans="2:13" x14ac:dyDescent="0.25">
      <c r="C8" s="18">
        <v>4</v>
      </c>
      <c r="D8" s="1">
        <v>183372</v>
      </c>
      <c r="E8" s="3">
        <v>96318</v>
      </c>
      <c r="F8" s="2">
        <v>1030.79</v>
      </c>
      <c r="G8" s="2">
        <v>2614.0699999999997</v>
      </c>
      <c r="H8" s="25">
        <v>1.6438048962810687</v>
      </c>
      <c r="I8" s="23"/>
      <c r="K8" s="10" t="s">
        <v>62</v>
      </c>
      <c r="L8" s="10"/>
    </row>
    <row r="9" spans="2:13" x14ac:dyDescent="0.25">
      <c r="C9" s="18">
        <v>6</v>
      </c>
      <c r="D9" s="1">
        <v>195954</v>
      </c>
      <c r="E9" s="3">
        <v>12582</v>
      </c>
      <c r="F9" s="2">
        <v>1254.3699999999999</v>
      </c>
      <c r="G9" s="2">
        <v>3868.4399999999996</v>
      </c>
      <c r="H9" s="25">
        <v>20.776267683993005</v>
      </c>
      <c r="I9" s="23"/>
      <c r="K9" s="17" t="s">
        <v>63</v>
      </c>
    </row>
    <row r="10" spans="2:13" x14ac:dyDescent="0.25">
      <c r="C10" s="18">
        <v>7</v>
      </c>
      <c r="D10" s="1">
        <v>100711</v>
      </c>
      <c r="E10" s="3">
        <v>-95243</v>
      </c>
      <c r="F10" s="2">
        <v>401.55</v>
      </c>
      <c r="G10" s="2">
        <v>4269.99</v>
      </c>
      <c r="H10" s="25" t="s">
        <v>68</v>
      </c>
      <c r="I10" s="23"/>
    </row>
    <row r="11" spans="2:13" x14ac:dyDescent="0.25">
      <c r="C11" s="18">
        <v>9</v>
      </c>
      <c r="D11" s="1">
        <v>108987</v>
      </c>
      <c r="E11" s="3">
        <v>8276</v>
      </c>
      <c r="F11" s="2">
        <v>660.38</v>
      </c>
      <c r="G11" s="2">
        <v>4930.37</v>
      </c>
      <c r="H11" s="25">
        <v>51.594852585790235</v>
      </c>
      <c r="I11" s="23"/>
    </row>
    <row r="12" spans="2:13" x14ac:dyDescent="0.25">
      <c r="C12" s="18">
        <v>11</v>
      </c>
      <c r="D12" s="1">
        <v>115807</v>
      </c>
      <c r="E12" s="3">
        <v>6820</v>
      </c>
      <c r="F12" s="2">
        <v>584.72</v>
      </c>
      <c r="G12" s="2">
        <v>5515.09</v>
      </c>
      <c r="H12" s="25">
        <v>72.292815249266866</v>
      </c>
      <c r="I12" s="23"/>
    </row>
    <row r="13" spans="2:13" x14ac:dyDescent="0.25">
      <c r="C13" s="18">
        <v>12</v>
      </c>
      <c r="D13" s="1">
        <v>119821</v>
      </c>
      <c r="E13" s="3">
        <v>4014</v>
      </c>
      <c r="F13" s="2">
        <v>502.65</v>
      </c>
      <c r="G13" s="2">
        <v>6017.74</v>
      </c>
      <c r="H13" s="25">
        <v>137.39636273044346</v>
      </c>
      <c r="I13" s="23"/>
    </row>
    <row r="14" spans="2:13" x14ac:dyDescent="0.25">
      <c r="C14" s="18">
        <v>14</v>
      </c>
      <c r="D14" s="1">
        <v>124126</v>
      </c>
      <c r="E14" s="3">
        <v>4305</v>
      </c>
      <c r="F14" s="2">
        <v>581.27</v>
      </c>
      <c r="G14" s="2">
        <v>6599.01</v>
      </c>
      <c r="H14" s="25">
        <v>139.7849012775842</v>
      </c>
      <c r="I14" s="23"/>
    </row>
    <row r="15" spans="2:13" x14ac:dyDescent="0.25">
      <c r="I15" s="23"/>
    </row>
    <row r="16" spans="2:13" x14ac:dyDescent="0.25">
      <c r="I16" s="23"/>
    </row>
    <row r="17" spans="9:9" x14ac:dyDescent="0.25">
      <c r="I17" s="23"/>
    </row>
    <row r="18" spans="9:9" x14ac:dyDescent="0.25">
      <c r="I18" s="23"/>
    </row>
    <row r="19" spans="9:9" x14ac:dyDescent="0.25">
      <c r="I19" s="23"/>
    </row>
    <row r="20" spans="9:9" x14ac:dyDescent="0.25">
      <c r="I20" s="23"/>
    </row>
    <row r="21" spans="9:9" x14ac:dyDescent="0.25">
      <c r="I21" s="23"/>
    </row>
    <row r="22" spans="9:9" x14ac:dyDescent="0.25">
      <c r="I22" s="23"/>
    </row>
    <row r="23" spans="9:9" x14ac:dyDescent="0.25">
      <c r="I23" s="23"/>
    </row>
    <row r="24" spans="9:9" x14ac:dyDescent="0.25">
      <c r="I24" s="23"/>
    </row>
    <row r="25" spans="9:9" x14ac:dyDescent="0.25">
      <c r="I25" s="23"/>
    </row>
    <row r="26" spans="9:9" x14ac:dyDescent="0.25">
      <c r="I26" s="23"/>
    </row>
    <row r="27" spans="9:9" x14ac:dyDescent="0.25">
      <c r="I27" s="23"/>
    </row>
    <row r="28" spans="9:9" x14ac:dyDescent="0.25">
      <c r="I28" s="23"/>
    </row>
    <row r="29" spans="9:9" x14ac:dyDescent="0.25">
      <c r="I29" s="23"/>
    </row>
    <row r="30" spans="9:9" x14ac:dyDescent="0.25">
      <c r="I30" s="23"/>
    </row>
    <row r="31" spans="9:9" x14ac:dyDescent="0.25">
      <c r="I31" s="23"/>
    </row>
    <row r="32" spans="9:9" x14ac:dyDescent="0.25">
      <c r="I32" s="23"/>
    </row>
    <row r="33" spans="9:9" x14ac:dyDescent="0.25">
      <c r="I33" s="23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RECAP2015</vt:lpstr>
      <vt:lpstr>TCD CAMION</vt:lpstr>
      <vt:lpstr>TCD LIEU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GUERVILLE</dc:creator>
  <cp:lastModifiedBy>Jean-Eric Pelouas</cp:lastModifiedBy>
  <cp:lastPrinted>2015-08-26T07:03:18Z</cp:lastPrinted>
  <dcterms:created xsi:type="dcterms:W3CDTF">2006-09-16T00:00:00Z</dcterms:created>
  <dcterms:modified xsi:type="dcterms:W3CDTF">2015-10-07T07:59:53Z</dcterms:modified>
</cp:coreProperties>
</file>