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1D9AD6F-A6B7-46CF-9B02-1C015DFBE60D}" xr6:coauthVersionLast="45" xr6:coauthVersionMax="45" xr10:uidLastSave="{00000000-0000-0000-0000-000000000000}"/>
  <bookViews>
    <workbookView xWindow="-120" yWindow="-120" windowWidth="24240" windowHeight="13740" activeTab="1" xr2:uid="{33204967-F2A5-B74A-9780-22105D8A29F1}"/>
  </bookViews>
  <sheets>
    <sheet name="Data" sheetId="1" r:id="rId1"/>
    <sheet name="Calcul Commissions" sheetId="2" r:id="rId2"/>
  </sheets>
  <definedNames>
    <definedName name="Grille_1">Data!$E$1:$H$12</definedName>
    <definedName name="Grille_2">Data!$J$1:$M$12</definedName>
    <definedName name="Salarié">Data!$O$1:$R$35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3" i="2"/>
  <c r="B37" i="2" l="1"/>
  <c r="B38" i="2"/>
  <c r="B39" i="2"/>
  <c r="B40" i="2"/>
  <c r="B41" i="2"/>
  <c r="B42" i="2"/>
  <c r="B43" i="2"/>
</calcChain>
</file>

<file path=xl/sharedStrings.xml><?xml version="1.0" encoding="utf-8"?>
<sst xmlns="http://schemas.openxmlformats.org/spreadsheetml/2006/main" count="97" uniqueCount="37">
  <si>
    <t>Grille 1</t>
  </si>
  <si>
    <t>Grille 2</t>
  </si>
  <si>
    <t>Salarié</t>
  </si>
  <si>
    <t>CAR</t>
  </si>
  <si>
    <t>PS</t>
  </si>
  <si>
    <t>ELECTRICITE</t>
  </si>
  <si>
    <t>GAZ</t>
  </si>
  <si>
    <t>COMMISSION</t>
  </si>
  <si>
    <t>25 - 50</t>
  </si>
  <si>
    <t>51 - 100</t>
  </si>
  <si>
    <t>101 - 150</t>
  </si>
  <si>
    <t>151 et +</t>
  </si>
  <si>
    <t>PS en kVA</t>
  </si>
  <si>
    <t>COMMERCIAL</t>
  </si>
  <si>
    <t>Robert</t>
  </si>
  <si>
    <t>Gonzague</t>
  </si>
  <si>
    <t>Bernard</t>
  </si>
  <si>
    <t>Lucien</t>
  </si>
  <si>
    <t>Mireille</t>
  </si>
  <si>
    <t>Genevieve</t>
  </si>
  <si>
    <t>Odile</t>
  </si>
  <si>
    <t>Thérèse</t>
  </si>
  <si>
    <t>GRILLE</t>
  </si>
  <si>
    <t>PUISSANCE</t>
  </si>
  <si>
    <t>NOM</t>
  </si>
  <si>
    <t>José</t>
  </si>
  <si>
    <t>des conditions GRILLE et PUISSANCE ou GRILLE et CAR selon la feuille Data.</t>
  </si>
  <si>
    <t>&lt;&lt;  Colonne E COMMISSION : Formule pour commission calculée automatiquement en fonction</t>
  </si>
  <si>
    <t>Par exemple si Robert qui est en Grille 1 a une PUISSANCE de 3 alors COMMISSION : 30 €</t>
  </si>
  <si>
    <t>Si Gonzague qui est en Grille 2 a une PUISSANCE de 6 alors COMISSION : 70 €</t>
  </si>
  <si>
    <t>Si Odile qui est en Salarié a une CAR de 42 alors COMMISSION : 50 €</t>
  </si>
  <si>
    <t>Merci</t>
  </si>
  <si>
    <t>Grille2</t>
  </si>
  <si>
    <t>Grille1</t>
  </si>
  <si>
    <t>Electricité</t>
  </si>
  <si>
    <t>Gaz_</t>
  </si>
  <si>
    <t>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</si>
</sst>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_);[Red]\(#,##0\ &quot;€&quot;\)"/>
    <numFmt numFmtId="165" formatCode="#,##0\ &quot;€&quot;"/>
  </numFmts>
  <fonts count="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Montserrat Regular"/>
    </font>
    <font>
      <sz val="12"/>
      <color theme="1"/>
      <name val="Montserrat Regular"/>
    </font>
    <font>
      <b/>
      <sz val="10"/>
      <color rgb="FF000000"/>
      <name val="Montserrat Regular"/>
    </font>
    <font>
      <sz val="10"/>
      <color rgb="FF000000"/>
      <name val="Montserrat Regular"/>
    </font>
    <font>
      <sz val="11"/>
      <color rgb="FF000000"/>
      <name val="Montserrat Regular"/>
    </font>
    <font>
      <b/>
      <i/>
      <sz val="12"/>
      <color rgb="FFC00000"/>
      <name val="Montserrat Regular"/>
    </font>
    <font>
      <sz val="12"/>
      <color rgb="FF000000"/>
      <name val="Montserrat Regula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Border="1"/>
    <xf numFmtId="165" fontId="0" fillId="0" borderId="0" xfId="0" applyNumberFormat="1"/>
    <xf numFmtId="0" fontId="3" fillId="0" borderId="0" xfId="0" applyFont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 applyAlignment="1">
      <alignment horizontal="center" vertical="center"/>
    </xf>
    <xf numFmtId="164" fontId="3" fillId="0" borderId="0" xfId="0" applyNumberFormat="1" applyFont="1" applyBorder="1"/>
    <xf numFmtId="0" fontId="5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65" fontId="3" fillId="0" borderId="0" xfId="0" applyNumberFormat="1" applyFont="1"/>
    <xf numFmtId="0" fontId="7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vertical="center"/>
    </xf>
    <xf numFmtId="164" fontId="6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0" xfId="0" applyNumberFormat="1" applyFont="1" applyBorder="1"/>
    <xf numFmtId="0" fontId="8" fillId="0" borderId="0" xfId="0" applyFont="1" applyBorder="1" applyAlignment="1">
      <alignment horizontal="center" vertic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Montserrat Regular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  <numFmt numFmtId="165" formatCode="#,##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Montserrat Regular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27F404-DD9A-448A-8D74-4E1BA61CD52B}" name="Commercial" displayName="Commercial" ref="B3:C12" totalsRowShown="0">
  <autoFilter ref="B3:C12" xr:uid="{EB990445-3A54-4FEA-811E-D7FB422E40C1}"/>
  <tableColumns count="2">
    <tableColumn id="1" xr3:uid="{A98DBA80-C7F0-4CD2-9E14-F47C57FCE1A1}" name="NOM"/>
    <tableColumn id="2" xr3:uid="{012D2391-D7D0-4A43-B01B-BB212B619116}" name="GRILL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8284CF-28E1-4EC9-B82C-CE8ADB0AF9F2}" name="Electricité" displayName="Electricité" ref="E17:H49" totalsRowShown="0" headerRowDxfId="14">
  <autoFilter ref="E17:H49" xr:uid="{96464676-A7C7-4CAC-915D-57377EAED763}"/>
  <tableColumns count="4">
    <tableColumn id="1" xr3:uid="{064AF53B-3DA6-4EA0-9980-13BF68D9DB22}" name="PS" dataDxfId="0"/>
    <tableColumn id="2" xr3:uid="{B395B759-12A9-47B6-A8F7-6F62E3D76653}" name="Grille1"/>
    <tableColumn id="3" xr3:uid="{A26D724B-288C-424B-A53C-859556268C01}" name="Grille2"/>
    <tableColumn id="4" xr3:uid="{404A8FD8-C1F2-4BDE-926F-23559AC9C3F5}" name="Salarié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62F57C7-8E52-4FCE-8C6B-7DFA21BD6C19}" name="Gaz_" displayName="Gaz_" ref="J17:M23" totalsRowShown="0" headerRowDxfId="8" dataDxfId="9">
  <autoFilter ref="J17:M23" xr:uid="{DC80B1A5-F394-4C93-8085-32C4E4AD3BB4}"/>
  <tableColumns count="4">
    <tableColumn id="1" xr3:uid="{F12051C0-DF7B-42EC-9DD7-626BB9A1F7D3}" name="CAR" dataDxfId="13"/>
    <tableColumn id="2" xr3:uid="{CE4B1C54-5016-47DB-8CD2-FB54143200F9}" name="Grille1" dataDxfId="12"/>
    <tableColumn id="3" xr3:uid="{056E4D57-8424-4A43-87BB-5F4737A08107}" name="Grille2" dataDxfId="11"/>
    <tableColumn id="4" xr3:uid="{C4B28132-B5B9-4023-A9AD-0A8464D7ECAE}" name="Salarié" dataDxfId="10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FE83BDD-486D-43B6-B2A9-EA6F895914EA}" name="Table4" displayName="Table4" ref="A2:E18" totalsRowShown="0" headerRowDxfId="2" dataDxfId="3">
  <autoFilter ref="A2:E18" xr:uid="{E92243D0-A521-47DC-854A-C5093271F64A}"/>
  <tableColumns count="5">
    <tableColumn id="1" xr3:uid="{57ECDE19-2A90-4C5F-9E04-5E82BE8A9702}" name="COMMERCIAL" dataDxfId="6"/>
    <tableColumn id="2" xr3:uid="{66D9FDD8-DA6B-4DD8-A58B-B38F4E7C17A7}" name="GRILLE" dataDxfId="5">
      <calculatedColumnFormula>INDEX(Commercial[GRILLE],MATCH(A3,Commercial[NOM],0))</calculatedColumnFormula>
    </tableColumn>
    <tableColumn id="3" xr3:uid="{DD8DC3A4-DB78-4DAA-8A7D-535259A96520}" name="PUISSANCE" dataDxfId="4"/>
    <tableColumn id="4" xr3:uid="{16D0BCB1-943C-4FAF-854B-F688109931E0}" name="CAR"/>
    <tableColumn id="5" xr3:uid="{1D9F8E4B-5FAD-439A-AE99-626BE8D040D9}" name="COMMISSION" dataDxfId="1">
      <calculatedColumnFormula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92CA8-E7BE-E04C-8AB1-4CC86C8BC3C5}">
  <dimension ref="A1:R49"/>
  <sheetViews>
    <sheetView topLeftCell="A12" workbookViewId="0">
      <selection activeCell="C19" sqref="C19"/>
    </sheetView>
  </sheetViews>
  <sheetFormatPr defaultColWidth="11" defaultRowHeight="15.75"/>
  <cols>
    <col min="1" max="1" width="11" customWidth="1"/>
    <col min="2" max="2" width="18" style="2" customWidth="1"/>
    <col min="3" max="3" width="10.875" style="2"/>
    <col min="5" max="5" width="10.5" customWidth="1"/>
    <col min="6" max="6" width="15.375" customWidth="1"/>
    <col min="7" max="7" width="11.875" customWidth="1"/>
    <col min="8" max="8" width="15" customWidth="1"/>
    <col min="9" max="9" width="10.875" style="2"/>
    <col min="11" max="11" width="14.125" customWidth="1"/>
    <col min="13" max="13" width="13" customWidth="1"/>
    <col min="14" max="14" width="10.875" style="2"/>
    <col min="16" max="16" width="14.625" customWidth="1"/>
    <col min="17" max="17" width="13.5" customWidth="1"/>
    <col min="18" max="18" width="14.375" customWidth="1"/>
  </cols>
  <sheetData>
    <row r="1" spans="1:18">
      <c r="A1" s="1" t="s">
        <v>33</v>
      </c>
      <c r="B1" s="16" t="s">
        <v>13</v>
      </c>
      <c r="C1" s="16"/>
      <c r="D1" s="4"/>
      <c r="E1" s="17" t="s">
        <v>0</v>
      </c>
      <c r="F1" s="17"/>
      <c r="G1" s="17"/>
      <c r="H1" s="17"/>
      <c r="I1" s="5"/>
      <c r="J1" s="17" t="s">
        <v>1</v>
      </c>
      <c r="K1" s="17"/>
      <c r="L1" s="17"/>
      <c r="M1" s="17"/>
      <c r="N1" s="5"/>
      <c r="O1" s="17" t="s">
        <v>2</v>
      </c>
      <c r="P1" s="17"/>
      <c r="Q1" s="17"/>
      <c r="R1" s="17"/>
    </row>
    <row r="2" spans="1:18">
      <c r="A2" s="1" t="s">
        <v>32</v>
      </c>
      <c r="B2" s="6" t="s">
        <v>36</v>
      </c>
      <c r="C2" s="6"/>
      <c r="D2" s="4"/>
      <c r="E2" s="17" t="s">
        <v>5</v>
      </c>
      <c r="F2" s="17"/>
      <c r="G2" s="17" t="s">
        <v>6</v>
      </c>
      <c r="H2" s="17"/>
      <c r="I2" s="5"/>
      <c r="J2" s="17" t="s">
        <v>5</v>
      </c>
      <c r="K2" s="17"/>
      <c r="L2" s="17" t="s">
        <v>6</v>
      </c>
      <c r="M2" s="17"/>
      <c r="N2" s="5"/>
      <c r="O2" s="18" t="s">
        <v>5</v>
      </c>
      <c r="P2" s="18"/>
      <c r="Q2" s="17" t="s">
        <v>6</v>
      </c>
      <c r="R2" s="17"/>
    </row>
    <row r="3" spans="1:18">
      <c r="A3" s="1" t="s">
        <v>2</v>
      </c>
      <c r="B3" t="s">
        <v>24</v>
      </c>
      <c r="C3" t="s">
        <v>22</v>
      </c>
      <c r="D3" s="4"/>
      <c r="E3" s="5" t="s">
        <v>4</v>
      </c>
      <c r="F3" s="5" t="s">
        <v>7</v>
      </c>
      <c r="G3" s="5" t="s">
        <v>3</v>
      </c>
      <c r="H3" s="5" t="s">
        <v>7</v>
      </c>
      <c r="I3" s="5"/>
      <c r="J3" s="5" t="s">
        <v>4</v>
      </c>
      <c r="K3" s="5" t="s">
        <v>7</v>
      </c>
      <c r="L3" s="5" t="s">
        <v>3</v>
      </c>
      <c r="M3" s="5" t="s">
        <v>7</v>
      </c>
      <c r="N3" s="5"/>
      <c r="O3" s="7" t="s">
        <v>12</v>
      </c>
      <c r="P3" s="7" t="s">
        <v>7</v>
      </c>
      <c r="Q3" s="5" t="s">
        <v>3</v>
      </c>
      <c r="R3" s="5" t="s">
        <v>7</v>
      </c>
    </row>
    <row r="4" spans="1:18">
      <c r="B4" t="s">
        <v>14</v>
      </c>
      <c r="C4" t="s">
        <v>33</v>
      </c>
      <c r="D4" s="4"/>
      <c r="E4" s="6">
        <v>3</v>
      </c>
      <c r="F4" s="8">
        <v>30</v>
      </c>
      <c r="G4" s="6" t="s">
        <v>8</v>
      </c>
      <c r="H4" s="8">
        <v>50</v>
      </c>
      <c r="I4" s="6"/>
      <c r="J4" s="6">
        <v>3</v>
      </c>
      <c r="K4" s="8">
        <v>60</v>
      </c>
      <c r="L4" s="6" t="s">
        <v>8</v>
      </c>
      <c r="M4" s="8">
        <v>50</v>
      </c>
      <c r="N4" s="6"/>
      <c r="O4" s="9">
        <v>3</v>
      </c>
      <c r="P4" s="19">
        <v>20</v>
      </c>
      <c r="Q4" s="6" t="s">
        <v>8</v>
      </c>
      <c r="R4" s="8">
        <v>50</v>
      </c>
    </row>
    <row r="5" spans="1:18">
      <c r="B5" t="s">
        <v>15</v>
      </c>
      <c r="C5" t="s">
        <v>32</v>
      </c>
      <c r="D5" s="4"/>
      <c r="E5" s="6">
        <v>6</v>
      </c>
      <c r="F5" s="8">
        <v>70</v>
      </c>
      <c r="G5" s="6" t="s">
        <v>9</v>
      </c>
      <c r="H5" s="8">
        <v>150</v>
      </c>
      <c r="I5" s="6"/>
      <c r="J5" s="6">
        <v>6</v>
      </c>
      <c r="K5" s="8">
        <v>85</v>
      </c>
      <c r="L5" s="6" t="s">
        <v>9</v>
      </c>
      <c r="M5" s="8">
        <v>150</v>
      </c>
      <c r="N5" s="6"/>
      <c r="O5" s="9">
        <v>6</v>
      </c>
      <c r="P5" s="19">
        <v>30</v>
      </c>
      <c r="Q5" s="6" t="s">
        <v>9</v>
      </c>
      <c r="R5" s="8">
        <v>150</v>
      </c>
    </row>
    <row r="6" spans="1:18">
      <c r="B6" t="s">
        <v>16</v>
      </c>
      <c r="C6" t="s">
        <v>32</v>
      </c>
      <c r="D6" s="4"/>
      <c r="E6" s="6">
        <v>9</v>
      </c>
      <c r="F6" s="8">
        <v>80</v>
      </c>
      <c r="G6" s="6" t="s">
        <v>10</v>
      </c>
      <c r="H6" s="8">
        <v>250</v>
      </c>
      <c r="I6" s="6"/>
      <c r="J6" s="6">
        <v>9</v>
      </c>
      <c r="K6" s="8">
        <v>100</v>
      </c>
      <c r="L6" s="6" t="s">
        <v>10</v>
      </c>
      <c r="M6" s="8">
        <v>250</v>
      </c>
      <c r="N6" s="6"/>
      <c r="O6" s="9">
        <v>9</v>
      </c>
      <c r="P6" s="19">
        <v>50</v>
      </c>
      <c r="Q6" s="6" t="s">
        <v>10</v>
      </c>
      <c r="R6" s="8">
        <v>250</v>
      </c>
    </row>
    <row r="7" spans="1:18">
      <c r="B7" t="s">
        <v>17</v>
      </c>
      <c r="C7" t="s">
        <v>2</v>
      </c>
      <c r="D7" s="4"/>
      <c r="E7" s="6">
        <v>12</v>
      </c>
      <c r="F7" s="8">
        <v>100</v>
      </c>
      <c r="G7" s="6" t="s">
        <v>11</v>
      </c>
      <c r="H7" s="8">
        <v>350</v>
      </c>
      <c r="I7" s="6"/>
      <c r="J7" s="6">
        <v>12</v>
      </c>
      <c r="K7" s="8">
        <v>120</v>
      </c>
      <c r="L7" s="6" t="s">
        <v>11</v>
      </c>
      <c r="M7" s="8">
        <v>350</v>
      </c>
      <c r="N7" s="6"/>
      <c r="O7" s="9">
        <v>12</v>
      </c>
      <c r="P7" s="19">
        <v>60</v>
      </c>
      <c r="Q7" s="6" t="s">
        <v>11</v>
      </c>
      <c r="R7" s="8">
        <v>350</v>
      </c>
    </row>
    <row r="8" spans="1:18">
      <c r="B8" t="s">
        <v>18</v>
      </c>
      <c r="C8" t="s">
        <v>32</v>
      </c>
      <c r="D8" s="4"/>
      <c r="E8" s="6">
        <v>15</v>
      </c>
      <c r="F8" s="8">
        <v>120</v>
      </c>
      <c r="G8" s="6"/>
      <c r="H8" s="6"/>
      <c r="I8" s="6"/>
      <c r="J8" s="6">
        <v>15</v>
      </c>
      <c r="K8" s="8">
        <v>135</v>
      </c>
      <c r="L8" s="6"/>
      <c r="M8" s="6"/>
      <c r="N8" s="6"/>
      <c r="O8" s="9">
        <v>15</v>
      </c>
      <c r="P8" s="19">
        <v>80</v>
      </c>
      <c r="Q8" s="6"/>
      <c r="R8" s="6"/>
    </row>
    <row r="9" spans="1:18">
      <c r="B9" t="s">
        <v>19</v>
      </c>
      <c r="C9" t="s">
        <v>32</v>
      </c>
      <c r="D9" s="4"/>
      <c r="E9" s="6">
        <v>18</v>
      </c>
      <c r="F9" s="8">
        <v>150</v>
      </c>
      <c r="G9" s="6"/>
      <c r="H9" s="6"/>
      <c r="I9" s="6"/>
      <c r="J9" s="6">
        <v>18</v>
      </c>
      <c r="K9" s="8">
        <v>200</v>
      </c>
      <c r="L9" s="6"/>
      <c r="M9" s="6"/>
      <c r="N9" s="6"/>
      <c r="O9" s="9">
        <v>18</v>
      </c>
      <c r="P9" s="19">
        <v>120</v>
      </c>
      <c r="Q9" s="6"/>
      <c r="R9" s="6"/>
    </row>
    <row r="10" spans="1:18">
      <c r="B10" t="s">
        <v>20</v>
      </c>
      <c r="C10" t="s">
        <v>2</v>
      </c>
      <c r="D10" s="4"/>
      <c r="E10" s="6">
        <v>24</v>
      </c>
      <c r="F10" s="8">
        <v>200</v>
      </c>
      <c r="G10" s="6"/>
      <c r="H10" s="6"/>
      <c r="I10" s="6"/>
      <c r="J10" s="6">
        <v>24</v>
      </c>
      <c r="K10" s="8">
        <v>240</v>
      </c>
      <c r="L10" s="6"/>
      <c r="M10" s="6"/>
      <c r="N10" s="6"/>
      <c r="O10" s="9">
        <v>24</v>
      </c>
      <c r="P10" s="19">
        <v>150</v>
      </c>
      <c r="Q10" s="6"/>
      <c r="R10" s="6"/>
    </row>
    <row r="11" spans="1:18">
      <c r="B11" t="s">
        <v>21</v>
      </c>
      <c r="C11" t="s">
        <v>33</v>
      </c>
      <c r="D11" s="4"/>
      <c r="E11" s="6">
        <v>30</v>
      </c>
      <c r="F11" s="8">
        <v>230</v>
      </c>
      <c r="G11" s="6"/>
      <c r="H11" s="6"/>
      <c r="I11" s="6"/>
      <c r="J11" s="6">
        <v>30</v>
      </c>
      <c r="K11" s="8">
        <v>270</v>
      </c>
      <c r="L11" s="6"/>
      <c r="M11" s="6"/>
      <c r="N11" s="6"/>
      <c r="O11" s="9">
        <v>30</v>
      </c>
      <c r="P11" s="19">
        <v>170</v>
      </c>
      <c r="Q11" s="6"/>
      <c r="R11" s="6"/>
    </row>
    <row r="12" spans="1:18">
      <c r="B12" t="s">
        <v>25</v>
      </c>
      <c r="C12" t="s">
        <v>32</v>
      </c>
      <c r="D12" s="4"/>
      <c r="E12" s="6">
        <v>36</v>
      </c>
      <c r="F12" s="8">
        <v>270</v>
      </c>
      <c r="G12" s="6"/>
      <c r="H12" s="6"/>
      <c r="I12" s="6"/>
      <c r="J12" s="6">
        <v>36</v>
      </c>
      <c r="K12" s="8">
        <v>310</v>
      </c>
      <c r="L12" s="6"/>
      <c r="M12" s="6"/>
      <c r="N12" s="6"/>
      <c r="O12" s="9">
        <v>36</v>
      </c>
      <c r="P12" s="19">
        <v>200</v>
      </c>
      <c r="Q12" s="6"/>
      <c r="R12" s="6"/>
    </row>
    <row r="13" spans="1:18">
      <c r="B13" s="6"/>
      <c r="C13" s="6"/>
      <c r="D13" s="4"/>
      <c r="E13" s="6"/>
      <c r="F13" s="6"/>
      <c r="G13" s="6"/>
      <c r="H13" s="6"/>
      <c r="I13" s="6"/>
      <c r="J13" s="6"/>
      <c r="K13" s="6"/>
      <c r="L13" s="6"/>
      <c r="M13" s="6"/>
      <c r="N13" s="6"/>
      <c r="O13" s="9">
        <v>42</v>
      </c>
      <c r="P13" s="19">
        <v>305</v>
      </c>
      <c r="Q13" s="6"/>
      <c r="R13" s="6"/>
    </row>
    <row r="14" spans="1:18">
      <c r="B14" s="6"/>
      <c r="C14" s="6"/>
      <c r="D14" s="4"/>
      <c r="E14" s="6"/>
      <c r="F14" s="6"/>
      <c r="G14" s="6"/>
      <c r="H14" s="6"/>
      <c r="I14" s="6"/>
      <c r="J14" s="6"/>
      <c r="K14" s="6"/>
      <c r="L14" s="6"/>
      <c r="M14" s="6"/>
      <c r="N14" s="6"/>
      <c r="O14" s="9">
        <v>48</v>
      </c>
      <c r="P14" s="19">
        <v>336</v>
      </c>
      <c r="Q14" s="6"/>
      <c r="R14" s="6"/>
    </row>
    <row r="15" spans="1:18">
      <c r="B15" s="6"/>
      <c r="C15" s="6"/>
      <c r="D15" s="4"/>
      <c r="E15" s="6"/>
      <c r="F15" s="6"/>
      <c r="G15" s="6"/>
      <c r="H15" s="6"/>
      <c r="I15" s="6"/>
      <c r="J15" s="6"/>
      <c r="K15" s="6"/>
      <c r="L15" s="6"/>
      <c r="M15" s="6"/>
      <c r="N15" s="6"/>
      <c r="O15" s="9">
        <v>54</v>
      </c>
      <c r="P15" s="19">
        <v>367</v>
      </c>
      <c r="Q15" s="6"/>
      <c r="R15" s="6"/>
    </row>
    <row r="16" spans="1:18">
      <c r="B16" s="6"/>
      <c r="C16" s="6"/>
      <c r="D16" s="4"/>
      <c r="E16" s="6" t="s">
        <v>34</v>
      </c>
      <c r="F16" s="6"/>
      <c r="G16" s="6"/>
      <c r="H16" s="6"/>
      <c r="I16" s="6"/>
      <c r="J16" s="6" t="s">
        <v>35</v>
      </c>
      <c r="K16" s="6"/>
      <c r="L16" s="6"/>
      <c r="M16" s="6"/>
      <c r="N16" s="6"/>
      <c r="O16" s="9">
        <v>60</v>
      </c>
      <c r="P16" s="19">
        <v>398</v>
      </c>
      <c r="Q16" s="6"/>
      <c r="R16" s="6"/>
    </row>
    <row r="17" spans="2:18">
      <c r="B17" s="6"/>
      <c r="C17" s="6"/>
      <c r="D17" s="4"/>
      <c r="E17" s="6" t="s">
        <v>4</v>
      </c>
      <c r="F17" s="6" t="s">
        <v>33</v>
      </c>
      <c r="G17" s="6" t="s">
        <v>32</v>
      </c>
      <c r="H17" s="6" t="s">
        <v>2</v>
      </c>
      <c r="J17" s="6" t="s">
        <v>3</v>
      </c>
      <c r="K17" s="6" t="s">
        <v>33</v>
      </c>
      <c r="L17" s="6" t="s">
        <v>32</v>
      </c>
      <c r="M17" s="6" t="s">
        <v>2</v>
      </c>
      <c r="N17" s="6"/>
      <c r="O17" s="9">
        <v>66</v>
      </c>
      <c r="P17" s="19">
        <v>430</v>
      </c>
      <c r="Q17" s="6"/>
      <c r="R17" s="6"/>
    </row>
    <row r="18" spans="2:18">
      <c r="B18" s="6"/>
      <c r="C18" s="6"/>
      <c r="D18" s="4"/>
      <c r="E18" s="23">
        <v>3</v>
      </c>
      <c r="F18" s="6">
        <v>30</v>
      </c>
      <c r="G18" s="6">
        <v>60</v>
      </c>
      <c r="H18" s="6">
        <v>20</v>
      </c>
      <c r="J18" s="6">
        <v>0</v>
      </c>
      <c r="K18" s="22"/>
      <c r="L18" s="22"/>
      <c r="M18" s="22"/>
      <c r="N18" s="6"/>
      <c r="O18" s="9">
        <v>72</v>
      </c>
      <c r="P18" s="19">
        <v>461</v>
      </c>
      <c r="Q18" s="6"/>
      <c r="R18" s="6"/>
    </row>
    <row r="19" spans="2:18">
      <c r="B19" s="6"/>
      <c r="C19" s="6"/>
      <c r="D19" s="4"/>
      <c r="E19" s="23">
        <v>6</v>
      </c>
      <c r="F19" s="6">
        <v>70</v>
      </c>
      <c r="G19" s="6">
        <v>85</v>
      </c>
      <c r="H19" s="6">
        <v>30</v>
      </c>
      <c r="J19" s="6">
        <v>25</v>
      </c>
      <c r="K19" s="22">
        <v>50</v>
      </c>
      <c r="L19" s="22">
        <v>50</v>
      </c>
      <c r="M19" s="22">
        <v>50</v>
      </c>
      <c r="N19" s="6"/>
      <c r="O19" s="9">
        <v>78</v>
      </c>
      <c r="P19" s="19">
        <v>492</v>
      </c>
      <c r="Q19" s="6"/>
      <c r="R19" s="6"/>
    </row>
    <row r="20" spans="2:18">
      <c r="B20" s="6"/>
      <c r="C20" s="6"/>
      <c r="D20" s="4"/>
      <c r="E20" s="23">
        <v>9</v>
      </c>
      <c r="F20" s="6">
        <v>80</v>
      </c>
      <c r="G20" s="6">
        <v>100</v>
      </c>
      <c r="H20" s="6">
        <v>50</v>
      </c>
      <c r="J20" s="6">
        <v>50</v>
      </c>
      <c r="K20" s="22">
        <v>50</v>
      </c>
      <c r="L20" s="22">
        <v>50</v>
      </c>
      <c r="M20" s="22">
        <v>50</v>
      </c>
      <c r="N20" s="6"/>
      <c r="O20" s="11">
        <v>84</v>
      </c>
      <c r="P20" s="20">
        <v>523</v>
      </c>
      <c r="Q20" s="6"/>
      <c r="R20" s="6"/>
    </row>
    <row r="21" spans="2:18">
      <c r="B21" s="6"/>
      <c r="C21" s="6"/>
      <c r="D21" s="4"/>
      <c r="E21" s="23">
        <v>12</v>
      </c>
      <c r="F21" s="6">
        <v>100</v>
      </c>
      <c r="G21" s="6">
        <v>120</v>
      </c>
      <c r="H21" s="6">
        <v>60</v>
      </c>
      <c r="J21" s="6">
        <v>100</v>
      </c>
      <c r="K21" s="22">
        <v>150</v>
      </c>
      <c r="L21" s="22">
        <v>150</v>
      </c>
      <c r="M21" s="22">
        <v>150</v>
      </c>
      <c r="N21" s="6"/>
      <c r="O21" s="11">
        <v>90</v>
      </c>
      <c r="P21" s="20">
        <v>555</v>
      </c>
      <c r="Q21" s="6"/>
      <c r="R21" s="6"/>
    </row>
    <row r="22" spans="2:18">
      <c r="B22" s="6"/>
      <c r="C22" s="6"/>
      <c r="D22" s="4"/>
      <c r="E22" s="23">
        <v>15</v>
      </c>
      <c r="F22" s="6">
        <v>120</v>
      </c>
      <c r="G22" s="6">
        <v>135</v>
      </c>
      <c r="H22" s="6">
        <v>80</v>
      </c>
      <c r="J22" s="6">
        <v>150</v>
      </c>
      <c r="K22" s="22">
        <v>250</v>
      </c>
      <c r="L22" s="22">
        <v>250</v>
      </c>
      <c r="M22" s="22">
        <v>250</v>
      </c>
      <c r="N22" s="6"/>
      <c r="O22" s="11">
        <v>96</v>
      </c>
      <c r="P22" s="20">
        <v>586</v>
      </c>
      <c r="Q22" s="6"/>
      <c r="R22" s="6"/>
    </row>
    <row r="23" spans="2:18">
      <c r="B23" s="6"/>
      <c r="C23" s="6"/>
      <c r="D23" s="4"/>
      <c r="E23" s="23">
        <v>18</v>
      </c>
      <c r="F23" s="6">
        <v>150</v>
      </c>
      <c r="G23" s="6">
        <v>200</v>
      </c>
      <c r="H23" s="6">
        <v>120</v>
      </c>
      <c r="J23" s="6">
        <v>999</v>
      </c>
      <c r="K23" s="22">
        <v>350</v>
      </c>
      <c r="L23" s="22">
        <v>350</v>
      </c>
      <c r="M23" s="22">
        <v>350</v>
      </c>
      <c r="N23" s="6"/>
      <c r="O23" s="11">
        <v>102</v>
      </c>
      <c r="P23" s="20">
        <v>617</v>
      </c>
      <c r="Q23" s="6"/>
      <c r="R23" s="6"/>
    </row>
    <row r="24" spans="2:18">
      <c r="B24" s="6"/>
      <c r="C24" s="6"/>
      <c r="D24" s="4"/>
      <c r="E24" s="23">
        <v>24</v>
      </c>
      <c r="F24" s="6">
        <v>200</v>
      </c>
      <c r="G24" s="6">
        <v>240</v>
      </c>
      <c r="H24" s="6">
        <v>150</v>
      </c>
      <c r="I24" s="6"/>
      <c r="J24" s="6"/>
      <c r="K24" s="6"/>
      <c r="L24" s="6"/>
      <c r="M24" s="6"/>
      <c r="N24" s="6"/>
      <c r="O24" s="11">
        <v>108</v>
      </c>
      <c r="P24" s="20">
        <v>648</v>
      </c>
      <c r="Q24" s="6"/>
      <c r="R24" s="6"/>
    </row>
    <row r="25" spans="2:18">
      <c r="B25" s="6"/>
      <c r="C25" s="6"/>
      <c r="D25" s="4"/>
      <c r="E25" s="23">
        <v>30</v>
      </c>
      <c r="F25" s="6">
        <v>230</v>
      </c>
      <c r="G25" s="6">
        <v>270</v>
      </c>
      <c r="H25" s="6">
        <v>170</v>
      </c>
      <c r="I25" s="6"/>
      <c r="J25" s="6"/>
      <c r="K25" s="6"/>
      <c r="L25" s="6"/>
      <c r="M25" s="6"/>
      <c r="N25" s="6"/>
      <c r="O25" s="11">
        <v>120</v>
      </c>
      <c r="P25" s="20">
        <v>711</v>
      </c>
      <c r="Q25" s="6"/>
      <c r="R25" s="6"/>
    </row>
    <row r="26" spans="2:18">
      <c r="B26" s="6"/>
      <c r="C26" s="6"/>
      <c r="D26" s="4"/>
      <c r="E26" s="23">
        <v>36</v>
      </c>
      <c r="F26" s="6">
        <v>270</v>
      </c>
      <c r="G26" s="6">
        <v>310</v>
      </c>
      <c r="H26" s="6">
        <v>200</v>
      </c>
      <c r="I26" s="6"/>
      <c r="J26" s="6"/>
      <c r="K26" s="6"/>
      <c r="L26" s="6"/>
      <c r="M26" s="6"/>
      <c r="N26" s="6"/>
      <c r="O26" s="11">
        <v>132</v>
      </c>
      <c r="P26" s="20">
        <v>773</v>
      </c>
      <c r="Q26" s="6"/>
      <c r="R26" s="6"/>
    </row>
    <row r="27" spans="2:18">
      <c r="B27" s="6"/>
      <c r="C27" s="6"/>
      <c r="D27" s="4"/>
      <c r="E27" s="23">
        <v>42</v>
      </c>
      <c r="F27" s="6"/>
      <c r="G27" s="6"/>
      <c r="H27" s="6">
        <v>305</v>
      </c>
      <c r="I27" s="6"/>
      <c r="J27" s="6"/>
      <c r="K27" s="6"/>
      <c r="L27" s="6"/>
      <c r="M27" s="6"/>
      <c r="N27" s="6"/>
      <c r="O27" s="11">
        <v>144</v>
      </c>
      <c r="P27" s="20">
        <v>835</v>
      </c>
      <c r="Q27" s="6"/>
      <c r="R27" s="6"/>
    </row>
    <row r="28" spans="2:18">
      <c r="B28" s="6"/>
      <c r="C28" s="6"/>
      <c r="D28" s="4"/>
      <c r="E28" s="23">
        <v>48</v>
      </c>
      <c r="F28" s="6"/>
      <c r="G28" s="6"/>
      <c r="H28" s="6">
        <v>336</v>
      </c>
      <c r="I28" s="6"/>
      <c r="J28" s="6"/>
      <c r="K28" s="6"/>
      <c r="L28" s="6"/>
      <c r="M28" s="6"/>
      <c r="N28" s="6"/>
      <c r="O28" s="11">
        <v>156</v>
      </c>
      <c r="P28" s="20">
        <v>898</v>
      </c>
      <c r="Q28" s="6"/>
      <c r="R28" s="6"/>
    </row>
    <row r="29" spans="2:18">
      <c r="B29" s="6"/>
      <c r="C29" s="6"/>
      <c r="D29" s="4"/>
      <c r="E29" s="23">
        <v>54</v>
      </c>
      <c r="F29" s="6"/>
      <c r="G29" s="6"/>
      <c r="H29" s="6">
        <v>367</v>
      </c>
      <c r="I29" s="6"/>
      <c r="J29" s="6"/>
      <c r="K29" s="6"/>
      <c r="L29" s="6"/>
      <c r="M29" s="6"/>
      <c r="N29" s="6"/>
      <c r="O29" s="11">
        <v>168</v>
      </c>
      <c r="P29" s="20">
        <v>960</v>
      </c>
      <c r="Q29" s="6"/>
      <c r="R29" s="6"/>
    </row>
    <row r="30" spans="2:18">
      <c r="B30" s="6"/>
      <c r="C30" s="6"/>
      <c r="D30" s="4"/>
      <c r="E30" s="23">
        <v>60</v>
      </c>
      <c r="F30" s="6"/>
      <c r="G30" s="6"/>
      <c r="H30" s="6">
        <v>398</v>
      </c>
      <c r="I30" s="6"/>
      <c r="J30" s="6"/>
      <c r="K30" s="6"/>
      <c r="L30" s="6"/>
      <c r="M30" s="6"/>
      <c r="N30" s="6"/>
      <c r="O30" s="11">
        <v>180</v>
      </c>
      <c r="P30" s="21">
        <v>1023</v>
      </c>
      <c r="Q30" s="6"/>
      <c r="R30" s="6"/>
    </row>
    <row r="31" spans="2:18">
      <c r="B31" s="6"/>
      <c r="C31" s="6"/>
      <c r="D31" s="4"/>
      <c r="E31" s="23">
        <v>66</v>
      </c>
      <c r="F31" s="6"/>
      <c r="G31" s="6"/>
      <c r="H31" s="6">
        <v>430</v>
      </c>
      <c r="I31" s="6"/>
      <c r="J31" s="6"/>
      <c r="K31" s="6"/>
      <c r="L31" s="6"/>
      <c r="M31" s="6"/>
      <c r="N31" s="6"/>
      <c r="O31" s="11">
        <v>192</v>
      </c>
      <c r="P31" s="21">
        <v>1085</v>
      </c>
      <c r="Q31" s="6"/>
      <c r="R31" s="6"/>
    </row>
    <row r="32" spans="2:18">
      <c r="B32" s="6"/>
      <c r="C32" s="6"/>
      <c r="D32" s="4"/>
      <c r="E32" s="23">
        <v>72</v>
      </c>
      <c r="F32" s="6"/>
      <c r="G32" s="6"/>
      <c r="H32" s="6">
        <v>461</v>
      </c>
      <c r="I32" s="6"/>
      <c r="J32" s="6"/>
      <c r="K32" s="6"/>
      <c r="L32" s="6"/>
      <c r="M32" s="6"/>
      <c r="N32" s="6"/>
      <c r="O32" s="11">
        <v>204</v>
      </c>
      <c r="P32" s="21">
        <v>1147</v>
      </c>
      <c r="Q32" s="6"/>
      <c r="R32" s="6"/>
    </row>
    <row r="33" spans="2:18">
      <c r="B33" s="6"/>
      <c r="C33" s="6"/>
      <c r="D33" s="4"/>
      <c r="E33" s="23">
        <v>78</v>
      </c>
      <c r="F33" s="6"/>
      <c r="G33" s="6"/>
      <c r="H33" s="6">
        <v>492</v>
      </c>
      <c r="I33" s="6"/>
      <c r="J33" s="6"/>
      <c r="K33" s="6"/>
      <c r="L33" s="6"/>
      <c r="M33" s="6"/>
      <c r="N33" s="6"/>
      <c r="O33" s="11">
        <v>216</v>
      </c>
      <c r="P33" s="21">
        <v>1210</v>
      </c>
      <c r="Q33" s="6"/>
      <c r="R33" s="6"/>
    </row>
    <row r="34" spans="2:18">
      <c r="B34" s="6"/>
      <c r="C34" s="6"/>
      <c r="D34" s="4"/>
      <c r="E34" s="23">
        <v>84</v>
      </c>
      <c r="F34" s="6"/>
      <c r="G34" s="6"/>
      <c r="H34" s="6">
        <v>523</v>
      </c>
      <c r="I34" s="6"/>
      <c r="J34" s="6"/>
      <c r="K34" s="6"/>
      <c r="L34" s="6"/>
      <c r="M34" s="6"/>
      <c r="N34" s="6"/>
      <c r="O34" s="11">
        <v>228</v>
      </c>
      <c r="P34" s="21">
        <v>1272</v>
      </c>
      <c r="Q34" s="6"/>
      <c r="R34" s="6"/>
    </row>
    <row r="35" spans="2:18">
      <c r="B35" s="6"/>
      <c r="C35" s="6"/>
      <c r="D35" s="4"/>
      <c r="E35" s="23">
        <v>90</v>
      </c>
      <c r="F35" s="6"/>
      <c r="G35" s="6"/>
      <c r="H35" s="6">
        <v>555</v>
      </c>
      <c r="I35" s="6"/>
      <c r="J35" s="6"/>
      <c r="K35" s="6"/>
      <c r="L35" s="6"/>
      <c r="M35" s="6"/>
      <c r="N35" s="6"/>
      <c r="O35" s="11">
        <v>240</v>
      </c>
      <c r="P35" s="21">
        <v>1335</v>
      </c>
      <c r="Q35" s="6"/>
      <c r="R35" s="6"/>
    </row>
    <row r="36" spans="2:18">
      <c r="E36" s="23">
        <v>96</v>
      </c>
      <c r="H36">
        <v>586</v>
      </c>
      <c r="I36" s="6"/>
      <c r="J36" s="6"/>
      <c r="K36" s="6"/>
    </row>
    <row r="37" spans="2:18">
      <c r="E37" s="23">
        <v>102</v>
      </c>
      <c r="H37">
        <v>617</v>
      </c>
      <c r="J37" s="6"/>
      <c r="K37" s="6"/>
    </row>
    <row r="38" spans="2:18">
      <c r="E38" s="23">
        <v>108</v>
      </c>
      <c r="H38">
        <v>648</v>
      </c>
    </row>
    <row r="39" spans="2:18">
      <c r="E39" s="23">
        <v>120</v>
      </c>
      <c r="H39">
        <v>711</v>
      </c>
    </row>
    <row r="40" spans="2:18">
      <c r="E40" s="23">
        <v>132</v>
      </c>
      <c r="H40">
        <v>773</v>
      </c>
    </row>
    <row r="41" spans="2:18">
      <c r="E41" s="23">
        <v>144</v>
      </c>
      <c r="H41">
        <v>835</v>
      </c>
    </row>
    <row r="42" spans="2:18">
      <c r="E42" s="23">
        <v>156</v>
      </c>
      <c r="H42">
        <v>898</v>
      </c>
    </row>
    <row r="43" spans="2:18">
      <c r="E43" s="23">
        <v>168</v>
      </c>
      <c r="H43">
        <v>960</v>
      </c>
    </row>
    <row r="44" spans="2:18">
      <c r="E44" s="23">
        <v>180</v>
      </c>
      <c r="H44">
        <v>1023</v>
      </c>
    </row>
    <row r="45" spans="2:18">
      <c r="E45" s="23">
        <v>192</v>
      </c>
      <c r="H45">
        <v>1085</v>
      </c>
    </row>
    <row r="46" spans="2:18">
      <c r="E46" s="23">
        <v>204</v>
      </c>
      <c r="H46">
        <v>1147</v>
      </c>
    </row>
    <row r="47" spans="2:18">
      <c r="E47" s="23">
        <v>216</v>
      </c>
      <c r="H47">
        <v>1210</v>
      </c>
    </row>
    <row r="48" spans="2:18">
      <c r="E48" s="23">
        <v>228</v>
      </c>
      <c r="H48">
        <v>1272</v>
      </c>
    </row>
    <row r="49" spans="5:8">
      <c r="E49" s="23">
        <v>240</v>
      </c>
      <c r="H49">
        <v>1335</v>
      </c>
    </row>
  </sheetData>
  <mergeCells count="10">
    <mergeCell ref="B1:C1"/>
    <mergeCell ref="E1:H1"/>
    <mergeCell ref="J1:M1"/>
    <mergeCell ref="O1:R1"/>
    <mergeCell ref="E2:F2"/>
    <mergeCell ref="G2:H2"/>
    <mergeCell ref="J2:K2"/>
    <mergeCell ref="L2:M2"/>
    <mergeCell ref="O2:P2"/>
    <mergeCell ref="Q2:R2"/>
  </mergeCells>
  <dataValidations count="1">
    <dataValidation type="list" allowBlank="1" showInputMessage="1" showErrorMessage="1" sqref="C4:C1048576" xr:uid="{D4311685-E834-6B4B-98A8-47F73FE2772F}">
      <formula1>$A$1:$A$3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D80B6-CFA4-A944-B2CF-2CD087E4FFFC}">
  <dimension ref="A1:P43"/>
  <sheetViews>
    <sheetView tabSelected="1" workbookViewId="0">
      <selection activeCell="G11" sqref="G11"/>
    </sheetView>
  </sheetViews>
  <sheetFormatPr defaultColWidth="11" defaultRowHeight="15.75"/>
  <cols>
    <col min="1" max="1" width="16.5" customWidth="1"/>
    <col min="3" max="3" width="15.625" customWidth="1"/>
    <col min="5" max="5" width="21.5" style="3" customWidth="1"/>
    <col min="7" max="7" width="103.375" customWidth="1"/>
  </cols>
  <sheetData>
    <row r="1" spans="1:16">
      <c r="C1" t="s">
        <v>34</v>
      </c>
      <c r="D1" t="s">
        <v>35</v>
      </c>
    </row>
    <row r="2" spans="1:16">
      <c r="A2" s="12" t="s">
        <v>13</v>
      </c>
      <c r="B2" s="13" t="s">
        <v>22</v>
      </c>
      <c r="C2" s="13" t="s">
        <v>23</v>
      </c>
      <c r="D2" s="13" t="s">
        <v>3</v>
      </c>
      <c r="E2" s="13" t="s">
        <v>7</v>
      </c>
      <c r="F2" s="13"/>
      <c r="G2" s="15" t="s">
        <v>27</v>
      </c>
      <c r="H2" s="4"/>
      <c r="I2" s="4"/>
      <c r="J2" s="4"/>
      <c r="K2" s="4"/>
      <c r="L2" s="4"/>
      <c r="M2" s="4"/>
      <c r="N2" s="4"/>
      <c r="O2" s="4"/>
      <c r="P2" s="4"/>
    </row>
    <row r="3" spans="1:16">
      <c r="A3" s="6" t="s">
        <v>14</v>
      </c>
      <c r="B3" s="4" t="str">
        <f>INDEX(Commercial[GRILLE],MATCH(A3,Commercial[NOM],0))</f>
        <v>Grille1</v>
      </c>
      <c r="C3" s="4">
        <v>3</v>
      </c>
      <c r="D3" s="4"/>
      <c r="E3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30</v>
      </c>
      <c r="F3" s="4"/>
      <c r="G3" s="15" t="s">
        <v>26</v>
      </c>
      <c r="H3" s="4"/>
      <c r="I3" s="4"/>
      <c r="J3" s="4"/>
      <c r="K3" s="4"/>
      <c r="L3" s="4"/>
      <c r="M3" s="4"/>
      <c r="N3" s="4"/>
      <c r="O3" s="4"/>
      <c r="P3" s="4"/>
    </row>
    <row r="4" spans="1:16">
      <c r="A4" s="6" t="s">
        <v>15</v>
      </c>
      <c r="B4" s="4" t="str">
        <f>INDEX(Commercial[GRILLE],MATCH(A4,Commercial[NOM],0))</f>
        <v>Grille2</v>
      </c>
      <c r="C4" s="4">
        <v>6</v>
      </c>
      <c r="D4" s="4"/>
      <c r="E4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85</v>
      </c>
      <c r="F4" s="4"/>
      <c r="G4" s="15" t="s">
        <v>28</v>
      </c>
      <c r="H4" s="4"/>
      <c r="I4" s="4"/>
      <c r="J4" s="4"/>
      <c r="K4" s="4"/>
      <c r="L4" s="4"/>
      <c r="M4" s="4"/>
      <c r="N4" s="4"/>
      <c r="O4" s="4"/>
      <c r="P4" s="4"/>
    </row>
    <row r="5" spans="1:16">
      <c r="A5" s="6" t="s">
        <v>16</v>
      </c>
      <c r="B5" s="4" t="str">
        <f>INDEX(Commercial[GRILLE],MATCH(A5,Commercial[NOM],0))</f>
        <v>Grille2</v>
      </c>
      <c r="C5" s="4">
        <v>36</v>
      </c>
      <c r="D5" s="4"/>
      <c r="E5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310</v>
      </c>
      <c r="F5" s="4"/>
      <c r="G5" s="15" t="s">
        <v>29</v>
      </c>
      <c r="H5" s="4"/>
      <c r="I5" s="4"/>
      <c r="J5" s="4"/>
      <c r="K5" s="4"/>
      <c r="L5" s="4"/>
      <c r="M5" s="4"/>
      <c r="N5" s="4"/>
      <c r="O5" s="4"/>
      <c r="P5" s="4"/>
    </row>
    <row r="6" spans="1:16">
      <c r="A6" s="6" t="s">
        <v>17</v>
      </c>
      <c r="B6" s="4" t="str">
        <f>INDEX(Commercial[GRILLE],MATCH(A6,Commercial[NOM],0))</f>
        <v>Salarié</v>
      </c>
      <c r="C6" s="4">
        <v>42</v>
      </c>
      <c r="D6" s="4"/>
      <c r="E6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305</v>
      </c>
      <c r="F6" s="4"/>
      <c r="G6" s="15" t="s">
        <v>30</v>
      </c>
      <c r="H6" s="4"/>
      <c r="I6" s="4"/>
      <c r="J6" s="4"/>
      <c r="K6" s="4"/>
      <c r="L6" s="4"/>
      <c r="M6" s="4"/>
      <c r="N6" s="4"/>
      <c r="O6" s="4"/>
      <c r="P6" s="4"/>
    </row>
    <row r="7" spans="1:16">
      <c r="A7" s="6" t="s">
        <v>18</v>
      </c>
      <c r="B7" s="4" t="str">
        <f>INDEX(Commercial[GRILLE],MATCH(A7,Commercial[NOM],0))</f>
        <v>Grille2</v>
      </c>
      <c r="C7" s="4">
        <v>60</v>
      </c>
      <c r="D7" s="4"/>
      <c r="E7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0</v>
      </c>
      <c r="F7" s="4"/>
      <c r="G7" s="15"/>
      <c r="H7" s="4"/>
      <c r="I7" s="4"/>
      <c r="J7" s="4"/>
      <c r="K7" s="4"/>
      <c r="L7" s="4"/>
      <c r="M7" s="4"/>
      <c r="N7" s="4"/>
      <c r="O7" s="4"/>
      <c r="P7" s="4"/>
    </row>
    <row r="8" spans="1:16">
      <c r="A8" s="6" t="s">
        <v>19</v>
      </c>
      <c r="B8" s="4" t="str">
        <f>INDEX(Commercial[GRILLE],MATCH(A8,Commercial[NOM],0))</f>
        <v>Grille2</v>
      </c>
      <c r="C8" s="4">
        <v>240</v>
      </c>
      <c r="D8" s="4"/>
      <c r="E8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0</v>
      </c>
      <c r="F8" s="4"/>
      <c r="G8" s="15" t="s">
        <v>31</v>
      </c>
      <c r="H8" s="4"/>
      <c r="I8" s="4"/>
      <c r="J8" s="4"/>
      <c r="K8" s="4"/>
      <c r="L8" s="4"/>
      <c r="M8" s="4"/>
      <c r="N8" s="4"/>
      <c r="O8" s="4"/>
      <c r="P8" s="4"/>
    </row>
    <row r="9" spans="1:16">
      <c r="A9" s="6" t="s">
        <v>20</v>
      </c>
      <c r="B9" s="4" t="str">
        <f>INDEX(Commercial[GRILLE],MATCH(A9,Commercial[NOM],0))</f>
        <v>Salarié</v>
      </c>
      <c r="C9" s="4"/>
      <c r="D9" s="4">
        <v>42</v>
      </c>
      <c r="E9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50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A10" s="6" t="s">
        <v>21</v>
      </c>
      <c r="B10" s="4" t="str">
        <f>INDEX(Commercial[GRILLE],MATCH(A10,Commercial[NOM],0))</f>
        <v>Grille1</v>
      </c>
      <c r="C10" s="4"/>
      <c r="D10" s="4">
        <v>50</v>
      </c>
      <c r="E10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50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0" t="s">
        <v>25</v>
      </c>
      <c r="B11" s="4" t="str">
        <f>INDEX(Commercial[GRILLE],MATCH(A11,Commercial[NOM],0))</f>
        <v>Grille2</v>
      </c>
      <c r="C11" s="4">
        <v>54</v>
      </c>
      <c r="D11" s="4"/>
      <c r="E11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>
      <c r="A12" s="6" t="s">
        <v>14</v>
      </c>
      <c r="B12" s="4" t="str">
        <f>INDEX(Commercial[GRILLE],MATCH(A12,Commercial[NOM],0))</f>
        <v>Grille1</v>
      </c>
      <c r="C12" s="4">
        <v>60</v>
      </c>
      <c r="D12" s="4"/>
      <c r="E12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0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>
      <c r="A13" s="6" t="s">
        <v>15</v>
      </c>
      <c r="B13" s="4" t="str">
        <f>INDEX(Commercial[GRILLE],MATCH(A13,Commercial[NOM],0))</f>
        <v>Grille2</v>
      </c>
      <c r="C13" s="4"/>
      <c r="D13" s="4">
        <v>133</v>
      </c>
      <c r="E13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150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>
      <c r="A14" s="6" t="s">
        <v>16</v>
      </c>
      <c r="B14" s="4" t="str">
        <f>INDEX(Commercial[GRILLE],MATCH(A14,Commercial[NOM],0))</f>
        <v>Grille2</v>
      </c>
      <c r="C14" s="4">
        <v>15</v>
      </c>
      <c r="D14" s="4"/>
      <c r="E14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135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>
      <c r="A15" s="6" t="s">
        <v>17</v>
      </c>
      <c r="B15" s="4" t="str">
        <f>INDEX(Commercial[GRILLE],MATCH(A15,Commercial[NOM],0))</f>
        <v>Salarié</v>
      </c>
      <c r="C15" s="4">
        <v>18</v>
      </c>
      <c r="E15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120</v>
      </c>
    </row>
    <row r="16" spans="1:16">
      <c r="A16" s="6" t="s">
        <v>18</v>
      </c>
      <c r="B16" s="4" t="str">
        <f>INDEX(Commercial[GRILLE],MATCH(A16,Commercial[NOM],0))</f>
        <v>Grille2</v>
      </c>
      <c r="C16" s="4">
        <v>72</v>
      </c>
      <c r="E16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0</v>
      </c>
    </row>
    <row r="17" spans="1:5">
      <c r="A17" s="6" t="s">
        <v>19</v>
      </c>
      <c r="B17" s="4" t="str">
        <f>INDEX(Commercial[GRILLE],MATCH(A17,Commercial[NOM],0))</f>
        <v>Grille2</v>
      </c>
      <c r="C17" s="4">
        <v>78</v>
      </c>
      <c r="E17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0</v>
      </c>
    </row>
    <row r="18" spans="1:5">
      <c r="A18" s="6" t="s">
        <v>20</v>
      </c>
      <c r="B18" s="4" t="str">
        <f>INDEX(Commercial[GRILLE],MATCH(A18,Commercial[NOM],0))</f>
        <v>Salarié</v>
      </c>
      <c r="D18">
        <v>72</v>
      </c>
      <c r="E18" s="14">
        <f>IFERROR(INDEX(Electricité[[Grille1]:[Salarié]],MATCH(Table4[[#This Row],[PUISSANCE]],Electricité[PS],1),MATCH(Table4[[#This Row],[GRILLE]],Electricité[[#Headers],[Grille1]:[Salarié]],1)),0)+
IFERROR(INDEX(Gaz_[[Grille1]:[Salarié]],MATCH(Table4[[#This Row],[CAR]],Gaz_[CAR],1),MATCH(Table4[[#This Row],[GRILLE]],Gaz_[[#Headers],[Grille1]:[Salarié]],0)),0)</f>
        <v>50</v>
      </c>
    </row>
    <row r="19" spans="1:5">
      <c r="A19" s="6"/>
      <c r="B19" s="4"/>
    </row>
    <row r="20" spans="1:5">
      <c r="A20" s="10"/>
      <c r="B20" s="4"/>
    </row>
    <row r="21" spans="1:5">
      <c r="A21" s="6"/>
      <c r="B21" s="4"/>
    </row>
    <row r="22" spans="1:5">
      <c r="A22" s="6"/>
      <c r="B22" s="4"/>
    </row>
    <row r="23" spans="1:5">
      <c r="A23" s="6"/>
      <c r="B23" s="4"/>
    </row>
    <row r="24" spans="1:5">
      <c r="A24" s="6"/>
      <c r="B24" s="4"/>
    </row>
    <row r="25" spans="1:5">
      <c r="A25" s="6"/>
      <c r="B25" s="4"/>
    </row>
    <row r="26" spans="1:5">
      <c r="A26" s="6"/>
      <c r="B26" s="4"/>
    </row>
    <row r="27" spans="1:5">
      <c r="A27" s="6"/>
      <c r="B27" s="4"/>
    </row>
    <row r="28" spans="1:5">
      <c r="A28" s="6"/>
      <c r="B28" s="4"/>
    </row>
    <row r="29" spans="1:5">
      <c r="A29" s="10"/>
      <c r="B29" s="4"/>
    </row>
    <row r="30" spans="1:5">
      <c r="B30" s="4"/>
    </row>
    <row r="31" spans="1:5">
      <c r="B31" s="4"/>
    </row>
    <row r="32" spans="1:5">
      <c r="B32" s="4"/>
    </row>
    <row r="33" spans="2:2">
      <c r="B33" s="4"/>
    </row>
    <row r="34" spans="2:2">
      <c r="B34" s="4"/>
    </row>
    <row r="35" spans="2:2">
      <c r="B35" s="4"/>
    </row>
    <row r="36" spans="2:2">
      <c r="B36" s="4"/>
    </row>
    <row r="37" spans="2:2">
      <c r="B37" s="4" t="e">
        <f>INDEX(Data!$C$4:$C$50,MATCH(A37,Data!$B$4:$B$50,0))</f>
        <v>#N/A</v>
      </c>
    </row>
    <row r="38" spans="2:2">
      <c r="B38" s="4" t="e">
        <f>INDEX(Data!$C$4:$C$50,MATCH(A38,Data!$B$4:$B$50,0))</f>
        <v>#N/A</v>
      </c>
    </row>
    <row r="39" spans="2:2">
      <c r="B39" s="4" t="e">
        <f>INDEX(Data!$C$4:$C$50,MATCH(A39,Data!$B$4:$B$50,0))</f>
        <v>#N/A</v>
      </c>
    </row>
    <row r="40" spans="2:2">
      <c r="B40" s="4" t="e">
        <f>INDEX(Data!$C$4:$C$50,MATCH(A40,Data!$B$4:$B$50,0))</f>
        <v>#N/A</v>
      </c>
    </row>
    <row r="41" spans="2:2">
      <c r="B41" s="4" t="e">
        <f>INDEX(Data!$C$4:$C$50,MATCH(A41,Data!$B$4:$B$50,0))</f>
        <v>#N/A</v>
      </c>
    </row>
    <row r="42" spans="2:2">
      <c r="B42" s="4" t="e">
        <f>INDEX(Data!$C$4:$C$50,MATCH(A42,Data!$B$4:$B$50,0))</f>
        <v>#N/A</v>
      </c>
    </row>
    <row r="43" spans="2:2">
      <c r="B43" s="4" t="e">
        <f>INDEX(Data!$C$4:$C$50,MATCH(A43,Data!$B$4:$B$50,0))</f>
        <v>#N/A</v>
      </c>
    </row>
  </sheetData>
  <conditionalFormatting sqref="B1:B1048576">
    <cfRule type="containsErrors" dxfId="7" priority="5">
      <formula>ISERROR(B1)</formula>
    </cfRule>
  </conditionalFormatting>
  <pageMargins left="0.7" right="0.7" top="0.75" bottom="0.75" header="0.3" footer="0.3"/>
  <ignoredErrors>
    <ignoredError sqref="B37:B43" evalError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Calcul Commissions</vt:lpstr>
      <vt:lpstr>Grille_1</vt:lpstr>
      <vt:lpstr>Grille_2</vt:lpstr>
      <vt:lpstr>Salarié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NDB</dc:creator>
  <cp:lastModifiedBy>Jean-Eric Pelouas</cp:lastModifiedBy>
  <dcterms:created xsi:type="dcterms:W3CDTF">2019-09-29T18:32:53Z</dcterms:created>
  <dcterms:modified xsi:type="dcterms:W3CDTF">2019-09-29T21:09:58Z</dcterms:modified>
</cp:coreProperties>
</file>