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slicers/slicer2.xml" ContentType="application/vnd.ms-excel.slicer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2"/>
  </bookViews>
  <sheets>
    <sheet name="TCD" sheetId="4" r:id="rId1"/>
    <sheet name="BD" sheetId="1" r:id="rId2"/>
    <sheet name="BD 2" sheetId="5" r:id="rId3"/>
    <sheet name="TCD 2" sheetId="6" r:id="rId4"/>
  </sheets>
  <definedNames>
    <definedName name="Segment_Service">#N/A</definedName>
    <definedName name="Segment_SERVICE1">#N/A</definedName>
  </definedNames>
  <calcPr calcId="162913" calcOnSave="0"/>
  <pivotCaches>
    <pivotCache cacheId="0" r:id="rId5"/>
    <pivotCache cacheId="3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I9" i="5" l="1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G9" i="1" l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</calcChain>
</file>

<file path=xl/sharedStrings.xml><?xml version="1.0" encoding="utf-8"?>
<sst xmlns="http://schemas.openxmlformats.org/spreadsheetml/2006/main" count="182" uniqueCount="99">
  <si>
    <t>A</t>
  </si>
  <si>
    <t>B</t>
  </si>
  <si>
    <t>C</t>
  </si>
  <si>
    <t>D</t>
  </si>
  <si>
    <t>Jacques</t>
  </si>
  <si>
    <t>Michel</t>
  </si>
  <si>
    <t>Laurent</t>
  </si>
  <si>
    <t>Gertrude</t>
  </si>
  <si>
    <t>Jacqueline</t>
  </si>
  <si>
    <t>Laurence</t>
  </si>
  <si>
    <t>Patrice</t>
  </si>
  <si>
    <t>Jean</t>
  </si>
  <si>
    <t>Francis</t>
  </si>
  <si>
    <t>Pascale</t>
  </si>
  <si>
    <t>Etienne</t>
  </si>
  <si>
    <t>Service</t>
  </si>
  <si>
    <t>Employé</t>
  </si>
  <si>
    <t>Age</t>
  </si>
  <si>
    <t>Clémence</t>
  </si>
  <si>
    <t>Quotité</t>
  </si>
  <si>
    <t>Matricule</t>
  </si>
  <si>
    <t>Total général</t>
  </si>
  <si>
    <t>Filtre</t>
  </si>
  <si>
    <t>Colonne G à masquer si nécessaire</t>
  </si>
  <si>
    <t>Tableau1</t>
  </si>
  <si>
    <t>G9 : =NON(ESTERREUR(EQUIV([@Service];TCD!A:A;0)))</t>
  </si>
  <si>
    <t>1 - Créer le TCD à partir de Tableau1</t>
  </si>
  <si>
    <t>2 - Mettre le champ Service en étiquette de ligne</t>
  </si>
  <si>
    <t>3 - Insérer un segment</t>
  </si>
  <si>
    <t>Sélectionner une cellule du TCD</t>
  </si>
  <si>
    <r>
      <t>ALT F11 pour ouvrir l'éditeur VBE</t>
    </r>
    <r>
      <rPr>
        <sz val="12"/>
        <color theme="3" tint="0.39997558519241921"/>
        <rFont val="Times New Roman"/>
        <family val="1"/>
      </rPr>
      <t xml:space="preserve"> - Voir module Feuil1 (TCD)</t>
    </r>
  </si>
  <si>
    <t>4 - Voir feuille BD</t>
  </si>
  <si>
    <t>ê</t>
  </si>
  <si>
    <t>Segment_Service</t>
  </si>
  <si>
    <t>Dans le menu 'Outil de tableau croisé dynamique', 'Analyse', 'Insérer un segment'</t>
  </si>
  <si>
    <t>Liens :</t>
  </si>
  <si>
    <t>https://support.office.com/fr-fr/article/Créer-un-tableau-croisé-dynamique</t>
  </si>
  <si>
    <t>https://support.office.com/fr-fr/article/Utiliser-les-slicers-pour-filtrer-les-données-de-tableau-croisé-dynamique</t>
  </si>
  <si>
    <t>SERVICE</t>
  </si>
  <si>
    <t>QT</t>
  </si>
  <si>
    <t>Numero</t>
  </si>
  <si>
    <t>Nom</t>
  </si>
  <si>
    <t>Prénom</t>
  </si>
  <si>
    <t>Grade</t>
  </si>
  <si>
    <t xml:space="preserve">Statut </t>
  </si>
  <si>
    <t>Boulanger</t>
  </si>
  <si>
    <t>Henri</t>
  </si>
  <si>
    <t>infirmier</t>
  </si>
  <si>
    <t>Lucie</t>
  </si>
  <si>
    <t>Artisan</t>
  </si>
  <si>
    <t>Lucette</t>
  </si>
  <si>
    <t>Orthophoniste</t>
  </si>
  <si>
    <t>E</t>
  </si>
  <si>
    <t>Gregoire</t>
  </si>
  <si>
    <t>Nourrice</t>
  </si>
  <si>
    <t>F</t>
  </si>
  <si>
    <t>Paulette</t>
  </si>
  <si>
    <t>Pompier</t>
  </si>
  <si>
    <t>G</t>
  </si>
  <si>
    <t>H</t>
  </si>
  <si>
    <t>Chauffeur</t>
  </si>
  <si>
    <t>I</t>
  </si>
  <si>
    <t>J</t>
  </si>
  <si>
    <t>MLaurent</t>
  </si>
  <si>
    <t>K</t>
  </si>
  <si>
    <t>Sylvie</t>
  </si>
  <si>
    <t>L</t>
  </si>
  <si>
    <t>Paul</t>
  </si>
  <si>
    <t>M</t>
  </si>
  <si>
    <t>Lucienne</t>
  </si>
  <si>
    <t>N</t>
  </si>
  <si>
    <t>Raymond</t>
  </si>
  <si>
    <t>Instituteur</t>
  </si>
  <si>
    <t>O</t>
  </si>
  <si>
    <t>Polier</t>
  </si>
  <si>
    <t>P</t>
  </si>
  <si>
    <t>Policier</t>
  </si>
  <si>
    <t>Q</t>
  </si>
  <si>
    <t>Antoine</t>
  </si>
  <si>
    <t>R</t>
  </si>
  <si>
    <t>Stéphanie</t>
  </si>
  <si>
    <t>S</t>
  </si>
  <si>
    <t>Adrien</t>
  </si>
  <si>
    <t>Infirmier</t>
  </si>
  <si>
    <t>T</t>
  </si>
  <si>
    <t>U</t>
  </si>
  <si>
    <t>V</t>
  </si>
  <si>
    <t>Pauline</t>
  </si>
  <si>
    <t>Opticien</t>
  </si>
  <si>
    <t>W</t>
  </si>
  <si>
    <t>X</t>
  </si>
  <si>
    <t>Sylvianne</t>
  </si>
  <si>
    <t>Y</t>
  </si>
  <si>
    <t>Odette</t>
  </si>
  <si>
    <t>Z</t>
  </si>
  <si>
    <t>AA</t>
  </si>
  <si>
    <t>BB</t>
  </si>
  <si>
    <t>France</t>
  </si>
  <si>
    <t>Tableau2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</si>
</sst>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2"/>
      <color theme="1"/>
      <name val="Times New Roman"/>
      <family val="2"/>
    </font>
    <font>
      <i/>
      <sz val="11"/>
      <color rgb="FF7F7F7F"/>
      <name val="Calibri"/>
      <family val="2"/>
      <scheme val="minor"/>
    </font>
    <font>
      <b/>
      <sz val="12"/>
      <color theme="3" tint="0.39997558519241921"/>
      <name val="Times New Roman"/>
      <family val="1"/>
    </font>
    <font>
      <sz val="12"/>
      <color theme="3" tint="0.39997558519241921"/>
      <name val="Times New Roman"/>
      <family val="1"/>
    </font>
    <font>
      <sz val="12"/>
      <color theme="3" tint="0.39997558519241921"/>
      <name val="Times New Roman"/>
      <family val="2"/>
    </font>
    <font>
      <i/>
      <sz val="11"/>
      <color theme="3" tint="0.39997558519241921"/>
      <name val="Calibri"/>
      <family val="2"/>
      <scheme val="minor"/>
    </font>
    <font>
      <sz val="12"/>
      <color theme="4" tint="0.39997558519241921"/>
      <name val="Wingdings"/>
      <charset val="2"/>
    </font>
    <font>
      <i/>
      <sz val="11"/>
      <color theme="4" tint="0.39997558519241921"/>
      <name val="Calibri"/>
      <family val="2"/>
      <scheme val="minor"/>
    </font>
    <font>
      <u/>
      <sz val="12"/>
      <color theme="1"/>
      <name val="Times New Roman"/>
      <family val="2"/>
    </font>
    <font>
      <u/>
      <sz val="12"/>
      <color theme="10"/>
      <name val="Times New Roman"/>
      <family val="2"/>
    </font>
    <font>
      <u/>
      <sz val="12"/>
      <color theme="10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13">
    <xf numFmtId="0" fontId="0" fillId="0" borderId="0" xfId="0"/>
    <xf numFmtId="9" fontId="0" fillId="0" borderId="0" xfId="0" applyNumberFormat="1"/>
    <xf numFmtId="0" fontId="0" fillId="0" borderId="0" xfId="0" pivotButton="1"/>
    <xf numFmtId="0" fontId="2" fillId="0" borderId="0" xfId="0" applyFont="1"/>
    <xf numFmtId="0" fontId="4" fillId="0" borderId="0" xfId="0" applyFont="1"/>
    <xf numFmtId="0" fontId="4" fillId="0" borderId="0" xfId="0" applyFont="1" applyAlignment="1">
      <alignment horizontal="left" indent="1"/>
    </xf>
    <xf numFmtId="0" fontId="5" fillId="0" borderId="0" xfId="1" applyFont="1"/>
    <xf numFmtId="0" fontId="6" fillId="0" borderId="0" xfId="0" applyFont="1"/>
    <xf numFmtId="0" fontId="7" fillId="0" borderId="0" xfId="1" applyFont="1"/>
    <xf numFmtId="0" fontId="8" fillId="0" borderId="0" xfId="0" applyFont="1"/>
    <xf numFmtId="0" fontId="9" fillId="0" borderId="0" xfId="2"/>
    <xf numFmtId="0" fontId="10" fillId="0" borderId="0" xfId="2" applyFont="1"/>
    <xf numFmtId="0" fontId="1" fillId="0" borderId="0" xfId="1"/>
  </cellXfs>
  <cellStyles count="3">
    <cellStyle name="Lien hypertexte" xfId="2" builtinId="8"/>
    <cellStyle name="Normal" xfId="0" builtinId="0"/>
    <cellStyle name="Texte explicatif" xfId="1" builtinId="53"/>
  </cellStyles>
  <dxfs count="3">
    <dxf>
      <numFmt numFmtId="0" formatCode="General"/>
    </dxf>
    <dxf>
      <numFmt numFmtId="0" formatCode="General"/>
    </dxf>
    <dxf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</xdr:row>
      <xdr:rowOff>0</xdr:rowOff>
    </xdr:from>
    <xdr:to>
      <xdr:col>7</xdr:col>
      <xdr:colOff>656724</xdr:colOff>
      <xdr:row>12</xdr:row>
      <xdr:rowOff>56893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00325" y="400050"/>
          <a:ext cx="4009524" cy="2057143"/>
        </a:xfrm>
        <a:prstGeom prst="rect">
          <a:avLst/>
        </a:prstGeom>
      </xdr:spPr>
    </xdr:pic>
    <xdr:clientData/>
  </xdr:twoCellAnchor>
  <xdr:oneCellAnchor>
    <xdr:from>
      <xdr:col>9</xdr:col>
      <xdr:colOff>0</xdr:colOff>
      <xdr:row>4</xdr:row>
      <xdr:rowOff>0</xdr:rowOff>
    </xdr:from>
    <xdr:ext cx="5876925" cy="2486025"/>
    <xdr:sp macro="" textlink="">
      <xdr:nvSpPr>
        <xdr:cNvPr id="3" name="ZoneTexte 2"/>
        <xdr:cNvSpPr txBox="1"/>
      </xdr:nvSpPr>
      <xdr:spPr>
        <a:xfrm>
          <a:off x="7629525" y="400050"/>
          <a:ext cx="5876925" cy="2486025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Private Sub Worksheet_PivotTableUpdate(ByVal Target As PivotTable)</a:t>
          </a:r>
        </a:p>
        <a:p>
          <a:r>
            <a:rPr lang="fr-FR" sz="1100"/>
            <a:t>Dim tbl As ListObject, lCol As Long</a:t>
          </a:r>
        </a:p>
        <a:p>
          <a:endParaRPr lang="fr-FR" sz="1100"/>
        </a:p>
        <a:p>
          <a:r>
            <a:rPr lang="fr-FR" sz="1100"/>
            <a:t>    Application.ScreenUpdating = False</a:t>
          </a:r>
        </a:p>
        <a:p>
          <a:r>
            <a:rPr lang="fr-FR" sz="1100"/>
            <a:t>    Set tbl = Worksheets("BD").ListObjects(1)</a:t>
          </a:r>
        </a:p>
        <a:p>
          <a:r>
            <a:rPr lang="fr-FR" sz="1100"/>
            <a:t>    lCol = tbl.ListColumns("Filtre").Index</a:t>
          </a:r>
        </a:p>
        <a:p>
          <a:r>
            <a:rPr lang="fr-FR" sz="1100"/>
            <a:t>    With tbl</a:t>
          </a:r>
        </a:p>
        <a:p>
          <a:r>
            <a:rPr lang="fr-FR" sz="1100"/>
            <a:t>        If .AutoFilter.FilterMode Then .AutoFilter.ShowAllData</a:t>
          </a:r>
        </a:p>
        <a:p>
          <a:r>
            <a:rPr lang="fr-FR" sz="1100"/>
            <a:t>        .Range.AutoFilter Field:=lCol, Criteria1:="VRAI"</a:t>
          </a:r>
        </a:p>
        <a:p>
          <a:r>
            <a:rPr lang="fr-FR" sz="1100"/>
            <a:t>    End With</a:t>
          </a:r>
        </a:p>
        <a:p>
          <a:r>
            <a:rPr lang="fr-FR" sz="1100"/>
            <a:t>    Application.ScreenUpdating = True</a:t>
          </a:r>
        </a:p>
        <a:p>
          <a:r>
            <a:rPr lang="fr-FR" sz="1100"/>
            <a:t>    Set tbl = Nothing</a:t>
          </a:r>
        </a:p>
        <a:p>
          <a:r>
            <a:rPr lang="fr-FR" sz="1100"/>
            <a:t>    </a:t>
          </a:r>
        </a:p>
        <a:p>
          <a:r>
            <a:rPr lang="fr-FR" sz="1100"/>
            <a:t>End Sub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3</xdr:col>
      <xdr:colOff>142875</xdr:colOff>
      <xdr:row>5</xdr:row>
      <xdr:rowOff>152400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Servic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rvi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825" y="200025"/>
              <a:ext cx="1828800" cy="9525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0</xdr:colOff>
      <xdr:row>11</xdr:row>
      <xdr:rowOff>0</xdr:rowOff>
    </xdr:from>
    <xdr:to>
      <xdr:col>15</xdr:col>
      <xdr:colOff>227838</xdr:colOff>
      <xdr:row>24</xdr:row>
      <xdr:rowOff>180627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000750" y="2200275"/>
          <a:ext cx="6095238" cy="2780952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3</xdr:col>
      <xdr:colOff>523875</xdr:colOff>
      <xdr:row>5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ERVIC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RVIC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825" y="200025"/>
              <a:ext cx="1828800" cy="9525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697.556770833333" createdVersion="6" refreshedVersion="6" minRefreshableVersion="3" recordCount="14">
  <cacheSource type="worksheet">
    <worksheetSource name="Tableau1"/>
  </cacheSource>
  <cacheFields count="5">
    <cacheField name="Matricule" numFmtId="0">
      <sharedItems containsSemiMixedTypes="0" containsString="0" containsNumber="1" containsInteger="1" minValue="1" maxValue="12" count="12">
        <n v="1"/>
        <n v="2"/>
        <n v="3"/>
        <n v="4"/>
        <n v="5"/>
        <n v="6"/>
        <n v="7"/>
        <n v="8"/>
        <n v="9"/>
        <n v="10"/>
        <n v="11"/>
        <n v="12"/>
      </sharedItems>
    </cacheField>
    <cacheField name="Service" numFmtId="0">
      <sharedItems count="4">
        <s v="A"/>
        <s v="B"/>
        <s v="C"/>
        <s v="D"/>
      </sharedItems>
    </cacheField>
    <cacheField name="Employé" numFmtId="0">
      <sharedItems/>
    </cacheField>
    <cacheField name="Age" numFmtId="0">
      <sharedItems containsSemiMixedTypes="0" containsString="0" containsNumber="1" containsInteger="1" minValue="21" maxValue="60"/>
    </cacheField>
    <cacheField name="Quotité" numFmtId="9">
      <sharedItems containsSemiMixedTypes="0" containsString="0" containsNumber="1" minValue="0.2" maxValue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2698.65502662037" createdVersion="6" refreshedVersion="6" minRefreshableVersion="3" recordCount="28">
  <cacheSource type="worksheet">
    <worksheetSource name="Tableau2"/>
  </cacheSource>
  <cacheFields count="8">
    <cacheField name="SERVICE" numFmtId="0">
      <sharedItems count="4">
        <s v="A"/>
        <s v="B"/>
        <s v="C"/>
        <s v="D"/>
      </sharedItems>
    </cacheField>
    <cacheField name="QT" numFmtId="0">
      <sharedItems containsSemiMixedTypes="0" containsString="0" containsNumber="1" minValue="0.1" maxValue="1"/>
    </cacheField>
    <cacheField name="Numero" numFmtId="0">
      <sharedItems containsSemiMixedTypes="0" containsString="0" containsNumber="1" containsInteger="1" minValue="100" maxValue="2800"/>
    </cacheField>
    <cacheField name="Nom" numFmtId="0">
      <sharedItems/>
    </cacheField>
    <cacheField name="Prénom" numFmtId="0">
      <sharedItems/>
    </cacheField>
    <cacheField name="Grade" numFmtId="0">
      <sharedItems/>
    </cacheField>
    <cacheField name="Statut " numFmtId="0">
      <sharedItems containsSemiMixedTypes="0" containsString="0" containsNumber="1" containsInteger="1" minValue="10" maxValue="90"/>
    </cacheField>
    <cacheField name="Filt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x v="0"/>
    <s v="Jacques"/>
    <n v="50"/>
    <n v="0.8"/>
  </r>
  <r>
    <x v="1"/>
    <x v="1"/>
    <s v="Michel"/>
    <n v="30"/>
    <n v="0.5"/>
  </r>
  <r>
    <x v="2"/>
    <x v="2"/>
    <s v="Laurent"/>
    <n v="45"/>
    <n v="0.8"/>
  </r>
  <r>
    <x v="1"/>
    <x v="3"/>
    <s v="Michel"/>
    <n v="30"/>
    <n v="0.5"/>
  </r>
  <r>
    <x v="3"/>
    <x v="3"/>
    <s v="Gertrude"/>
    <n v="51"/>
    <n v="1"/>
  </r>
  <r>
    <x v="4"/>
    <x v="2"/>
    <s v="Jacqueline"/>
    <n v="38"/>
    <n v="1"/>
  </r>
  <r>
    <x v="5"/>
    <x v="1"/>
    <s v="Laurence"/>
    <n v="21"/>
    <n v="0.5"/>
  </r>
  <r>
    <x v="6"/>
    <x v="0"/>
    <s v="Clémence"/>
    <n v="27"/>
    <n v="0.8"/>
  </r>
  <r>
    <x v="7"/>
    <x v="0"/>
    <s v="Patrice"/>
    <n v="42"/>
    <n v="0.8"/>
  </r>
  <r>
    <x v="8"/>
    <x v="3"/>
    <s v="Jean"/>
    <n v="60"/>
    <n v="1"/>
  </r>
  <r>
    <x v="9"/>
    <x v="2"/>
    <s v="Etienne"/>
    <n v="34"/>
    <n v="0.5"/>
  </r>
  <r>
    <x v="2"/>
    <x v="1"/>
    <s v="Laurent"/>
    <n v="45"/>
    <n v="0.2"/>
  </r>
  <r>
    <x v="10"/>
    <x v="0"/>
    <s v="Francis"/>
    <n v="39"/>
    <n v="0.8"/>
  </r>
  <r>
    <x v="11"/>
    <x v="3"/>
    <s v="Pascale"/>
    <n v="44"/>
    <n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8">
  <r>
    <x v="0"/>
    <n v="0.9"/>
    <n v="100"/>
    <s v="A"/>
    <s v="Jacques"/>
    <s v="Boulanger"/>
    <n v="60"/>
    <m/>
  </r>
  <r>
    <x v="1"/>
    <n v="1"/>
    <n v="200"/>
    <s v="B"/>
    <s v="Henri"/>
    <s v="infirmier"/>
    <n v="20"/>
    <m/>
  </r>
  <r>
    <x v="2"/>
    <n v="1"/>
    <n v="300"/>
    <s v="C"/>
    <s v="Lucie"/>
    <s v="Artisan"/>
    <n v="10"/>
    <m/>
  </r>
  <r>
    <x v="3"/>
    <n v="0.25"/>
    <n v="400"/>
    <s v="D"/>
    <s v="Lucette"/>
    <s v="Orthophoniste"/>
    <n v="50"/>
    <m/>
  </r>
  <r>
    <x v="3"/>
    <n v="0.25"/>
    <n v="500"/>
    <s v="E"/>
    <s v="Gregoire"/>
    <s v="Nourrice"/>
    <n v="40"/>
    <m/>
  </r>
  <r>
    <x v="2"/>
    <n v="0.5"/>
    <n v="600"/>
    <s v="F"/>
    <s v="Paulette"/>
    <s v="Pompier"/>
    <n v="30"/>
    <m/>
  </r>
  <r>
    <x v="0"/>
    <n v="0.5"/>
    <n v="600"/>
    <s v="G"/>
    <s v="Paulette"/>
    <s v="Pompier"/>
    <n v="10"/>
    <m/>
  </r>
  <r>
    <x v="0"/>
    <n v="1"/>
    <n v="800"/>
    <s v="H"/>
    <s v="Jacques"/>
    <s v="Chauffeur"/>
    <n v="60"/>
    <m/>
  </r>
  <r>
    <x v="1"/>
    <n v="1"/>
    <n v="900"/>
    <s v="I"/>
    <s v="Michel"/>
    <s v="infirmier"/>
    <n v="20"/>
    <m/>
  </r>
  <r>
    <x v="2"/>
    <n v="1"/>
    <n v="1000"/>
    <s v="J"/>
    <s v="MLaurent"/>
    <s v="Boulanger"/>
    <n v="20"/>
    <m/>
  </r>
  <r>
    <x v="0"/>
    <n v="1"/>
    <n v="1100"/>
    <s v="K"/>
    <s v="Sylvie"/>
    <s v="Orthophoniste"/>
    <n v="40"/>
    <m/>
  </r>
  <r>
    <x v="3"/>
    <n v="0.8"/>
    <n v="1200"/>
    <s v="L"/>
    <s v="Paul"/>
    <s v="Artisan"/>
    <n v="50"/>
    <m/>
  </r>
  <r>
    <x v="3"/>
    <n v="1"/>
    <n v="1300"/>
    <s v="M"/>
    <s v="Lucienne"/>
    <s v="Artisan"/>
    <n v="80"/>
    <m/>
  </r>
  <r>
    <x v="1"/>
    <n v="0.1"/>
    <n v="1400"/>
    <s v="N"/>
    <s v="Raymond"/>
    <s v="Instituteur"/>
    <n v="70"/>
    <m/>
  </r>
  <r>
    <x v="0"/>
    <n v="0.9"/>
    <n v="1500"/>
    <s v="O"/>
    <s v="Francis"/>
    <s v="Polier"/>
    <n v="70"/>
    <m/>
  </r>
  <r>
    <x v="2"/>
    <n v="0.8"/>
    <n v="1600"/>
    <s v="P"/>
    <s v="Pascale"/>
    <s v="Policier"/>
    <n v="10"/>
    <m/>
  </r>
  <r>
    <x v="2"/>
    <n v="0.2"/>
    <n v="1700"/>
    <s v="Q"/>
    <s v="Antoine"/>
    <s v="Instituteur"/>
    <n v="20"/>
    <m/>
  </r>
  <r>
    <x v="3"/>
    <n v="1"/>
    <n v="1800"/>
    <s v="R"/>
    <s v="Stéphanie"/>
    <s v="Boulanger"/>
    <n v="60"/>
    <m/>
  </r>
  <r>
    <x v="0"/>
    <n v="1"/>
    <n v="1900"/>
    <s v="S"/>
    <s v="Adrien"/>
    <s v="infirmier"/>
    <n v="60"/>
    <m/>
  </r>
  <r>
    <x v="1"/>
    <n v="1"/>
    <n v="2000"/>
    <s v="T"/>
    <s v="Laurent"/>
    <s v="Pompier"/>
    <n v="50"/>
    <m/>
  </r>
  <r>
    <x v="2"/>
    <n v="1"/>
    <n v="2100"/>
    <s v="U"/>
    <s v="Laurence"/>
    <s v="Pompier"/>
    <n v="80"/>
    <m/>
  </r>
  <r>
    <x v="2"/>
    <n v="0.5"/>
    <n v="2200"/>
    <s v="V"/>
    <s v="Pauline"/>
    <s v="Opticien"/>
    <n v="90"/>
    <m/>
  </r>
  <r>
    <x v="0"/>
    <n v="0.5"/>
    <n v="2300"/>
    <s v="W"/>
    <s v="Clémence"/>
    <s v="Opticien"/>
    <n v="40"/>
    <m/>
  </r>
  <r>
    <x v="3"/>
    <n v="1"/>
    <n v="2400"/>
    <s v="X"/>
    <s v="Sylvianne"/>
    <s v="Boulanger"/>
    <n v="30"/>
    <m/>
  </r>
  <r>
    <x v="3"/>
    <n v="1"/>
    <n v="2500"/>
    <s v="Y"/>
    <s v="Odette"/>
    <s v="Artisan"/>
    <n v="90"/>
    <m/>
  </r>
  <r>
    <x v="1"/>
    <n v="1"/>
    <n v="2600"/>
    <s v="Z"/>
    <s v="Gertrude"/>
    <s v="Nourrice"/>
    <n v="20"/>
    <m/>
  </r>
  <r>
    <x v="3"/>
    <n v="1"/>
    <n v="2700"/>
    <s v="AA"/>
    <s v="Pascale"/>
    <s v="infirmier"/>
    <n v="20"/>
    <m/>
  </r>
  <r>
    <x v="0"/>
    <n v="1"/>
    <n v="2800"/>
    <s v="BB"/>
    <s v="France"/>
    <s v="Chauffeur"/>
    <n v="7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A8" firstHeaderRow="1" firstDataRow="1" firstDataCol="1"/>
  <pivotFields count="5">
    <pivotField compact="0" outline="0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Row" compact="0" outline="0" showAll="0">
      <items count="5">
        <item x="0"/>
        <item x="1"/>
        <item x="2"/>
        <item x="3"/>
        <item t="default"/>
      </items>
    </pivotField>
    <pivotField compact="0" outline="0" showAll="0"/>
    <pivotField compact="0" outline="0" showAll="0"/>
    <pivotField compact="0" numFmtId="9" outline="0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2:A7" firstHeaderRow="1" firstDataRow="1" firstDataCol="1"/>
  <pivotFields count="8">
    <pivotField axis="axisRow" compact="0" outline="0" showAll="0">
      <items count="5">
        <item x="0"/>
        <item x="1"/>
        <item x="2"/>
        <item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rvice" sourceName="Service">
  <pivotTables>
    <pivotTable tabId="4" name="Tableau croisé dynamique1"/>
  </pivotTables>
  <data>
    <tabular pivotCacheId="1">
      <items count="4">
        <i x="0" s="1"/>
        <i x="1" s="1"/>
        <i x="2" s="1"/>
        <i x="3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RVICE1" sourceName="SERVICE">
  <pivotTables>
    <pivotTable tabId="6" name="Tableau croisé dynamique1"/>
  </pivotTables>
  <data>
    <tabular pivotCacheId="2">
      <items count="4">
        <i x="0" s="1"/>
        <i x="1" s="1"/>
        <i x="2" s="1"/>
        <i x="3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rvice" cache="Segment_Service" caption="Service" columnCount="3" style="SlicerStyleOther1" rowHeight="257175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RVICE 1" cache="Segment_SERVICE1" caption="SERVICE" columnCount="3" style="SlicerStyleOther1" rowHeight="257175"/>
</slicers>
</file>

<file path=xl/tables/table1.xml><?xml version="1.0" encoding="utf-8"?>
<table xmlns="http://schemas.openxmlformats.org/spreadsheetml/2006/main" id="1" name="Tableau1" displayName="Tableau1" ref="B8:G22" totalsRowShown="0">
  <autoFilter ref="B8:G22">
    <filterColumn colId="5">
      <filters>
        <filter val="VRAI"/>
      </filters>
    </filterColumn>
  </autoFilter>
  <tableColumns count="6">
    <tableColumn id="1" name="Matricule"/>
    <tableColumn id="2" name="Service"/>
    <tableColumn id="3" name="Employé"/>
    <tableColumn id="4" name="Age"/>
    <tableColumn id="5" name="Quotité" dataDxfId="2"/>
    <tableColumn id="6" name="Filtre" dataDxfId="1">
      <calculatedColumnFormula>NOT(ISERROR(MATCH(Tableau1[[#This Row],[Service]],TCD!A:A,0)))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2" name="Tableau2" displayName="Tableau2" ref="B8:I36" totalsRowShown="0">
  <autoFilter ref="B8:I36">
    <filterColumn colId="7">
      <filters>
        <filter val="VRAI"/>
      </filters>
    </filterColumn>
  </autoFilter>
  <tableColumns count="8">
    <tableColumn id="1" name="SERVICE"/>
    <tableColumn id="2" name="QT"/>
    <tableColumn id="3" name="Numero"/>
    <tableColumn id="4" name="Nom"/>
    <tableColumn id="5" name="Prénom"/>
    <tableColumn id="6" name="Grade"/>
    <tableColumn id="7" name="Statut "/>
    <tableColumn id="8" name="Filtre" dataDxfId="0">
      <calculatedColumnFormula>NOT(ISERROR(MATCH(Tableau1[[#This Row],[Service]],'TCD 2'!A:A,0)))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s://support.office.com/fr-fr/article/Utiliser-les-slicers-pour-filtrer-les-donn&#233;es-de-tableau-crois&#233;-dynamique-249F966B-A9D5-4B0F-B31A-12651785D29D" TargetMode="External"/><Relationship Id="rId1" Type="http://schemas.openxmlformats.org/officeDocument/2006/relationships/hyperlink" Target="https://support.office.com/fr-fr/article/Cr&#233;er-un-tableau-crois&#233;-dynamique-pour-analyser-des-donn&#233;es-de-feuille-de-calcul-A9A84538-BFE9-40A9-A8E9-F99134456576" TargetMode="External"/><Relationship Id="rId6" Type="http://schemas.microsoft.com/office/2007/relationships/slicer" Target="../slicers/slicer1.xml"/><Relationship Id="rId5" Type="http://schemas.openxmlformats.org/officeDocument/2006/relationships/table" Target="../tables/table1.xml"/><Relationship Id="rId4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J21"/>
  <sheetViews>
    <sheetView showGridLines="0" workbookViewId="0">
      <selection activeCell="D21" sqref="D21"/>
    </sheetView>
  </sheetViews>
  <sheetFormatPr baseColWidth="10" defaultRowHeight="15.75" x14ac:dyDescent="0.25"/>
  <cols>
    <col min="1" max="1" width="12" customWidth="1"/>
    <col min="2" max="2" width="11.125" customWidth="1"/>
  </cols>
  <sheetData>
    <row r="3" spans="1:10" x14ac:dyDescent="0.25">
      <c r="A3" s="2" t="s">
        <v>15</v>
      </c>
      <c r="J3" s="3" t="s">
        <v>30</v>
      </c>
    </row>
    <row r="4" spans="1:10" x14ac:dyDescent="0.25">
      <c r="A4" t="s">
        <v>0</v>
      </c>
    </row>
    <row r="5" spans="1:10" x14ac:dyDescent="0.25">
      <c r="A5" t="s">
        <v>1</v>
      </c>
    </row>
    <row r="6" spans="1:10" x14ac:dyDescent="0.25">
      <c r="A6" t="s">
        <v>2</v>
      </c>
    </row>
    <row r="7" spans="1:10" x14ac:dyDescent="0.25">
      <c r="A7" t="s">
        <v>3</v>
      </c>
    </row>
    <row r="8" spans="1:10" x14ac:dyDescent="0.25">
      <c r="A8" t="s">
        <v>21</v>
      </c>
    </row>
    <row r="16" spans="1:10" x14ac:dyDescent="0.25">
      <c r="D16" s="4" t="s">
        <v>26</v>
      </c>
    </row>
    <row r="17" spans="4:4" x14ac:dyDescent="0.25">
      <c r="D17" s="4" t="s">
        <v>27</v>
      </c>
    </row>
    <row r="18" spans="4:4" x14ac:dyDescent="0.25">
      <c r="D18" s="4" t="s">
        <v>28</v>
      </c>
    </row>
    <row r="19" spans="4:4" x14ac:dyDescent="0.25">
      <c r="D19" s="5" t="s">
        <v>29</v>
      </c>
    </row>
    <row r="20" spans="4:4" x14ac:dyDescent="0.25">
      <c r="D20" s="5" t="s">
        <v>34</v>
      </c>
    </row>
    <row r="21" spans="4:4" x14ac:dyDescent="0.25">
      <c r="D21" s="4" t="s">
        <v>31</v>
      </c>
    </row>
  </sheetData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J22"/>
  <sheetViews>
    <sheetView showGridLines="0" workbookViewId="0">
      <selection activeCell="E25" sqref="E25"/>
    </sheetView>
  </sheetViews>
  <sheetFormatPr baseColWidth="10" defaultRowHeight="15.75" x14ac:dyDescent="0.25"/>
  <cols>
    <col min="1" max="1" width="1.625" customWidth="1"/>
    <col min="2" max="2" width="11.125" bestFit="1" customWidth="1"/>
  </cols>
  <sheetData>
    <row r="1" spans="2:10" x14ac:dyDescent="0.25">
      <c r="B1" s="8" t="s">
        <v>33</v>
      </c>
    </row>
    <row r="2" spans="2:10" x14ac:dyDescent="0.25">
      <c r="J2" s="9" t="s">
        <v>35</v>
      </c>
    </row>
    <row r="3" spans="2:10" x14ac:dyDescent="0.25">
      <c r="J3" s="11" t="s">
        <v>36</v>
      </c>
    </row>
    <row r="4" spans="2:10" x14ac:dyDescent="0.25">
      <c r="J4" s="10" t="s">
        <v>37</v>
      </c>
    </row>
    <row r="6" spans="2:10" x14ac:dyDescent="0.25">
      <c r="G6" s="6" t="s">
        <v>23</v>
      </c>
    </row>
    <row r="7" spans="2:10" x14ac:dyDescent="0.25">
      <c r="B7" s="8" t="s">
        <v>24</v>
      </c>
      <c r="G7" s="7" t="s">
        <v>32</v>
      </c>
    </row>
    <row r="8" spans="2:10" x14ac:dyDescent="0.25">
      <c r="B8" t="s">
        <v>20</v>
      </c>
      <c r="C8" t="s">
        <v>15</v>
      </c>
      <c r="D8" t="s">
        <v>16</v>
      </c>
      <c r="E8" t="s">
        <v>17</v>
      </c>
      <c r="F8" t="s">
        <v>19</v>
      </c>
      <c r="G8" t="s">
        <v>22</v>
      </c>
    </row>
    <row r="9" spans="2:10" x14ac:dyDescent="0.25">
      <c r="B9">
        <v>1</v>
      </c>
      <c r="C9" t="s">
        <v>0</v>
      </c>
      <c r="D9" t="s">
        <v>4</v>
      </c>
      <c r="E9">
        <v>50</v>
      </c>
      <c r="F9" s="1">
        <v>0.8</v>
      </c>
      <c r="G9" t="b">
        <f>NOT(ISERROR(MATCH(Tableau1[[#This Row],[Service]],TCD!A:A,0)))</f>
        <v>1</v>
      </c>
      <c r="I9" s="6" t="s">
        <v>25</v>
      </c>
    </row>
    <row r="10" spans="2:10" x14ac:dyDescent="0.25">
      <c r="B10">
        <v>2</v>
      </c>
      <c r="C10" t="s">
        <v>1</v>
      </c>
      <c r="D10" t="s">
        <v>5</v>
      </c>
      <c r="E10">
        <v>30</v>
      </c>
      <c r="F10" s="1">
        <v>0.5</v>
      </c>
      <c r="G10" t="b">
        <f>NOT(ISERROR(MATCH(Tableau1[[#This Row],[Service]],TCD!A:A,0)))</f>
        <v>1</v>
      </c>
    </row>
    <row r="11" spans="2:10" x14ac:dyDescent="0.25">
      <c r="B11">
        <v>3</v>
      </c>
      <c r="C11" t="s">
        <v>2</v>
      </c>
      <c r="D11" t="s">
        <v>6</v>
      </c>
      <c r="E11">
        <v>45</v>
      </c>
      <c r="F11" s="1">
        <v>0.8</v>
      </c>
      <c r="G11" t="b">
        <f>NOT(ISERROR(MATCH(Tableau1[[#This Row],[Service]],TCD!A:A,0)))</f>
        <v>1</v>
      </c>
    </row>
    <row r="12" spans="2:10" x14ac:dyDescent="0.25">
      <c r="B12">
        <v>2</v>
      </c>
      <c r="C12" t="s">
        <v>3</v>
      </c>
      <c r="D12" t="s">
        <v>5</v>
      </c>
      <c r="E12">
        <v>30</v>
      </c>
      <c r="F12" s="1">
        <v>0.5</v>
      </c>
      <c r="G12" t="b">
        <f>NOT(ISERROR(MATCH(Tableau1[[#This Row],[Service]],TCD!A:A,0)))</f>
        <v>1</v>
      </c>
    </row>
    <row r="13" spans="2:10" x14ac:dyDescent="0.25">
      <c r="B13">
        <v>4</v>
      </c>
      <c r="C13" t="s">
        <v>3</v>
      </c>
      <c r="D13" t="s">
        <v>7</v>
      </c>
      <c r="E13">
        <v>51</v>
      </c>
      <c r="F13" s="1">
        <v>1</v>
      </c>
      <c r="G13" t="b">
        <f>NOT(ISERROR(MATCH(Tableau1[[#This Row],[Service]],TCD!A:A,0)))</f>
        <v>1</v>
      </c>
    </row>
    <row r="14" spans="2:10" x14ac:dyDescent="0.25">
      <c r="B14">
        <v>5</v>
      </c>
      <c r="C14" t="s">
        <v>2</v>
      </c>
      <c r="D14" t="s">
        <v>8</v>
      </c>
      <c r="E14">
        <v>38</v>
      </c>
      <c r="F14" s="1">
        <v>1</v>
      </c>
      <c r="G14" t="b">
        <f>NOT(ISERROR(MATCH(Tableau1[[#This Row],[Service]],TCD!A:A,0)))</f>
        <v>1</v>
      </c>
    </row>
    <row r="15" spans="2:10" x14ac:dyDescent="0.25">
      <c r="B15">
        <v>6</v>
      </c>
      <c r="C15" t="s">
        <v>1</v>
      </c>
      <c r="D15" t="s">
        <v>9</v>
      </c>
      <c r="E15">
        <v>21</v>
      </c>
      <c r="F15" s="1">
        <v>0.5</v>
      </c>
      <c r="G15" t="b">
        <f>NOT(ISERROR(MATCH(Tableau1[[#This Row],[Service]],TCD!A:A,0)))</f>
        <v>1</v>
      </c>
    </row>
    <row r="16" spans="2:10" x14ac:dyDescent="0.25">
      <c r="B16">
        <v>7</v>
      </c>
      <c r="C16" t="s">
        <v>0</v>
      </c>
      <c r="D16" t="s">
        <v>18</v>
      </c>
      <c r="E16">
        <v>27</v>
      </c>
      <c r="F16" s="1">
        <v>0.8</v>
      </c>
      <c r="G16" t="b">
        <f>NOT(ISERROR(MATCH(Tableau1[[#This Row],[Service]],TCD!A:A,0)))</f>
        <v>1</v>
      </c>
    </row>
    <row r="17" spans="2:7" x14ac:dyDescent="0.25">
      <c r="B17">
        <v>8</v>
      </c>
      <c r="C17" t="s">
        <v>0</v>
      </c>
      <c r="D17" t="s">
        <v>10</v>
      </c>
      <c r="E17">
        <v>42</v>
      </c>
      <c r="F17" s="1">
        <v>0.8</v>
      </c>
      <c r="G17" t="b">
        <f>NOT(ISERROR(MATCH(Tableau1[[#This Row],[Service]],TCD!A:A,0)))</f>
        <v>1</v>
      </c>
    </row>
    <row r="18" spans="2:7" x14ac:dyDescent="0.25">
      <c r="B18">
        <v>9</v>
      </c>
      <c r="C18" t="s">
        <v>3</v>
      </c>
      <c r="D18" t="s">
        <v>11</v>
      </c>
      <c r="E18">
        <v>60</v>
      </c>
      <c r="F18" s="1">
        <v>1</v>
      </c>
      <c r="G18" t="b">
        <f>NOT(ISERROR(MATCH(Tableau1[[#This Row],[Service]],TCD!A:A,0)))</f>
        <v>1</v>
      </c>
    </row>
    <row r="19" spans="2:7" x14ac:dyDescent="0.25">
      <c r="B19">
        <v>10</v>
      </c>
      <c r="C19" t="s">
        <v>2</v>
      </c>
      <c r="D19" t="s">
        <v>14</v>
      </c>
      <c r="E19">
        <v>34</v>
      </c>
      <c r="F19" s="1">
        <v>0.5</v>
      </c>
      <c r="G19" t="b">
        <f>NOT(ISERROR(MATCH(Tableau1[[#This Row],[Service]],TCD!A:A,0)))</f>
        <v>1</v>
      </c>
    </row>
    <row r="20" spans="2:7" x14ac:dyDescent="0.25">
      <c r="B20">
        <v>3</v>
      </c>
      <c r="C20" t="s">
        <v>1</v>
      </c>
      <c r="D20" t="s">
        <v>6</v>
      </c>
      <c r="E20">
        <v>45</v>
      </c>
      <c r="F20" s="1">
        <v>0.2</v>
      </c>
      <c r="G20" t="b">
        <f>NOT(ISERROR(MATCH(Tableau1[[#This Row],[Service]],TCD!A:A,0)))</f>
        <v>1</v>
      </c>
    </row>
    <row r="21" spans="2:7" x14ac:dyDescent="0.25">
      <c r="B21">
        <v>11</v>
      </c>
      <c r="C21" t="s">
        <v>0</v>
      </c>
      <c r="D21" t="s">
        <v>12</v>
      </c>
      <c r="E21">
        <v>39</v>
      </c>
      <c r="F21" s="1">
        <v>0.8</v>
      </c>
      <c r="G21" t="b">
        <f>NOT(ISERROR(MATCH(Tableau1[[#This Row],[Service]],TCD!A:A,0)))</f>
        <v>1</v>
      </c>
    </row>
    <row r="22" spans="2:7" x14ac:dyDescent="0.25">
      <c r="B22">
        <v>12</v>
      </c>
      <c r="C22" t="s">
        <v>3</v>
      </c>
      <c r="D22" t="s">
        <v>13</v>
      </c>
      <c r="E22">
        <v>44</v>
      </c>
      <c r="F22" s="1">
        <v>1</v>
      </c>
      <c r="G22" t="b">
        <f>NOT(ISERROR(MATCH(Tableau1[[#This Row],[Service]],TCD!A:A,0)))</f>
        <v>1</v>
      </c>
    </row>
  </sheetData>
  <hyperlinks>
    <hyperlink ref="J3" r:id="rId1"/>
    <hyperlink ref="J4" r:id="rId2"/>
  </hyperlinks>
  <pageMargins left="0.7" right="0.7" top="0.75" bottom="0.75" header="0.3" footer="0.3"/>
  <pageSetup paperSize="9" orientation="portrait" verticalDpi="0" r:id="rId3"/>
  <drawing r:id="rId4"/>
  <tableParts count="1">
    <tablePart r:id="rId5"/>
  </tableParts>
  <extLs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7:I36"/>
  <sheetViews>
    <sheetView showGridLines="0" tabSelected="1" workbookViewId="0">
      <selection activeCell="K15" sqref="K15"/>
    </sheetView>
  </sheetViews>
  <sheetFormatPr baseColWidth="10" defaultRowHeight="15.75" x14ac:dyDescent="0.25"/>
  <cols>
    <col min="1" max="1" width="1.625" customWidth="1"/>
    <col min="2" max="2" width="11.5" bestFit="1" customWidth="1"/>
    <col min="3" max="3" width="5.625" bestFit="1" customWidth="1"/>
    <col min="4" max="4" width="9.625" bestFit="1" customWidth="1"/>
    <col min="5" max="5" width="6.875" bestFit="1" customWidth="1"/>
    <col min="6" max="6" width="9.25" bestFit="1" customWidth="1"/>
    <col min="7" max="7" width="11.625" bestFit="1" customWidth="1"/>
    <col min="8" max="8" width="8.375" bestFit="1" customWidth="1"/>
  </cols>
  <sheetData>
    <row r="7" spans="2:9" x14ac:dyDescent="0.25">
      <c r="B7" s="12" t="s">
        <v>98</v>
      </c>
    </row>
    <row r="8" spans="2:9" x14ac:dyDescent="0.25">
      <c r="B8" t="s">
        <v>38</v>
      </c>
      <c r="C8" t="s">
        <v>39</v>
      </c>
      <c r="D8" t="s">
        <v>40</v>
      </c>
      <c r="E8" t="s">
        <v>41</v>
      </c>
      <c r="F8" t="s">
        <v>42</v>
      </c>
      <c r="G8" t="s">
        <v>43</v>
      </c>
      <c r="H8" t="s">
        <v>44</v>
      </c>
      <c r="I8" t="s">
        <v>22</v>
      </c>
    </row>
    <row r="9" spans="2:9" x14ac:dyDescent="0.25">
      <c r="B9" t="s">
        <v>0</v>
      </c>
      <c r="C9">
        <v>0.9</v>
      </c>
      <c r="D9">
        <v>100</v>
      </c>
      <c r="E9" t="s">
        <v>0</v>
      </c>
      <c r="F9" t="s">
        <v>4</v>
      </c>
      <c r="G9" t="s">
        <v>45</v>
      </c>
      <c r="H9">
        <v>60</v>
      </c>
      <c r="I9" t="b">
        <f>NOT(ISERROR(MATCH(Tableau1[[#This Row],[Service]],'TCD 2'!A:A,0)))</f>
        <v>1</v>
      </c>
    </row>
    <row r="10" spans="2:9" x14ac:dyDescent="0.25">
      <c r="B10" t="s">
        <v>1</v>
      </c>
      <c r="C10">
        <v>1</v>
      </c>
      <c r="D10">
        <v>200</v>
      </c>
      <c r="E10" t="s">
        <v>1</v>
      </c>
      <c r="F10" t="s">
        <v>46</v>
      </c>
      <c r="G10" t="s">
        <v>47</v>
      </c>
      <c r="H10">
        <v>20</v>
      </c>
      <c r="I10" t="b">
        <f>NOT(ISERROR(MATCH(Tableau1[[#This Row],[Service]],'TCD 2'!A:A,0)))</f>
        <v>1</v>
      </c>
    </row>
    <row r="11" spans="2:9" x14ac:dyDescent="0.25">
      <c r="B11" t="s">
        <v>2</v>
      </c>
      <c r="C11">
        <v>1</v>
      </c>
      <c r="D11">
        <v>300</v>
      </c>
      <c r="E11" t="s">
        <v>2</v>
      </c>
      <c r="F11" t="s">
        <v>48</v>
      </c>
      <c r="G11" t="s">
        <v>49</v>
      </c>
      <c r="H11">
        <v>10</v>
      </c>
      <c r="I11" t="b">
        <f>NOT(ISERROR(MATCH(Tableau1[[#This Row],[Service]],'TCD 2'!A:A,0)))</f>
        <v>1</v>
      </c>
    </row>
    <row r="12" spans="2:9" x14ac:dyDescent="0.25">
      <c r="B12" t="s">
        <v>3</v>
      </c>
      <c r="C12">
        <v>0.25</v>
      </c>
      <c r="D12">
        <v>400</v>
      </c>
      <c r="E12" t="s">
        <v>3</v>
      </c>
      <c r="F12" t="s">
        <v>50</v>
      </c>
      <c r="G12" t="s">
        <v>51</v>
      </c>
      <c r="H12">
        <v>50</v>
      </c>
      <c r="I12" t="b">
        <f>NOT(ISERROR(MATCH(Tableau1[[#This Row],[Service]],'TCD 2'!A:A,0)))</f>
        <v>1</v>
      </c>
    </row>
    <row r="13" spans="2:9" x14ac:dyDescent="0.25">
      <c r="B13" t="s">
        <v>3</v>
      </c>
      <c r="C13">
        <v>0.25</v>
      </c>
      <c r="D13">
        <v>500</v>
      </c>
      <c r="E13" t="s">
        <v>52</v>
      </c>
      <c r="F13" t="s">
        <v>53</v>
      </c>
      <c r="G13" t="s">
        <v>54</v>
      </c>
      <c r="H13">
        <v>40</v>
      </c>
      <c r="I13" t="b">
        <f>NOT(ISERROR(MATCH(Tableau1[[#This Row],[Service]],'TCD 2'!A:A,0)))</f>
        <v>1</v>
      </c>
    </row>
    <row r="14" spans="2:9" x14ac:dyDescent="0.25">
      <c r="B14" t="s">
        <v>2</v>
      </c>
      <c r="C14">
        <v>0.5</v>
      </c>
      <c r="D14">
        <v>600</v>
      </c>
      <c r="E14" t="s">
        <v>55</v>
      </c>
      <c r="F14" t="s">
        <v>56</v>
      </c>
      <c r="G14" t="s">
        <v>57</v>
      </c>
      <c r="H14">
        <v>30</v>
      </c>
      <c r="I14" t="b">
        <f>NOT(ISERROR(MATCH(Tableau1[[#This Row],[Service]],'TCD 2'!A:A,0)))</f>
        <v>1</v>
      </c>
    </row>
    <row r="15" spans="2:9" x14ac:dyDescent="0.25">
      <c r="B15" t="s">
        <v>0</v>
      </c>
      <c r="C15">
        <v>0.5</v>
      </c>
      <c r="D15">
        <v>600</v>
      </c>
      <c r="E15" t="s">
        <v>58</v>
      </c>
      <c r="F15" t="s">
        <v>56</v>
      </c>
      <c r="G15" t="s">
        <v>57</v>
      </c>
      <c r="H15">
        <v>10</v>
      </c>
      <c r="I15" t="b">
        <f>NOT(ISERROR(MATCH(Tableau1[[#This Row],[Service]],'TCD 2'!A:A,0)))</f>
        <v>1</v>
      </c>
    </row>
    <row r="16" spans="2:9" x14ac:dyDescent="0.25">
      <c r="B16" t="s">
        <v>0</v>
      </c>
      <c r="C16">
        <v>1</v>
      </c>
      <c r="D16">
        <v>800</v>
      </c>
      <c r="E16" t="s">
        <v>59</v>
      </c>
      <c r="F16" t="s">
        <v>4</v>
      </c>
      <c r="G16" t="s">
        <v>60</v>
      </c>
      <c r="H16">
        <v>60</v>
      </c>
      <c r="I16" t="b">
        <f>NOT(ISERROR(MATCH(Tableau1[[#This Row],[Service]],'TCD 2'!A:A,0)))</f>
        <v>1</v>
      </c>
    </row>
    <row r="17" spans="2:9" x14ac:dyDescent="0.25">
      <c r="B17" t="s">
        <v>1</v>
      </c>
      <c r="C17">
        <v>1</v>
      </c>
      <c r="D17">
        <v>900</v>
      </c>
      <c r="E17" t="s">
        <v>61</v>
      </c>
      <c r="F17" t="s">
        <v>5</v>
      </c>
      <c r="G17" t="s">
        <v>47</v>
      </c>
      <c r="H17">
        <v>20</v>
      </c>
      <c r="I17" t="b">
        <f>NOT(ISERROR(MATCH(Tableau1[[#This Row],[Service]],'TCD 2'!A:A,0)))</f>
        <v>1</v>
      </c>
    </row>
    <row r="18" spans="2:9" x14ac:dyDescent="0.25">
      <c r="B18" t="s">
        <v>2</v>
      </c>
      <c r="C18">
        <v>1</v>
      </c>
      <c r="D18">
        <v>1000</v>
      </c>
      <c r="E18" t="s">
        <v>62</v>
      </c>
      <c r="F18" t="s">
        <v>63</v>
      </c>
      <c r="G18" t="s">
        <v>45</v>
      </c>
      <c r="H18">
        <v>20</v>
      </c>
      <c r="I18" t="b">
        <f>NOT(ISERROR(MATCH(Tableau1[[#This Row],[Service]],'TCD 2'!A:A,0)))</f>
        <v>1</v>
      </c>
    </row>
    <row r="19" spans="2:9" x14ac:dyDescent="0.25">
      <c r="B19" t="s">
        <v>0</v>
      </c>
      <c r="C19">
        <v>1</v>
      </c>
      <c r="D19">
        <v>1100</v>
      </c>
      <c r="E19" t="s">
        <v>64</v>
      </c>
      <c r="F19" t="s">
        <v>65</v>
      </c>
      <c r="G19" t="s">
        <v>51</v>
      </c>
      <c r="H19">
        <v>40</v>
      </c>
      <c r="I19" t="b">
        <f>NOT(ISERROR(MATCH(Tableau1[[#This Row],[Service]],'TCD 2'!A:A,0)))</f>
        <v>1</v>
      </c>
    </row>
    <row r="20" spans="2:9" x14ac:dyDescent="0.25">
      <c r="B20" t="s">
        <v>3</v>
      </c>
      <c r="C20">
        <v>0.8</v>
      </c>
      <c r="D20">
        <v>1200</v>
      </c>
      <c r="E20" t="s">
        <v>66</v>
      </c>
      <c r="F20" t="s">
        <v>67</v>
      </c>
      <c r="G20" t="s">
        <v>49</v>
      </c>
      <c r="H20">
        <v>50</v>
      </c>
      <c r="I20" t="b">
        <f>NOT(ISERROR(MATCH(Tableau1[[#This Row],[Service]],'TCD 2'!A:A,0)))</f>
        <v>1</v>
      </c>
    </row>
    <row r="21" spans="2:9" x14ac:dyDescent="0.25">
      <c r="B21" t="s">
        <v>3</v>
      </c>
      <c r="C21">
        <v>1</v>
      </c>
      <c r="D21">
        <v>1300</v>
      </c>
      <c r="E21" t="s">
        <v>68</v>
      </c>
      <c r="F21" t="s">
        <v>69</v>
      </c>
      <c r="G21" t="s">
        <v>49</v>
      </c>
      <c r="H21">
        <v>80</v>
      </c>
      <c r="I21" t="b">
        <f>NOT(ISERROR(MATCH(Tableau1[[#This Row],[Service]],'TCD 2'!A:A,0)))</f>
        <v>1</v>
      </c>
    </row>
    <row r="22" spans="2:9" x14ac:dyDescent="0.25">
      <c r="B22" t="s">
        <v>1</v>
      </c>
      <c r="C22">
        <v>0.1</v>
      </c>
      <c r="D22">
        <v>1400</v>
      </c>
      <c r="E22" t="s">
        <v>70</v>
      </c>
      <c r="F22" t="s">
        <v>71</v>
      </c>
      <c r="G22" t="s">
        <v>72</v>
      </c>
      <c r="H22">
        <v>70</v>
      </c>
      <c r="I22" t="b">
        <f>NOT(ISERROR(MATCH(Tableau1[[#This Row],[Service]],'TCD 2'!A:A,0)))</f>
        <v>1</v>
      </c>
    </row>
    <row r="23" spans="2:9" hidden="1" x14ac:dyDescent="0.25">
      <c r="B23" t="s">
        <v>0</v>
      </c>
      <c r="C23">
        <v>0.9</v>
      </c>
      <c r="D23">
        <v>1500</v>
      </c>
      <c r="E23" t="s">
        <v>73</v>
      </c>
      <c r="F23" t="s">
        <v>12</v>
      </c>
      <c r="G23" t="s">
        <v>74</v>
      </c>
      <c r="H23">
        <v>70</v>
      </c>
      <c r="I23" t="b">
        <f>NOT(ISERROR(MATCH(Tableau1[[#This Row],[Service]],'TCD 2'!A:A,0)))</f>
        <v>0</v>
      </c>
    </row>
    <row r="24" spans="2:9" hidden="1" x14ac:dyDescent="0.25">
      <c r="B24" t="s">
        <v>2</v>
      </c>
      <c r="C24">
        <v>0.8</v>
      </c>
      <c r="D24">
        <v>1600</v>
      </c>
      <c r="E24" t="s">
        <v>75</v>
      </c>
      <c r="F24" t="s">
        <v>13</v>
      </c>
      <c r="G24" t="s">
        <v>76</v>
      </c>
      <c r="H24">
        <v>10</v>
      </c>
      <c r="I24" t="b">
        <f>NOT(ISERROR(MATCH(Tableau1[[#This Row],[Service]],'TCD 2'!A:A,0)))</f>
        <v>0</v>
      </c>
    </row>
    <row r="25" spans="2:9" hidden="1" x14ac:dyDescent="0.25">
      <c r="B25" t="s">
        <v>2</v>
      </c>
      <c r="C25">
        <v>0.2</v>
      </c>
      <c r="D25">
        <v>1700</v>
      </c>
      <c r="E25" t="s">
        <v>77</v>
      </c>
      <c r="F25" t="s">
        <v>78</v>
      </c>
      <c r="G25" t="s">
        <v>72</v>
      </c>
      <c r="H25">
        <v>20</v>
      </c>
      <c r="I25" t="b">
        <f>NOT(ISERROR(MATCH(Tableau1[[#This Row],[Service]],'TCD 2'!A:A,0)))</f>
        <v>0</v>
      </c>
    </row>
    <row r="26" spans="2:9" hidden="1" x14ac:dyDescent="0.25">
      <c r="B26" t="s">
        <v>3</v>
      </c>
      <c r="C26">
        <v>1</v>
      </c>
      <c r="D26">
        <v>1800</v>
      </c>
      <c r="E26" t="s">
        <v>79</v>
      </c>
      <c r="F26" t="s">
        <v>80</v>
      </c>
      <c r="G26" t="s">
        <v>45</v>
      </c>
      <c r="H26">
        <v>60</v>
      </c>
      <c r="I26" t="b">
        <f>NOT(ISERROR(MATCH(Tableau1[[#This Row],[Service]],'TCD 2'!A:A,0)))</f>
        <v>0</v>
      </c>
    </row>
    <row r="27" spans="2:9" hidden="1" x14ac:dyDescent="0.25">
      <c r="B27" t="s">
        <v>0</v>
      </c>
      <c r="C27">
        <v>1</v>
      </c>
      <c r="D27">
        <v>1900</v>
      </c>
      <c r="E27" t="s">
        <v>81</v>
      </c>
      <c r="F27" t="s">
        <v>82</v>
      </c>
      <c r="G27" t="s">
        <v>83</v>
      </c>
      <c r="H27">
        <v>60</v>
      </c>
      <c r="I27" t="b">
        <f>NOT(ISERROR(MATCH(Tableau1[[#This Row],[Service]],'TCD 2'!A:A,0)))</f>
        <v>0</v>
      </c>
    </row>
    <row r="28" spans="2:9" hidden="1" x14ac:dyDescent="0.25">
      <c r="B28" t="s">
        <v>1</v>
      </c>
      <c r="C28">
        <v>1</v>
      </c>
      <c r="D28">
        <v>2000</v>
      </c>
      <c r="E28" t="s">
        <v>84</v>
      </c>
      <c r="F28" t="s">
        <v>6</v>
      </c>
      <c r="G28" t="s">
        <v>57</v>
      </c>
      <c r="H28">
        <v>50</v>
      </c>
      <c r="I28" t="b">
        <f>NOT(ISERROR(MATCH(Tableau1[[#This Row],[Service]],'TCD 2'!A:A,0)))</f>
        <v>0</v>
      </c>
    </row>
    <row r="29" spans="2:9" hidden="1" x14ac:dyDescent="0.25">
      <c r="B29" t="s">
        <v>2</v>
      </c>
      <c r="C29">
        <v>1</v>
      </c>
      <c r="D29">
        <v>2100</v>
      </c>
      <c r="E29" t="s">
        <v>85</v>
      </c>
      <c r="F29" t="s">
        <v>9</v>
      </c>
      <c r="G29" t="s">
        <v>57</v>
      </c>
      <c r="H29">
        <v>80</v>
      </c>
      <c r="I29" t="b">
        <f>NOT(ISERROR(MATCH(Tableau1[[#This Row],[Service]],'TCD 2'!A:A,0)))</f>
        <v>0</v>
      </c>
    </row>
    <row r="30" spans="2:9" hidden="1" x14ac:dyDescent="0.25">
      <c r="B30" t="s">
        <v>2</v>
      </c>
      <c r="C30">
        <v>0.5</v>
      </c>
      <c r="D30">
        <v>2200</v>
      </c>
      <c r="E30" t="s">
        <v>86</v>
      </c>
      <c r="F30" t="s">
        <v>87</v>
      </c>
      <c r="G30" t="s">
        <v>88</v>
      </c>
      <c r="H30">
        <v>90</v>
      </c>
      <c r="I30" t="b">
        <f>NOT(ISERROR(MATCH(Tableau1[[#This Row],[Service]],'TCD 2'!A:A,0)))</f>
        <v>0</v>
      </c>
    </row>
    <row r="31" spans="2:9" hidden="1" x14ac:dyDescent="0.25">
      <c r="B31" t="s">
        <v>0</v>
      </c>
      <c r="C31">
        <v>0.5</v>
      </c>
      <c r="D31">
        <v>2300</v>
      </c>
      <c r="E31" t="s">
        <v>89</v>
      </c>
      <c r="F31" t="s">
        <v>18</v>
      </c>
      <c r="G31" t="s">
        <v>88</v>
      </c>
      <c r="H31">
        <v>40</v>
      </c>
      <c r="I31" t="b">
        <f>NOT(ISERROR(MATCH(Tableau1[[#This Row],[Service]],'TCD 2'!A:A,0)))</f>
        <v>0</v>
      </c>
    </row>
    <row r="32" spans="2:9" hidden="1" x14ac:dyDescent="0.25">
      <c r="B32" t="s">
        <v>3</v>
      </c>
      <c r="C32">
        <v>1</v>
      </c>
      <c r="D32">
        <v>2400</v>
      </c>
      <c r="E32" t="s">
        <v>90</v>
      </c>
      <c r="F32" t="s">
        <v>91</v>
      </c>
      <c r="G32" t="s">
        <v>45</v>
      </c>
      <c r="H32">
        <v>30</v>
      </c>
      <c r="I32" t="b">
        <f>NOT(ISERROR(MATCH(Tableau1[[#This Row],[Service]],'TCD 2'!A:A,0)))</f>
        <v>0</v>
      </c>
    </row>
    <row r="33" spans="2:9" hidden="1" x14ac:dyDescent="0.25">
      <c r="B33" t="s">
        <v>3</v>
      </c>
      <c r="C33">
        <v>1</v>
      </c>
      <c r="D33">
        <v>2500</v>
      </c>
      <c r="E33" t="s">
        <v>92</v>
      </c>
      <c r="F33" t="s">
        <v>93</v>
      </c>
      <c r="G33" t="s">
        <v>49</v>
      </c>
      <c r="H33">
        <v>90</v>
      </c>
      <c r="I33" t="b">
        <f>NOT(ISERROR(MATCH(Tableau1[[#This Row],[Service]],'TCD 2'!A:A,0)))</f>
        <v>0</v>
      </c>
    </row>
    <row r="34" spans="2:9" hidden="1" x14ac:dyDescent="0.25">
      <c r="B34" t="s">
        <v>1</v>
      </c>
      <c r="C34">
        <v>1</v>
      </c>
      <c r="D34">
        <v>2600</v>
      </c>
      <c r="E34" t="s">
        <v>94</v>
      </c>
      <c r="F34" t="s">
        <v>7</v>
      </c>
      <c r="G34" t="s">
        <v>54</v>
      </c>
      <c r="H34">
        <v>20</v>
      </c>
      <c r="I34" t="b">
        <f>NOT(ISERROR(MATCH(Tableau1[[#This Row],[Service]],'TCD 2'!A:A,0)))</f>
        <v>0</v>
      </c>
    </row>
    <row r="35" spans="2:9" hidden="1" x14ac:dyDescent="0.25">
      <c r="B35" t="s">
        <v>3</v>
      </c>
      <c r="C35">
        <v>1</v>
      </c>
      <c r="D35">
        <v>2700</v>
      </c>
      <c r="E35" t="s">
        <v>95</v>
      </c>
      <c r="F35" t="s">
        <v>13</v>
      </c>
      <c r="G35" t="s">
        <v>83</v>
      </c>
      <c r="H35">
        <v>20</v>
      </c>
      <c r="I35" t="b">
        <f>NOT(ISERROR(MATCH(Tableau1[[#This Row],[Service]],'TCD 2'!A:A,0)))</f>
        <v>0</v>
      </c>
    </row>
    <row r="36" spans="2:9" hidden="1" x14ac:dyDescent="0.25">
      <c r="B36" t="s">
        <v>0</v>
      </c>
      <c r="C36">
        <v>1</v>
      </c>
      <c r="D36">
        <v>2800</v>
      </c>
      <c r="E36" t="s">
        <v>96</v>
      </c>
      <c r="F36" t="s">
        <v>97</v>
      </c>
      <c r="G36" t="s">
        <v>60</v>
      </c>
      <c r="H36">
        <v>70</v>
      </c>
      <c r="I36" t="b">
        <f>NOT(ISERROR(MATCH(Tableau1[[#This Row],[Service]],'TCD 2'!A:A,0)))</f>
        <v>0</v>
      </c>
    </row>
  </sheetData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A7"/>
  <sheetViews>
    <sheetView workbookViewId="0">
      <selection activeCell="E19" sqref="E19"/>
    </sheetView>
  </sheetViews>
  <sheetFormatPr baseColWidth="10" defaultRowHeight="15.75" x14ac:dyDescent="0.25"/>
  <cols>
    <col min="1" max="1" width="12" customWidth="1"/>
  </cols>
  <sheetData>
    <row r="2" spans="1:1" x14ac:dyDescent="0.25">
      <c r="A2" s="2" t="s">
        <v>38</v>
      </c>
    </row>
    <row r="3" spans="1:1" x14ac:dyDescent="0.25">
      <c r="A3" t="s">
        <v>0</v>
      </c>
    </row>
    <row r="4" spans="1:1" x14ac:dyDescent="0.25">
      <c r="A4" t="s">
        <v>1</v>
      </c>
    </row>
    <row r="5" spans="1:1" x14ac:dyDescent="0.25">
      <c r="A5" t="s">
        <v>2</v>
      </c>
    </row>
    <row r="6" spans="1:1" x14ac:dyDescent="0.25">
      <c r="A6" t="s">
        <v>3</v>
      </c>
    </row>
    <row r="7" spans="1:1" x14ac:dyDescent="0.25">
      <c r="A7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TCD</vt:lpstr>
      <vt:lpstr>BD</vt:lpstr>
      <vt:lpstr>BD 2</vt:lpstr>
      <vt:lpstr>TCD 2</vt:lpstr>
    </vt:vector>
  </TitlesOfParts>
  <Company>CHRU Tours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CHAILLEUX Corinne</dc:creator>
  <cp:lastModifiedBy>Jean-Eric Pelouas</cp:lastModifiedBy>
  <dcterms:created xsi:type="dcterms:W3CDTF">2016-11-23T08:06:24Z</dcterms:created>
  <dcterms:modified xsi:type="dcterms:W3CDTF">2016-11-24T14:58:19Z</dcterms:modified>
</cp:coreProperties>
</file>