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7650"/>
  </bookViews>
  <sheets>
    <sheet name="Frais" sheetId="1" r:id="rId1"/>
    <sheet name="Devises" sheetId="2" r:id="rId2"/>
  </sheets>
  <definedNames>
    <definedName name="d.devises">tblDevises[Devise]</definedName>
  </definedNames>
  <calcPr calcId="145621"/>
</workbook>
</file>

<file path=xl/calcChain.xml><?xml version="1.0" encoding="utf-8"?>
<calcChain xmlns="http://schemas.openxmlformats.org/spreadsheetml/2006/main">
  <c r="I2" i="1" l="1"/>
  <c r="I3" i="1"/>
  <c r="I4" i="1"/>
  <c r="I5" i="1"/>
  <c r="I6" i="1"/>
  <c r="H3" i="1"/>
  <c r="H4" i="1"/>
  <c r="H5" i="1"/>
  <c r="H6" i="1"/>
  <c r="H2" i="1"/>
</calcChain>
</file>

<file path=xl/sharedStrings.xml><?xml version="1.0" encoding="utf-8"?>
<sst xmlns="http://schemas.openxmlformats.org/spreadsheetml/2006/main" count="32" uniqueCount="25">
  <si>
    <t>Mission</t>
  </si>
  <si>
    <t>Date de départ</t>
  </si>
  <si>
    <t>heure de départ</t>
  </si>
  <si>
    <t>Taux</t>
  </si>
  <si>
    <t>Date de retour</t>
  </si>
  <si>
    <t>heure de retour</t>
  </si>
  <si>
    <t>USD</t>
  </si>
  <si>
    <t>JPY</t>
  </si>
  <si>
    <t>FJD</t>
  </si>
  <si>
    <t>Dollar fidjien</t>
  </si>
  <si>
    <t>Yen japonnais</t>
  </si>
  <si>
    <t>Dollar US</t>
  </si>
  <si>
    <t>Livre sterlings</t>
  </si>
  <si>
    <t>nom monétaire</t>
  </si>
  <si>
    <t>France</t>
  </si>
  <si>
    <t>ANGLETERRE</t>
  </si>
  <si>
    <t>JAPON</t>
  </si>
  <si>
    <t>FIDJI</t>
  </si>
  <si>
    <t>USA</t>
  </si>
  <si>
    <t>Devise</t>
  </si>
  <si>
    <t>EUR</t>
  </si>
  <si>
    <t>Euro Europe</t>
  </si>
  <si>
    <t>GBP</t>
  </si>
  <si>
    <t>Frais</t>
  </si>
  <si>
    <t>Total 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</si>
</sst>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Fill="1" applyBorder="1" applyAlignment="1">
      <alignment vertical="center"/>
    </xf>
    <xf numFmtId="2" fontId="0" fillId="0" borderId="0" xfId="0" applyNumberFormat="1" applyBorder="1" applyAlignment="1">
      <alignment vertical="center"/>
    </xf>
    <xf numFmtId="164" fontId="0" fillId="0" borderId="0" xfId="0" applyNumberFormat="1" applyFill="1" applyBorder="1" applyAlignment="1">
      <alignment vertical="center"/>
    </xf>
  </cellXfs>
  <cellStyles count="1">
    <cellStyle name="Normal" xfId="0" builtinId="0"/>
  </cellStyles>
  <dxfs count="16">
    <dxf>
      <numFmt numFmtId="2" formatCode="0.00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64" formatCode="0.00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A1:I6" totalsRowShown="0" headerRowDxfId="1" dataDxfId="2">
  <autoFilter ref="A1:I6"/>
  <tableColumns count="9">
    <tableColumn id="1" name="Mission" dataDxfId="10"/>
    <tableColumn id="2" name="Date de départ" dataDxfId="9"/>
    <tableColumn id="3" name="heure de départ" dataDxfId="8"/>
    <tableColumn id="4" name="Date de retour" dataDxfId="7"/>
    <tableColumn id="5" name="heure de retour" dataDxfId="6"/>
    <tableColumn id="6" name="Frais" dataDxfId="5"/>
    <tableColumn id="7" name="Devise" dataDxfId="4"/>
    <tableColumn id="8" name="Taux" dataDxfId="3">
      <calculatedColumnFormula>IFERROR(VLOOKUP(G2,tblDevises[],2,FALSE),0)</calculatedColumnFormula>
    </tableColumn>
    <tableColumn id="9" name="Total EUR" dataDxfId="0">
      <calculatedColumnFormula>ROUND(Tableau2[[#This Row],[Frais]]*Tableau2[[#This Row],[Taux]],2)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1" name="tblDevises" displayName="tblDevises" ref="A1:C6" totalsRowShown="0" headerRowDxfId="12" dataDxfId="11">
  <autoFilter ref="A1:C6"/>
  <tableColumns count="3">
    <tableColumn id="1" name="Devise" dataDxfId="15"/>
    <tableColumn id="2" name="Taux" dataDxfId="14"/>
    <tableColumn id="3" name="nom monétaire" dataDxfId="13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abSelected="1" workbookViewId="0">
      <selection activeCell="I4" sqref="I4"/>
    </sheetView>
  </sheetViews>
  <sheetFormatPr baseColWidth="10" defaultColWidth="8.5703125" defaultRowHeight="15" x14ac:dyDescent="0.25"/>
  <cols>
    <col min="1" max="1" width="15.28515625" style="3" bestFit="1" customWidth="1"/>
    <col min="2" max="2" width="16.28515625" style="3" customWidth="1"/>
    <col min="3" max="3" width="17.42578125" style="3" customWidth="1"/>
    <col min="4" max="4" width="16" style="3" customWidth="1"/>
    <col min="5" max="5" width="17.140625" style="3" customWidth="1"/>
    <col min="6" max="6" width="12.85546875" style="3" bestFit="1" customWidth="1"/>
    <col min="7" max="7" width="9.140625" style="3" customWidth="1"/>
    <col min="8" max="8" width="7.28515625" style="4" customWidth="1"/>
    <col min="9" max="9" width="17.140625" style="5" customWidth="1"/>
    <col min="10" max="16384" width="8.5703125" style="3"/>
  </cols>
  <sheetData>
    <row r="1" spans="1:9" x14ac:dyDescent="0.25">
      <c r="A1" s="3" t="s">
        <v>0</v>
      </c>
      <c r="B1" s="3" t="s">
        <v>1</v>
      </c>
      <c r="C1" s="3" t="s">
        <v>2</v>
      </c>
      <c r="D1" s="3" t="s">
        <v>4</v>
      </c>
      <c r="E1" s="3" t="s">
        <v>5</v>
      </c>
      <c r="F1" s="3" t="s">
        <v>23</v>
      </c>
      <c r="G1" s="3" t="s">
        <v>19</v>
      </c>
      <c r="H1" s="4" t="s">
        <v>3</v>
      </c>
      <c r="I1" s="5" t="s">
        <v>24</v>
      </c>
    </row>
    <row r="2" spans="1:9" x14ac:dyDescent="0.25">
      <c r="A2" s="3" t="s">
        <v>14</v>
      </c>
      <c r="F2" s="3">
        <v>300</v>
      </c>
      <c r="G2" s="3" t="s">
        <v>20</v>
      </c>
      <c r="H2" s="6">
        <f>IFERROR(VLOOKUP(G2,tblDevises[],2,FALSE),0)</f>
        <v>1</v>
      </c>
      <c r="I2" s="5">
        <f>ROUND(Tableau2[[#This Row],[Frais]]*Tableau2[[#This Row],[Taux]],2)</f>
        <v>300</v>
      </c>
    </row>
    <row r="3" spans="1:9" x14ac:dyDescent="0.25">
      <c r="A3" s="3" t="s">
        <v>15</v>
      </c>
      <c r="F3" s="3">
        <v>60</v>
      </c>
      <c r="G3" s="3" t="s">
        <v>22</v>
      </c>
      <c r="H3" s="6">
        <f>IFERROR(VLOOKUP(G3,tblDevises[],2,FALSE),0)</f>
        <v>1.2366999999999999</v>
      </c>
      <c r="I3" s="5">
        <f>ROUND(Tableau2[[#This Row],[Frais]]*Tableau2[[#This Row],[Taux]],2)</f>
        <v>74.2</v>
      </c>
    </row>
    <row r="4" spans="1:9" x14ac:dyDescent="0.25">
      <c r="A4" s="3" t="s">
        <v>16</v>
      </c>
      <c r="F4" s="3">
        <v>86.5</v>
      </c>
      <c r="G4" s="3" t="s">
        <v>7</v>
      </c>
      <c r="H4" s="6">
        <f>IFERROR(VLOOKUP(G4,tblDevises[],2,FALSE),0)</f>
        <v>7.1999999999999998E-3</v>
      </c>
      <c r="I4" s="5">
        <f>ROUND(Tableau2[[#This Row],[Frais]]*Tableau2[[#This Row],[Taux]],2)</f>
        <v>0.62</v>
      </c>
    </row>
    <row r="5" spans="1:9" x14ac:dyDescent="0.25">
      <c r="A5" s="3" t="s">
        <v>17</v>
      </c>
      <c r="F5" s="3">
        <v>100</v>
      </c>
      <c r="G5" s="3" t="s">
        <v>8</v>
      </c>
      <c r="H5" s="6">
        <f>IFERROR(VLOOKUP(G5,tblDevises[],2,FALSE),0)</f>
        <v>0.40189999999999998</v>
      </c>
      <c r="I5" s="5">
        <f>ROUND(Tableau2[[#This Row],[Frais]]*Tableau2[[#This Row],[Taux]],2)</f>
        <v>40.19</v>
      </c>
    </row>
    <row r="6" spans="1:9" x14ac:dyDescent="0.25">
      <c r="A6" s="3" t="s">
        <v>18</v>
      </c>
      <c r="F6" s="3">
        <v>40.98</v>
      </c>
      <c r="G6" s="3" t="s">
        <v>6</v>
      </c>
      <c r="H6" s="6">
        <f>IFERROR(VLOOKUP(G6,tblDevises[],2,FALSE),0)</f>
        <v>0.73370000000000002</v>
      </c>
      <c r="I6" s="5">
        <f>ROUND(Tableau2[[#This Row],[Frais]]*Tableau2[[#This Row],[Taux]],2)</f>
        <v>30.07</v>
      </c>
    </row>
  </sheetData>
  <dataValidations count="1">
    <dataValidation type="list" allowBlank="1" showInputMessage="1" showErrorMessage="1" sqref="G2:G6">
      <formula1>d.devises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"/>
  <sheetViews>
    <sheetView workbookViewId="0">
      <selection activeCell="A4" sqref="A4"/>
    </sheetView>
  </sheetViews>
  <sheetFormatPr baseColWidth="10" defaultRowHeight="15" x14ac:dyDescent="0.25"/>
  <cols>
    <col min="1" max="2" width="11.42578125" style="2"/>
    <col min="3" max="3" width="20.28515625" style="2" customWidth="1"/>
    <col min="4" max="16384" width="11.42578125" style="2"/>
  </cols>
  <sheetData>
    <row r="1" spans="1:3" x14ac:dyDescent="0.25">
      <c r="A1" s="1" t="s">
        <v>19</v>
      </c>
      <c r="B1" s="1" t="s">
        <v>3</v>
      </c>
      <c r="C1" s="2" t="s">
        <v>13</v>
      </c>
    </row>
    <row r="2" spans="1:3" x14ac:dyDescent="0.25">
      <c r="A2" s="2" t="s">
        <v>20</v>
      </c>
      <c r="B2" s="2">
        <v>1</v>
      </c>
      <c r="C2" s="2" t="s">
        <v>21</v>
      </c>
    </row>
    <row r="3" spans="1:3" x14ac:dyDescent="0.25">
      <c r="A3" s="2" t="s">
        <v>22</v>
      </c>
      <c r="B3" s="2">
        <v>1.2366999999999999</v>
      </c>
      <c r="C3" s="2" t="s">
        <v>12</v>
      </c>
    </row>
    <row r="4" spans="1:3" x14ac:dyDescent="0.25">
      <c r="A4" s="2" t="s">
        <v>6</v>
      </c>
      <c r="B4" s="2">
        <v>0.73370000000000002</v>
      </c>
      <c r="C4" s="2" t="s">
        <v>11</v>
      </c>
    </row>
    <row r="5" spans="1:3" x14ac:dyDescent="0.25">
      <c r="A5" s="2" t="s">
        <v>7</v>
      </c>
      <c r="B5" s="2">
        <v>7.1999999999999998E-3</v>
      </c>
      <c r="C5" s="2" t="s">
        <v>10</v>
      </c>
    </row>
    <row r="6" spans="1:3" x14ac:dyDescent="0.25">
      <c r="A6" s="2" t="s">
        <v>8</v>
      </c>
      <c r="B6" s="2">
        <v>0.40189999999999998</v>
      </c>
      <c r="C6" s="2" t="s">
        <v>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Frais</vt:lpstr>
      <vt:lpstr>Devises</vt:lpstr>
      <vt:lpstr>d.devises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2014-05-24T05:19:30Z</dcterms:modified>
</cp:coreProperties>
</file>