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BDD" sheetId="2" r:id="rId1"/>
    <sheet name="BDD2" sheetId="3" r:id="rId2"/>
    <sheet name="Journal CB" sheetId="1" r:id="rId3"/>
  </sheets>
  <calcPr calcId="152511"/>
  <pivotCaches>
    <pivotCache cacheId="5" r:id="rId4"/>
    <pivotCache cacheId="1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 a="1"/>
  <c r="A7" i="1" s="1"/>
  <c r="B6" i="1" a="1"/>
  <c r="B6" i="1" s="1"/>
  <c r="C11" i="1" a="1"/>
  <c r="C11" i="1" s="1"/>
  <c r="C10" i="1" a="1"/>
  <c r="C10" i="1" s="1"/>
  <c r="C9" i="1" a="1"/>
  <c r="C9" i="1" s="1"/>
  <c r="C8" i="1" a="1"/>
  <c r="C8" i="1" s="1"/>
  <c r="C7" i="1" a="1"/>
  <c r="C7" i="1" s="1"/>
  <c r="A11" i="1" a="1"/>
  <c r="A11" i="1" s="1"/>
  <c r="A9" i="1" a="1"/>
  <c r="A9" i="1" s="1"/>
  <c r="C6" i="1" a="1"/>
  <c r="C6" i="1" s="1"/>
  <c r="B11" i="1" a="1"/>
  <c r="B11" i="1" s="1"/>
  <c r="B10" i="1" a="1"/>
  <c r="B10" i="1" s="1"/>
  <c r="B9" i="1" a="1"/>
  <c r="B9" i="1" s="1"/>
  <c r="B8" i="1" a="1"/>
  <c r="B8" i="1" s="1"/>
  <c r="B7" i="1" a="1"/>
  <c r="B7" i="1" s="1"/>
  <c r="A6" i="1" a="1"/>
  <c r="A6" i="1" s="1"/>
  <c r="A10" i="1" a="1"/>
  <c r="A10" i="1" s="1"/>
  <c r="A8" i="1" a="1"/>
  <c r="A8" i="1" s="1"/>
</calcChain>
</file>

<file path=xl/sharedStrings.xml><?xml version="1.0" encoding="utf-8"?>
<sst xmlns="http://schemas.openxmlformats.org/spreadsheetml/2006/main" count="66" uniqueCount="24">
  <si>
    <t>date</t>
  </si>
  <si>
    <t>nom</t>
  </si>
  <si>
    <t>chèque</t>
  </si>
  <si>
    <t>espèces</t>
  </si>
  <si>
    <t>du</t>
  </si>
  <si>
    <t>au</t>
  </si>
  <si>
    <t>montant</t>
  </si>
  <si>
    <t>CB</t>
  </si>
  <si>
    <t>mois</t>
  </si>
  <si>
    <t>tt</t>
  </si>
  <si>
    <t>aa</t>
  </si>
  <si>
    <t>cc</t>
  </si>
  <si>
    <t>bb</t>
  </si>
  <si>
    <t>ee</t>
  </si>
  <si>
    <t>rr</t>
  </si>
  <si>
    <t>yy</t>
  </si>
  <si>
    <t>=SIERREUR(INDEX(BDD[CB];PETITE.VALEUR(SI(BDD[DateCB]=$C$2;LIGNE(BDD[DateCB]));LIGNE(1:1))-LIGNE(BDD[#En-têtes]));"")</t>
  </si>
  <si>
    <t>Total général</t>
  </si>
  <si>
    <t>avr</t>
  </si>
  <si>
    <t xml:space="preserve">CB </t>
  </si>
  <si>
    <t xml:space="preserve">chèque </t>
  </si>
  <si>
    <t xml:space="preserve">espèces </t>
  </si>
  <si>
    <t>paiement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</si>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</sst>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0" xfId="0" quotePrefix="1"/>
    <xf numFmtId="0" fontId="0" fillId="2" borderId="0" xfId="0" applyNumberForma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1">
    <dxf>
      <alignment horizontal="center" vertical="bottom" textRotation="0" wrapText="0" indent="0" justifyLastLine="0" shrinkToFit="0" readingOrder="0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bottom" textRotation="0" wrapText="0" indent="0" justifyLastLine="0" shrinkToFit="0" readingOrder="0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5</xdr:row>
      <xdr:rowOff>85725</xdr:rowOff>
    </xdr:from>
    <xdr:to>
      <xdr:col>3</xdr:col>
      <xdr:colOff>685800</xdr:colOff>
      <xdr:row>5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2266950" y="1038225"/>
          <a:ext cx="704850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9526</xdr:colOff>
      <xdr:row>5</xdr:row>
      <xdr:rowOff>152400</xdr:rowOff>
    </xdr:from>
    <xdr:to>
      <xdr:col>3</xdr:col>
      <xdr:colOff>685800</xdr:colOff>
      <xdr:row>6</xdr:row>
      <xdr:rowOff>114300</xdr:rowOff>
    </xdr:to>
    <xdr:cxnSp macro="">
      <xdr:nvCxnSpPr>
        <xdr:cNvPr id="4" name="Connecteur droit avec flèche 3"/>
        <xdr:cNvCxnSpPr/>
      </xdr:nvCxnSpPr>
      <xdr:spPr>
        <a:xfrm flipH="1">
          <a:off x="2295526" y="1104900"/>
          <a:ext cx="676274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28575</xdr:colOff>
      <xdr:row>5</xdr:row>
      <xdr:rowOff>152400</xdr:rowOff>
    </xdr:from>
    <xdr:to>
      <xdr:col>3</xdr:col>
      <xdr:colOff>742950</xdr:colOff>
      <xdr:row>7</xdr:row>
      <xdr:rowOff>95250</xdr:rowOff>
    </xdr:to>
    <xdr:cxnSp macro="">
      <xdr:nvCxnSpPr>
        <xdr:cNvPr id="7" name="Connecteur droit avec flèche 6"/>
        <xdr:cNvCxnSpPr/>
      </xdr:nvCxnSpPr>
      <xdr:spPr>
        <a:xfrm flipH="1">
          <a:off x="2314575" y="1104900"/>
          <a:ext cx="714375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75.463893981483" createdVersion="5" refreshedVersion="5" minRefreshableVersion="3" recordCount="10">
  <cacheSource type="worksheet">
    <worksheetSource name="BDD"/>
  </cacheSource>
  <cacheFields count="6">
    <cacheField name="date" numFmtId="14">
      <sharedItems containsSemiMixedTypes="0" containsNonDate="0" containsDate="1" containsString="0" minDate="2015-02-01T00:00:00" maxDate="2015-04-05T00:00:00" count="10">
        <d v="2015-02-01T00:00:00"/>
        <d v="2015-02-02T00:00:00"/>
        <d v="2015-02-03T00:00:00"/>
        <d v="2015-03-01T00:00:00"/>
        <d v="2015-03-02T00:00:00"/>
        <d v="2015-03-03T00:00:00"/>
        <d v="2015-04-01T00:00:00"/>
        <d v="2015-04-02T00:00:00"/>
        <d v="2015-04-03T00:00:00"/>
        <d v="2015-04-04T00:00:00"/>
      </sharedItems>
      <fieldGroup base="0">
        <rangePr groupBy="months" startDate="2015-02-01T00:00:00" endDate="2015-04-05T00:00:00"/>
        <groupItems count="14">
          <s v="&lt;01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4/2015"/>
        </groupItems>
      </fieldGroup>
    </cacheField>
    <cacheField name="nom" numFmtId="0">
      <sharedItems count="7">
        <s v="tt"/>
        <s v="aa"/>
        <s v="cc"/>
        <s v="bb"/>
        <s v="ee"/>
        <s v="rr"/>
        <s v="yy"/>
      </sharedItems>
    </cacheField>
    <cacheField name="CB" numFmtId="164">
      <sharedItems containsString="0" containsBlank="1" containsNumber="1" containsInteger="1" minValue="10" maxValue="30"/>
    </cacheField>
    <cacheField name="DateCB" numFmtId="0">
      <sharedItems containsMixedTypes="1" containsNumber="1" containsInteger="1" minValue="2" maxValue="4" count="4">
        <n v="2"/>
        <s v=""/>
        <n v="3"/>
        <n v="4"/>
      </sharedItems>
    </cacheField>
    <cacheField name="chèque" numFmtId="164">
      <sharedItems containsString="0" containsBlank="1" containsNumber="1" containsInteger="1" minValue="10" maxValue="50"/>
    </cacheField>
    <cacheField name="espèces" numFmtId="164">
      <sharedItems containsString="0" containsBlank="1" containsNumber="1" containsInteger="1" minValue="30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njamin Pelouas" refreshedDate="42375.470919560183" createdVersion="5" refreshedVersion="5" minRefreshableVersion="3" recordCount="10">
  <cacheSource type="worksheet">
    <worksheetSource name="BDD_3"/>
  </cacheSource>
  <cacheFields count="4">
    <cacheField name="date" numFmtId="14">
      <sharedItems containsSemiMixedTypes="0" containsNonDate="0" containsDate="1" containsString="0" minDate="2015-02-01T00:00:00" maxDate="2015-04-05T00:00:00" count="10">
        <d v="2015-02-01T00:00:00"/>
        <d v="2015-02-02T00:00:00"/>
        <d v="2015-02-03T00:00:00"/>
        <d v="2015-03-01T00:00:00"/>
        <d v="2015-03-02T00:00:00"/>
        <d v="2015-03-03T00:00:00"/>
        <d v="2015-04-01T00:00:00"/>
        <d v="2015-04-02T00:00:00"/>
        <d v="2015-04-03T00:00:00"/>
        <d v="2015-04-04T00:00:00"/>
      </sharedItems>
      <fieldGroup base="0">
        <rangePr groupBy="months" startDate="2015-02-01T00:00:00" endDate="2015-04-05T00:00:00"/>
        <groupItems count="14">
          <s v="&lt;01/02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4/2015"/>
        </groupItems>
      </fieldGroup>
    </cacheField>
    <cacheField name="nom" numFmtId="0">
      <sharedItems count="7">
        <s v="tt"/>
        <s v="aa"/>
        <s v="cc"/>
        <s v="bb"/>
        <s v="ee"/>
        <s v="rr"/>
        <s v="yy"/>
      </sharedItems>
    </cacheField>
    <cacheField name="paiement" numFmtId="0">
      <sharedItems count="3">
        <s v="CB"/>
        <s v="chèque"/>
        <s v="espèces"/>
      </sharedItems>
    </cacheField>
    <cacheField name="montant" numFmtId="164">
      <sharedItems containsSemiMixedTypes="0" containsString="0" containsNumber="1" containsInteger="1" minValue="10" maxValue="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0"/>
    <x v="0"/>
    <m/>
    <m/>
  </r>
  <r>
    <x v="1"/>
    <x v="1"/>
    <m/>
    <x v="1"/>
    <n v="50"/>
    <m/>
  </r>
  <r>
    <x v="2"/>
    <x v="2"/>
    <n v="20"/>
    <x v="0"/>
    <m/>
    <m/>
  </r>
  <r>
    <x v="3"/>
    <x v="3"/>
    <m/>
    <x v="1"/>
    <m/>
    <n v="40"/>
  </r>
  <r>
    <x v="4"/>
    <x v="1"/>
    <n v="30"/>
    <x v="2"/>
    <m/>
    <m/>
  </r>
  <r>
    <x v="5"/>
    <x v="4"/>
    <m/>
    <x v="1"/>
    <n v="10"/>
    <m/>
  </r>
  <r>
    <x v="6"/>
    <x v="5"/>
    <n v="20"/>
    <x v="3"/>
    <m/>
    <m/>
  </r>
  <r>
    <x v="7"/>
    <x v="0"/>
    <m/>
    <x v="1"/>
    <n v="20"/>
    <m/>
  </r>
  <r>
    <x v="8"/>
    <x v="6"/>
    <m/>
    <x v="1"/>
    <m/>
    <n v="30"/>
  </r>
  <r>
    <x v="9"/>
    <x v="1"/>
    <n v="10"/>
    <x v="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x v="0"/>
    <x v="0"/>
    <x v="0"/>
    <n v="10"/>
  </r>
  <r>
    <x v="1"/>
    <x v="1"/>
    <x v="1"/>
    <n v="50"/>
  </r>
  <r>
    <x v="2"/>
    <x v="2"/>
    <x v="0"/>
    <n v="20"/>
  </r>
  <r>
    <x v="3"/>
    <x v="3"/>
    <x v="2"/>
    <n v="40"/>
  </r>
  <r>
    <x v="4"/>
    <x v="1"/>
    <x v="0"/>
    <n v="30"/>
  </r>
  <r>
    <x v="5"/>
    <x v="4"/>
    <x v="1"/>
    <n v="10"/>
  </r>
  <r>
    <x v="6"/>
    <x v="5"/>
    <x v="0"/>
    <n v="20"/>
  </r>
  <r>
    <x v="7"/>
    <x v="0"/>
    <x v="1"/>
    <n v="20"/>
  </r>
  <r>
    <x v="8"/>
    <x v="6"/>
    <x v="2"/>
    <n v="30"/>
  </r>
  <r>
    <x v="9"/>
    <x v="1"/>
    <x v="0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G4:H7" firstHeaderRow="1" firstDataRow="1" firstDataCol="1" rowPageCount="2" colPageCount="1"/>
  <pivotFields count="4">
    <pivotField axis="axisPage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7">
        <item x="1"/>
        <item x="3"/>
        <item x="2"/>
        <item x="4"/>
        <item x="5"/>
        <item x="0"/>
        <item x="6"/>
      </items>
    </pivotField>
    <pivotField axis="axisPage" compact="0" outline="0" showAll="0" defaultSubtotal="0">
      <items count="3">
        <item x="0"/>
        <item x="1"/>
        <item x="2"/>
      </items>
    </pivotField>
    <pivotField dataField="1" compact="0" numFmtId="164" outline="0" showAll="0" defaultSubtotal="0"/>
  </pivotFields>
  <rowFields count="1">
    <field x="1"/>
  </rowFields>
  <rowItems count="3">
    <i>
      <x/>
    </i>
    <i>
      <x v="4"/>
    </i>
    <i t="grand">
      <x/>
    </i>
  </rowItems>
  <colItems count="1">
    <i/>
  </colItems>
  <pageFields count="2">
    <pageField fld="0" item="4" hier="-1"/>
    <pageField fld="2" item="0" hier="-1"/>
  </pageFields>
  <dataFields count="1">
    <dataField name="Somme de montant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E13:H18" firstHeaderRow="0" firstDataRow="1" firstDataCol="1" rowPageCount="1" colPageCount="1"/>
  <pivotFields count="6">
    <pivotField axis="axisPage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7">
        <item x="1"/>
        <item x="3"/>
        <item x="2"/>
        <item x="4"/>
        <item x="5"/>
        <item x="0"/>
        <item x="6"/>
      </items>
    </pivotField>
    <pivotField dataField="1" compact="0" outline="0" showAll="0" defaultSubtotal="0"/>
    <pivotField compact="0" outline="0" showAll="0" defaultSubtotal="0">
      <items count="4">
        <item x="0"/>
        <item x="2"/>
        <item x="3"/>
        <item x="1"/>
      </items>
    </pivotField>
    <pivotField dataField="1" compact="0" outline="0" showAll="0" defaultSubtotal="0"/>
    <pivotField dataField="1" compact="0" outline="0" showAll="0" defaultSubtotal="0"/>
  </pivotFields>
  <rowFields count="1">
    <field x="1"/>
  </rowFields>
  <rowItems count="5">
    <i>
      <x/>
    </i>
    <i>
      <x v="4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item="4" hier="-1"/>
  </pageFields>
  <dataFields count="3">
    <dataField name="CB " fld="2" baseField="1" baseItem="0" numFmtId="164"/>
    <dataField name="chèque " fld="4" baseField="1" baseItem="0" numFmtId="164"/>
    <dataField name="espèces " fld="5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BDD" displayName="BDD" ref="A1:E11" totalsRowShown="0" headerRowDxfId="10">
  <autoFilter ref="A1:E11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date" dataDxfId="9"/>
    <tableColumn id="2" name="nom" dataDxfId="8"/>
    <tableColumn id="3" name="CB" dataDxfId="7"/>
    <tableColumn id="4" name="chèque" dataDxfId="6"/>
    <tableColumn id="5" name="espèces" dataDxfId="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BDD_3" displayName="BDD_3" ref="A1:D11" totalsRowShown="0" headerRowDxfId="4">
  <autoFilter ref="A1:D11"/>
  <tableColumns count="4">
    <tableColumn id="1" name="date" dataDxfId="3"/>
    <tableColumn id="2" name="nom" dataDxfId="2"/>
    <tableColumn id="6" name="paiement" dataDxfId="0"/>
    <tableColumn id="3" name="montant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C22" sqref="C22"/>
    </sheetView>
  </sheetViews>
  <sheetFormatPr baseColWidth="10" defaultRowHeight="15" x14ac:dyDescent="0.25"/>
  <sheetData>
    <row r="1" spans="1:5" x14ac:dyDescent="0.25">
      <c r="A1" s="4" t="s">
        <v>0</v>
      </c>
      <c r="B1" s="4" t="s">
        <v>1</v>
      </c>
      <c r="C1" s="4" t="s">
        <v>7</v>
      </c>
      <c r="D1" s="4" t="s">
        <v>2</v>
      </c>
      <c r="E1" s="4" t="s">
        <v>3</v>
      </c>
    </row>
    <row r="2" spans="1:5" x14ac:dyDescent="0.25">
      <c r="A2" s="1">
        <v>42036</v>
      </c>
      <c r="B2" s="3" t="s">
        <v>9</v>
      </c>
      <c r="C2" s="2">
        <v>10</v>
      </c>
      <c r="D2" s="2"/>
      <c r="E2" s="2"/>
    </row>
    <row r="3" spans="1:5" x14ac:dyDescent="0.25">
      <c r="A3" s="1">
        <v>42037</v>
      </c>
      <c r="B3" s="3" t="s">
        <v>10</v>
      </c>
      <c r="C3" s="2"/>
      <c r="D3" s="2">
        <v>50</v>
      </c>
      <c r="E3" s="2"/>
    </row>
    <row r="4" spans="1:5" x14ac:dyDescent="0.25">
      <c r="A4" s="1">
        <v>42038</v>
      </c>
      <c r="B4" s="3" t="s">
        <v>11</v>
      </c>
      <c r="C4" s="2">
        <v>20</v>
      </c>
      <c r="D4" s="2"/>
      <c r="E4" s="2"/>
    </row>
    <row r="5" spans="1:5" x14ac:dyDescent="0.25">
      <c r="A5" s="1">
        <v>42064</v>
      </c>
      <c r="B5" s="3" t="s">
        <v>12</v>
      </c>
      <c r="C5" s="2"/>
      <c r="D5" s="2"/>
      <c r="E5" s="2">
        <v>40</v>
      </c>
    </row>
    <row r="6" spans="1:5" x14ac:dyDescent="0.25">
      <c r="A6" s="1">
        <v>42065</v>
      </c>
      <c r="B6" s="3" t="s">
        <v>10</v>
      </c>
      <c r="C6" s="2">
        <v>30</v>
      </c>
      <c r="D6" s="2"/>
      <c r="E6" s="2"/>
    </row>
    <row r="7" spans="1:5" x14ac:dyDescent="0.25">
      <c r="A7" s="1">
        <v>42066</v>
      </c>
      <c r="B7" s="3" t="s">
        <v>13</v>
      </c>
      <c r="C7" s="2"/>
      <c r="D7" s="2">
        <v>10</v>
      </c>
      <c r="E7" s="2"/>
    </row>
    <row r="8" spans="1:5" x14ac:dyDescent="0.25">
      <c r="A8" s="1">
        <v>42095</v>
      </c>
      <c r="B8" s="3" t="s">
        <v>14</v>
      </c>
      <c r="C8" s="2">
        <v>20</v>
      </c>
      <c r="D8" s="2"/>
      <c r="E8" s="2"/>
    </row>
    <row r="9" spans="1:5" x14ac:dyDescent="0.25">
      <c r="A9" s="1">
        <v>42096</v>
      </c>
      <c r="B9" s="3" t="s">
        <v>9</v>
      </c>
      <c r="C9" s="2"/>
      <c r="D9" s="2">
        <v>20</v>
      </c>
      <c r="E9" s="2"/>
    </row>
    <row r="10" spans="1:5" x14ac:dyDescent="0.25">
      <c r="A10" s="1">
        <v>42097</v>
      </c>
      <c r="B10" s="3" t="s">
        <v>15</v>
      </c>
      <c r="C10" s="2"/>
      <c r="D10" s="2"/>
      <c r="E10" s="2">
        <v>30</v>
      </c>
    </row>
    <row r="11" spans="1:5" x14ac:dyDescent="0.25">
      <c r="A11" s="1">
        <v>42098</v>
      </c>
      <c r="B11" s="3" t="s">
        <v>10</v>
      </c>
      <c r="C11" s="2">
        <v>10</v>
      </c>
      <c r="D11" s="2"/>
      <c r="E11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H15" sqref="H15"/>
    </sheetView>
  </sheetViews>
  <sheetFormatPr baseColWidth="10" defaultRowHeight="15" x14ac:dyDescent="0.25"/>
  <cols>
    <col min="7" max="7" width="12.5703125" customWidth="1"/>
    <col min="8" max="9" width="18.5703125" bestFit="1" customWidth="1"/>
  </cols>
  <sheetData>
    <row r="1" spans="1:8" x14ac:dyDescent="0.25">
      <c r="A1" s="4" t="s">
        <v>0</v>
      </c>
      <c r="B1" s="4" t="s">
        <v>1</v>
      </c>
      <c r="C1" s="4" t="s">
        <v>22</v>
      </c>
      <c r="D1" s="4" t="s">
        <v>6</v>
      </c>
      <c r="G1" s="11" t="s">
        <v>0</v>
      </c>
      <c r="H1" s="1" t="s">
        <v>18</v>
      </c>
    </row>
    <row r="2" spans="1:8" x14ac:dyDescent="0.25">
      <c r="A2" s="1">
        <v>42036</v>
      </c>
      <c r="B2" s="3" t="s">
        <v>9</v>
      </c>
      <c r="C2" s="3" t="s">
        <v>7</v>
      </c>
      <c r="D2" s="2">
        <v>10</v>
      </c>
      <c r="G2" s="11" t="s">
        <v>22</v>
      </c>
      <c r="H2" t="s">
        <v>7</v>
      </c>
    </row>
    <row r="3" spans="1:8" x14ac:dyDescent="0.25">
      <c r="A3" s="1">
        <v>42037</v>
      </c>
      <c r="B3" s="3" t="s">
        <v>10</v>
      </c>
      <c r="C3" s="3" t="s">
        <v>2</v>
      </c>
      <c r="D3" s="2">
        <v>50</v>
      </c>
    </row>
    <row r="4" spans="1:8" x14ac:dyDescent="0.25">
      <c r="A4" s="1">
        <v>42038</v>
      </c>
      <c r="B4" s="3" t="s">
        <v>11</v>
      </c>
      <c r="C4" s="3" t="s">
        <v>7</v>
      </c>
      <c r="D4" s="2">
        <v>20</v>
      </c>
      <c r="G4" s="11" t="s">
        <v>1</v>
      </c>
      <c r="H4" t="s">
        <v>23</v>
      </c>
    </row>
    <row r="5" spans="1:8" x14ac:dyDescent="0.25">
      <c r="A5" s="1">
        <v>42064</v>
      </c>
      <c r="B5" s="3" t="s">
        <v>12</v>
      </c>
      <c r="C5" s="3" t="s">
        <v>3</v>
      </c>
      <c r="D5" s="2">
        <v>40</v>
      </c>
      <c r="G5" t="s">
        <v>10</v>
      </c>
      <c r="H5" s="12">
        <v>10</v>
      </c>
    </row>
    <row r="6" spans="1:8" x14ac:dyDescent="0.25">
      <c r="A6" s="1">
        <v>42065</v>
      </c>
      <c r="B6" s="3" t="s">
        <v>10</v>
      </c>
      <c r="C6" s="3" t="s">
        <v>7</v>
      </c>
      <c r="D6" s="2">
        <v>30</v>
      </c>
      <c r="G6" t="s">
        <v>14</v>
      </c>
      <c r="H6" s="12">
        <v>20</v>
      </c>
    </row>
    <row r="7" spans="1:8" x14ac:dyDescent="0.25">
      <c r="A7" s="1">
        <v>42066</v>
      </c>
      <c r="B7" s="3" t="s">
        <v>13</v>
      </c>
      <c r="C7" s="3" t="s">
        <v>2</v>
      </c>
      <c r="D7" s="2">
        <v>10</v>
      </c>
      <c r="G7" t="s">
        <v>17</v>
      </c>
      <c r="H7" s="12">
        <v>30</v>
      </c>
    </row>
    <row r="8" spans="1:8" x14ac:dyDescent="0.25">
      <c r="A8" s="1">
        <v>42095</v>
      </c>
      <c r="B8" s="3" t="s">
        <v>14</v>
      </c>
      <c r="C8" s="3" t="s">
        <v>7</v>
      </c>
      <c r="D8" s="2">
        <v>20</v>
      </c>
    </row>
    <row r="9" spans="1:8" x14ac:dyDescent="0.25">
      <c r="A9" s="1">
        <v>42096</v>
      </c>
      <c r="B9" s="3" t="s">
        <v>9</v>
      </c>
      <c r="C9" s="3" t="s">
        <v>2</v>
      </c>
      <c r="D9" s="2">
        <v>20</v>
      </c>
    </row>
    <row r="10" spans="1:8" x14ac:dyDescent="0.25">
      <c r="A10" s="1">
        <v>42097</v>
      </c>
      <c r="B10" s="3" t="s">
        <v>15</v>
      </c>
      <c r="C10" s="3" t="s">
        <v>3</v>
      </c>
      <c r="D10" s="2">
        <v>30</v>
      </c>
    </row>
    <row r="11" spans="1:8" x14ac:dyDescent="0.25">
      <c r="A11" s="1">
        <v>42098</v>
      </c>
      <c r="B11" s="3" t="s">
        <v>10</v>
      </c>
      <c r="C11" s="3" t="s">
        <v>7</v>
      </c>
      <c r="D11" s="2">
        <v>10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workbookViewId="0">
      <selection activeCell="C21" sqref="C21"/>
    </sheetView>
  </sheetViews>
  <sheetFormatPr baseColWidth="10" defaultRowHeight="15" x14ac:dyDescent="0.25"/>
  <cols>
    <col min="5" max="5" width="12.5703125" customWidth="1"/>
    <col min="6" max="6" width="7" customWidth="1"/>
    <col min="7" max="7" width="8" customWidth="1"/>
    <col min="8" max="8" width="8.5703125" customWidth="1"/>
  </cols>
  <sheetData>
    <row r="2" spans="1:8" x14ac:dyDescent="0.25">
      <c r="B2" t="s">
        <v>8</v>
      </c>
      <c r="C2" s="10">
        <v>4</v>
      </c>
    </row>
    <row r="3" spans="1:8" x14ac:dyDescent="0.25">
      <c r="B3" t="s">
        <v>4</v>
      </c>
      <c r="C3" s="1">
        <v>42064</v>
      </c>
      <c r="D3" t="s">
        <v>5</v>
      </c>
      <c r="E3" s="1">
        <v>42064</v>
      </c>
    </row>
    <row r="5" spans="1:8" x14ac:dyDescent="0.25">
      <c r="A5" s="5" t="s">
        <v>0</v>
      </c>
      <c r="B5" s="5" t="s">
        <v>1</v>
      </c>
      <c r="C5" s="5" t="s">
        <v>6</v>
      </c>
    </row>
    <row r="6" spans="1:8" x14ac:dyDescent="0.25">
      <c r="A6" s="6" t="str">
        <f t="array" ref="A6">IFERROR(INDEX(BDD[date],SMALL(IF(#REF!=$C$2,ROW(#REF!)),ROW(1:1))-ROW(BDD[#Headers])),"")</f>
        <v/>
      </c>
      <c r="B6" s="8" t="str">
        <f t="array" ref="B6">IFERROR(INDEX(BDD[nom],SMALL(IF(#REF!=$C$2,ROW(#REF!)),ROW(1:1))-ROW(BDD[#Headers])),"")</f>
        <v/>
      </c>
      <c r="C6" s="7" t="str">
        <f t="array" ref="C6">IFERROR(INDEX(BDD[CB],SMALL(IF(#REF!=$C$2,ROW(#REF!)),ROW(1:1))-ROW(BDD[#Headers])),"")</f>
        <v/>
      </c>
      <c r="E6" s="9" t="s">
        <v>16</v>
      </c>
    </row>
    <row r="7" spans="1:8" x14ac:dyDescent="0.25">
      <c r="A7" s="6" t="str">
        <f t="array" ref="A7">IFERROR(INDEX(BDD[date],SMALL(IF(#REF!=$C$2,ROW(#REF!)),ROW(2:2))-ROW(BDD[#Headers])),"")</f>
        <v/>
      </c>
      <c r="B7" s="8" t="str">
        <f t="array" ref="B7">IFERROR(INDEX(BDD[nom],SMALL(IF(#REF!=$C$2,ROW(#REF!)),ROW(2:2))-ROW(BDD[#Headers])),"")</f>
        <v/>
      </c>
      <c r="C7" s="7" t="str">
        <f t="array" ref="C7">IFERROR(INDEX(BDD[CB],SMALL(IF(#REF!=$C$2,ROW(#REF!)),ROW(2:2))-ROW(BDD[#Headers])),"")</f>
        <v/>
      </c>
    </row>
    <row r="8" spans="1:8" x14ac:dyDescent="0.25">
      <c r="A8" s="6" t="str">
        <f t="array" ref="A8">IFERROR(INDEX(BDD[date],SMALL(IF(#REF!=$C$2,ROW(#REF!)),ROW(3:3))-ROW(BDD[#Headers])),"")</f>
        <v/>
      </c>
      <c r="B8" s="8" t="str">
        <f t="array" ref="B8">IFERROR(INDEX(BDD[nom],SMALL(IF(#REF!=$C$2,ROW(#REF!)),ROW(3:3))-ROW(BDD[#Headers])),"")</f>
        <v/>
      </c>
      <c r="C8" s="7" t="str">
        <f t="array" ref="C8">IFERROR(INDEX(BDD[CB],SMALL(IF(#REF!=$C$2,ROW(#REF!)),ROW(3:3))-ROW(BDD[#Headers])),"")</f>
        <v/>
      </c>
    </row>
    <row r="9" spans="1:8" x14ac:dyDescent="0.25">
      <c r="A9" s="6" t="str">
        <f t="array" ref="A9">IFERROR(INDEX(BDD[date],SMALL(IF(#REF!=$C$2,ROW(#REF!)),ROW(4:4))-ROW(BDD[#Headers])),"")</f>
        <v/>
      </c>
      <c r="B9" s="8" t="str">
        <f t="array" ref="B9">IFERROR(INDEX(BDD[nom],SMALL(IF(#REF!=$C$2,ROW(#REF!)),ROW(4:4))-ROW(BDD[#Headers])),"")</f>
        <v/>
      </c>
      <c r="C9" s="7" t="str">
        <f t="array" ref="C9">IFERROR(INDEX(BDD[CB],SMALL(IF(#REF!=$C$2,ROW(#REF!)),ROW(4:4))-ROW(BDD[#Headers])),"")</f>
        <v/>
      </c>
    </row>
    <row r="10" spans="1:8" x14ac:dyDescent="0.25">
      <c r="A10" s="6" t="str">
        <f t="array" ref="A10">IFERROR(INDEX(BDD[date],SMALL(IF(#REF!=$C$2,ROW(#REF!)),ROW(5:5))-ROW(BDD[#Headers])),"")</f>
        <v/>
      </c>
      <c r="B10" s="8" t="str">
        <f t="array" ref="B10">IFERROR(INDEX(BDD[nom],SMALL(IF(#REF!=$C$2,ROW(#REF!)),ROW(5:5))-ROW(BDD[#Headers])),"")</f>
        <v/>
      </c>
      <c r="C10" s="7" t="str">
        <f t="array" ref="C10">IFERROR(INDEX(BDD[CB],SMALL(IF(#REF!=$C$2,ROW(#REF!)),ROW(5:5))-ROW(BDD[#Headers])),"")</f>
        <v/>
      </c>
    </row>
    <row r="11" spans="1:8" x14ac:dyDescent="0.25">
      <c r="A11" s="6" t="str">
        <f t="array" ref="A11">IFERROR(INDEX(BDD[date],SMALL(IF(#REF!=$C$2,ROW(#REF!)),ROW(6:6))-ROW(BDD[#Headers])),"")</f>
        <v/>
      </c>
      <c r="B11" s="8" t="str">
        <f t="array" ref="B11">IFERROR(INDEX(BDD[nom],SMALL(IF(#REF!=$C$2,ROW(#REF!)),ROW(6:6))-ROW(BDD[#Headers])),"")</f>
        <v/>
      </c>
      <c r="C11" s="7" t="str">
        <f t="array" ref="C11">IFERROR(INDEX(BDD[CB],SMALL(IF(#REF!=$C$2,ROW(#REF!)),ROW(6:6))-ROW(BDD[#Headers])),"")</f>
        <v/>
      </c>
      <c r="E11" s="11" t="s">
        <v>0</v>
      </c>
      <c r="F11" s="1" t="s">
        <v>18</v>
      </c>
    </row>
    <row r="12" spans="1:8" x14ac:dyDescent="0.25">
      <c r="A12" s="1"/>
      <c r="C12" s="2"/>
    </row>
    <row r="13" spans="1:8" x14ac:dyDescent="0.25">
      <c r="E13" s="11" t="s">
        <v>1</v>
      </c>
      <c r="F13" t="s">
        <v>19</v>
      </c>
      <c r="G13" t="s">
        <v>20</v>
      </c>
      <c r="H13" t="s">
        <v>21</v>
      </c>
    </row>
    <row r="14" spans="1:8" x14ac:dyDescent="0.25">
      <c r="E14" t="s">
        <v>10</v>
      </c>
      <c r="F14" s="2">
        <v>10</v>
      </c>
      <c r="G14" s="2"/>
      <c r="H14" s="2"/>
    </row>
    <row r="15" spans="1:8" x14ac:dyDescent="0.25">
      <c r="E15" t="s">
        <v>14</v>
      </c>
      <c r="F15" s="2">
        <v>20</v>
      </c>
      <c r="G15" s="2"/>
      <c r="H15" s="2"/>
    </row>
    <row r="16" spans="1:8" x14ac:dyDescent="0.25">
      <c r="E16" t="s">
        <v>9</v>
      </c>
      <c r="F16" s="2"/>
      <c r="G16" s="2">
        <v>20</v>
      </c>
      <c r="H16" s="2"/>
    </row>
    <row r="17" spans="5:8" x14ac:dyDescent="0.25">
      <c r="E17" t="s">
        <v>15</v>
      </c>
      <c r="F17" s="2"/>
      <c r="G17" s="2"/>
      <c r="H17" s="2">
        <v>30</v>
      </c>
    </row>
    <row r="18" spans="5:8" x14ac:dyDescent="0.25">
      <c r="E18" t="s">
        <v>17</v>
      </c>
      <c r="F18" s="2">
        <v>30</v>
      </c>
      <c r="G18" s="2">
        <v>20</v>
      </c>
      <c r="H18" s="2">
        <v>30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BDD2</vt:lpstr>
      <vt:lpstr>Journal CB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Benjamin Pelouas</cp:lastModifiedBy>
  <dcterms:created xsi:type="dcterms:W3CDTF">2016-01-05T19:17:52Z</dcterms:created>
  <dcterms:modified xsi:type="dcterms:W3CDTF">2016-01-06T10:20:04Z</dcterms:modified>
</cp:coreProperties>
</file>