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7250" windowHeight="5955" activeTab="1"/>
  </bookViews>
  <sheets>
    <sheet name="TCD" sheetId="3" r:id="rId1"/>
    <sheet name="Tableau initial" sheetId="1" r:id="rId2"/>
  </sheets>
  <definedNames>
    <definedName name="Segment_Alerte">#N/A</definedName>
    <definedName name="Segment_Statut">#N/A</definedName>
  </definedNames>
  <calcPr calcId="145621"/>
  <pivotCaches>
    <pivotCache cacheId="23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2" i="1"/>
  <c r="I2" i="1"/>
  <c r="I3" i="1"/>
  <c r="I4" i="1"/>
  <c r="I5" i="1"/>
  <c r="I6" i="1"/>
  <c r="I7" i="1"/>
  <c r="I8" i="1"/>
  <c r="I9" i="1"/>
  <c r="A2" i="1"/>
  <c r="A3" i="1"/>
  <c r="A4" i="1"/>
  <c r="A5" i="1"/>
  <c r="A6" i="1"/>
  <c r="A7" i="1"/>
  <c r="A8" i="1"/>
  <c r="A9" i="1"/>
</calcChain>
</file>

<file path=xl/sharedStrings.xml><?xml version="1.0" encoding="utf-8"?>
<sst xmlns="http://schemas.openxmlformats.org/spreadsheetml/2006/main" count="86" uniqueCount="21">
  <si>
    <t>Acteur</t>
  </si>
  <si>
    <t>Nom/Prenom Emetteur</t>
  </si>
  <si>
    <t>Statut</t>
  </si>
  <si>
    <t>blabla</t>
  </si>
  <si>
    <t>Mr X</t>
  </si>
  <si>
    <t>Acteurs</t>
  </si>
  <si>
    <t>Demande</t>
  </si>
  <si>
    <t>Mois</t>
  </si>
  <si>
    <t>Type</t>
  </si>
  <si>
    <t>Index</t>
  </si>
  <si>
    <t>en cours</t>
  </si>
  <si>
    <t>clos</t>
  </si>
  <si>
    <t>stand by</t>
  </si>
  <si>
    <t>non démarré</t>
  </si>
  <si>
    <t>Alerte</t>
  </si>
  <si>
    <t>Total général</t>
  </si>
  <si>
    <t>Date</t>
  </si>
  <si>
    <t xml:space="preserve"> </t>
  </si>
  <si>
    <t>jeaneric</t>
  </si>
  <si>
    <t>x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</si>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</sst>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 applyAlignment="1"/>
    <xf numFmtId="0" fontId="0" fillId="0" borderId="0" xfId="0" applyNumberFormat="1" applyFill="1" applyAlignment="1"/>
    <xf numFmtId="14" fontId="0" fillId="0" borderId="0" xfId="0" applyNumberFormat="1" applyFill="1" applyAlignment="1"/>
    <xf numFmtId="0" fontId="0" fillId="0" borderId="0" xfId="0" quotePrefix="1" applyNumberFormat="1" applyFill="1" applyAlignment="1"/>
    <xf numFmtId="0" fontId="0" fillId="0" borderId="0" xfId="0" pivotButton="1"/>
    <xf numFmtId="14" fontId="0" fillId="0" borderId="0" xfId="0" applyNumberFormat="1"/>
  </cellXfs>
  <cellStyles count="1">
    <cellStyle name="Normal" xfId="0" builtinId="0"/>
  </cellStyles>
  <dxfs count="11"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2" formatCode="mmm\-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10" Type="http://schemas.microsoft.com/office/2006/relationships/vbaProject" Target="vbaProject.bin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28574</xdr:colOff>
      <xdr:row>6</xdr:row>
      <xdr:rowOff>28576</xdr:rowOff>
    </xdr:from>
    <xdr:to>
      <xdr:col>9</xdr:col>
      <xdr:colOff>247650</xdr:colOff>
      <xdr:row>9</xdr:row>
      <xdr:rowOff>66676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Statut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tatu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76574" y="1171576"/>
              <a:ext cx="4524376" cy="609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361950</xdr:colOff>
      <xdr:row>6</xdr:row>
      <xdr:rowOff>9526</xdr:rowOff>
    </xdr:from>
    <xdr:to>
      <xdr:col>3</xdr:col>
      <xdr:colOff>666750</xdr:colOff>
      <xdr:row>12</xdr:row>
      <xdr:rowOff>66676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Aler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ler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3950" y="1152526"/>
              <a:ext cx="1828800" cy="12001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835.406347222219" missingItemsLimit="0" createdVersion="4" refreshedVersion="4" minRefreshableVersion="3" recordCount="9">
  <cacheSource type="worksheet">
    <worksheetSource name="Tableau1"/>
  </cacheSource>
  <cacheFields count="9">
    <cacheField name="Index" numFmtId="0">
      <sharedItems containsSemiMixedTypes="0" containsString="0" containsNumber="1" containsInteger="1" minValue="1" maxValue="9"/>
    </cacheField>
    <cacheField name="Acteur" numFmtId="0">
      <sharedItems count="2">
        <s v="blabla"/>
        <s v="jeaneric"/>
      </sharedItems>
    </cacheField>
    <cacheField name="Nom/Prenom Emetteur" numFmtId="0">
      <sharedItems count="2">
        <s v="blabla"/>
        <s v="x"/>
      </sharedItems>
    </cacheField>
    <cacheField name="Demande" numFmtId="14">
      <sharedItems containsSemiMixedTypes="0" containsNonDate="0" containsDate="1" containsString="0" minDate="2013-10-01T00:00:00" maxDate="2014-07-16T00:00:00" count="8">
        <d v="2013-10-01T00:00:00"/>
        <d v="2013-10-22T00:00:00"/>
        <d v="2014-01-09T00:00:00"/>
        <d v="2014-01-10T00:00:00"/>
        <d v="2014-01-16T00:00:00"/>
        <d v="2014-01-17T00:00:00"/>
        <d v="2014-07-10T00:00:00"/>
        <d v="2014-07-15T00:00:00"/>
      </sharedItems>
    </cacheField>
    <cacheField name="Mois" numFmtId="0">
      <sharedItems/>
    </cacheField>
    <cacheField name="Acteurs" numFmtId="0">
      <sharedItems containsBlank="1" count="3">
        <s v="Mr X"/>
        <m/>
        <s v="x"/>
      </sharedItems>
    </cacheField>
    <cacheField name="Type" numFmtId="0">
      <sharedItems containsBlank="1" count="2">
        <s v="blabla"/>
        <m/>
      </sharedItems>
    </cacheField>
    <cacheField name="Statut" numFmtId="0">
      <sharedItems containsBlank="1" count="5">
        <s v="en cours"/>
        <s v="non démarré"/>
        <s v="clos"/>
        <s v="stand by"/>
        <m/>
      </sharedItems>
    </cacheField>
    <cacheField name="Alerte" numFmtId="0">
      <sharedItems count="3">
        <s v="OK"/>
        <s v="&gt;30 jours non démarré"/>
        <s v="acteur non défini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n v="1"/>
    <x v="0"/>
    <x v="0"/>
    <x v="0"/>
    <s v="oct 2013"/>
    <x v="0"/>
    <x v="0"/>
    <x v="0"/>
    <x v="0"/>
  </r>
  <r>
    <n v="2"/>
    <x v="0"/>
    <x v="0"/>
    <x v="1"/>
    <s v="oct 2013"/>
    <x v="1"/>
    <x v="0"/>
    <x v="1"/>
    <x v="1"/>
  </r>
  <r>
    <n v="3"/>
    <x v="0"/>
    <x v="0"/>
    <x v="2"/>
    <s v="janv 2014"/>
    <x v="0"/>
    <x v="0"/>
    <x v="2"/>
    <x v="0"/>
  </r>
  <r>
    <n v="4"/>
    <x v="0"/>
    <x v="0"/>
    <x v="3"/>
    <s v="janv 2014"/>
    <x v="0"/>
    <x v="0"/>
    <x v="0"/>
    <x v="0"/>
  </r>
  <r>
    <n v="5"/>
    <x v="0"/>
    <x v="0"/>
    <x v="4"/>
    <s v="janv 2014"/>
    <x v="1"/>
    <x v="0"/>
    <x v="3"/>
    <x v="1"/>
  </r>
  <r>
    <n v="6"/>
    <x v="0"/>
    <x v="0"/>
    <x v="4"/>
    <s v="janv 2014"/>
    <x v="0"/>
    <x v="0"/>
    <x v="2"/>
    <x v="0"/>
  </r>
  <r>
    <n v="7"/>
    <x v="0"/>
    <x v="0"/>
    <x v="5"/>
    <s v="janv 2014"/>
    <x v="0"/>
    <x v="0"/>
    <x v="0"/>
    <x v="0"/>
  </r>
  <r>
    <n v="8"/>
    <x v="0"/>
    <x v="0"/>
    <x v="6"/>
    <s v="juil 2014"/>
    <x v="1"/>
    <x v="0"/>
    <x v="2"/>
    <x v="2"/>
  </r>
  <r>
    <n v="9"/>
    <x v="1"/>
    <x v="1"/>
    <x v="7"/>
    <s v="juil 2014"/>
    <x v="2"/>
    <x v="1"/>
    <x v="4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Date">
  <location ref="E11:I21" firstHeaderRow="1" firstDataRow="1" firstDataCol="5"/>
  <pivotFields count="9">
    <pivotField outline="0" showAll="0" defaultSubtotal="0"/>
    <pivotField axis="axisRow" outline="0" showAll="0" defaultSubtotal="0">
      <items count="2">
        <item x="0"/>
        <item x="1"/>
      </items>
    </pivotField>
    <pivotField axis="axisRow" outline="0" showAll="0" defaultSubtotal="0">
      <items count="2">
        <item x="0"/>
        <item x="1"/>
      </items>
    </pivotField>
    <pivotField axis="axisRow" numFmtId="14" outline="0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showAll="0" defaultSubtotal="0"/>
    <pivotField axis="axisRow" outline="0" showAll="0" defaultSubtotal="0">
      <items count="3">
        <item x="0"/>
        <item n=" " x="1"/>
        <item x="2"/>
      </items>
    </pivotField>
    <pivotField axis="axisRow" outline="0" showAll="0" defaultSubtotal="0">
      <items count="2">
        <item x="0"/>
        <item x="1"/>
      </items>
    </pivotField>
    <pivotField showAll="0" defaultSubtotal="0">
      <items count="5">
        <item x="2"/>
        <item x="0"/>
        <item x="1"/>
        <item x="3"/>
        <item x="4"/>
      </items>
    </pivotField>
    <pivotField showAll="0" defaultSubtotal="0">
      <items count="3">
        <item x="1"/>
        <item x="2"/>
        <item x="0"/>
      </items>
    </pivotField>
  </pivotFields>
  <rowFields count="5">
    <field x="3"/>
    <field x="1"/>
    <field x="2"/>
    <field x="5"/>
    <field x="6"/>
  </rowFields>
  <rowItems count="10">
    <i>
      <x/>
      <x/>
      <x/>
      <x/>
      <x/>
    </i>
    <i>
      <x v="1"/>
      <x/>
      <x/>
      <x v="1"/>
      <x/>
    </i>
    <i>
      <x v="2"/>
      <x/>
      <x/>
      <x/>
      <x/>
    </i>
    <i>
      <x v="3"/>
      <x/>
      <x/>
      <x/>
      <x/>
    </i>
    <i>
      <x v="4"/>
      <x/>
      <x/>
      <x/>
      <x/>
    </i>
    <i r="3">
      <x v="1"/>
      <x/>
    </i>
    <i>
      <x v="5"/>
      <x/>
      <x/>
      <x/>
      <x/>
    </i>
    <i>
      <x v="6"/>
      <x/>
      <x/>
      <x v="1"/>
      <x/>
    </i>
    <i>
      <x v="7"/>
      <x v="1"/>
      <x v="1"/>
      <x v="2"/>
      <x v="1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tatut" sourceName="Statut">
  <pivotTables>
    <pivotTable tabId="3" name="Tableau croisé dynamique1"/>
  </pivotTables>
  <data>
    <tabular pivotCacheId="1">
      <items count="5">
        <i x="2" s="1"/>
        <i x="0" s="1"/>
        <i x="1" s="1"/>
        <i x="3" s="1"/>
        <i x="4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lerte" sourceName="Alerte">
  <pivotTables>
    <pivotTable tabId="3" name="Tableau croisé dynamique1"/>
  </pivotTables>
  <data>
    <tabular pivotCacheId="1" showMissing="0">
      <items count="3">
        <i x="1" s="1"/>
        <i x="2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Statut" cache="Segment_Statut" caption="Statut" columnCount="4" rowHeight="241300"/>
  <slicer name="Alerte" cache="Segment_Alerte" caption="Indicateurs" rowHeight="241300"/>
</slicers>
</file>

<file path=xl/tables/table1.xml><?xml version="1.0" encoding="utf-8"?>
<table xmlns="http://schemas.openxmlformats.org/spreadsheetml/2006/main" id="1" name="Tableau1" displayName="Tableau1" ref="A1:I9" totalsRowShown="0" headerRowDxfId="10" dataDxfId="9">
  <autoFilter ref="A1:I9"/>
  <tableColumns count="9">
    <tableColumn id="1" name="Index" dataDxfId="8">
      <calculatedColumnFormula>ROW()-1</calculatedColumnFormula>
    </tableColumn>
    <tableColumn id="2" name="Acteur" dataDxfId="7"/>
    <tableColumn id="3" name="Nom/Prenom Emetteur" dataDxfId="6"/>
    <tableColumn id="4" name="Demande" dataDxfId="5"/>
    <tableColumn id="5" name="Mois" dataDxfId="4">
      <calculatedColumnFormula>TEXT(Tableau1[[#This Row],[Demande]],"mmm aaaa")</calculatedColumnFormula>
    </tableColumn>
    <tableColumn id="6" name="Acteurs" dataDxfId="3"/>
    <tableColumn id="7" name="Type" dataDxfId="2"/>
    <tableColumn id="8" name="Statut" dataDxfId="1"/>
    <tableColumn id="9" name="Alerte" dataDxfId="0">
      <calculatedColumnFormula>IF(AND(TODAY()-Tableau1[[#This Row],[Demande]]&gt;30,Tableau1[[#This Row],[Acteurs]]=""),"&gt;30 jours non démarré",IF(Tableau1[[#This Row],[Acteurs]]="","acteur non défini","OK"))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11:I21"/>
  <sheetViews>
    <sheetView workbookViewId="0">
      <selection activeCell="D25" sqref="D25"/>
    </sheetView>
  </sheetViews>
  <sheetFormatPr baseColWidth="10" defaultRowHeight="15" x14ac:dyDescent="0.25"/>
  <cols>
    <col min="5" max="5" width="12.5703125" customWidth="1"/>
    <col min="6" max="6" width="10" bestFit="1" customWidth="1"/>
    <col min="7" max="7" width="24.42578125" customWidth="1"/>
    <col min="8" max="8" width="10" customWidth="1"/>
    <col min="9" max="9" width="7.5703125" customWidth="1"/>
  </cols>
  <sheetData>
    <row r="11" spans="5:9" x14ac:dyDescent="0.25">
      <c r="E11" s="5" t="s">
        <v>16</v>
      </c>
      <c r="F11" s="5" t="s">
        <v>0</v>
      </c>
      <c r="G11" s="5" t="s">
        <v>1</v>
      </c>
      <c r="H11" s="5" t="s">
        <v>5</v>
      </c>
      <c r="I11" s="5" t="s">
        <v>8</v>
      </c>
    </row>
    <row r="12" spans="5:9" x14ac:dyDescent="0.25">
      <c r="E12" s="6">
        <v>41548</v>
      </c>
      <c r="F12" t="s">
        <v>3</v>
      </c>
      <c r="G12" t="s">
        <v>3</v>
      </c>
      <c r="H12" t="s">
        <v>4</v>
      </c>
      <c r="I12" t="s">
        <v>3</v>
      </c>
    </row>
    <row r="13" spans="5:9" x14ac:dyDescent="0.25">
      <c r="E13" s="6">
        <v>41569</v>
      </c>
      <c r="F13" t="s">
        <v>3</v>
      </c>
      <c r="G13" t="s">
        <v>3</v>
      </c>
      <c r="H13" t="s">
        <v>17</v>
      </c>
      <c r="I13" t="s">
        <v>3</v>
      </c>
    </row>
    <row r="14" spans="5:9" x14ac:dyDescent="0.25">
      <c r="E14" s="6">
        <v>41648</v>
      </c>
      <c r="F14" t="s">
        <v>3</v>
      </c>
      <c r="G14" t="s">
        <v>3</v>
      </c>
      <c r="H14" t="s">
        <v>4</v>
      </c>
      <c r="I14" t="s">
        <v>3</v>
      </c>
    </row>
    <row r="15" spans="5:9" x14ac:dyDescent="0.25">
      <c r="E15" s="6">
        <v>41649</v>
      </c>
      <c r="F15" t="s">
        <v>3</v>
      </c>
      <c r="G15" t="s">
        <v>3</v>
      </c>
      <c r="H15" t="s">
        <v>4</v>
      </c>
      <c r="I15" t="s">
        <v>3</v>
      </c>
    </row>
    <row r="16" spans="5:9" x14ac:dyDescent="0.25">
      <c r="E16" s="6">
        <v>41655</v>
      </c>
      <c r="F16" t="s">
        <v>3</v>
      </c>
      <c r="G16" t="s">
        <v>3</v>
      </c>
      <c r="H16" t="s">
        <v>4</v>
      </c>
      <c r="I16" t="s">
        <v>3</v>
      </c>
    </row>
    <row r="17" spans="5:9" x14ac:dyDescent="0.25">
      <c r="H17" t="s">
        <v>17</v>
      </c>
      <c r="I17" t="s">
        <v>3</v>
      </c>
    </row>
    <row r="18" spans="5:9" x14ac:dyDescent="0.25">
      <c r="E18" s="6">
        <v>41656</v>
      </c>
      <c r="F18" t="s">
        <v>3</v>
      </c>
      <c r="G18" t="s">
        <v>3</v>
      </c>
      <c r="H18" t="s">
        <v>4</v>
      </c>
      <c r="I18" t="s">
        <v>3</v>
      </c>
    </row>
    <row r="19" spans="5:9" x14ac:dyDescent="0.25">
      <c r="E19" s="6">
        <v>41830</v>
      </c>
      <c r="F19" t="s">
        <v>3</v>
      </c>
      <c r="G19" t="s">
        <v>3</v>
      </c>
      <c r="H19" t="s">
        <v>17</v>
      </c>
      <c r="I19" t="s">
        <v>3</v>
      </c>
    </row>
    <row r="20" spans="5:9" x14ac:dyDescent="0.25">
      <c r="E20" s="6">
        <v>41835</v>
      </c>
      <c r="F20" t="s">
        <v>18</v>
      </c>
      <c r="G20" t="s">
        <v>19</v>
      </c>
      <c r="H20" t="s">
        <v>19</v>
      </c>
      <c r="I20" t="s">
        <v>20</v>
      </c>
    </row>
    <row r="21" spans="5:9" x14ac:dyDescent="0.25">
      <c r="E21" s="6" t="s">
        <v>15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9"/>
  <sheetViews>
    <sheetView tabSelected="1" workbookViewId="0">
      <selection activeCell="G15" sqref="G15"/>
    </sheetView>
  </sheetViews>
  <sheetFormatPr baseColWidth="10" defaultRowHeight="15" x14ac:dyDescent="0.25"/>
  <cols>
    <col min="1" max="2" width="11.42578125" style="1"/>
    <col min="3" max="3" width="24" style="1" customWidth="1"/>
    <col min="4" max="4" width="11.7109375" style="1" customWidth="1"/>
    <col min="5" max="7" width="11.42578125" style="1"/>
    <col min="8" max="8" width="14.28515625" style="1" bestFit="1" customWidth="1"/>
    <col min="9" max="9" width="20.85546875" style="1" bestFit="1" customWidth="1"/>
    <col min="10" max="16384" width="11.42578125" style="1"/>
  </cols>
  <sheetData>
    <row r="1" spans="1:9" x14ac:dyDescent="0.25">
      <c r="A1" s="1" t="s">
        <v>9</v>
      </c>
      <c r="B1" s="1" t="s">
        <v>0</v>
      </c>
      <c r="C1" s="1" t="s">
        <v>1</v>
      </c>
      <c r="D1" s="1" t="s">
        <v>6</v>
      </c>
      <c r="E1" s="2" t="s">
        <v>7</v>
      </c>
      <c r="F1" s="1" t="s">
        <v>5</v>
      </c>
      <c r="G1" s="1" t="s">
        <v>8</v>
      </c>
      <c r="H1" s="1" t="s">
        <v>2</v>
      </c>
      <c r="I1" s="1" t="s">
        <v>14</v>
      </c>
    </row>
    <row r="2" spans="1:9" x14ac:dyDescent="0.25">
      <c r="A2" s="1">
        <f t="shared" ref="A2:A9" si="0">ROW()-1</f>
        <v>1</v>
      </c>
      <c r="B2" s="1" t="s">
        <v>3</v>
      </c>
      <c r="C2" s="1" t="s">
        <v>3</v>
      </c>
      <c r="D2" s="3">
        <v>41548</v>
      </c>
      <c r="E2" s="4" t="str">
        <f>TEXT(Tableau1[[#This Row],[Demande]],"mmm aaaa")</f>
        <v>oct 2013</v>
      </c>
      <c r="F2" s="1" t="s">
        <v>4</v>
      </c>
      <c r="G2" s="1" t="s">
        <v>3</v>
      </c>
      <c r="H2" s="1" t="s">
        <v>10</v>
      </c>
      <c r="I2" s="1" t="str">
        <f ca="1">IF(AND(TODAY()-Tableau1[[#This Row],[Demande]]&gt;30,Tableau1[[#This Row],[Acteurs]]=""),"&gt;30 jours non démarré",IF(Tableau1[[#This Row],[Acteurs]]="","acteur non défini","OK"))</f>
        <v>OK</v>
      </c>
    </row>
    <row r="3" spans="1:9" x14ac:dyDescent="0.25">
      <c r="A3" s="1">
        <f t="shared" si="0"/>
        <v>2</v>
      </c>
      <c r="B3" s="1" t="s">
        <v>3</v>
      </c>
      <c r="C3" s="1" t="s">
        <v>3</v>
      </c>
      <c r="D3" s="3">
        <v>41569</v>
      </c>
      <c r="E3" s="4" t="str">
        <f>TEXT(Tableau1[[#This Row],[Demande]],"mmm aaaa")</f>
        <v>oct 2013</v>
      </c>
      <c r="G3" s="1" t="s">
        <v>3</v>
      </c>
      <c r="H3" s="1" t="s">
        <v>13</v>
      </c>
      <c r="I3" s="1" t="str">
        <f ca="1">IF(AND(TODAY()-Tableau1[[#This Row],[Demande]]&gt;30,Tableau1[[#This Row],[Acteurs]]=""),"&gt;30 jours non démarré",IF(Tableau1[[#This Row],[Acteurs]]="","acteur non défini","OK"))</f>
        <v>&gt;30 jours non démarré</v>
      </c>
    </row>
    <row r="4" spans="1:9" x14ac:dyDescent="0.25">
      <c r="A4" s="1">
        <f t="shared" si="0"/>
        <v>3</v>
      </c>
      <c r="B4" s="1" t="s">
        <v>3</v>
      </c>
      <c r="C4" s="1" t="s">
        <v>3</v>
      </c>
      <c r="D4" s="3">
        <v>41648</v>
      </c>
      <c r="E4" s="4" t="str">
        <f>TEXT(Tableau1[[#This Row],[Demande]],"mmm aaaa")</f>
        <v>janv 2014</v>
      </c>
      <c r="F4" s="1" t="s">
        <v>4</v>
      </c>
      <c r="G4" s="1" t="s">
        <v>3</v>
      </c>
      <c r="H4" s="1" t="s">
        <v>11</v>
      </c>
      <c r="I4" s="1" t="str">
        <f ca="1">IF(AND(TODAY()-Tableau1[[#This Row],[Demande]]&gt;30,Tableau1[[#This Row],[Acteurs]]=""),"&gt;30 jours non démarré",IF(Tableau1[[#This Row],[Acteurs]]="","acteur non défini","OK"))</f>
        <v>OK</v>
      </c>
    </row>
    <row r="5" spans="1:9" x14ac:dyDescent="0.25">
      <c r="A5" s="1">
        <f t="shared" si="0"/>
        <v>4</v>
      </c>
      <c r="B5" s="1" t="s">
        <v>3</v>
      </c>
      <c r="C5" s="1" t="s">
        <v>3</v>
      </c>
      <c r="D5" s="3">
        <v>41649</v>
      </c>
      <c r="E5" s="4" t="str">
        <f>TEXT(Tableau1[[#This Row],[Demande]],"mmm aaaa")</f>
        <v>janv 2014</v>
      </c>
      <c r="F5" s="1" t="s">
        <v>4</v>
      </c>
      <c r="G5" s="1" t="s">
        <v>3</v>
      </c>
      <c r="H5" s="1" t="s">
        <v>10</v>
      </c>
      <c r="I5" s="1" t="str">
        <f ca="1">IF(AND(TODAY()-Tableau1[[#This Row],[Demande]]&gt;30,Tableau1[[#This Row],[Acteurs]]=""),"&gt;30 jours non démarré",IF(Tableau1[[#This Row],[Acteurs]]="","acteur non défini","OK"))</f>
        <v>OK</v>
      </c>
    </row>
    <row r="6" spans="1:9" x14ac:dyDescent="0.25">
      <c r="A6" s="1">
        <f t="shared" si="0"/>
        <v>5</v>
      </c>
      <c r="B6" s="1" t="s">
        <v>3</v>
      </c>
      <c r="C6" s="1" t="s">
        <v>3</v>
      </c>
      <c r="D6" s="3">
        <v>41655</v>
      </c>
      <c r="E6" s="4" t="str">
        <f>TEXT(Tableau1[[#This Row],[Demande]],"mmm aaaa")</f>
        <v>janv 2014</v>
      </c>
      <c r="G6" s="1" t="s">
        <v>3</v>
      </c>
      <c r="H6" s="1" t="s">
        <v>12</v>
      </c>
      <c r="I6" s="1" t="str">
        <f ca="1">IF(AND(TODAY()-Tableau1[[#This Row],[Demande]]&gt;30,Tableau1[[#This Row],[Acteurs]]=""),"&gt;30 jours non démarré",IF(Tableau1[[#This Row],[Acteurs]]="","acteur non défini","OK"))</f>
        <v>&gt;30 jours non démarré</v>
      </c>
    </row>
    <row r="7" spans="1:9" x14ac:dyDescent="0.25">
      <c r="A7" s="1">
        <f t="shared" si="0"/>
        <v>6</v>
      </c>
      <c r="B7" s="1" t="s">
        <v>3</v>
      </c>
      <c r="C7" s="1" t="s">
        <v>3</v>
      </c>
      <c r="D7" s="3">
        <v>41655</v>
      </c>
      <c r="E7" s="4" t="str">
        <f>TEXT(Tableau1[[#This Row],[Demande]],"mmm aaaa")</f>
        <v>janv 2014</v>
      </c>
      <c r="F7" s="1" t="s">
        <v>4</v>
      </c>
      <c r="G7" s="1" t="s">
        <v>3</v>
      </c>
      <c r="H7" s="1" t="s">
        <v>11</v>
      </c>
      <c r="I7" s="1" t="str">
        <f ca="1">IF(AND(TODAY()-Tableau1[[#This Row],[Demande]]&gt;30,Tableau1[[#This Row],[Acteurs]]=""),"&gt;30 jours non démarré",IF(Tableau1[[#This Row],[Acteurs]]="","acteur non défini","OK"))</f>
        <v>OK</v>
      </c>
    </row>
    <row r="8" spans="1:9" x14ac:dyDescent="0.25">
      <c r="A8" s="1">
        <f t="shared" si="0"/>
        <v>7</v>
      </c>
      <c r="B8" s="1" t="s">
        <v>3</v>
      </c>
      <c r="C8" s="1" t="s">
        <v>3</v>
      </c>
      <c r="D8" s="3">
        <v>41656</v>
      </c>
      <c r="E8" s="4" t="str">
        <f>TEXT(Tableau1[[#This Row],[Demande]],"mmm aaaa")</f>
        <v>janv 2014</v>
      </c>
      <c r="F8" s="1" t="s">
        <v>4</v>
      </c>
      <c r="G8" s="1" t="s">
        <v>3</v>
      </c>
      <c r="H8" s="1" t="s">
        <v>10</v>
      </c>
      <c r="I8" s="1" t="str">
        <f ca="1">IF(AND(TODAY()-Tableau1[[#This Row],[Demande]]&gt;30,Tableau1[[#This Row],[Acteurs]]=""),"&gt;30 jours non démarré",IF(Tableau1[[#This Row],[Acteurs]]="","acteur non défini","OK"))</f>
        <v>OK</v>
      </c>
    </row>
    <row r="9" spans="1:9" x14ac:dyDescent="0.25">
      <c r="A9" s="1">
        <f t="shared" si="0"/>
        <v>8</v>
      </c>
      <c r="B9" s="1" t="s">
        <v>3</v>
      </c>
      <c r="C9" s="1" t="s">
        <v>3</v>
      </c>
      <c r="D9" s="3">
        <v>41830</v>
      </c>
      <c r="E9" s="4" t="str">
        <f>TEXT(Tableau1[[#This Row],[Demande]],"mmm aaaa")</f>
        <v>juil 2014</v>
      </c>
      <c r="G9" s="1" t="s">
        <v>3</v>
      </c>
      <c r="H9" s="1" t="s">
        <v>11</v>
      </c>
      <c r="I9" s="1" t="str">
        <f ca="1">IF(AND(TODAY()-Tableau1[[#This Row],[Demande]]&gt;30,Tableau1[[#This Row],[Acteurs]]=""),"&gt;30 jours non démarré",IF(Tableau1[[#This Row],[Acteurs]]="","acteur non défini","OK"))</f>
        <v>acteur non défini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Tableau initial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Jérome Poitrine</dc:creator>
  <cp:lastModifiedBy>Jean-Eric</cp:lastModifiedBy>
  <dcterms:created xsi:type="dcterms:W3CDTF">2014-07-11T15:50:37Z</dcterms:created>
  <dcterms:modified xsi:type="dcterms:W3CDTF">2014-07-15T07:45:32Z</dcterms:modified>
</cp:coreProperties>
</file>