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B310341-1E83-4FA3-B8D0-923E4D0652BE}" xr6:coauthVersionLast="43" xr6:coauthVersionMax="43" xr10:uidLastSave="{00000000-0000-0000-0000-000000000000}"/>
  <bookViews>
    <workbookView xWindow="0" yWindow="0" windowWidth="24000" windowHeight="13500" activeTab="1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Feuil1!$B$2:$B$14</definedName>
    <definedName name="ExternalData_1" localSheetId="0" hidden="1">Feuil1!$G$2:$M$6</definedName>
    <definedName name="_xlnm.Extract" localSheetId="0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" i="1" l="1"/>
  <c r="J7" i="1"/>
  <c r="K7" i="1"/>
  <c r="L7" i="1"/>
  <c r="M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217843E-A3E5-4260-8724-A92CDFF07C68}" keepAlive="1" name="Query - T_Final" description="Connection to the 'T_Final' query in the workbook." type="5" refreshedVersion="6" background="1" saveData="1">
    <dbPr connection="Provider=Microsoft.Mashup.OleDb.1;Data Source=$Workbook$;Location=T_Final;Extended Properties=&quot;&quot;" command="SELECT * FROM [T_Final]"/>
  </connection>
  <connection id="2" xr16:uid="{26C169FC-A7A1-4FCC-AF6F-92453889CC8B}" keepAlive="1" name="Query - T_Informations" description="Connection to the 'T_Informations' query in the workbook." type="5" refreshedVersion="0" background="1">
    <dbPr connection="Provider=Microsoft.Mashup.OleDb.1;Data Source=$Workbook$;Location=T_Informations;Extended Properties=&quot;&quot;" command="SELECT * FROM [T_Informations]"/>
  </connection>
</connections>
</file>

<file path=xl/sharedStrings.xml><?xml version="1.0" encoding="utf-8"?>
<sst xmlns="http://schemas.openxmlformats.org/spreadsheetml/2006/main" count="42" uniqueCount="16">
  <si>
    <t>A</t>
  </si>
  <si>
    <t>B</t>
  </si>
  <si>
    <t>C</t>
  </si>
  <si>
    <t>D</t>
  </si>
  <si>
    <t>Montant</t>
  </si>
  <si>
    <t>Devise</t>
  </si>
  <si>
    <t>USD</t>
  </si>
  <si>
    <t>EUR</t>
  </si>
  <si>
    <t>GBP</t>
  </si>
  <si>
    <t>NOK</t>
  </si>
  <si>
    <t>Valeur</t>
  </si>
  <si>
    <t>Etablissement</t>
  </si>
  <si>
    <t>Nombre</t>
  </si>
  <si>
    <t>Total</t>
  </si>
  <si>
    <t>T_Données</t>
  </si>
  <si>
    <t>T_Final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</si>
</sst>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10"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164" formatCode="#,##0_ ;[Red]\-#,##0\ "/>
    </dxf>
    <dxf>
      <numFmt numFmtId="0" formatCode="General"/>
    </dxf>
    <dxf>
      <numFmt numFmtId="164" formatCode="#,##0_ ;[Red]\-#,##0\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2</xdr:row>
      <xdr:rowOff>57150</xdr:rowOff>
    </xdr:from>
    <xdr:to>
      <xdr:col>5</xdr:col>
      <xdr:colOff>552450</xdr:colOff>
      <xdr:row>3</xdr:row>
      <xdr:rowOff>38100</xdr:rowOff>
    </xdr:to>
    <xdr:sp macro="" textlink="">
      <xdr:nvSpPr>
        <xdr:cNvPr id="2" name="Arrow: Right 1">
          <a:extLst>
            <a:ext uri="{FF2B5EF4-FFF2-40B4-BE49-F238E27FC236}">
              <a16:creationId xmlns:a16="http://schemas.microsoft.com/office/drawing/2014/main" id="{D9461432-C935-436B-A4F8-51CBEB01DA80}"/>
            </a:ext>
          </a:extLst>
        </xdr:cNvPr>
        <xdr:cNvSpPr/>
      </xdr:nvSpPr>
      <xdr:spPr>
        <a:xfrm>
          <a:off x="3990975" y="438150"/>
          <a:ext cx="352425" cy="171450"/>
        </a:xfrm>
        <a:prstGeom prst="rightArrow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180975</xdr:rowOff>
    </xdr:from>
    <xdr:to>
      <xdr:col>13</xdr:col>
      <xdr:colOff>161925</xdr:colOff>
      <xdr:row>27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D6509AF-2E2C-41DA-A430-B5A69A76FF7E}"/>
            </a:ext>
          </a:extLst>
        </xdr:cNvPr>
        <xdr:cNvSpPr txBox="1"/>
      </xdr:nvSpPr>
      <xdr:spPr>
        <a:xfrm>
          <a:off x="762000" y="180975"/>
          <a:ext cx="9305925" cy="498157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1 - Mettre les données sous forme de tableau. Nommer le tableau T_Données</a:t>
          </a:r>
        </a:p>
        <a:p>
          <a:r>
            <a:rPr lang="fr-FR" sz="1100"/>
            <a:t>2 - Création T_Informations</a:t>
          </a:r>
        </a:p>
        <a:p>
          <a:r>
            <a:rPr lang="fr-FR" sz="1100"/>
            <a:t>	a) A partir de T_Données : Ruban, Récupérer et transformer, A partir d'une tableau</a:t>
          </a:r>
        </a:p>
        <a:p>
          <a:r>
            <a:rPr lang="fr-FR" sz="1100"/>
            <a:t>	b) Dans l'éditeur PQ, sélectionner les colonnes Valeur et Etablissement. Clic-droit : Supprimer les autres colonnes</a:t>
          </a:r>
        </a:p>
        <a:p>
          <a:r>
            <a:rPr lang="fr-FR" sz="1100"/>
            <a:t>	c) Ruban, Transformer, Grouper par Valeur et Etablissement :</a:t>
          </a:r>
        </a:p>
        <a:p>
          <a:r>
            <a:rPr lang="fr-FR" sz="1100"/>
            <a:t>		c1) Nom nouvelle colonne : Nombre</a:t>
          </a:r>
        </a:p>
        <a:p>
          <a:r>
            <a:rPr lang="fr-FR" sz="1100"/>
            <a:t>		c2) Opération : Compter les lignes</a:t>
          </a:r>
        </a:p>
        <a:p>
          <a:r>
            <a:rPr lang="fr-FR" sz="1100"/>
            <a:t>	d) Nommer la requête T_Informations</a:t>
          </a:r>
        </a:p>
        <a:p>
          <a:r>
            <a:rPr lang="fr-FR" sz="1100"/>
            <a:t>	e) Ruban, Accueil, Fermer et charger, Fermer et charger dans : Connexion uniquement</a:t>
          </a:r>
        </a:p>
        <a:p>
          <a:r>
            <a:rPr lang="fr-FR" sz="1100"/>
            <a:t>3 - Création T_Final</a:t>
          </a:r>
        </a:p>
        <a:p>
          <a:r>
            <a:rPr lang="fr-FR" sz="1100"/>
            <a:t>	a) A partir de T_Données : Ruban, Récupérer et transformer, A partir d'une tableau</a:t>
          </a:r>
        </a:p>
        <a:p>
          <a:r>
            <a:rPr lang="fr-FR" sz="1100"/>
            <a:t>	b) Nommer la requête T_Final</a:t>
          </a:r>
        </a:p>
        <a:p>
          <a:r>
            <a:rPr lang="fr-FR" sz="1100"/>
            <a:t>	c) Dans l'éditeur PQ, sélectionner la colonne Etablissement. Clic-droit : Supprimer la colonne.</a:t>
          </a:r>
        </a:p>
        <a:p>
          <a:r>
            <a:rPr lang="fr-FR" sz="1100"/>
            <a:t>	d) Ruban, Transformer, Grouper par Valeur et Devise :</a:t>
          </a:r>
        </a:p>
        <a:p>
          <a:r>
            <a:rPr lang="fr-FR" sz="1100"/>
            <a:t>		d1) Nom nouvelle colonne : Total</a:t>
          </a:r>
        </a:p>
        <a:p>
          <a:r>
            <a:rPr lang="fr-FR" sz="1100"/>
            <a:t>		d2) Opération : Somme</a:t>
          </a:r>
        </a:p>
        <a:p>
          <a:r>
            <a:rPr lang="fr-FR" sz="1100"/>
            <a:t>		d3) Colonne : Montant</a:t>
          </a:r>
        </a:p>
        <a:p>
          <a:r>
            <a:rPr lang="fr-FR" sz="1100"/>
            <a:t>	e) Trier la colonne Devise en ordre ascendant (comme dans Excel)</a:t>
          </a:r>
        </a:p>
        <a:p>
          <a:r>
            <a:rPr lang="fr-FR" sz="1100"/>
            <a:t>	f) Sélectionner la colonne Devise. Ruban, Transformer,N'importe quelle colonne : Pivoter la colonne.</a:t>
          </a:r>
        </a:p>
        <a:p>
          <a:r>
            <a:rPr lang="fr-FR" sz="1100"/>
            <a:t>		f1) Colonne de valeurs : Total</a:t>
          </a:r>
        </a:p>
        <a:p>
          <a:r>
            <a:rPr lang="fr-FR" sz="1100"/>
            <a:t>		f2) Options avancées : Ne pas agréger</a:t>
          </a:r>
        </a:p>
        <a:p>
          <a:r>
            <a:rPr lang="fr-FR" sz="1100"/>
            <a:t>	g) Ruban, Accueil, Combiner, Fusionner des requêts : Fusionner des requêtes</a:t>
          </a:r>
        </a:p>
        <a:p>
          <a:r>
            <a:rPr lang="fr-FR" sz="1100"/>
            <a:t>		g1) Table 1 = T_Final ; Table 2 = T_Informations</a:t>
          </a:r>
        </a:p>
        <a:p>
          <a:r>
            <a:rPr lang="fr-FR" sz="1100"/>
            <a:t>		g2) Type de jointure : Externe gauche (Toutes à partir...)</a:t>
          </a:r>
        </a:p>
        <a:p>
          <a:r>
            <a:rPr lang="fr-FR" sz="1100"/>
            <a:t>		g3) Sélectionner la colonne créée (Table1(2)) : clic-droit et développer</a:t>
          </a:r>
        </a:p>
        <a:p>
          <a:r>
            <a:rPr lang="fr-FR" sz="1100"/>
            <a:t>			Décocher Valeur et Utiliser le nom de la colonne...</a:t>
          </a:r>
        </a:p>
        <a:p>
          <a:r>
            <a:rPr lang="fr-FR" sz="1100"/>
            <a:t>		g4) Déplacer les colonnes Etablissement et Nombre (comme dans Excel, en sélectionnant les colonnes et avec la souris !...)</a:t>
          </a:r>
        </a:p>
        <a:p>
          <a:r>
            <a:rPr lang="fr-FR" sz="1100"/>
            <a:t>		g5) Ruban, Accueil, Fermer et charger, Fermer et charger dans : Table (et déterminer l'emplacement)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0D50AF4F-DE63-4126-A69B-B1D35D9DEC5E}" autoFormatId="16" applyNumberFormats="0" applyBorderFormats="0" applyFontFormats="0" applyPatternFormats="0" applyAlignmentFormats="0" applyWidthHeightFormats="0">
  <queryTableRefresh nextId="9">
    <queryTableFields count="7">
      <queryTableField id="1" name="Valeur" tableColumnId="20"/>
      <queryTableField id="2" name="Etablissement" tableColumnId="21"/>
      <queryTableField id="3" name="Nombre" tableColumnId="22"/>
      <queryTableField id="5" name="EUR" tableColumnId="24"/>
      <queryTableField id="6" name="GBP" tableColumnId="25"/>
      <queryTableField id="7" name="NOK" tableColumnId="26"/>
      <queryTableField id="8" name="USD" tableColumnId="2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B52A52-AB07-4EE8-8D4F-37EDCE66CE64}" name="T_Données" displayName="T_Données" ref="B2:E14" totalsRowShown="0">
  <autoFilter ref="B2:E14" xr:uid="{150FECBB-0EB4-41CA-A078-9384886BAAAA}">
    <filterColumn colId="0" hiddenButton="1"/>
    <filterColumn colId="1" hiddenButton="1"/>
    <filterColumn colId="2" hiddenButton="1"/>
    <filterColumn colId="3" hiddenButton="1"/>
  </autoFilter>
  <tableColumns count="4">
    <tableColumn id="1" xr3:uid="{DDD8D41B-041D-4464-B699-00CF52325D75}" name="Valeur"/>
    <tableColumn id="2" xr3:uid="{8B622AD3-CE53-4D8E-B838-BDD74F31546C}" name="Etablissement"/>
    <tableColumn id="3" xr3:uid="{43AF8F27-59ED-44F9-8FB2-5C5787969A98}" name="Montant" dataDxfId="9"/>
    <tableColumn id="4" xr3:uid="{C82374E7-5488-4438-8555-F4E10B9C3126}" name="Devise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0DA72A2-E655-449E-99D7-78A4D8DA319C}" name="T_Final" displayName="T_Final" ref="G2:M7" tableType="queryTable" totalsRowCount="1">
  <autoFilter ref="G2:M6" xr:uid="{DE9E3940-F786-4E84-8BF4-26CC80DA1D8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20" xr3:uid="{0F506EC3-2656-43C7-89A9-284914767F5E}" uniqueName="20" name="Valeur" totalsRowLabel="Total" queryTableFieldId="1" dataDxfId="8"/>
    <tableColumn id="21" xr3:uid="{E0FA5E3C-B29F-4BCC-859C-3C1735EDD34D}" uniqueName="21" name="Etablissement" queryTableFieldId="2"/>
    <tableColumn id="22" xr3:uid="{1DEF43E4-4E58-4347-931B-21A5EFA0F09B}" uniqueName="22" name="Nombre" totalsRowFunction="sum" queryTableFieldId="3"/>
    <tableColumn id="24" xr3:uid="{578944A1-5B94-436E-8FE3-32F736BAADF1}" uniqueName="24" name="EUR" totalsRowFunction="sum" queryTableFieldId="5" dataDxfId="7" totalsRowDxfId="6"/>
    <tableColumn id="25" xr3:uid="{7E0E2639-61CF-4BA8-806F-F767806192C3}" uniqueName="25" name="GBP" totalsRowFunction="sum" queryTableFieldId="6" dataDxfId="5" totalsRowDxfId="4"/>
    <tableColumn id="26" xr3:uid="{494E3ADA-2967-4802-A86F-E068322303EB}" uniqueName="26" name="NOK" totalsRowFunction="sum" queryTableFieldId="7" dataDxfId="3" totalsRowDxfId="2"/>
    <tableColumn id="27" xr3:uid="{7A00DD6F-7EA6-4F69-B082-3E84DE1337CD}" uniqueName="27" name="USD" totalsRowFunction="sum" queryTableFieldId="8" dataDxfId="1" totalsRow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M14"/>
  <sheetViews>
    <sheetView showGridLines="0" workbookViewId="0">
      <selection activeCell="G11" sqref="G11"/>
    </sheetView>
  </sheetViews>
  <sheetFormatPr baseColWidth="10" defaultColWidth="11.42578125" defaultRowHeight="15" x14ac:dyDescent="0.25"/>
  <cols>
    <col min="1" max="1" width="1.7109375" customWidth="1"/>
    <col min="2" max="2" width="9.140625" bestFit="1" customWidth="1"/>
    <col min="3" max="3" width="16" bestFit="1" customWidth="1"/>
    <col min="4" max="5" width="15" customWidth="1"/>
    <col min="6" max="6" width="11.42578125" customWidth="1"/>
    <col min="7" max="7" width="6.85546875" bestFit="1" customWidth="1"/>
    <col min="8" max="8" width="13.7109375" bestFit="1" customWidth="1"/>
    <col min="9" max="9" width="8.28515625" bestFit="1" customWidth="1"/>
    <col min="10" max="10" width="5.85546875" bestFit="1" customWidth="1"/>
    <col min="11" max="11" width="6.85546875" bestFit="1" customWidth="1"/>
    <col min="12" max="13" width="5.85546875" bestFit="1" customWidth="1"/>
    <col min="14" max="14" width="6" bestFit="1" customWidth="1"/>
  </cols>
  <sheetData>
    <row r="1" spans="2:13" x14ac:dyDescent="0.25">
      <c r="B1" s="3" t="s">
        <v>14</v>
      </c>
      <c r="G1" s="3" t="s">
        <v>15</v>
      </c>
    </row>
    <row r="2" spans="2:13" x14ac:dyDescent="0.25">
      <c r="B2" t="s">
        <v>10</v>
      </c>
      <c r="C2" t="s">
        <v>11</v>
      </c>
      <c r="D2" t="s">
        <v>4</v>
      </c>
      <c r="E2" t="s">
        <v>5</v>
      </c>
      <c r="G2" t="s">
        <v>10</v>
      </c>
      <c r="H2" t="s">
        <v>11</v>
      </c>
      <c r="I2" t="s">
        <v>12</v>
      </c>
      <c r="J2" t="s">
        <v>7</v>
      </c>
      <c r="K2" t="s">
        <v>8</v>
      </c>
      <c r="L2" t="s">
        <v>9</v>
      </c>
      <c r="M2" t="s">
        <v>6</v>
      </c>
    </row>
    <row r="3" spans="2:13" x14ac:dyDescent="0.25">
      <c r="B3" t="s">
        <v>0</v>
      </c>
      <c r="C3">
        <v>1</v>
      </c>
      <c r="D3" s="2">
        <v>100</v>
      </c>
      <c r="E3" t="s">
        <v>6</v>
      </c>
      <c r="G3" s="1" t="s">
        <v>0</v>
      </c>
      <c r="H3">
        <v>1</v>
      </c>
      <c r="I3">
        <v>4</v>
      </c>
      <c r="J3" s="2">
        <v>4088</v>
      </c>
      <c r="K3" s="2"/>
      <c r="L3" s="2">
        <v>7893</v>
      </c>
      <c r="M3" s="2">
        <v>100</v>
      </c>
    </row>
    <row r="4" spans="2:13" x14ac:dyDescent="0.25">
      <c r="B4" t="s">
        <v>1</v>
      </c>
      <c r="C4">
        <v>2</v>
      </c>
      <c r="D4" s="2">
        <v>200</v>
      </c>
      <c r="E4" t="s">
        <v>7</v>
      </c>
      <c r="G4" s="1" t="s">
        <v>1</v>
      </c>
      <c r="H4">
        <v>2</v>
      </c>
      <c r="I4">
        <v>3</v>
      </c>
      <c r="J4" s="2">
        <v>200</v>
      </c>
      <c r="K4" s="2">
        <v>72008</v>
      </c>
      <c r="L4" s="2"/>
      <c r="M4" s="2"/>
    </row>
    <row r="5" spans="2:13" x14ac:dyDescent="0.25">
      <c r="B5" t="s">
        <v>2</v>
      </c>
      <c r="C5">
        <v>3</v>
      </c>
      <c r="D5" s="2">
        <v>250</v>
      </c>
      <c r="E5" t="s">
        <v>7</v>
      </c>
      <c r="G5" s="1" t="s">
        <v>2</v>
      </c>
      <c r="H5">
        <v>3</v>
      </c>
      <c r="I5">
        <v>3</v>
      </c>
      <c r="J5" s="2">
        <v>250</v>
      </c>
      <c r="K5" s="2">
        <v>180</v>
      </c>
      <c r="L5" s="2">
        <v>960</v>
      </c>
      <c r="M5" s="2"/>
    </row>
    <row r="6" spans="2:13" x14ac:dyDescent="0.25">
      <c r="B6" t="s">
        <v>3</v>
      </c>
      <c r="C6">
        <v>4</v>
      </c>
      <c r="D6" s="2">
        <v>300</v>
      </c>
      <c r="E6" t="s">
        <v>6</v>
      </c>
      <c r="G6" s="1" t="s">
        <v>3</v>
      </c>
      <c r="H6">
        <v>4</v>
      </c>
      <c r="I6">
        <v>2</v>
      </c>
      <c r="J6" s="2"/>
      <c r="K6" s="2"/>
      <c r="L6" s="2"/>
      <c r="M6" s="2">
        <v>2300</v>
      </c>
    </row>
    <row r="7" spans="2:13" x14ac:dyDescent="0.25">
      <c r="B7" t="s">
        <v>2</v>
      </c>
      <c r="C7">
        <v>3</v>
      </c>
      <c r="D7" s="2">
        <v>180</v>
      </c>
      <c r="E7" t="s">
        <v>8</v>
      </c>
      <c r="G7" t="s">
        <v>13</v>
      </c>
      <c r="I7">
        <f>SUBTOTAL(109,T_Final[Nombre])</f>
        <v>12</v>
      </c>
      <c r="J7" s="2">
        <f>SUBTOTAL(109,T_Final[EUR])</f>
        <v>4538</v>
      </c>
      <c r="K7" s="2">
        <f>SUBTOTAL(109,T_Final[GBP])</f>
        <v>72188</v>
      </c>
      <c r="L7" s="2">
        <f>SUBTOTAL(109,T_Final[NOK])</f>
        <v>8853</v>
      </c>
      <c r="M7" s="2">
        <f>SUBTOTAL(109,T_Final[USD])</f>
        <v>2400</v>
      </c>
    </row>
    <row r="8" spans="2:13" x14ac:dyDescent="0.25">
      <c r="B8" t="s">
        <v>2</v>
      </c>
      <c r="C8">
        <v>3</v>
      </c>
      <c r="D8" s="2">
        <v>960</v>
      </c>
      <c r="E8" t="s">
        <v>9</v>
      </c>
    </row>
    <row r="9" spans="2:13" x14ac:dyDescent="0.25">
      <c r="B9" t="s">
        <v>3</v>
      </c>
      <c r="C9">
        <v>4</v>
      </c>
      <c r="D9" s="2">
        <v>2000</v>
      </c>
      <c r="E9" t="s">
        <v>6</v>
      </c>
    </row>
    <row r="10" spans="2:13" x14ac:dyDescent="0.25">
      <c r="B10" t="s">
        <v>0</v>
      </c>
      <c r="C10">
        <v>1</v>
      </c>
      <c r="D10" s="2">
        <v>874</v>
      </c>
      <c r="E10" t="s">
        <v>7</v>
      </c>
    </row>
    <row r="11" spans="2:13" x14ac:dyDescent="0.25">
      <c r="B11" t="s">
        <v>1</v>
      </c>
      <c r="C11">
        <v>2</v>
      </c>
      <c r="D11" s="2">
        <v>6543</v>
      </c>
      <c r="E11" t="s">
        <v>8</v>
      </c>
    </row>
    <row r="12" spans="2:13" x14ac:dyDescent="0.25">
      <c r="B12" t="s">
        <v>1</v>
      </c>
      <c r="C12">
        <v>2</v>
      </c>
      <c r="D12" s="2">
        <v>65465</v>
      </c>
      <c r="E12" t="s">
        <v>8</v>
      </c>
    </row>
    <row r="13" spans="2:13" x14ac:dyDescent="0.25">
      <c r="B13" t="s">
        <v>0</v>
      </c>
      <c r="C13">
        <v>1</v>
      </c>
      <c r="D13" s="2">
        <v>3214</v>
      </c>
      <c r="E13" t="s">
        <v>7</v>
      </c>
    </row>
    <row r="14" spans="2:13" x14ac:dyDescent="0.25">
      <c r="B14" t="s">
        <v>0</v>
      </c>
      <c r="C14">
        <v>1</v>
      </c>
      <c r="D14" s="2">
        <v>7893</v>
      </c>
      <c r="E14" t="s">
        <v>9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196FA-0774-4D24-B83E-6F7FCE380D11}">
  <dimension ref="A1"/>
  <sheetViews>
    <sheetView showGridLines="0" tabSelected="1" workbookViewId="0">
      <selection activeCell="P12" sqref="P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A2B2892-DD2F-4A2F-806B-C7E7208661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SILCA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OUHMIDI, Hicham</dc:creator>
  <cp:lastModifiedBy>Jean-Eric Pelouas</cp:lastModifiedBy>
  <dcterms:created xsi:type="dcterms:W3CDTF">2019-04-15T09:08:26Z</dcterms:created>
  <dcterms:modified xsi:type="dcterms:W3CDTF">2019-05-14T07:44:06Z</dcterms:modified>
</cp:coreProperties>
</file>