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45" windowWidth="19440" windowHeight="7995" activeTab="1"/>
  </bookViews>
  <sheets>
    <sheet name="Feuil1" sheetId="1" r:id="rId1"/>
    <sheet name="1220" sheetId="4" r:id="rId2"/>
    <sheet name="1230" sheetId="5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3" i="1"/>
  <c r="L4" i="1"/>
  <c r="L5" i="1"/>
  <c r="L6" i="1"/>
  <c r="L7" i="1"/>
  <c r="L2" i="1"/>
</calcChain>
</file>

<file path=xl/sharedStrings.xml><?xml version="1.0" encoding="utf-8"?>
<sst xmlns="http://schemas.openxmlformats.org/spreadsheetml/2006/main" count="165" uniqueCount="42">
  <si>
    <t>Div.</t>
  </si>
  <si>
    <t>Variété</t>
  </si>
  <si>
    <t>Fournisseur</t>
  </si>
  <si>
    <t>TypContrat</t>
  </si>
  <si>
    <t>Contrat</t>
  </si>
  <si>
    <t xml:space="preserve">  P</t>
  </si>
  <si>
    <t>Votre référ.</t>
  </si>
  <si>
    <t>Déb/pér/va</t>
  </si>
  <si>
    <t>Fin pér/va</t>
  </si>
  <si>
    <t xml:space="preserve">   Qté cible</t>
  </si>
  <si>
    <t xml:space="preserve">    qté comm</t>
  </si>
  <si>
    <t>Solde</t>
  </si>
  <si>
    <t>Récolte</t>
  </si>
  <si>
    <t>Prix brut</t>
  </si>
  <si>
    <t>Grp.gam.</t>
  </si>
  <si>
    <t>CG</t>
  </si>
  <si>
    <t>Fret</t>
  </si>
  <si>
    <t>SEBASTIAN</t>
  </si>
  <si>
    <t>ACOLYANCE</t>
  </si>
  <si>
    <t>ZQF</t>
  </si>
  <si>
    <t>FRII</t>
  </si>
  <si>
    <t>COMPAGRI</t>
  </si>
  <si>
    <t>TIPPLE</t>
  </si>
  <si>
    <t>COOP AGRICOLE D'ESTERNAY</t>
  </si>
  <si>
    <t>ZCC1</t>
  </si>
  <si>
    <t>AM 13/8738</t>
  </si>
  <si>
    <t>AM 13/9681</t>
  </si>
  <si>
    <t>BERMUDE</t>
  </si>
  <si>
    <t>ZCP1</t>
  </si>
  <si>
    <t>AM 13/9532</t>
  </si>
  <si>
    <t>EXPLORER</t>
  </si>
  <si>
    <t>ZQM</t>
  </si>
  <si>
    <t>CERVOISE</t>
  </si>
  <si>
    <t>BLE NOV 13</t>
  </si>
  <si>
    <t>ESTEREL</t>
  </si>
  <si>
    <t>CER'EST</t>
  </si>
  <si>
    <t>ZQP</t>
  </si>
  <si>
    <t>GAP SA Grains &amp; Produits</t>
  </si>
  <si>
    <t>ZCC3</t>
  </si>
  <si>
    <t>COBACK 3015</t>
  </si>
  <si>
    <t xml:space="preserve">Qté cible </t>
  </si>
  <si>
    <t xml:space="preserve">qté comm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</si>
</sst>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0" xfId="0" applyBorder="1"/>
    <xf numFmtId="0" fontId="0" fillId="33" borderId="10" xfId="0" applyFill="1" applyBorder="1"/>
    <xf numFmtId="1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33" borderId="14" xfId="0" applyFill="1" applyBorder="1"/>
    <xf numFmtId="0" fontId="0" fillId="0" borderId="14" xfId="0" applyFill="1" applyBorder="1"/>
    <xf numFmtId="0" fontId="0" fillId="0" borderId="15" xfId="0" applyNumberFormat="1" applyFill="1" applyBorder="1"/>
    <xf numFmtId="0" fontId="0" fillId="0" borderId="16" xfId="0" applyBorder="1"/>
    <xf numFmtId="0" fontId="0" fillId="0" borderId="17" xfId="0" applyBorder="1"/>
    <xf numFmtId="14" fontId="0" fillId="0" borderId="17" xfId="0" applyNumberFormat="1" applyBorder="1"/>
    <xf numFmtId="0" fontId="0" fillId="33" borderId="17" xfId="0" applyFill="1" applyBorder="1"/>
    <xf numFmtId="0" fontId="0" fillId="0" borderId="18" xfId="0" applyBorder="1"/>
    <xf numFmtId="0" fontId="0" fillId="0" borderId="10" xfId="0" pivotButton="1" applyBorder="1"/>
    <xf numFmtId="4" fontId="0" fillId="0" borderId="10" xfId="0" applyNumberFormat="1" applyBorder="1"/>
    <xf numFmtId="4" fontId="0" fillId="0" borderId="10" xfId="0" applyNumberFormat="1" applyFont="1" applyBorder="1"/>
    <xf numFmtId="0" fontId="0" fillId="0" borderId="10" xfId="0" pivotButton="1" applyFont="1" applyBorder="1"/>
    <xf numFmtId="0" fontId="0" fillId="0" borderId="10" xfId="0" applyFont="1" applyBorder="1"/>
    <xf numFmtId="14" fontId="0" fillId="0" borderId="10" xfId="0" applyNumberFormat="1" applyFont="1" applyBorder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3"/>
    <cellStyle name="Milliers 3" xfId="44"/>
    <cellStyle name="Milliers 4" xfId="42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23.387493402777" createdVersion="4" refreshedVersion="4" minRefreshableVersion="3" recordCount="14">
  <cacheSource type="worksheet">
    <worksheetSource name="tableau1"/>
  </cacheSource>
  <cacheFields count="17">
    <cacheField name="Div." numFmtId="0">
      <sharedItems containsSemiMixedTypes="0" containsString="0" containsNumber="1" containsInteger="1" minValue="1220" maxValue="1230" count="2">
        <n v="1220"/>
        <n v="1230"/>
      </sharedItems>
    </cacheField>
    <cacheField name="Variété" numFmtId="0">
      <sharedItems count="6">
        <s v="SEBASTIAN"/>
        <s v="TIPPLE"/>
        <s v="BERMUDE"/>
        <s v="EXPLORER"/>
        <s v="CERVOISE"/>
        <s v="ESTEREL"/>
      </sharedItems>
    </cacheField>
    <cacheField name="Fournisseur" numFmtId="0">
      <sharedItems count="5">
        <s v="ACOLYANCE"/>
        <s v="COMPAGRI"/>
        <s v="COOP AGRICOLE D'ESTERNAY"/>
        <s v="CER'EST"/>
        <s v="GAP SA Grains &amp; Produits"/>
      </sharedItems>
    </cacheField>
    <cacheField name="TypContrat" numFmtId="0">
      <sharedItems count="6">
        <s v="ZQF"/>
        <s v="ZCC1"/>
        <s v="ZCP1"/>
        <s v="ZQM"/>
        <s v="ZQP"/>
        <s v="ZCC3"/>
      </sharedItems>
    </cacheField>
    <cacheField name="Contrat" numFmtId="0">
      <sharedItems containsSemiMixedTypes="0" containsString="0" containsNumber="1" containsInteger="1" minValue="4600004243" maxValue="4600005716" count="13">
        <n v="4600004344"/>
        <n v="4600005512"/>
        <n v="4600005031"/>
        <n v="4600005716"/>
        <n v="4600005572"/>
        <n v="4600004342"/>
        <n v="4600004341"/>
        <n v="4600004343"/>
        <n v="4600005209"/>
        <n v="4600004243"/>
        <n v="4600004351"/>
        <n v="4600004354"/>
        <n v="4600004774"/>
      </sharedItems>
    </cacheField>
    <cacheField name="  P" numFmtId="0">
      <sharedItems containsSemiMixedTypes="0" containsString="0" containsNumber="1" containsInteger="1" minValue="10" maxValue="30" count="3">
        <n v="10"/>
        <n v="30"/>
        <n v="20"/>
      </sharedItems>
    </cacheField>
    <cacheField name="Votre référ." numFmtId="0">
      <sharedItems count="8">
        <s v="ACOLYANCE"/>
        <s v="COMPAGRI"/>
        <s v="AM 13/8738"/>
        <s v="AM 13/9681"/>
        <s v="AM 13/9532"/>
        <s v="BLE NOV 13"/>
        <s v="CER'EST"/>
        <s v="COBACK 3015"/>
      </sharedItems>
    </cacheField>
    <cacheField name="Déb/pér/va" numFmtId="14">
      <sharedItems containsSemiMixedTypes="0" containsNonDate="0" containsDate="1" containsString="0" minDate="2013-07-01T00:00:00" maxDate="2013-10-02T00:00:00" count="4">
        <d v="2013-09-25T00:00:00"/>
        <d v="2013-09-01T00:00:00"/>
        <d v="2013-10-01T00:00:00"/>
        <d v="2013-07-01T00:00:00"/>
      </sharedItems>
    </cacheField>
    <cacheField name="Fin pér/va" numFmtId="14">
      <sharedItems containsSemiMixedTypes="0" containsNonDate="0" containsDate="1" containsString="0" minDate="2014-02-28T00:00:00" maxDate="2014-10-01T00:00:00" count="4">
        <d v="2014-09-30T00:00:00"/>
        <d v="2014-06-30T00:00:00"/>
        <d v="2014-03-31T00:00:00"/>
        <d v="2014-02-28T00:00:00"/>
      </sharedItems>
    </cacheField>
    <cacheField name="   Qté cible" numFmtId="0">
      <sharedItems containsSemiMixedTypes="0" containsString="0" containsNumber="1" minValue="200" maxValue="6250"/>
    </cacheField>
    <cacheField name="    qté comm" numFmtId="0">
      <sharedItems containsString="0" containsBlank="1" containsNumber="1" minValue="30.6" maxValue="1763.58"/>
    </cacheField>
    <cacheField name="Solde" numFmtId="0">
      <sharedItems containsSemiMixedTypes="0" containsString="0" containsNumber="1" minValue="0" maxValue="6250"/>
    </cacheField>
    <cacheField name="Récolte" numFmtId="0">
      <sharedItems containsSemiMixedTypes="0" containsString="0" containsNumber="1" containsInteger="1" minValue="2013" maxValue="2013"/>
    </cacheField>
    <cacheField name="Prix brut" numFmtId="0">
      <sharedItems containsSemiMixedTypes="0" containsString="0" containsNumber="1" minValue="177.84" maxValue="237"/>
    </cacheField>
    <cacheField name="Grp.gam." numFmtId="0">
      <sharedItems/>
    </cacheField>
    <cacheField name="CG" numFmtId="0">
      <sharedItems containsSemiMixedTypes="0" containsString="0" containsNumber="1" containsInteger="1" minValue="1" maxValue="13"/>
    </cacheField>
    <cacheField name="Fret" numFmtId="0">
      <sharedItems containsSemiMixedTypes="0" containsString="0" containsNumber="1" minValue="4.4000000000000004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  <x v="0"/>
    <x v="0"/>
    <x v="0"/>
    <x v="0"/>
    <n v="4000"/>
    <n v="720"/>
    <n v="3280"/>
    <n v="2013"/>
    <n v="193.74"/>
    <s v="FRII"/>
    <n v="1"/>
    <n v="4.4000000000000004"/>
  </r>
  <r>
    <x v="0"/>
    <x v="0"/>
    <x v="1"/>
    <x v="0"/>
    <x v="1"/>
    <x v="0"/>
    <x v="1"/>
    <x v="1"/>
    <x v="1"/>
    <n v="1763.58"/>
    <n v="1763.58"/>
    <n v="0"/>
    <n v="2013"/>
    <n v="237"/>
    <s v="FRII"/>
    <n v="1"/>
    <n v="4.4000000000000004"/>
  </r>
  <r>
    <x v="0"/>
    <x v="1"/>
    <x v="2"/>
    <x v="1"/>
    <x v="2"/>
    <x v="1"/>
    <x v="2"/>
    <x v="2"/>
    <x v="2"/>
    <n v="500"/>
    <n v="480"/>
    <n v="20"/>
    <n v="2013"/>
    <n v="231"/>
    <s v="FRII"/>
    <n v="9"/>
    <n v="4.5"/>
  </r>
  <r>
    <x v="0"/>
    <x v="1"/>
    <x v="2"/>
    <x v="1"/>
    <x v="3"/>
    <x v="2"/>
    <x v="3"/>
    <x v="2"/>
    <x v="1"/>
    <n v="350"/>
    <n v="350"/>
    <n v="0"/>
    <n v="2013"/>
    <n v="183"/>
    <s v="FRII"/>
    <n v="9"/>
    <n v="4.5"/>
  </r>
  <r>
    <x v="0"/>
    <x v="2"/>
    <x v="2"/>
    <x v="2"/>
    <x v="4"/>
    <x v="0"/>
    <x v="4"/>
    <x v="2"/>
    <x v="2"/>
    <n v="200"/>
    <m/>
    <n v="200"/>
    <n v="2013"/>
    <n v="188.03"/>
    <s v="FRII"/>
    <n v="13"/>
    <n v="6"/>
  </r>
  <r>
    <x v="1"/>
    <x v="3"/>
    <x v="0"/>
    <x v="3"/>
    <x v="5"/>
    <x v="0"/>
    <x v="0"/>
    <x v="2"/>
    <x v="0"/>
    <n v="5000"/>
    <n v="839.58"/>
    <n v="4160.42"/>
    <n v="2013"/>
    <n v="190"/>
    <s v="FRII"/>
    <n v="1"/>
    <n v="4.4000000000000004"/>
  </r>
  <r>
    <x v="1"/>
    <x v="1"/>
    <x v="0"/>
    <x v="0"/>
    <x v="0"/>
    <x v="2"/>
    <x v="0"/>
    <x v="0"/>
    <x v="0"/>
    <n v="1800"/>
    <m/>
    <n v="1800"/>
    <n v="2013"/>
    <n v="193.74"/>
    <s v="FRII"/>
    <n v="1"/>
    <n v="4.4000000000000004"/>
  </r>
  <r>
    <x v="1"/>
    <x v="4"/>
    <x v="0"/>
    <x v="3"/>
    <x v="6"/>
    <x v="0"/>
    <x v="0"/>
    <x v="2"/>
    <x v="0"/>
    <n v="510.88"/>
    <n v="510.88"/>
    <n v="0"/>
    <n v="2013"/>
    <n v="180"/>
    <s v="FRII"/>
    <n v="6"/>
    <n v="4.4000000000000004"/>
  </r>
  <r>
    <x v="1"/>
    <x v="4"/>
    <x v="0"/>
    <x v="0"/>
    <x v="7"/>
    <x v="0"/>
    <x v="0"/>
    <x v="2"/>
    <x v="0"/>
    <n v="2470"/>
    <n v="89.7"/>
    <n v="2380.3000000000002"/>
    <n v="2013"/>
    <n v="177.84"/>
    <s v="FRII"/>
    <n v="6"/>
    <n v="4.4000000000000004"/>
  </r>
  <r>
    <x v="1"/>
    <x v="4"/>
    <x v="2"/>
    <x v="2"/>
    <x v="8"/>
    <x v="0"/>
    <x v="5"/>
    <x v="1"/>
    <x v="1"/>
    <n v="1000"/>
    <n v="967.42"/>
    <n v="32.580000000000041"/>
    <n v="2013"/>
    <n v="178.5"/>
    <s v="FRII"/>
    <n v="9"/>
    <n v="4.4000000000000004"/>
  </r>
  <r>
    <x v="1"/>
    <x v="5"/>
    <x v="3"/>
    <x v="4"/>
    <x v="9"/>
    <x v="1"/>
    <x v="5"/>
    <x v="2"/>
    <x v="1"/>
    <n v="2000"/>
    <m/>
    <n v="2000"/>
    <n v="2013"/>
    <n v="179.5"/>
    <s v="FRII"/>
    <n v="6"/>
    <n v="5.2"/>
  </r>
  <r>
    <x v="1"/>
    <x v="5"/>
    <x v="3"/>
    <x v="3"/>
    <x v="10"/>
    <x v="0"/>
    <x v="6"/>
    <x v="2"/>
    <x v="0"/>
    <n v="5950"/>
    <n v="30.6"/>
    <n v="5919.4"/>
    <n v="2013"/>
    <n v="180"/>
    <s v="FRII"/>
    <n v="6"/>
    <n v="5.2"/>
  </r>
  <r>
    <x v="1"/>
    <x v="5"/>
    <x v="3"/>
    <x v="0"/>
    <x v="11"/>
    <x v="0"/>
    <x v="6"/>
    <x v="2"/>
    <x v="0"/>
    <n v="6250"/>
    <m/>
    <n v="6250"/>
    <n v="2013"/>
    <n v="198.8"/>
    <s v="FRII"/>
    <n v="6"/>
    <n v="5.2"/>
  </r>
  <r>
    <x v="1"/>
    <x v="5"/>
    <x v="4"/>
    <x v="5"/>
    <x v="12"/>
    <x v="0"/>
    <x v="7"/>
    <x v="3"/>
    <x v="3"/>
    <n v="3000"/>
    <n v="309.10000000000002"/>
    <n v="2690.9"/>
    <n v="2013"/>
    <n v="210"/>
    <s v="FRII"/>
    <n v="9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outline="1" outlineData="1" multipleFieldFilters="0" rowHeaderCaption="Div.">
  <location ref="A1:K6" firstHeaderRow="0" firstDataRow="1" firstDataCol="9"/>
  <pivotFields count="17">
    <pivotField axis="axisRow" outline="0" showAll="0" defaultSubtotal="0">
      <items count="2">
        <item x="0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2"/>
        <item x="4"/>
        <item x="5"/>
        <item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0"/>
        <item x="3"/>
        <item x="1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1"/>
        <item x="5"/>
        <item x="2"/>
        <item x="0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3">
        <item x="9"/>
        <item x="6"/>
        <item x="5"/>
        <item x="7"/>
        <item x="0"/>
        <item x="10"/>
        <item x="11"/>
        <item x="12"/>
        <item x="2"/>
        <item x="8"/>
        <item x="1"/>
        <item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8">
        <item x="0"/>
        <item x="2"/>
        <item x="4"/>
        <item x="3"/>
        <item x="5"/>
        <item x="6"/>
        <item x="7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numFmtId="14" outline="0" showAll="0" defaultSubtotal="0">
      <items count="4">
        <item x="3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numFmtId="14" outline="0" showAll="0" defaultSubtotal="0">
      <items count="4">
        <item x="3"/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9">
    <field x="0"/>
    <field x="1"/>
    <field x="2"/>
    <field x="3"/>
    <field x="4"/>
    <field x="5"/>
    <field x="6"/>
    <field x="7"/>
    <field x="8"/>
  </rowFields>
  <rowItems count="5">
    <i>
      <x/>
      <x/>
      <x v="3"/>
      <x v="2"/>
      <x v="11"/>
      <x/>
      <x v="2"/>
      <x v="3"/>
      <x v="1"/>
    </i>
    <i r="1">
      <x v="4"/>
      <x/>
      <x v="3"/>
      <x v="4"/>
      <x/>
      <x/>
      <x v="2"/>
      <x v="3"/>
    </i>
    <i r="2">
      <x v="2"/>
      <x v="3"/>
      <x v="10"/>
      <x/>
      <x v="7"/>
      <x v="1"/>
      <x v="2"/>
    </i>
    <i r="1">
      <x v="5"/>
      <x v="3"/>
      <x/>
      <x v="8"/>
      <x v="2"/>
      <x v="1"/>
      <x v="3"/>
      <x v="1"/>
    </i>
    <i r="4">
      <x v="12"/>
      <x v="1"/>
      <x v="3"/>
      <x v="3"/>
      <x v="2"/>
    </i>
  </rowItems>
  <colFields count="1">
    <field x="-2"/>
  </colFields>
  <colItems count="2">
    <i>
      <x/>
    </i>
    <i i="1">
      <x v="1"/>
    </i>
  </colItems>
  <dataFields count="2">
    <dataField name="Qté cible " fld="9" baseField="8" baseItem="1" numFmtId="4"/>
    <dataField name="qté comm " fld="10" baseField="8" baseItem="1" numFmtId="4"/>
  </dataFields>
  <formats count="2">
    <format dxfId="4">
      <pivotArea type="all" dataOnly="0" outline="0" fieldPosition="0"/>
    </format>
    <format dxfId="3">
      <pivotArea type="all" dataOnly="0" outline="0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outline="1" outlineData="1" multipleFieldFilters="0" rowHeaderCaption="Div.">
  <location ref="A1:K10" firstHeaderRow="0" firstDataRow="1" firstDataCol="9"/>
  <pivotFields count="17">
    <pivotField axis="axisRow" outline="0" showAll="0" defaultSubtotal="0">
      <items count="2">
        <item h="1"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2"/>
        <item x="4"/>
        <item x="5"/>
        <item x="3"/>
        <item sd="0"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0"/>
        <item x="3"/>
        <item x="1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1"/>
        <item x="5"/>
        <item x="2"/>
        <item x="0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3">
        <item x="9"/>
        <item x="6"/>
        <item x="5"/>
        <item x="7"/>
        <item x="0"/>
        <item x="10"/>
        <item x="11"/>
        <item x="12"/>
        <item x="2"/>
        <item x="8"/>
        <item x="1"/>
        <item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8">
        <item x="0"/>
        <item x="2"/>
        <item x="4"/>
        <item x="3"/>
        <item x="5"/>
        <item x="6"/>
        <item x="7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numFmtId="14" outline="0" showAll="0" defaultSubtotal="0">
      <items count="4">
        <item x="3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numFmtId="14" outline="0" showAll="0" defaultSubtotal="0">
      <items count="4">
        <item x="3"/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9">
    <field x="0"/>
    <field x="1"/>
    <field x="2"/>
    <field x="3"/>
    <field x="4"/>
    <field x="5"/>
    <field x="6"/>
    <field x="7"/>
    <field x="8"/>
  </rowFields>
  <rowItems count="9">
    <i>
      <x v="1"/>
      <x v="1"/>
      <x/>
      <x v="3"/>
      <x v="3"/>
      <x/>
      <x/>
      <x v="3"/>
      <x v="3"/>
    </i>
    <i r="3">
      <x v="4"/>
      <x v="1"/>
      <x/>
      <x/>
      <x v="3"/>
      <x v="3"/>
    </i>
    <i r="2">
      <x v="3"/>
      <x v="2"/>
      <x v="9"/>
      <x/>
      <x v="4"/>
      <x v="1"/>
      <x v="2"/>
    </i>
    <i r="1">
      <x v="2"/>
      <x v="1"/>
      <x v="3"/>
      <x v="6"/>
      <x/>
      <x v="5"/>
      <x v="3"/>
      <x v="3"/>
    </i>
    <i r="3">
      <x v="4"/>
      <x v="5"/>
      <x/>
      <x v="5"/>
      <x v="3"/>
      <x v="3"/>
    </i>
    <i r="3">
      <x v="5"/>
      <x/>
      <x v="2"/>
      <x v="4"/>
      <x v="3"/>
      <x v="2"/>
    </i>
    <i r="2">
      <x v="4"/>
      <x v="1"/>
      <x v="7"/>
      <x/>
      <x v="6"/>
      <x/>
      <x/>
    </i>
    <i r="1">
      <x v="3"/>
      <x/>
      <x v="4"/>
      <x v="2"/>
      <x/>
      <x/>
      <x v="3"/>
      <x v="3"/>
    </i>
    <i r="1">
      <x v="5"/>
      <x/>
      <x v="3"/>
      <x v="4"/>
      <x v="1"/>
      <x/>
      <x v="2"/>
      <x v="3"/>
    </i>
  </rowItems>
  <colFields count="1">
    <field x="-2"/>
  </colFields>
  <colItems count="2">
    <i>
      <x/>
    </i>
    <i i="1">
      <x v="1"/>
    </i>
  </colItems>
  <dataFields count="2">
    <dataField name="Qté cible " fld="9" baseField="8" baseItem="1" numFmtId="4"/>
    <dataField name="qté comm " fld="10" baseField="8" baseItem="1" numFmtId="4"/>
  </dataFields>
  <formats count="1">
    <format dxfId="2">
      <pivotArea type="all" dataOnly="0" outline="0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Q15" totalsRowShown="0" headerRowDxfId="25" headerRowBorderDxfId="24" tableBorderDxfId="23" totalsRowBorderDxfId="22">
  <autoFilter ref="A1:Q15"/>
  <tableColumns count="17">
    <tableColumn id="1" name="Div." dataDxfId="21"/>
    <tableColumn id="2" name="Variété" dataDxfId="20"/>
    <tableColumn id="3" name="Fournisseur" dataDxfId="19"/>
    <tableColumn id="4" name="TypContrat" dataDxfId="18"/>
    <tableColumn id="5" name="Contrat" dataDxfId="17"/>
    <tableColumn id="6" name="  P" dataDxfId="16"/>
    <tableColumn id="7" name="Votre référ." dataDxfId="15"/>
    <tableColumn id="8" name="Déb/pér/va" dataDxfId="14"/>
    <tableColumn id="9" name="Fin pér/va" dataDxfId="13"/>
    <tableColumn id="10" name="   Qté cible" dataDxfId="12"/>
    <tableColumn id="11" name="    qté comm" dataDxfId="11"/>
    <tableColumn id="12" name="Solde" dataDxfId="10">
      <calculatedColumnFormula>J2-K2</calculatedColumnFormula>
    </tableColumn>
    <tableColumn id="13" name="Récolte" dataDxfId="9"/>
    <tableColumn id="14" name="Prix brut" dataDxfId="8"/>
    <tableColumn id="15" name="Grp.gam." dataDxfId="7"/>
    <tableColumn id="16" name="CG" dataDxfId="6"/>
    <tableColumn id="17" name="Fret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E25" sqref="E25"/>
    </sheetView>
  </sheetViews>
  <sheetFormatPr baseColWidth="10" defaultRowHeight="15" x14ac:dyDescent="0.25"/>
  <cols>
    <col min="3" max="3" width="13.5703125" customWidth="1"/>
    <col min="4" max="4" width="12.85546875" customWidth="1"/>
    <col min="7" max="7" width="13.5703125" customWidth="1"/>
    <col min="8" max="8" width="13.42578125" customWidth="1"/>
    <col min="9" max="9" width="12.140625" customWidth="1"/>
    <col min="10" max="10" width="12.42578125" customWidth="1"/>
    <col min="11" max="11" width="13.7109375" customWidth="1"/>
  </cols>
  <sheetData>
    <row r="1" spans="1:17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8" t="s">
        <v>11</v>
      </c>
      <c r="M1" s="9" t="s">
        <v>12</v>
      </c>
      <c r="N1" s="7" t="s">
        <v>13</v>
      </c>
      <c r="O1" s="7" t="s">
        <v>14</v>
      </c>
      <c r="P1" s="7" t="s">
        <v>15</v>
      </c>
      <c r="Q1" s="10" t="s">
        <v>16</v>
      </c>
    </row>
    <row r="2" spans="1:17" x14ac:dyDescent="0.25">
      <c r="A2" s="4">
        <v>1220</v>
      </c>
      <c r="B2" s="1" t="s">
        <v>17</v>
      </c>
      <c r="C2" s="1" t="s">
        <v>18</v>
      </c>
      <c r="D2" s="1" t="s">
        <v>19</v>
      </c>
      <c r="E2" s="1">
        <v>4600004344</v>
      </c>
      <c r="F2" s="1">
        <v>10</v>
      </c>
      <c r="G2" s="1" t="s">
        <v>18</v>
      </c>
      <c r="H2" s="3">
        <v>41542</v>
      </c>
      <c r="I2" s="3">
        <v>41912</v>
      </c>
      <c r="J2" s="1">
        <v>4000</v>
      </c>
      <c r="K2" s="1">
        <v>720</v>
      </c>
      <c r="L2" s="2">
        <f>J2-K2</f>
        <v>3280</v>
      </c>
      <c r="M2" s="1">
        <v>2013</v>
      </c>
      <c r="N2" s="1">
        <v>193.74</v>
      </c>
      <c r="O2" s="1" t="s">
        <v>20</v>
      </c>
      <c r="P2" s="1">
        <v>1</v>
      </c>
      <c r="Q2" s="5">
        <v>4.4000000000000004</v>
      </c>
    </row>
    <row r="3" spans="1:17" x14ac:dyDescent="0.25">
      <c r="A3" s="4">
        <v>1220</v>
      </c>
      <c r="B3" s="1" t="s">
        <v>17</v>
      </c>
      <c r="C3" s="1" t="s">
        <v>21</v>
      </c>
      <c r="D3" s="1" t="s">
        <v>19</v>
      </c>
      <c r="E3" s="1">
        <v>4600005512</v>
      </c>
      <c r="F3" s="1">
        <v>10</v>
      </c>
      <c r="G3" s="1" t="s">
        <v>21</v>
      </c>
      <c r="H3" s="3">
        <v>41518</v>
      </c>
      <c r="I3" s="3">
        <v>41820</v>
      </c>
      <c r="J3" s="1">
        <v>1763.58</v>
      </c>
      <c r="K3" s="1">
        <v>1763.58</v>
      </c>
      <c r="L3" s="2">
        <f t="shared" ref="L3:L15" si="0">J3-K3</f>
        <v>0</v>
      </c>
      <c r="M3" s="1">
        <v>2013</v>
      </c>
      <c r="N3" s="1">
        <v>237</v>
      </c>
      <c r="O3" s="1" t="s">
        <v>20</v>
      </c>
      <c r="P3" s="1">
        <v>1</v>
      </c>
      <c r="Q3" s="5">
        <v>4.4000000000000004</v>
      </c>
    </row>
    <row r="4" spans="1:17" x14ac:dyDescent="0.25">
      <c r="A4" s="4">
        <v>1220</v>
      </c>
      <c r="B4" s="1" t="s">
        <v>22</v>
      </c>
      <c r="C4" s="1" t="s">
        <v>23</v>
      </c>
      <c r="D4" s="1" t="s">
        <v>24</v>
      </c>
      <c r="E4" s="1">
        <v>4600005031</v>
      </c>
      <c r="F4" s="1">
        <v>30</v>
      </c>
      <c r="G4" s="1" t="s">
        <v>25</v>
      </c>
      <c r="H4" s="3">
        <v>41548</v>
      </c>
      <c r="I4" s="3">
        <v>41729</v>
      </c>
      <c r="J4" s="1">
        <v>500</v>
      </c>
      <c r="K4" s="1">
        <v>480</v>
      </c>
      <c r="L4" s="2">
        <f t="shared" si="0"/>
        <v>20</v>
      </c>
      <c r="M4" s="1">
        <v>2013</v>
      </c>
      <c r="N4" s="1">
        <v>231</v>
      </c>
      <c r="O4" s="1" t="s">
        <v>20</v>
      </c>
      <c r="P4" s="1">
        <v>9</v>
      </c>
      <c r="Q4" s="5">
        <v>4.5</v>
      </c>
    </row>
    <row r="5" spans="1:17" x14ac:dyDescent="0.25">
      <c r="A5" s="4">
        <v>1220</v>
      </c>
      <c r="B5" s="1" t="s">
        <v>22</v>
      </c>
      <c r="C5" s="1" t="s">
        <v>23</v>
      </c>
      <c r="D5" s="1" t="s">
        <v>24</v>
      </c>
      <c r="E5" s="1">
        <v>4600005716</v>
      </c>
      <c r="F5" s="1">
        <v>20</v>
      </c>
      <c r="G5" s="1" t="s">
        <v>26</v>
      </c>
      <c r="H5" s="3">
        <v>41548</v>
      </c>
      <c r="I5" s="3">
        <v>41820</v>
      </c>
      <c r="J5" s="1">
        <v>350</v>
      </c>
      <c r="K5" s="1">
        <v>350</v>
      </c>
      <c r="L5" s="2">
        <f t="shared" si="0"/>
        <v>0</v>
      </c>
      <c r="M5" s="1">
        <v>2013</v>
      </c>
      <c r="N5" s="1">
        <v>183</v>
      </c>
      <c r="O5" s="1" t="s">
        <v>20</v>
      </c>
      <c r="P5" s="1">
        <v>9</v>
      </c>
      <c r="Q5" s="5">
        <v>4.5</v>
      </c>
    </row>
    <row r="6" spans="1:17" x14ac:dyDescent="0.25">
      <c r="A6" s="4">
        <v>1220</v>
      </c>
      <c r="B6" s="1" t="s">
        <v>27</v>
      </c>
      <c r="C6" s="1" t="s">
        <v>23</v>
      </c>
      <c r="D6" s="1" t="s">
        <v>28</v>
      </c>
      <c r="E6" s="1">
        <v>4600005572</v>
      </c>
      <c r="F6" s="1">
        <v>10</v>
      </c>
      <c r="G6" s="1" t="s">
        <v>29</v>
      </c>
      <c r="H6" s="3">
        <v>41548</v>
      </c>
      <c r="I6" s="3">
        <v>41729</v>
      </c>
      <c r="J6" s="1">
        <v>200</v>
      </c>
      <c r="K6" s="1"/>
      <c r="L6" s="2">
        <f t="shared" si="0"/>
        <v>200</v>
      </c>
      <c r="M6" s="1">
        <v>2013</v>
      </c>
      <c r="N6" s="1">
        <v>188.03</v>
      </c>
      <c r="O6" s="1" t="s">
        <v>20</v>
      </c>
      <c r="P6" s="1">
        <v>13</v>
      </c>
      <c r="Q6" s="5">
        <v>6</v>
      </c>
    </row>
    <row r="7" spans="1:17" x14ac:dyDescent="0.25">
      <c r="A7" s="4">
        <v>1230</v>
      </c>
      <c r="B7" s="1" t="s">
        <v>30</v>
      </c>
      <c r="C7" s="1" t="s">
        <v>18</v>
      </c>
      <c r="D7" s="1" t="s">
        <v>31</v>
      </c>
      <c r="E7" s="1">
        <v>4600004342</v>
      </c>
      <c r="F7" s="1">
        <v>10</v>
      </c>
      <c r="G7" s="1" t="s">
        <v>18</v>
      </c>
      <c r="H7" s="3">
        <v>41548</v>
      </c>
      <c r="I7" s="3">
        <v>41912</v>
      </c>
      <c r="J7" s="1">
        <v>5000</v>
      </c>
      <c r="K7" s="1">
        <v>839.58</v>
      </c>
      <c r="L7" s="2">
        <f t="shared" si="0"/>
        <v>4160.42</v>
      </c>
      <c r="M7" s="1">
        <v>2013</v>
      </c>
      <c r="N7" s="1">
        <v>190</v>
      </c>
      <c r="O7" s="1" t="s">
        <v>20</v>
      </c>
      <c r="P7" s="1">
        <v>1</v>
      </c>
      <c r="Q7" s="5">
        <v>4.4000000000000004</v>
      </c>
    </row>
    <row r="8" spans="1:17" x14ac:dyDescent="0.25">
      <c r="A8" s="4">
        <v>1230</v>
      </c>
      <c r="B8" s="1" t="s">
        <v>22</v>
      </c>
      <c r="C8" s="1" t="s">
        <v>18</v>
      </c>
      <c r="D8" s="1" t="s">
        <v>19</v>
      </c>
      <c r="E8" s="1">
        <v>4600004344</v>
      </c>
      <c r="F8" s="1">
        <v>20</v>
      </c>
      <c r="G8" s="1" t="s">
        <v>18</v>
      </c>
      <c r="H8" s="3">
        <v>41542</v>
      </c>
      <c r="I8" s="3">
        <v>41912</v>
      </c>
      <c r="J8" s="1">
        <v>1800</v>
      </c>
      <c r="K8" s="1"/>
      <c r="L8" s="2">
        <f t="shared" si="0"/>
        <v>1800</v>
      </c>
      <c r="M8" s="1">
        <v>2013</v>
      </c>
      <c r="N8" s="1">
        <v>193.74</v>
      </c>
      <c r="O8" s="1" t="s">
        <v>20</v>
      </c>
      <c r="P8" s="1">
        <v>1</v>
      </c>
      <c r="Q8" s="5">
        <v>4.4000000000000004</v>
      </c>
    </row>
    <row r="9" spans="1:17" x14ac:dyDescent="0.25">
      <c r="A9" s="4">
        <v>1230</v>
      </c>
      <c r="B9" s="1" t="s">
        <v>32</v>
      </c>
      <c r="C9" s="1" t="s">
        <v>18</v>
      </c>
      <c r="D9" s="1" t="s">
        <v>31</v>
      </c>
      <c r="E9" s="1">
        <v>4600004341</v>
      </c>
      <c r="F9" s="1">
        <v>10</v>
      </c>
      <c r="G9" s="1" t="s">
        <v>18</v>
      </c>
      <c r="H9" s="3">
        <v>41548</v>
      </c>
      <c r="I9" s="3">
        <v>41912</v>
      </c>
      <c r="J9" s="1">
        <v>510.88</v>
      </c>
      <c r="K9" s="1">
        <v>510.88</v>
      </c>
      <c r="L9" s="2">
        <f t="shared" si="0"/>
        <v>0</v>
      </c>
      <c r="M9" s="1">
        <v>2013</v>
      </c>
      <c r="N9" s="1">
        <v>180</v>
      </c>
      <c r="O9" s="1" t="s">
        <v>20</v>
      </c>
      <c r="P9" s="1">
        <v>6</v>
      </c>
      <c r="Q9" s="5">
        <v>4.4000000000000004</v>
      </c>
    </row>
    <row r="10" spans="1:17" x14ac:dyDescent="0.25">
      <c r="A10" s="4">
        <v>1230</v>
      </c>
      <c r="B10" s="1" t="s">
        <v>32</v>
      </c>
      <c r="C10" s="1" t="s">
        <v>18</v>
      </c>
      <c r="D10" s="1" t="s">
        <v>19</v>
      </c>
      <c r="E10" s="1">
        <v>4600004343</v>
      </c>
      <c r="F10" s="1">
        <v>10</v>
      </c>
      <c r="G10" s="1" t="s">
        <v>18</v>
      </c>
      <c r="H10" s="3">
        <v>41548</v>
      </c>
      <c r="I10" s="3">
        <v>41912</v>
      </c>
      <c r="J10" s="1">
        <v>2470</v>
      </c>
      <c r="K10" s="1">
        <v>89.7</v>
      </c>
      <c r="L10" s="2">
        <f t="shared" si="0"/>
        <v>2380.3000000000002</v>
      </c>
      <c r="M10" s="1">
        <v>2013</v>
      </c>
      <c r="N10" s="1">
        <v>177.84</v>
      </c>
      <c r="O10" s="1" t="s">
        <v>20</v>
      </c>
      <c r="P10" s="1">
        <v>6</v>
      </c>
      <c r="Q10" s="5">
        <v>4.4000000000000004</v>
      </c>
    </row>
    <row r="11" spans="1:17" x14ac:dyDescent="0.25">
      <c r="A11" s="4">
        <v>1230</v>
      </c>
      <c r="B11" s="1" t="s">
        <v>32</v>
      </c>
      <c r="C11" s="1" t="s">
        <v>23</v>
      </c>
      <c r="D11" s="1" t="s">
        <v>28</v>
      </c>
      <c r="E11" s="1">
        <v>4600005209</v>
      </c>
      <c r="F11" s="1">
        <v>10</v>
      </c>
      <c r="G11" s="1" t="s">
        <v>33</v>
      </c>
      <c r="H11" s="3">
        <v>41518</v>
      </c>
      <c r="I11" s="3">
        <v>41820</v>
      </c>
      <c r="J11" s="1">
        <v>1000</v>
      </c>
      <c r="K11" s="1">
        <v>967.42</v>
      </c>
      <c r="L11" s="2">
        <f t="shared" si="0"/>
        <v>32.580000000000041</v>
      </c>
      <c r="M11" s="1">
        <v>2013</v>
      </c>
      <c r="N11" s="1">
        <v>178.5</v>
      </c>
      <c r="O11" s="1" t="s">
        <v>20</v>
      </c>
      <c r="P11" s="1">
        <v>9</v>
      </c>
      <c r="Q11" s="5">
        <v>4.4000000000000004</v>
      </c>
    </row>
    <row r="12" spans="1:17" x14ac:dyDescent="0.25">
      <c r="A12" s="4">
        <v>1230</v>
      </c>
      <c r="B12" s="1" t="s">
        <v>34</v>
      </c>
      <c r="C12" s="1" t="s">
        <v>35</v>
      </c>
      <c r="D12" s="1" t="s">
        <v>36</v>
      </c>
      <c r="E12" s="1">
        <v>4600004243</v>
      </c>
      <c r="F12" s="1">
        <v>30</v>
      </c>
      <c r="G12" s="1" t="s">
        <v>33</v>
      </c>
      <c r="H12" s="3">
        <v>41548</v>
      </c>
      <c r="I12" s="3">
        <v>41820</v>
      </c>
      <c r="J12" s="1">
        <v>2000</v>
      </c>
      <c r="K12" s="1"/>
      <c r="L12" s="2">
        <f t="shared" si="0"/>
        <v>2000</v>
      </c>
      <c r="M12" s="1">
        <v>2013</v>
      </c>
      <c r="N12" s="1">
        <v>179.5</v>
      </c>
      <c r="O12" s="1" t="s">
        <v>20</v>
      </c>
      <c r="P12" s="1">
        <v>6</v>
      </c>
      <c r="Q12" s="5">
        <v>5.2</v>
      </c>
    </row>
    <row r="13" spans="1:17" x14ac:dyDescent="0.25">
      <c r="A13" s="4">
        <v>1230</v>
      </c>
      <c r="B13" s="1" t="s">
        <v>34</v>
      </c>
      <c r="C13" s="1" t="s">
        <v>35</v>
      </c>
      <c r="D13" s="1" t="s">
        <v>31</v>
      </c>
      <c r="E13" s="1">
        <v>4600004351</v>
      </c>
      <c r="F13" s="1">
        <v>10</v>
      </c>
      <c r="G13" s="1" t="s">
        <v>35</v>
      </c>
      <c r="H13" s="3">
        <v>41548</v>
      </c>
      <c r="I13" s="3">
        <v>41912</v>
      </c>
      <c r="J13" s="1">
        <v>5950</v>
      </c>
      <c r="K13" s="1">
        <v>30.6</v>
      </c>
      <c r="L13" s="2">
        <f t="shared" si="0"/>
        <v>5919.4</v>
      </c>
      <c r="M13" s="1">
        <v>2013</v>
      </c>
      <c r="N13" s="1">
        <v>180</v>
      </c>
      <c r="O13" s="1" t="s">
        <v>20</v>
      </c>
      <c r="P13" s="1">
        <v>6</v>
      </c>
      <c r="Q13" s="5">
        <v>5.2</v>
      </c>
    </row>
    <row r="14" spans="1:17" x14ac:dyDescent="0.25">
      <c r="A14" s="4">
        <v>1230</v>
      </c>
      <c r="B14" s="1" t="s">
        <v>34</v>
      </c>
      <c r="C14" s="1" t="s">
        <v>35</v>
      </c>
      <c r="D14" s="1" t="s">
        <v>19</v>
      </c>
      <c r="E14" s="1">
        <v>4600004354</v>
      </c>
      <c r="F14" s="1">
        <v>10</v>
      </c>
      <c r="G14" s="1" t="s">
        <v>35</v>
      </c>
      <c r="H14" s="3">
        <v>41548</v>
      </c>
      <c r="I14" s="3">
        <v>41912</v>
      </c>
      <c r="J14" s="1">
        <v>6250</v>
      </c>
      <c r="K14" s="1"/>
      <c r="L14" s="2">
        <f t="shared" si="0"/>
        <v>6250</v>
      </c>
      <c r="M14" s="1">
        <v>2013</v>
      </c>
      <c r="N14" s="1">
        <v>198.8</v>
      </c>
      <c r="O14" s="1" t="s">
        <v>20</v>
      </c>
      <c r="P14" s="1">
        <v>6</v>
      </c>
      <c r="Q14" s="5">
        <v>5.2</v>
      </c>
    </row>
    <row r="15" spans="1:17" x14ac:dyDescent="0.25">
      <c r="A15" s="11">
        <v>1230</v>
      </c>
      <c r="B15" s="12" t="s">
        <v>34</v>
      </c>
      <c r="C15" s="12" t="s">
        <v>37</v>
      </c>
      <c r="D15" s="12" t="s">
        <v>38</v>
      </c>
      <c r="E15" s="12">
        <v>4600004774</v>
      </c>
      <c r="F15" s="12">
        <v>10</v>
      </c>
      <c r="G15" s="12" t="s">
        <v>39</v>
      </c>
      <c r="H15" s="13">
        <v>41456</v>
      </c>
      <c r="I15" s="13">
        <v>41698</v>
      </c>
      <c r="J15" s="12">
        <v>3000</v>
      </c>
      <c r="K15" s="12">
        <v>309.10000000000002</v>
      </c>
      <c r="L15" s="14">
        <f t="shared" si="0"/>
        <v>2690.9</v>
      </c>
      <c r="M15" s="12">
        <v>2013</v>
      </c>
      <c r="N15" s="12">
        <v>210</v>
      </c>
      <c r="O15" s="12" t="s">
        <v>20</v>
      </c>
      <c r="P15" s="12">
        <v>9</v>
      </c>
      <c r="Q15" s="15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6.7109375" customWidth="1"/>
    <col min="2" max="2" width="10.7109375" customWidth="1"/>
    <col min="3" max="3" width="26.7109375" customWidth="1"/>
    <col min="4" max="4" width="13" customWidth="1"/>
    <col min="5" max="5" width="11" customWidth="1"/>
    <col min="6" max="6" width="5.28515625" customWidth="1"/>
    <col min="7" max="7" width="13.7109375" customWidth="1"/>
    <col min="8" max="8" width="13.5703125" customWidth="1"/>
    <col min="9" max="9" width="12.28515625" customWidth="1"/>
    <col min="10" max="10" width="9.42578125" customWidth="1"/>
    <col min="11" max="11" width="10.28515625" customWidth="1"/>
  </cols>
  <sheetData>
    <row r="1" spans="1:1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20" t="s">
        <v>40</v>
      </c>
      <c r="K1" s="20" t="s">
        <v>41</v>
      </c>
    </row>
    <row r="2" spans="1:11" x14ac:dyDescent="0.25">
      <c r="A2" s="20">
        <v>1220</v>
      </c>
      <c r="B2" s="20" t="s">
        <v>27</v>
      </c>
      <c r="C2" s="20" t="s">
        <v>23</v>
      </c>
      <c r="D2" s="20" t="s">
        <v>28</v>
      </c>
      <c r="E2" s="20">
        <v>4600005572</v>
      </c>
      <c r="F2" s="20">
        <v>10</v>
      </c>
      <c r="G2" s="20" t="s">
        <v>29</v>
      </c>
      <c r="H2" s="21">
        <v>41548</v>
      </c>
      <c r="I2" s="21">
        <v>41729</v>
      </c>
      <c r="J2" s="18">
        <v>200</v>
      </c>
      <c r="K2" s="18"/>
    </row>
    <row r="3" spans="1:11" x14ac:dyDescent="0.25">
      <c r="A3" s="20">
        <v>1220</v>
      </c>
      <c r="B3" s="20" t="s">
        <v>17</v>
      </c>
      <c r="C3" s="20" t="s">
        <v>18</v>
      </c>
      <c r="D3" s="20" t="s">
        <v>19</v>
      </c>
      <c r="E3" s="20">
        <v>4600004344</v>
      </c>
      <c r="F3" s="20">
        <v>10</v>
      </c>
      <c r="G3" s="20" t="s">
        <v>18</v>
      </c>
      <c r="H3" s="21">
        <v>41542</v>
      </c>
      <c r="I3" s="21">
        <v>41912</v>
      </c>
      <c r="J3" s="18">
        <v>4000</v>
      </c>
      <c r="K3" s="18">
        <v>720</v>
      </c>
    </row>
    <row r="4" spans="1:11" x14ac:dyDescent="0.25">
      <c r="A4" s="20">
        <v>1220</v>
      </c>
      <c r="B4" s="20" t="s">
        <v>17</v>
      </c>
      <c r="C4" s="20" t="s">
        <v>21</v>
      </c>
      <c r="D4" s="20" t="s">
        <v>19</v>
      </c>
      <c r="E4" s="20">
        <v>4600005512</v>
      </c>
      <c r="F4" s="20">
        <v>10</v>
      </c>
      <c r="G4" s="20" t="s">
        <v>21</v>
      </c>
      <c r="H4" s="21">
        <v>41518</v>
      </c>
      <c r="I4" s="21">
        <v>41820</v>
      </c>
      <c r="J4" s="18">
        <v>1763.58</v>
      </c>
      <c r="K4" s="18">
        <v>1763.58</v>
      </c>
    </row>
    <row r="5" spans="1:11" x14ac:dyDescent="0.25">
      <c r="A5" s="20">
        <v>1220</v>
      </c>
      <c r="B5" s="20" t="s">
        <v>22</v>
      </c>
      <c r="C5" s="20" t="s">
        <v>23</v>
      </c>
      <c r="D5" s="20" t="s">
        <v>24</v>
      </c>
      <c r="E5" s="20">
        <v>4600005031</v>
      </c>
      <c r="F5" s="20">
        <v>30</v>
      </c>
      <c r="G5" s="20" t="s">
        <v>25</v>
      </c>
      <c r="H5" s="21">
        <v>41548</v>
      </c>
      <c r="I5" s="21">
        <v>41729</v>
      </c>
      <c r="J5" s="18">
        <v>500</v>
      </c>
      <c r="K5" s="18">
        <v>480</v>
      </c>
    </row>
    <row r="6" spans="1:11" x14ac:dyDescent="0.25">
      <c r="A6" s="20">
        <v>1220</v>
      </c>
      <c r="B6" s="20" t="s">
        <v>22</v>
      </c>
      <c r="C6" s="20" t="s">
        <v>23</v>
      </c>
      <c r="D6" s="20" t="s">
        <v>24</v>
      </c>
      <c r="E6" s="20">
        <v>4600005716</v>
      </c>
      <c r="F6" s="20">
        <v>20</v>
      </c>
      <c r="G6" s="20" t="s">
        <v>26</v>
      </c>
      <c r="H6" s="21">
        <v>41548</v>
      </c>
      <c r="I6" s="21">
        <v>41820</v>
      </c>
      <c r="J6" s="18">
        <v>350</v>
      </c>
      <c r="K6" s="18">
        <v>350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workbookViewId="0">
      <selection activeCell="K6" sqref="K6"/>
    </sheetView>
  </sheetViews>
  <sheetFormatPr baseColWidth="10" defaultRowHeight="15" x14ac:dyDescent="0.25"/>
  <cols>
    <col min="1" max="1" width="6.7109375" bestFit="1" customWidth="1"/>
    <col min="2" max="2" width="9.85546875" customWidth="1"/>
    <col min="3" max="3" width="26.7109375" customWidth="1"/>
    <col min="4" max="4" width="13" customWidth="1"/>
    <col min="5" max="5" width="11" customWidth="1"/>
    <col min="6" max="6" width="5.28515625" customWidth="1"/>
    <col min="7" max="7" width="13.7109375" customWidth="1"/>
    <col min="8" max="8" width="13.5703125" customWidth="1"/>
    <col min="9" max="9" width="12.28515625" customWidth="1"/>
    <col min="10" max="10" width="9.42578125" customWidth="1"/>
    <col min="11" max="11" width="10.28515625" customWidth="1"/>
  </cols>
  <sheetData>
    <row r="1" spans="1:11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" t="s">
        <v>40</v>
      </c>
      <c r="K1" s="1" t="s">
        <v>41</v>
      </c>
    </row>
    <row r="2" spans="1:11" x14ac:dyDescent="0.25">
      <c r="A2" s="1">
        <v>1230</v>
      </c>
      <c r="B2" s="1" t="s">
        <v>32</v>
      </c>
      <c r="C2" s="1" t="s">
        <v>18</v>
      </c>
      <c r="D2" s="1" t="s">
        <v>19</v>
      </c>
      <c r="E2" s="1">
        <v>4600004343</v>
      </c>
      <c r="F2" s="1">
        <v>10</v>
      </c>
      <c r="G2" s="1" t="s">
        <v>18</v>
      </c>
      <c r="H2" s="3">
        <v>41548</v>
      </c>
      <c r="I2" s="3">
        <v>41912</v>
      </c>
      <c r="J2" s="17">
        <v>2470</v>
      </c>
      <c r="K2" s="17">
        <v>89.7</v>
      </c>
    </row>
    <row r="3" spans="1:11" x14ac:dyDescent="0.25">
      <c r="A3" s="1">
        <v>1230</v>
      </c>
      <c r="B3" s="1" t="s">
        <v>32</v>
      </c>
      <c r="C3" s="1" t="s">
        <v>18</v>
      </c>
      <c r="D3" s="1" t="s">
        <v>31</v>
      </c>
      <c r="E3" s="1">
        <v>4600004341</v>
      </c>
      <c r="F3" s="1">
        <v>10</v>
      </c>
      <c r="G3" s="1" t="s">
        <v>18</v>
      </c>
      <c r="H3" s="3">
        <v>41548</v>
      </c>
      <c r="I3" s="3">
        <v>41912</v>
      </c>
      <c r="J3" s="17">
        <v>510.88</v>
      </c>
      <c r="K3" s="17">
        <v>510.88</v>
      </c>
    </row>
    <row r="4" spans="1:11" x14ac:dyDescent="0.25">
      <c r="A4" s="1">
        <v>1230</v>
      </c>
      <c r="B4" s="1" t="s">
        <v>32</v>
      </c>
      <c r="C4" s="1" t="s">
        <v>23</v>
      </c>
      <c r="D4" s="1" t="s">
        <v>28</v>
      </c>
      <c r="E4" s="1">
        <v>4600005209</v>
      </c>
      <c r="F4" s="1">
        <v>10</v>
      </c>
      <c r="G4" s="1" t="s">
        <v>33</v>
      </c>
      <c r="H4" s="3">
        <v>41518</v>
      </c>
      <c r="I4" s="3">
        <v>41820</v>
      </c>
      <c r="J4" s="17">
        <v>1000</v>
      </c>
      <c r="K4" s="17">
        <v>967.42</v>
      </c>
    </row>
    <row r="5" spans="1:11" x14ac:dyDescent="0.25">
      <c r="A5" s="1">
        <v>1230</v>
      </c>
      <c r="B5" s="1" t="s">
        <v>34</v>
      </c>
      <c r="C5" s="1" t="s">
        <v>35</v>
      </c>
      <c r="D5" s="1" t="s">
        <v>19</v>
      </c>
      <c r="E5" s="1">
        <v>4600004354</v>
      </c>
      <c r="F5" s="1">
        <v>10</v>
      </c>
      <c r="G5" s="1" t="s">
        <v>35</v>
      </c>
      <c r="H5" s="3">
        <v>41548</v>
      </c>
      <c r="I5" s="3">
        <v>41912</v>
      </c>
      <c r="J5" s="17">
        <v>6250</v>
      </c>
      <c r="K5" s="17"/>
    </row>
    <row r="6" spans="1:11" x14ac:dyDescent="0.25">
      <c r="A6" s="1">
        <v>1230</v>
      </c>
      <c r="B6" s="1" t="s">
        <v>34</v>
      </c>
      <c r="C6" s="1" t="s">
        <v>35</v>
      </c>
      <c r="D6" s="1" t="s">
        <v>31</v>
      </c>
      <c r="E6" s="1">
        <v>4600004351</v>
      </c>
      <c r="F6" s="1">
        <v>10</v>
      </c>
      <c r="G6" s="1" t="s">
        <v>35</v>
      </c>
      <c r="H6" s="3">
        <v>41548</v>
      </c>
      <c r="I6" s="3">
        <v>41912</v>
      </c>
      <c r="J6" s="17">
        <v>5950</v>
      </c>
      <c r="K6" s="17">
        <v>30.6</v>
      </c>
    </row>
    <row r="7" spans="1:11" x14ac:dyDescent="0.25">
      <c r="A7" s="1">
        <v>1230</v>
      </c>
      <c r="B7" s="1" t="s">
        <v>34</v>
      </c>
      <c r="C7" s="1" t="s">
        <v>35</v>
      </c>
      <c r="D7" s="1" t="s">
        <v>36</v>
      </c>
      <c r="E7" s="1">
        <v>4600004243</v>
      </c>
      <c r="F7" s="1">
        <v>30</v>
      </c>
      <c r="G7" s="1" t="s">
        <v>33</v>
      </c>
      <c r="H7" s="3">
        <v>41548</v>
      </c>
      <c r="I7" s="3">
        <v>41820</v>
      </c>
      <c r="J7" s="17">
        <v>2000</v>
      </c>
      <c r="K7" s="17"/>
    </row>
    <row r="8" spans="1:11" x14ac:dyDescent="0.25">
      <c r="A8" s="1">
        <v>1230</v>
      </c>
      <c r="B8" s="1" t="s">
        <v>34</v>
      </c>
      <c r="C8" s="1" t="s">
        <v>37</v>
      </c>
      <c r="D8" s="1" t="s">
        <v>38</v>
      </c>
      <c r="E8" s="1">
        <v>4600004774</v>
      </c>
      <c r="F8" s="1">
        <v>10</v>
      </c>
      <c r="G8" s="1" t="s">
        <v>39</v>
      </c>
      <c r="H8" s="3">
        <v>41456</v>
      </c>
      <c r="I8" s="3">
        <v>41698</v>
      </c>
      <c r="J8" s="17">
        <v>3000</v>
      </c>
      <c r="K8" s="17">
        <v>309.10000000000002</v>
      </c>
    </row>
    <row r="9" spans="1:11" x14ac:dyDescent="0.25">
      <c r="A9" s="1">
        <v>1230</v>
      </c>
      <c r="B9" s="1" t="s">
        <v>30</v>
      </c>
      <c r="C9" s="1" t="s">
        <v>18</v>
      </c>
      <c r="D9" s="1" t="s">
        <v>31</v>
      </c>
      <c r="E9" s="1">
        <v>4600004342</v>
      </c>
      <c r="F9" s="1">
        <v>10</v>
      </c>
      <c r="G9" s="1" t="s">
        <v>18</v>
      </c>
      <c r="H9" s="3">
        <v>41548</v>
      </c>
      <c r="I9" s="3">
        <v>41912</v>
      </c>
      <c r="J9" s="17">
        <v>5000</v>
      </c>
      <c r="K9" s="17">
        <v>839.58</v>
      </c>
    </row>
    <row r="10" spans="1:11" x14ac:dyDescent="0.25">
      <c r="A10" s="1">
        <v>1230</v>
      </c>
      <c r="B10" s="1" t="s">
        <v>22</v>
      </c>
      <c r="C10" s="1" t="s">
        <v>18</v>
      </c>
      <c r="D10" s="1" t="s">
        <v>19</v>
      </c>
      <c r="E10" s="1">
        <v>4600004344</v>
      </c>
      <c r="F10" s="1">
        <v>20</v>
      </c>
      <c r="G10" s="1" t="s">
        <v>18</v>
      </c>
      <c r="H10" s="3">
        <v>41542</v>
      </c>
      <c r="I10" s="3">
        <v>41912</v>
      </c>
      <c r="J10" s="17">
        <v>1800</v>
      </c>
      <c r="K10" s="17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1220</vt:lpstr>
      <vt:lpstr>1230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rgouet</dc:creator>
  <cp:lastModifiedBy>Jean-Eric Pelouas</cp:lastModifiedBy>
  <dcterms:created xsi:type="dcterms:W3CDTF">2013-12-15T06:50:05Z</dcterms:created>
  <dcterms:modified xsi:type="dcterms:W3CDTF">2013-12-15T09:25:29Z</dcterms:modified>
</cp:coreProperties>
</file>