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D2E45562-B3F3-442E-A4E0-3A8D311681E8}" xr6:coauthVersionLast="43" xr6:coauthVersionMax="43" xr10:uidLastSave="{00000000-0000-0000-0000-000000000000}"/>
  <bookViews>
    <workbookView xWindow="0" yWindow="0" windowWidth="24000" windowHeight="13500" tabRatio="601" xr2:uid="{00000000-000D-0000-FFFF-FFFF00000000}"/>
  </bookViews>
  <sheets>
    <sheet name="Planning" sheetId="13" r:id="rId1"/>
    <sheet name="Feuil1" sheetId="14" r:id="rId2"/>
    <sheet name="Feuil2" sheetId="16" r:id="rId3"/>
  </sheets>
  <definedNames>
    <definedName name="n.sem">"Semaine N° "&amp;_xlfn.ISOWEEKNUM(TODAY())</definedName>
    <definedName name="s.dim">" au "&amp;TEXT(TODAY()-WEEKDAY(TODAY()-1)+7,"jjjj j mmmm aaaa")&amp;" à 20h00"</definedName>
    <definedName name="s.lun">" du "&amp;TEXT(TODAY()-WEEKDAY(TODAY()-1)+1,"jjjj j mmmm aaaa")&amp;" à 7h00"</definedName>
    <definedName name="s.semaine">n.sem&amp;s.lun&amp;s.dim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W2" i="13" l="1"/>
  <c r="BF47" i="13" l="1"/>
  <c r="BF46" i="13"/>
  <c r="BF45" i="13"/>
  <c r="BF44" i="13"/>
  <c r="BF43" i="13"/>
  <c r="BF42" i="13"/>
  <c r="BF41" i="13"/>
  <c r="BF40" i="13"/>
  <c r="BF39" i="13"/>
  <c r="BF38" i="13"/>
  <c r="BF37" i="13"/>
  <c r="BF36" i="13"/>
  <c r="BF35" i="13"/>
  <c r="BF34" i="13"/>
  <c r="BF33" i="13"/>
  <c r="BF32" i="13"/>
  <c r="BF31" i="13"/>
  <c r="BF30" i="13"/>
  <c r="BF29" i="13"/>
  <c r="BF28" i="13"/>
  <c r="BF27" i="13"/>
  <c r="BF26" i="13"/>
  <c r="BF25" i="13"/>
  <c r="BF24" i="13"/>
  <c r="BF23" i="13"/>
  <c r="BF22" i="13"/>
  <c r="BF21" i="13"/>
  <c r="BF20" i="13"/>
  <c r="BF19" i="13"/>
  <c r="BF18" i="13"/>
  <c r="BF17" i="13"/>
  <c r="BF16" i="13"/>
  <c r="BF15" i="13"/>
  <c r="BF14" i="13"/>
  <c r="BF13" i="13"/>
  <c r="BF12" i="13"/>
  <c r="BF11" i="13"/>
  <c r="BF10" i="13"/>
  <c r="BF9" i="13"/>
  <c r="F7" i="13"/>
  <c r="F8" i="13"/>
  <c r="F6" i="13"/>
  <c r="E7" i="13"/>
  <c r="E8" i="13"/>
  <c r="E6" i="13"/>
  <c r="BK6" i="13"/>
  <c r="BK10" i="13"/>
  <c r="BK11" i="13"/>
  <c r="BK12" i="13"/>
  <c r="BK13" i="13"/>
  <c r="BK14" i="13"/>
  <c r="BK15" i="13"/>
  <c r="BK16" i="13"/>
  <c r="BK17" i="13"/>
  <c r="BF7" i="13" s="1"/>
  <c r="BK18" i="13"/>
  <c r="BK19" i="13"/>
  <c r="BK20" i="13"/>
  <c r="BK21" i="13"/>
  <c r="BK22" i="13"/>
  <c r="BK23" i="13"/>
  <c r="BK8" i="13"/>
  <c r="BF6" i="13" s="1"/>
  <c r="BK9" i="13"/>
  <c r="BK7" i="13"/>
  <c r="BF8" i="13" s="1"/>
  <c r="H7" i="13" l="1"/>
  <c r="H6" i="13"/>
  <c r="H8" i="13"/>
  <c r="I3" i="13"/>
  <c r="J3" i="13" s="1"/>
  <c r="K3" i="13" s="1"/>
  <c r="L3" i="13" s="1"/>
  <c r="M3" i="13" s="1"/>
  <c r="N3" i="13" s="1"/>
  <c r="O3" i="13" s="1"/>
  <c r="P3" i="13" s="1"/>
  <c r="Q3" i="13" s="1"/>
  <c r="R3" i="13" s="1"/>
  <c r="S3" i="13" s="1"/>
  <c r="T3" i="13" s="1"/>
  <c r="U3" i="13" s="1"/>
  <c r="V3" i="13" s="1"/>
  <c r="W3" i="13" s="1"/>
  <c r="X3" i="13" s="1"/>
  <c r="Y3" i="13" s="1"/>
  <c r="Z3" i="13" s="1"/>
  <c r="AA3" i="13" s="1"/>
  <c r="AB3" i="13" s="1"/>
  <c r="AC3" i="13" s="1"/>
  <c r="AD3" i="13" s="1"/>
  <c r="AE3" i="13" s="1"/>
  <c r="AF3" i="13" s="1"/>
  <c r="AG3" i="13" s="1"/>
  <c r="AH3" i="13" s="1"/>
  <c r="AI3" i="13" s="1"/>
  <c r="AJ3" i="13" s="1"/>
  <c r="AK3" i="13" s="1"/>
  <c r="AL3" i="13" s="1"/>
  <c r="AM3" i="13" s="1"/>
  <c r="AN3" i="13" s="1"/>
  <c r="AO3" i="13" s="1"/>
  <c r="AP3" i="13" s="1"/>
  <c r="AQ3" i="13" s="1"/>
  <c r="AR3" i="13" s="1"/>
  <c r="AS3" i="13" s="1"/>
  <c r="AT3" i="13" s="1"/>
  <c r="AU3" i="13" s="1"/>
  <c r="AV3" i="13" s="1"/>
  <c r="AW3" i="13" s="1"/>
  <c r="AX3" i="13" s="1"/>
  <c r="AY3" i="13" s="1"/>
  <c r="AZ3" i="13" s="1"/>
  <c r="BA3" i="13" s="1"/>
  <c r="BB3" i="13" s="1"/>
  <c r="BC3" i="13" s="1"/>
  <c r="BD3" i="13" s="1"/>
  <c r="BE3" i="13" s="1"/>
  <c r="BE8" i="13" s="1"/>
  <c r="I6" i="13" l="1"/>
  <c r="W6" i="13"/>
  <c r="AA7" i="13"/>
  <c r="K7" i="13"/>
  <c r="U7" i="13"/>
  <c r="AC8" i="13"/>
  <c r="AS8" i="13"/>
  <c r="AV6" i="13"/>
  <c r="AY8" i="13"/>
  <c r="AK7" i="13"/>
  <c r="BD7" i="13"/>
  <c r="AR8" i="13"/>
  <c r="AT7" i="13"/>
  <c r="AF6" i="13"/>
  <c r="AI8" i="13"/>
  <c r="BB8" i="13"/>
  <c r="AN7" i="13"/>
  <c r="M8" i="13"/>
  <c r="AO6" i="13"/>
  <c r="AB8" i="13"/>
  <c r="AD7" i="13"/>
  <c r="P6" i="13"/>
  <c r="S8" i="13"/>
  <c r="BC6" i="13"/>
  <c r="AL8" i="13"/>
  <c r="X7" i="13"/>
  <c r="AQ7" i="13"/>
  <c r="Y6" i="13"/>
  <c r="L8" i="13"/>
  <c r="N7" i="13"/>
  <c r="BA7" i="13"/>
  <c r="AM6" i="13"/>
  <c r="V8" i="13"/>
  <c r="AP6" i="13"/>
  <c r="Z6" i="13"/>
  <c r="J6" i="13"/>
  <c r="AO8" i="13"/>
  <c r="Y8" i="13"/>
  <c r="I8" i="13"/>
  <c r="AM7" i="13"/>
  <c r="W7" i="13"/>
  <c r="BA6" i="13"/>
  <c r="AK6" i="13"/>
  <c r="U6" i="13"/>
  <c r="BD8" i="13"/>
  <c r="AN8" i="13"/>
  <c r="X8" i="13"/>
  <c r="AP7" i="13"/>
  <c r="Z7" i="13"/>
  <c r="J7" i="13"/>
  <c r="AR6" i="13"/>
  <c r="AB6" i="13"/>
  <c r="L6" i="13"/>
  <c r="AU8" i="13"/>
  <c r="AE8" i="13"/>
  <c r="O8" i="13"/>
  <c r="AW7" i="13"/>
  <c r="AG7" i="13"/>
  <c r="Q7" i="13"/>
  <c r="AY6" i="13"/>
  <c r="AI6" i="13"/>
  <c r="S6" i="13"/>
  <c r="AX8" i="13"/>
  <c r="AH8" i="13"/>
  <c r="R8" i="13"/>
  <c r="AZ7" i="13"/>
  <c r="AJ7" i="13"/>
  <c r="T7" i="13"/>
  <c r="BB6" i="13"/>
  <c r="AL6" i="13"/>
  <c r="V6" i="13"/>
  <c r="BC7" i="13"/>
  <c r="BA8" i="13"/>
  <c r="AK8" i="13"/>
  <c r="U8" i="13"/>
  <c r="AY7" i="13"/>
  <c r="AI7" i="13"/>
  <c r="S7" i="13"/>
  <c r="AW6" i="13"/>
  <c r="AG6" i="13"/>
  <c r="Q6" i="13"/>
  <c r="AZ8" i="13"/>
  <c r="AJ8" i="13"/>
  <c r="T8" i="13"/>
  <c r="BB7" i="13"/>
  <c r="AL7" i="13"/>
  <c r="V7" i="13"/>
  <c r="BD6" i="13"/>
  <c r="AN6" i="13"/>
  <c r="X6" i="13"/>
  <c r="AQ8" i="13"/>
  <c r="AA8" i="13"/>
  <c r="K8" i="13"/>
  <c r="AS7" i="13"/>
  <c r="AC7" i="13"/>
  <c r="M7" i="13"/>
  <c r="AU6" i="13"/>
  <c r="AE6" i="13"/>
  <c r="O6" i="13"/>
  <c r="AT8" i="13"/>
  <c r="AD8" i="13"/>
  <c r="N8" i="13"/>
  <c r="AV7" i="13"/>
  <c r="AF7" i="13"/>
  <c r="P7" i="13"/>
  <c r="AX6" i="13"/>
  <c r="AH6" i="13"/>
  <c r="R6" i="13"/>
  <c r="BE6" i="13"/>
  <c r="AW8" i="13"/>
  <c r="AG8" i="13"/>
  <c r="Q8" i="13"/>
  <c r="AU7" i="13"/>
  <c r="AE7" i="13"/>
  <c r="O7" i="13"/>
  <c r="AS6" i="13"/>
  <c r="AC6" i="13"/>
  <c r="M6" i="13"/>
  <c r="AV8" i="13"/>
  <c r="AF8" i="13"/>
  <c r="P8" i="13"/>
  <c r="AX7" i="13"/>
  <c r="AH7" i="13"/>
  <c r="R7" i="13"/>
  <c r="AZ6" i="13"/>
  <c r="AJ6" i="13"/>
  <c r="T6" i="13"/>
  <c r="BC8" i="13"/>
  <c r="AM8" i="13"/>
  <c r="W8" i="13"/>
  <c r="BE7" i="13"/>
  <c r="AO7" i="13"/>
  <c r="Y7" i="13"/>
  <c r="I7" i="13"/>
  <c r="AQ6" i="13"/>
  <c r="AA6" i="13"/>
  <c r="K6" i="13"/>
  <c r="AP8" i="13"/>
  <c r="Z8" i="13"/>
  <c r="J8" i="13"/>
  <c r="AR7" i="13"/>
  <c r="AB7" i="13"/>
  <c r="L7" i="13"/>
  <c r="AT6" i="13"/>
  <c r="AD6" i="13"/>
  <c r="N6" i="13"/>
  <c r="F5" i="14"/>
  <c r="BG24" i="13" l="1"/>
  <c r="BG30" i="13"/>
  <c r="BG42" i="13"/>
  <c r="BK46" i="13"/>
  <c r="BG18" i="13"/>
  <c r="BK42" i="13"/>
  <c r="BG36" i="13"/>
  <c r="BK47" i="13"/>
  <c r="BG12" i="13"/>
  <c r="BK45" i="13"/>
  <c r="BK44" i="13"/>
  <c r="BK43" i="13"/>
  <c r="BG6" i="13"/>
</calcChain>
</file>

<file path=xl/sharedStrings.xml><?xml version="1.0" encoding="utf-8"?>
<sst xmlns="http://schemas.openxmlformats.org/spreadsheetml/2006/main" count="143" uniqueCount="81">
  <si>
    <t>Lundi</t>
  </si>
  <si>
    <t>Mardi</t>
  </si>
  <si>
    <t>Mercredi</t>
  </si>
  <si>
    <t>Jeudi</t>
  </si>
  <si>
    <t>Vendredi</t>
  </si>
  <si>
    <t>Samedi</t>
  </si>
  <si>
    <t>Horaire</t>
  </si>
  <si>
    <t>Repos</t>
  </si>
  <si>
    <t>Temps</t>
  </si>
  <si>
    <t>Dimanche</t>
  </si>
  <si>
    <t>10h00-18h30</t>
  </si>
  <si>
    <t>12h00-20h00</t>
  </si>
  <si>
    <t>12h00-20h30</t>
  </si>
  <si>
    <t>15h00-20h00</t>
  </si>
  <si>
    <t>9h30 - 17h30</t>
  </si>
  <si>
    <t>12h30-20h30</t>
  </si>
  <si>
    <t>10h30-18h30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</si>
  <si>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</si>
  <si>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</si>
  <si>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</si>
  <si>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</si>
  <si>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</si>
  <si>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</si>
  <si>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</si>
  <si>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</si>
  <si>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</si>
  <si>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</si>
  <si>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</si>
  <si>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</si>
  <si>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</si>
  <si>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</si>
  <si>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H / CDV</t>
  </si>
  <si>
    <t>TOTAL MAG</t>
  </si>
  <si>
    <t>CUMUL SEMAINE</t>
  </si>
  <si>
    <t>Début</t>
  </si>
  <si>
    <t>Fin</t>
  </si>
  <si>
    <t>Pause</t>
  </si>
  <si>
    <t>1/2</t>
  </si>
  <si>
    <t>8h</t>
  </si>
  <si>
    <t>23h</t>
  </si>
  <si>
    <t>00h</t>
  </si>
  <si>
    <t>01h</t>
  </si>
  <si>
    <t>7h</t>
  </si>
  <si>
    <t>02h</t>
  </si>
  <si>
    <t>03h</t>
  </si>
  <si>
    <t>04h</t>
  </si>
  <si>
    <t>05h</t>
  </si>
  <si>
    <t>06h</t>
  </si>
  <si>
    <t>07h</t>
  </si>
  <si>
    <t>07h00-13h30</t>
  </si>
  <si>
    <t>05h00-13h00</t>
  </si>
  <si>
    <t>07h00-13h00</t>
  </si>
  <si>
    <t>05h00-13h30</t>
  </si>
  <si>
    <t>12h30-21h45</t>
  </si>
  <si>
    <t>13h00-21h30</t>
  </si>
  <si>
    <t>08h30-20h30</t>
  </si>
  <si>
    <t>08h30-21h00</t>
  </si>
  <si>
    <t>09h00-13h00</t>
  </si>
  <si>
    <t>21h00-07h00</t>
  </si>
  <si>
    <t>08h30-21h30</t>
  </si>
  <si>
    <t xml:space="preserve">Personnels </t>
  </si>
  <si>
    <t>Equipe 1</t>
  </si>
  <si>
    <t>Equipe 2</t>
  </si>
  <si>
    <t>Equipe 3</t>
  </si>
  <si>
    <t>18h00-07h00</t>
  </si>
  <si>
    <t>00h00-07h00</t>
  </si>
  <si>
    <t>13h00-24h00</t>
  </si>
  <si>
    <t>07h00-23h30</t>
  </si>
  <si>
    <t>18h00-23h30</t>
  </si>
  <si>
    <t xml:space="preserve"> Gilles </t>
  </si>
  <si>
    <t xml:space="preserve">Yves </t>
  </si>
  <si>
    <t xml:space="preserve">Anthony </t>
  </si>
  <si>
    <t xml:space="preserve">Arnaud </t>
  </si>
  <si>
    <t xml:space="preserve">Betty </t>
  </si>
  <si>
    <t>David</t>
  </si>
  <si>
    <t xml:space="preserve"> Nolwenn</t>
  </si>
  <si>
    <t xml:space="preserve"> Guillaume </t>
  </si>
  <si>
    <t xml:space="preserve"> Dylan</t>
  </si>
  <si>
    <t xml:space="preserve"> Celine </t>
  </si>
  <si>
    <t xml:space="preserve"> Yann </t>
  </si>
  <si>
    <t xml:space="preserve">Formule s'ajuste avec la Date du Jour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</si>
</sst>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0.00_ ;\-0.00\ "/>
    <numFmt numFmtId="166" formatCode="h:mm;@"/>
    <numFmt numFmtId="167" formatCode="hh:mm;;\-"/>
  </numFmts>
  <fonts count="16">
    <font>
      <sz val="10"/>
      <name val="Arial"/>
    </font>
    <font>
      <sz val="10"/>
      <name val="Arial"/>
      <family val="2"/>
    </font>
    <font>
      <sz val="8"/>
      <color indexed="62"/>
      <name val="Arial"/>
      <family val="2"/>
    </font>
    <font>
      <b/>
      <sz val="8"/>
      <color indexed="62"/>
      <name val="Arial"/>
      <family val="2"/>
    </font>
    <font>
      <b/>
      <sz val="8"/>
      <color indexed="10"/>
      <name val="Arial"/>
      <family val="2"/>
    </font>
    <font>
      <b/>
      <sz val="11"/>
      <name val="Andalus"/>
      <family val="1"/>
    </font>
    <font>
      <b/>
      <sz val="11"/>
      <color indexed="10"/>
      <name val="Andalus"/>
      <family val="1"/>
    </font>
    <font>
      <sz val="8"/>
      <color indexed="6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8"/>
      <color theme="4" tint="-0.499984740745262"/>
      <name val="Arial"/>
      <family val="2"/>
    </font>
    <font>
      <sz val="10"/>
      <color rgb="FF0033CC"/>
      <name val="Arial"/>
      <family val="2"/>
    </font>
    <font>
      <b/>
      <sz val="14"/>
      <name val="Arial"/>
      <family val="2"/>
    </font>
    <font>
      <b/>
      <sz val="12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rgb="FFCCECFF"/>
        </stop>
      </gradientFill>
    </fill>
    <fill>
      <patternFill patternType="solid">
        <fgColor rgb="FFCCECFF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7">
    <xf numFmtId="0" fontId="0" fillId="0" borderId="0" xfId="0"/>
    <xf numFmtId="21" fontId="2" fillId="0" borderId="1" xfId="0" applyNumberFormat="1" applyFont="1" applyBorder="1" applyAlignment="1" applyProtection="1">
      <alignment vertical="center"/>
    </xf>
    <xf numFmtId="0" fontId="4" fillId="0" borderId="1" xfId="0" applyFont="1" applyFill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8" fillId="0" borderId="2" xfId="0" applyFont="1" applyBorder="1"/>
    <xf numFmtId="0" fontId="0" fillId="0" borderId="0" xfId="0" applyAlignment="1">
      <alignment horizontal="center"/>
    </xf>
    <xf numFmtId="0" fontId="8" fillId="0" borderId="3" xfId="0" applyFont="1" applyBorder="1" applyAlignment="1">
      <alignment horizontal="center"/>
    </xf>
    <xf numFmtId="165" fontId="6" fillId="0" borderId="4" xfId="1" applyNumberFormat="1" applyFont="1" applyFill="1" applyBorder="1" applyAlignment="1" applyProtection="1">
      <alignment horizontal="center" vertical="center"/>
    </xf>
    <xf numFmtId="165" fontId="6" fillId="0" borderId="5" xfId="1" applyNumberFormat="1" applyFont="1" applyFill="1" applyBorder="1" applyAlignment="1" applyProtection="1">
      <alignment horizontal="center" vertical="center"/>
    </xf>
    <xf numFmtId="165" fontId="6" fillId="0" borderId="6" xfId="1" applyNumberFormat="1" applyFont="1" applyFill="1" applyBorder="1" applyAlignment="1" applyProtection="1">
      <alignment horizontal="center" vertical="center"/>
    </xf>
    <xf numFmtId="166" fontId="0" fillId="0" borderId="0" xfId="0" applyNumberFormat="1"/>
    <xf numFmtId="166" fontId="8" fillId="0" borderId="0" xfId="0" applyNumberFormat="1" applyFont="1"/>
    <xf numFmtId="166" fontId="8" fillId="0" borderId="1" xfId="0" applyNumberFormat="1" applyFont="1" applyBorder="1"/>
    <xf numFmtId="49" fontId="8" fillId="0" borderId="13" xfId="0" applyNumberFormat="1" applyFont="1" applyBorder="1" applyAlignment="1" applyProtection="1">
      <alignment horizontal="center"/>
      <protection locked="0"/>
    </xf>
    <xf numFmtId="0" fontId="12" fillId="0" borderId="1" xfId="0" applyFont="1" applyBorder="1" applyAlignment="1">
      <alignment vertical="center"/>
    </xf>
    <xf numFmtId="0" fontId="2" fillId="0" borderId="1" xfId="0" applyFont="1" applyBorder="1" applyAlignment="1" applyProtection="1">
      <alignment horizontal="center" vertical="center"/>
    </xf>
    <xf numFmtId="0" fontId="0" fillId="0" borderId="0" xfId="0" applyFill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165" fontId="0" fillId="0" borderId="18" xfId="0" applyNumberFormat="1" applyFill="1" applyBorder="1"/>
    <xf numFmtId="0" fontId="8" fillId="0" borderId="1" xfId="0" applyFont="1" applyFill="1" applyBorder="1" applyAlignment="1">
      <alignment horizontal="center"/>
    </xf>
    <xf numFmtId="165" fontId="0" fillId="0" borderId="1" xfId="0" applyNumberFormat="1" applyFill="1" applyBorder="1"/>
    <xf numFmtId="0" fontId="0" fillId="0" borderId="1" xfId="0" applyFill="1" applyBorder="1" applyAlignment="1">
      <alignment horizontal="center"/>
    </xf>
    <xf numFmtId="49" fontId="13" fillId="3" borderId="21" xfId="0" applyNumberFormat="1" applyFont="1" applyFill="1" applyBorder="1" applyAlignment="1" applyProtection="1">
      <alignment horizontal="center"/>
      <protection locked="0"/>
    </xf>
    <xf numFmtId="49" fontId="13" fillId="3" borderId="22" xfId="0" applyNumberFormat="1" applyFont="1" applyFill="1" applyBorder="1" applyAlignment="1" applyProtection="1">
      <alignment horizontal="center"/>
      <protection locked="0"/>
    </xf>
    <xf numFmtId="49" fontId="13" fillId="3" borderId="23" xfId="0" applyNumberFormat="1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Alignment="1">
      <alignment horizontal="center"/>
    </xf>
    <xf numFmtId="0" fontId="11" fillId="3" borderId="24" xfId="0" applyFont="1" applyFill="1" applyBorder="1" applyAlignment="1">
      <alignment vertical="center"/>
    </xf>
    <xf numFmtId="0" fontId="11" fillId="0" borderId="25" xfId="0" applyFont="1" applyFill="1" applyBorder="1" applyAlignment="1">
      <alignment vertical="center"/>
    </xf>
    <xf numFmtId="0" fontId="11" fillId="3" borderId="25" xfId="0" applyFont="1" applyFill="1" applyBorder="1" applyAlignment="1">
      <alignment vertical="center"/>
    </xf>
    <xf numFmtId="0" fontId="11" fillId="0" borderId="26" xfId="0" applyFont="1" applyFill="1" applyBorder="1" applyAlignment="1">
      <alignment vertical="center"/>
    </xf>
    <xf numFmtId="0" fontId="11" fillId="4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11" fillId="4" borderId="5" xfId="0" applyFont="1" applyFill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1" fillId="4" borderId="6" xfId="0" applyFont="1" applyFill="1" applyBorder="1" applyAlignment="1">
      <alignment vertical="center"/>
    </xf>
    <xf numFmtId="0" fontId="11" fillId="3" borderId="24" xfId="0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167" fontId="0" fillId="0" borderId="1" xfId="0" applyNumberFormat="1" applyBorder="1"/>
    <xf numFmtId="0" fontId="0" fillId="0" borderId="17" xfId="0" applyNumberFormat="1" applyFill="1" applyBorder="1"/>
    <xf numFmtId="0" fontId="9" fillId="0" borderId="7" xfId="0" applyNumberFormat="1" applyFont="1" applyFill="1" applyBorder="1"/>
    <xf numFmtId="0" fontId="0" fillId="0" borderId="8" xfId="0" applyNumberFormat="1" applyFill="1" applyBorder="1"/>
    <xf numFmtId="0" fontId="0" fillId="0" borderId="7" xfId="0" applyNumberFormat="1" applyFill="1" applyBorder="1"/>
    <xf numFmtId="0" fontId="0" fillId="0" borderId="15" xfId="0" applyNumberFormat="1" applyFill="1" applyBorder="1"/>
    <xf numFmtId="0" fontId="9" fillId="0" borderId="9" xfId="0" applyNumberFormat="1" applyFont="1" applyFill="1" applyBorder="1"/>
    <xf numFmtId="0" fontId="0" fillId="0" borderId="10" xfId="0" applyNumberFormat="1" applyFill="1" applyBorder="1"/>
    <xf numFmtId="0" fontId="0" fillId="0" borderId="9" xfId="0" applyNumberFormat="1" applyFill="1" applyBorder="1"/>
    <xf numFmtId="0" fontId="0" fillId="0" borderId="16" xfId="0" applyNumberFormat="1" applyFill="1" applyBorder="1"/>
    <xf numFmtId="0" fontId="9" fillId="0" borderId="11" xfId="0" applyNumberFormat="1" applyFont="1" applyFill="1" applyBorder="1"/>
    <xf numFmtId="0" fontId="0" fillId="0" borderId="12" xfId="0" applyNumberFormat="1" applyFill="1" applyBorder="1"/>
    <xf numFmtId="0" fontId="0" fillId="0" borderId="11" xfId="0" applyNumberFormat="1" applyFill="1" applyBorder="1"/>
    <xf numFmtId="0" fontId="0" fillId="0" borderId="14" xfId="0" applyNumberFormat="1" applyFill="1" applyBorder="1"/>
    <xf numFmtId="0" fontId="0" fillId="0" borderId="4" xfId="0" applyNumberFormat="1" applyFill="1" applyBorder="1"/>
    <xf numFmtId="0" fontId="0" fillId="0" borderId="5" xfId="0" applyNumberFormat="1" applyFill="1" applyBorder="1"/>
    <xf numFmtId="0" fontId="0" fillId="0" borderId="6" xfId="0" applyNumberFormat="1" applyFill="1" applyBorder="1"/>
    <xf numFmtId="0" fontId="0" fillId="0" borderId="0" xfId="0" applyNumberFormat="1" applyAlignment="1">
      <alignment horizontal="center"/>
    </xf>
    <xf numFmtId="0" fontId="0" fillId="0" borderId="0" xfId="0" applyNumberFormat="1"/>
    <xf numFmtId="20" fontId="0" fillId="0" borderId="0" xfId="0" applyNumberFormat="1"/>
    <xf numFmtId="20" fontId="0" fillId="0" borderId="0" xfId="0" applyNumberFormat="1" applyAlignment="1">
      <alignment horizontal="center"/>
    </xf>
    <xf numFmtId="0" fontId="12" fillId="0" borderId="1" xfId="0" applyFont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20" fontId="11" fillId="3" borderId="0" xfId="0" applyNumberFormat="1" applyFont="1" applyFill="1" applyBorder="1" applyAlignment="1">
      <alignment horizontal="center" vertical="center"/>
    </xf>
    <xf numFmtId="20" fontId="11" fillId="0" borderId="0" xfId="0" applyNumberFormat="1" applyFont="1" applyFill="1" applyBorder="1" applyAlignment="1">
      <alignment horizontal="center" vertical="center"/>
    </xf>
    <xf numFmtId="0" fontId="9" fillId="0" borderId="19" xfId="0" applyNumberFormat="1" applyFont="1" applyFill="1" applyBorder="1" applyAlignment="1">
      <alignment horizontal="center"/>
    </xf>
    <xf numFmtId="0" fontId="0" fillId="0" borderId="20" xfId="0" applyNumberFormat="1" applyFill="1" applyBorder="1" applyAlignment="1">
      <alignment horizontal="center"/>
    </xf>
    <xf numFmtId="0" fontId="0" fillId="0" borderId="19" xfId="0" applyNumberFormat="1" applyFill="1" applyBorder="1" applyAlignment="1">
      <alignment horizontal="center"/>
    </xf>
    <xf numFmtId="0" fontId="0" fillId="0" borderId="17" xfId="0" applyNumberFormat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/>
    </xf>
    <xf numFmtId="0" fontId="0" fillId="0" borderId="8" xfId="0" applyNumberFormat="1" applyFill="1" applyBorder="1" applyAlignment="1">
      <alignment horizontal="center"/>
    </xf>
    <xf numFmtId="0" fontId="0" fillId="0" borderId="7" xfId="0" applyNumberFormat="1" applyFill="1" applyBorder="1" applyAlignment="1">
      <alignment horizontal="center"/>
    </xf>
    <xf numFmtId="0" fontId="0" fillId="0" borderId="15" xfId="0" applyNumberForma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10" fillId="5" borderId="33" xfId="0" applyFont="1" applyFill="1" applyBorder="1" applyAlignment="1">
      <alignment horizontal="centerContinuous"/>
    </xf>
    <xf numFmtId="0" fontId="10" fillId="5" borderId="32" xfId="0" applyFont="1" applyFill="1" applyBorder="1" applyAlignment="1">
      <alignment horizontal="centerContinuous"/>
    </xf>
    <xf numFmtId="0" fontId="14" fillId="5" borderId="31" xfId="0" applyFont="1" applyFill="1" applyBorder="1" applyAlignment="1">
      <alignment horizontal="centerContinuous" vertical="center"/>
    </xf>
    <xf numFmtId="14" fontId="15" fillId="0" borderId="0" xfId="0" applyNumberFormat="1" applyFont="1" applyAlignment="1">
      <alignment horizontal="left" vertical="center"/>
    </xf>
    <xf numFmtId="165" fontId="0" fillId="0" borderId="2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3" fillId="3" borderId="27" xfId="0" applyFont="1" applyFill="1" applyBorder="1" applyAlignment="1">
      <alignment horizontal="center"/>
    </xf>
    <xf numFmtId="0" fontId="13" fillId="3" borderId="2" xfId="0" applyFont="1" applyFill="1" applyBorder="1" applyAlignment="1">
      <alignment horizontal="center"/>
    </xf>
    <xf numFmtId="0" fontId="13" fillId="3" borderId="28" xfId="0" applyFont="1" applyFill="1" applyBorder="1" applyAlignment="1">
      <alignment horizontal="center"/>
    </xf>
    <xf numFmtId="0" fontId="5" fillId="3" borderId="30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</xf>
    <xf numFmtId="0" fontId="5" fillId="3" borderId="6" xfId="0" applyFont="1" applyFill="1" applyBorder="1" applyAlignment="1" applyProtection="1">
      <alignment horizontal="center" vertical="center"/>
    </xf>
    <xf numFmtId="0" fontId="8" fillId="0" borderId="31" xfId="0" applyFont="1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5" fillId="3" borderId="4" xfId="0" applyFont="1" applyFill="1" applyBorder="1" applyAlignment="1" applyProtection="1">
      <alignment horizontal="center" vertical="center"/>
    </xf>
  </cellXfs>
  <cellStyles count="2">
    <cellStyle name="Milliers" xfId="1" builtinId="3"/>
    <cellStyle name="Normal" xfId="0" builtinId="0"/>
  </cellStyles>
  <dxfs count="1">
    <dxf>
      <font>
        <color rgb="FFFFC00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645583</xdr:colOff>
      <xdr:row>1</xdr:row>
      <xdr:rowOff>105834</xdr:rowOff>
    </xdr:from>
    <xdr:to>
      <xdr:col>21</xdr:col>
      <xdr:colOff>306916</xdr:colOff>
      <xdr:row>1</xdr:row>
      <xdr:rowOff>151553</xdr:rowOff>
    </xdr:to>
    <xdr:sp macro="" textlink="">
      <xdr:nvSpPr>
        <xdr:cNvPr id="2" name="Right Arrow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26833" y="275167"/>
          <a:ext cx="6635750" cy="45719"/>
        </a:xfrm>
        <a:prstGeom prst="rightArrow">
          <a:avLst/>
        </a:prstGeom>
        <a:solidFill>
          <a:schemeClr val="tx2">
            <a:lumMod val="40000"/>
            <a:lumOff val="60000"/>
          </a:schemeClr>
        </a:solidFill>
        <a:ln w="57150"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 editAs="oneCell">
    <xdr:from>
      <xdr:col>8</xdr:col>
      <xdr:colOff>275167</xdr:colOff>
      <xdr:row>7</xdr:row>
      <xdr:rowOff>31750</xdr:rowOff>
    </xdr:from>
    <xdr:to>
      <xdr:col>30</xdr:col>
      <xdr:colOff>301690</xdr:colOff>
      <xdr:row>24</xdr:row>
      <xdr:rowOff>78964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3DC0DA7-914E-4E4C-88C0-F3B7980871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53000" y="1164167"/>
          <a:ext cx="7942857" cy="3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que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Débit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30000"/>
              </a:schemeClr>
            </a:gs>
            <a:gs pos="43000">
              <a:schemeClr val="phClr">
                <a:tint val="44000"/>
                <a:satMod val="165000"/>
              </a:schemeClr>
            </a:gs>
            <a:gs pos="93000">
              <a:schemeClr val="phClr">
                <a:tint val="15000"/>
                <a:satMod val="165000"/>
              </a:schemeClr>
            </a:gs>
            <a:gs pos="100000">
              <a:schemeClr val="phClr">
                <a:tint val="5000"/>
                <a:satMod val="250000"/>
              </a:schemeClr>
            </a:gs>
          </a:gsLst>
          <a:path path="circle">
            <a:fillToRect l="50000" t="130000" r="50000" b="-30000"/>
          </a:path>
        </a:gradFill>
        <a:gradFill rotWithShape="1">
          <a:gsLst>
            <a:gs pos="0">
              <a:schemeClr val="phClr">
                <a:tint val="98000"/>
                <a:shade val="25000"/>
                <a:satMod val="250000"/>
              </a:schemeClr>
            </a:gs>
            <a:gs pos="68000">
              <a:schemeClr val="phClr">
                <a:tint val="86000"/>
                <a:satMod val="115000"/>
              </a:schemeClr>
            </a:gs>
            <a:gs pos="100000">
              <a:schemeClr val="phClr">
                <a:tint val="50000"/>
                <a:satMod val="150000"/>
              </a:schemeClr>
            </a:gs>
          </a:gsLst>
          <a:path path="circle">
            <a:fillToRect l="50000" t="130000" r="50000" b="-30000"/>
          </a:path>
        </a:gradFill>
      </a:fillStyleLst>
      <a:lnStyleLst>
        <a:ln w="9525" cap="flat" cmpd="sng" algn="ctr">
          <a:solidFill>
            <a:schemeClr val="phClr">
              <a:shade val="50000"/>
              <a:satMod val="103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  <a:scene3d>
            <a:camera prst="orthographicFront" fov="0">
              <a:rot lat="0" lon="0" rev="0"/>
            </a:camera>
            <a:lightRig rig="glow" dir="tl">
              <a:rot lat="0" lon="0" rev="900000"/>
            </a:lightRig>
          </a:scene3d>
          <a:sp3d prstMaterial="powder">
            <a:bevelT w="25400" h="381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BN47"/>
  <sheetViews>
    <sheetView tabSelected="1" zoomScale="90" zoomScaleNormal="90" workbookViewId="0">
      <selection activeCell="K13" sqref="K13"/>
    </sheetView>
  </sheetViews>
  <sheetFormatPr baseColWidth="10" defaultColWidth="11.42578125" defaultRowHeight="12.75"/>
  <cols>
    <col min="1" max="1" width="12" bestFit="1" customWidth="1"/>
    <col min="2" max="2" width="23.5703125" customWidth="1"/>
    <col min="3" max="4" width="13.5703125" style="6" customWidth="1"/>
    <col min="5" max="6" width="5.5703125" style="67" hidden="1" customWidth="1"/>
    <col min="7" max="7" width="1.7109375" style="6" customWidth="1"/>
    <col min="8" max="11" width="5.42578125" style="64" customWidth="1"/>
    <col min="12" max="57" width="5.42578125" style="65" customWidth="1"/>
    <col min="58" max="58" width="8" bestFit="1" customWidth="1"/>
    <col min="59" max="59" width="12.140625" bestFit="1" customWidth="1"/>
    <col min="60" max="61" width="3.7109375" customWidth="1"/>
    <col min="62" max="62" width="12.140625" style="6" hidden="1" customWidth="1"/>
    <col min="63" max="63" width="10.42578125" hidden="1" customWidth="1"/>
    <col min="64" max="64" width="6.7109375" hidden="1" customWidth="1"/>
    <col min="65" max="65" width="6" hidden="1" customWidth="1"/>
    <col min="66" max="66" width="7.28515625" hidden="1" customWidth="1"/>
  </cols>
  <sheetData>
    <row r="1" spans="1:66" ht="13.5" thickBot="1">
      <c r="B1" s="6"/>
      <c r="H1" s="6"/>
      <c r="I1" s="6"/>
      <c r="J1" s="6"/>
      <c r="K1" s="6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</row>
    <row r="2" spans="1:66" ht="18.75" thickBot="1">
      <c r="A2" s="84" t="s">
        <v>80</v>
      </c>
      <c r="H2" s="6"/>
      <c r="I2" s="6"/>
      <c r="J2" s="6"/>
      <c r="K2" s="6"/>
      <c r="L2"/>
      <c r="M2"/>
      <c r="N2"/>
      <c r="O2"/>
      <c r="P2"/>
      <c r="Q2"/>
      <c r="R2"/>
      <c r="S2"/>
      <c r="T2"/>
      <c r="U2"/>
      <c r="V2"/>
      <c r="W2" s="83" t="str">
        <f ca="1">s.semaine</f>
        <v>Semaine N° 18 du lundi 29 avril 2019 à 7h00 au dimanche 5 mai 2019 à 20h00</v>
      </c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  <c r="AT2" s="81"/>
      <c r="AU2" s="82"/>
      <c r="AV2"/>
      <c r="AW2"/>
      <c r="AX2"/>
      <c r="AY2"/>
      <c r="AZ2"/>
      <c r="BA2"/>
      <c r="BB2"/>
      <c r="BC2"/>
      <c r="BD2"/>
      <c r="BE2"/>
    </row>
    <row r="3" spans="1:66" s="66" customFormat="1" ht="13.5" hidden="1" thickBot="1">
      <c r="C3" s="67"/>
      <c r="D3" s="67"/>
      <c r="E3" s="67"/>
      <c r="F3" s="67"/>
      <c r="G3" s="67"/>
      <c r="H3" s="67">
        <v>0.29166666666666669</v>
      </c>
      <c r="I3" s="67">
        <f>H3+"0:30"</f>
        <v>0.3125</v>
      </c>
      <c r="J3" s="67">
        <f t="shared" ref="J3:BE3" si="0">I3+"0:30"</f>
        <v>0.33333333333333331</v>
      </c>
      <c r="K3" s="67">
        <f t="shared" si="0"/>
        <v>0.35416666666666663</v>
      </c>
      <c r="L3" s="66">
        <f t="shared" si="0"/>
        <v>0.37499999999999994</v>
      </c>
      <c r="M3" s="66">
        <f t="shared" si="0"/>
        <v>0.39583333333333326</v>
      </c>
      <c r="N3" s="66">
        <f t="shared" si="0"/>
        <v>0.41666666666666657</v>
      </c>
      <c r="O3" s="66">
        <f t="shared" si="0"/>
        <v>0.43749999999999989</v>
      </c>
      <c r="P3" s="66">
        <f t="shared" si="0"/>
        <v>0.4583333333333332</v>
      </c>
      <c r="Q3" s="66">
        <f t="shared" si="0"/>
        <v>0.47916666666666652</v>
      </c>
      <c r="R3" s="66">
        <f t="shared" si="0"/>
        <v>0.49999999999999983</v>
      </c>
      <c r="S3" s="66">
        <f t="shared" si="0"/>
        <v>0.52083333333333315</v>
      </c>
      <c r="T3" s="66">
        <f t="shared" si="0"/>
        <v>0.54166666666666652</v>
      </c>
      <c r="U3" s="66">
        <f t="shared" si="0"/>
        <v>0.56249999999999989</v>
      </c>
      <c r="V3" s="66">
        <f t="shared" si="0"/>
        <v>0.58333333333333326</v>
      </c>
      <c r="W3" s="66">
        <f t="shared" si="0"/>
        <v>0.60416666666666663</v>
      </c>
      <c r="X3" s="66">
        <f t="shared" si="0"/>
        <v>0.625</v>
      </c>
      <c r="Y3" s="66">
        <f t="shared" si="0"/>
        <v>0.64583333333333337</v>
      </c>
      <c r="Z3" s="66">
        <f t="shared" si="0"/>
        <v>0.66666666666666674</v>
      </c>
      <c r="AA3" s="66">
        <f t="shared" si="0"/>
        <v>0.68750000000000011</v>
      </c>
      <c r="AB3" s="66">
        <f t="shared" si="0"/>
        <v>0.70833333333333348</v>
      </c>
      <c r="AC3" s="66">
        <f t="shared" si="0"/>
        <v>0.72916666666666685</v>
      </c>
      <c r="AD3" s="66">
        <f t="shared" si="0"/>
        <v>0.75000000000000022</v>
      </c>
      <c r="AE3" s="66">
        <f t="shared" si="0"/>
        <v>0.77083333333333359</v>
      </c>
      <c r="AF3" s="66">
        <f t="shared" si="0"/>
        <v>0.79166666666666696</v>
      </c>
      <c r="AG3" s="66">
        <f t="shared" si="0"/>
        <v>0.81250000000000033</v>
      </c>
      <c r="AH3" s="66">
        <f t="shared" si="0"/>
        <v>0.8333333333333337</v>
      </c>
      <c r="AI3" s="66">
        <f t="shared" si="0"/>
        <v>0.85416666666666707</v>
      </c>
      <c r="AJ3" s="66">
        <f t="shared" si="0"/>
        <v>0.87500000000000044</v>
      </c>
      <c r="AK3" s="66">
        <f t="shared" si="0"/>
        <v>0.89583333333333381</v>
      </c>
      <c r="AL3" s="66">
        <f t="shared" si="0"/>
        <v>0.91666666666666718</v>
      </c>
      <c r="AM3" s="66">
        <f t="shared" si="0"/>
        <v>0.93750000000000056</v>
      </c>
      <c r="AN3" s="66">
        <f t="shared" si="0"/>
        <v>0.95833333333333393</v>
      </c>
      <c r="AO3" s="66">
        <f t="shared" si="0"/>
        <v>0.9791666666666673</v>
      </c>
      <c r="AP3" s="66">
        <f t="shared" si="0"/>
        <v>1.0000000000000007</v>
      </c>
      <c r="AQ3" s="66">
        <f t="shared" si="0"/>
        <v>1.0208333333333339</v>
      </c>
      <c r="AR3" s="66">
        <f t="shared" si="0"/>
        <v>1.0416666666666672</v>
      </c>
      <c r="AS3" s="66">
        <f t="shared" si="0"/>
        <v>1.0625000000000004</v>
      </c>
      <c r="AT3" s="66">
        <f t="shared" si="0"/>
        <v>1.0833333333333337</v>
      </c>
      <c r="AU3" s="66">
        <f t="shared" si="0"/>
        <v>1.104166666666667</v>
      </c>
      <c r="AV3" s="66">
        <f t="shared" si="0"/>
        <v>1.1250000000000002</v>
      </c>
      <c r="AW3" s="66">
        <f t="shared" si="0"/>
        <v>1.1458333333333335</v>
      </c>
      <c r="AX3" s="66">
        <f t="shared" si="0"/>
        <v>1.1666666666666667</v>
      </c>
      <c r="AY3" s="66">
        <f t="shared" si="0"/>
        <v>1.1875</v>
      </c>
      <c r="AZ3" s="66">
        <f t="shared" si="0"/>
        <v>1.2083333333333333</v>
      </c>
      <c r="BA3" s="66">
        <f t="shared" si="0"/>
        <v>1.2291666666666665</v>
      </c>
      <c r="BB3" s="66">
        <f t="shared" si="0"/>
        <v>1.2499999999999998</v>
      </c>
      <c r="BC3" s="66">
        <f t="shared" si="0"/>
        <v>1.270833333333333</v>
      </c>
      <c r="BD3" s="66">
        <f t="shared" si="0"/>
        <v>1.2916666666666663</v>
      </c>
      <c r="BE3" s="66">
        <f t="shared" si="0"/>
        <v>1.3124999999999996</v>
      </c>
      <c r="BJ3" s="67"/>
    </row>
    <row r="4" spans="1:66" ht="13.5" thickBot="1">
      <c r="B4" s="80"/>
      <c r="C4" s="80"/>
      <c r="H4" s="88" t="s">
        <v>42</v>
      </c>
      <c r="I4" s="89"/>
      <c r="J4" s="88" t="s">
        <v>38</v>
      </c>
      <c r="K4" s="89"/>
      <c r="L4" s="88" t="s">
        <v>17</v>
      </c>
      <c r="M4" s="89"/>
      <c r="N4" s="88" t="s">
        <v>18</v>
      </c>
      <c r="O4" s="89"/>
      <c r="P4" s="88" t="s">
        <v>19</v>
      </c>
      <c r="Q4" s="89"/>
      <c r="R4" s="88" t="s">
        <v>20</v>
      </c>
      <c r="S4" s="89"/>
      <c r="T4" s="88" t="s">
        <v>21</v>
      </c>
      <c r="U4" s="89"/>
      <c r="V4" s="88" t="s">
        <v>22</v>
      </c>
      <c r="W4" s="89"/>
      <c r="X4" s="88" t="s">
        <v>23</v>
      </c>
      <c r="Y4" s="89"/>
      <c r="Z4" s="88" t="s">
        <v>24</v>
      </c>
      <c r="AA4" s="89"/>
      <c r="AB4" s="88" t="s">
        <v>25</v>
      </c>
      <c r="AC4" s="90"/>
      <c r="AD4" s="88" t="s">
        <v>26</v>
      </c>
      <c r="AE4" s="89"/>
      <c r="AF4" s="88" t="s">
        <v>27</v>
      </c>
      <c r="AG4" s="89"/>
      <c r="AH4" s="88" t="s">
        <v>28</v>
      </c>
      <c r="AI4" s="89"/>
      <c r="AJ4" s="88" t="s">
        <v>29</v>
      </c>
      <c r="AK4" s="90"/>
      <c r="AL4" s="88" t="s">
        <v>30</v>
      </c>
      <c r="AM4" s="89"/>
      <c r="AN4" s="88" t="s">
        <v>39</v>
      </c>
      <c r="AO4" s="89"/>
      <c r="AP4" s="88" t="s">
        <v>40</v>
      </c>
      <c r="AQ4" s="89"/>
      <c r="AR4" s="88" t="s">
        <v>41</v>
      </c>
      <c r="AS4" s="89"/>
      <c r="AT4" s="88" t="s">
        <v>43</v>
      </c>
      <c r="AU4" s="89"/>
      <c r="AV4" s="88" t="s">
        <v>44</v>
      </c>
      <c r="AW4" s="89"/>
      <c r="AX4" s="88" t="s">
        <v>45</v>
      </c>
      <c r="AY4" s="89"/>
      <c r="AZ4" s="88" t="s">
        <v>46</v>
      </c>
      <c r="BA4" s="90"/>
      <c r="BB4" s="88" t="s">
        <v>47</v>
      </c>
      <c r="BC4" s="89"/>
      <c r="BD4" s="88" t="s">
        <v>48</v>
      </c>
      <c r="BE4" s="89"/>
      <c r="BF4" s="7" t="s">
        <v>31</v>
      </c>
      <c r="BG4" s="5" t="s">
        <v>32</v>
      </c>
      <c r="BJ4" s="4" t="s">
        <v>6</v>
      </c>
      <c r="BK4" s="4" t="s">
        <v>8</v>
      </c>
      <c r="BL4" s="4" t="s">
        <v>34</v>
      </c>
      <c r="BM4" s="4" t="s">
        <v>35</v>
      </c>
      <c r="BN4" s="4" t="s">
        <v>36</v>
      </c>
    </row>
    <row r="5" spans="1:66" ht="13.5" thickBot="1">
      <c r="H5" s="23" t="s">
        <v>37</v>
      </c>
      <c r="I5" s="24" t="s">
        <v>37</v>
      </c>
      <c r="J5" s="23" t="s">
        <v>37</v>
      </c>
      <c r="K5" s="24" t="s">
        <v>37</v>
      </c>
      <c r="L5" s="23" t="s">
        <v>37</v>
      </c>
      <c r="M5" s="25" t="s">
        <v>37</v>
      </c>
      <c r="N5" s="23" t="s">
        <v>37</v>
      </c>
      <c r="O5" s="25" t="s">
        <v>37</v>
      </c>
      <c r="P5" s="23" t="s">
        <v>37</v>
      </c>
      <c r="Q5" s="25" t="s">
        <v>37</v>
      </c>
      <c r="R5" s="23" t="s">
        <v>37</v>
      </c>
      <c r="S5" s="24" t="s">
        <v>37</v>
      </c>
      <c r="T5" s="23" t="s">
        <v>37</v>
      </c>
      <c r="U5" s="24" t="s">
        <v>37</v>
      </c>
      <c r="V5" s="23" t="s">
        <v>37</v>
      </c>
      <c r="W5" s="24" t="s">
        <v>37</v>
      </c>
      <c r="X5" s="23" t="s">
        <v>37</v>
      </c>
      <c r="Y5" s="25" t="s">
        <v>37</v>
      </c>
      <c r="Z5" s="23" t="s">
        <v>37</v>
      </c>
      <c r="AA5" s="25" t="s">
        <v>37</v>
      </c>
      <c r="AB5" s="23" t="s">
        <v>37</v>
      </c>
      <c r="AC5" s="25" t="s">
        <v>37</v>
      </c>
      <c r="AD5" s="23" t="s">
        <v>37</v>
      </c>
      <c r="AE5" s="25" t="s">
        <v>37</v>
      </c>
      <c r="AF5" s="23" t="s">
        <v>37</v>
      </c>
      <c r="AG5" s="25" t="s">
        <v>37</v>
      </c>
      <c r="AH5" s="23" t="s">
        <v>37</v>
      </c>
      <c r="AI5" s="25" t="s">
        <v>37</v>
      </c>
      <c r="AJ5" s="23" t="s">
        <v>37</v>
      </c>
      <c r="AK5" s="25" t="s">
        <v>37</v>
      </c>
      <c r="AL5" s="23" t="s">
        <v>37</v>
      </c>
      <c r="AM5" s="25" t="s">
        <v>37</v>
      </c>
      <c r="AN5" s="23" t="s">
        <v>37</v>
      </c>
      <c r="AO5" s="25" t="s">
        <v>37</v>
      </c>
      <c r="AP5" s="23" t="s">
        <v>37</v>
      </c>
      <c r="AQ5" s="25" t="s">
        <v>37</v>
      </c>
      <c r="AR5" s="23" t="s">
        <v>37</v>
      </c>
      <c r="AS5" s="25" t="s">
        <v>37</v>
      </c>
      <c r="AT5" s="23" t="s">
        <v>37</v>
      </c>
      <c r="AU5" s="25" t="s">
        <v>37</v>
      </c>
      <c r="AV5" s="23" t="s">
        <v>37</v>
      </c>
      <c r="AW5" s="25" t="s">
        <v>37</v>
      </c>
      <c r="AX5" s="23" t="s">
        <v>37</v>
      </c>
      <c r="AY5" s="25" t="s">
        <v>37</v>
      </c>
      <c r="AZ5" s="23" t="s">
        <v>37</v>
      </c>
      <c r="BA5" s="25" t="s">
        <v>37</v>
      </c>
      <c r="BB5" s="23" t="s">
        <v>37</v>
      </c>
      <c r="BC5" s="25" t="s">
        <v>37</v>
      </c>
      <c r="BD5" s="23" t="s">
        <v>37</v>
      </c>
      <c r="BE5" s="25" t="s">
        <v>37</v>
      </c>
      <c r="BF5" s="14"/>
      <c r="BG5" s="5"/>
      <c r="BJ5" s="4"/>
      <c r="BK5" s="4"/>
      <c r="BL5" s="4"/>
      <c r="BM5" s="4"/>
      <c r="BN5" s="4"/>
    </row>
    <row r="6" spans="1:66" ht="15" customHeight="1">
      <c r="A6" s="96" t="s">
        <v>0</v>
      </c>
      <c r="B6" s="27" t="s">
        <v>69</v>
      </c>
      <c r="C6" s="39" t="s">
        <v>63</v>
      </c>
      <c r="D6" s="43" t="s">
        <v>68</v>
      </c>
      <c r="E6" s="70">
        <f>VLOOKUP($D6,$BJ$4:$BN$23,3,0)</f>
        <v>0.75</v>
      </c>
      <c r="F6" s="70">
        <f>VLOOKUP($D6,$BJ$4:$BN$23,4,0)</f>
        <v>0.97916666666666663</v>
      </c>
      <c r="G6" s="26"/>
      <c r="H6" s="72" t="str">
        <f t="shared" ref="H6:Q8" si="1">IF(AND($E6&lt;=H$3,$F6&gt;H$3),"x","")</f>
        <v/>
      </c>
      <c r="I6" s="73" t="str">
        <f t="shared" si="1"/>
        <v/>
      </c>
      <c r="J6" s="72" t="str">
        <f t="shared" si="1"/>
        <v/>
      </c>
      <c r="K6" s="73" t="str">
        <f t="shared" si="1"/>
        <v/>
      </c>
      <c r="L6" s="72" t="str">
        <f t="shared" si="1"/>
        <v/>
      </c>
      <c r="M6" s="73" t="str">
        <f t="shared" si="1"/>
        <v/>
      </c>
      <c r="N6" s="74" t="str">
        <f t="shared" si="1"/>
        <v/>
      </c>
      <c r="O6" s="73" t="str">
        <f t="shared" si="1"/>
        <v/>
      </c>
      <c r="P6" s="74" t="str">
        <f t="shared" si="1"/>
        <v/>
      </c>
      <c r="Q6" s="73" t="str">
        <f t="shared" si="1"/>
        <v/>
      </c>
      <c r="R6" s="74" t="str">
        <f t="shared" ref="R6:AA8" si="2">IF(AND($E6&lt;=R$3,$F6&gt;R$3),"x","")</f>
        <v/>
      </c>
      <c r="S6" s="73" t="str">
        <f t="shared" si="2"/>
        <v/>
      </c>
      <c r="T6" s="74" t="str">
        <f t="shared" si="2"/>
        <v/>
      </c>
      <c r="U6" s="73" t="str">
        <f t="shared" si="2"/>
        <v/>
      </c>
      <c r="V6" s="74" t="str">
        <f t="shared" si="2"/>
        <v/>
      </c>
      <c r="W6" s="73" t="str">
        <f t="shared" si="2"/>
        <v/>
      </c>
      <c r="X6" s="74" t="str">
        <f t="shared" si="2"/>
        <v/>
      </c>
      <c r="Y6" s="73" t="str">
        <f t="shared" si="2"/>
        <v/>
      </c>
      <c r="Z6" s="74" t="str">
        <f t="shared" si="2"/>
        <v/>
      </c>
      <c r="AA6" s="73" t="str">
        <f t="shared" si="2"/>
        <v/>
      </c>
      <c r="AB6" s="74" t="str">
        <f t="shared" ref="AB6:AK8" si="3">IF(AND($E6&lt;=AB$3,$F6&gt;AB$3),"x","")</f>
        <v/>
      </c>
      <c r="AC6" s="73" t="str">
        <f t="shared" si="3"/>
        <v/>
      </c>
      <c r="AD6" s="74" t="str">
        <f t="shared" si="3"/>
        <v>x</v>
      </c>
      <c r="AE6" s="73" t="str">
        <f t="shared" si="3"/>
        <v>x</v>
      </c>
      <c r="AF6" s="74" t="str">
        <f t="shared" si="3"/>
        <v>x</v>
      </c>
      <c r="AG6" s="73" t="str">
        <f t="shared" si="3"/>
        <v>x</v>
      </c>
      <c r="AH6" s="74" t="str">
        <f t="shared" si="3"/>
        <v>x</v>
      </c>
      <c r="AI6" s="73" t="str">
        <f t="shared" si="3"/>
        <v>x</v>
      </c>
      <c r="AJ6" s="74" t="str">
        <f t="shared" si="3"/>
        <v>x</v>
      </c>
      <c r="AK6" s="73" t="str">
        <f t="shared" si="3"/>
        <v>x</v>
      </c>
      <c r="AL6" s="74" t="str">
        <f t="shared" ref="AL6:AU8" si="4">IF(AND($E6&lt;=AL$3,$F6&gt;AL$3),"x","")</f>
        <v>x</v>
      </c>
      <c r="AM6" s="73" t="str">
        <f t="shared" si="4"/>
        <v>x</v>
      </c>
      <c r="AN6" s="75" t="str">
        <f t="shared" si="4"/>
        <v>x</v>
      </c>
      <c r="AO6" s="75" t="str">
        <f t="shared" si="4"/>
        <v/>
      </c>
      <c r="AP6" s="75" t="str">
        <f t="shared" si="4"/>
        <v/>
      </c>
      <c r="AQ6" s="75" t="str">
        <f t="shared" si="4"/>
        <v/>
      </c>
      <c r="AR6" s="75" t="str">
        <f t="shared" si="4"/>
        <v/>
      </c>
      <c r="AS6" s="75" t="str">
        <f t="shared" si="4"/>
        <v/>
      </c>
      <c r="AT6" s="75" t="str">
        <f t="shared" si="4"/>
        <v/>
      </c>
      <c r="AU6" s="75" t="str">
        <f t="shared" si="4"/>
        <v/>
      </c>
      <c r="AV6" s="75" t="str">
        <f t="shared" ref="AV6:BE8" si="5">IF(AND($E6&lt;=AV$3,$F6&gt;AV$3),"x","")</f>
        <v/>
      </c>
      <c r="AW6" s="75" t="str">
        <f t="shared" si="5"/>
        <v/>
      </c>
      <c r="AX6" s="75" t="str">
        <f t="shared" si="5"/>
        <v/>
      </c>
      <c r="AY6" s="75" t="str">
        <f t="shared" si="5"/>
        <v/>
      </c>
      <c r="AZ6" s="75" t="str">
        <f t="shared" si="5"/>
        <v/>
      </c>
      <c r="BA6" s="75" t="str">
        <f t="shared" si="5"/>
        <v/>
      </c>
      <c r="BB6" s="75" t="str">
        <f t="shared" si="5"/>
        <v/>
      </c>
      <c r="BC6" s="75" t="str">
        <f t="shared" si="5"/>
        <v/>
      </c>
      <c r="BD6" s="75" t="str">
        <f t="shared" si="5"/>
        <v/>
      </c>
      <c r="BE6" s="75" t="str">
        <f t="shared" si="5"/>
        <v/>
      </c>
      <c r="BF6" s="9">
        <f t="shared" ref="BF6:BF47" si="6">IF(D6="","",VLOOKUP(D6,$BJ$4:$BN$23,2,0)*24)</f>
        <v>5.4999999999999991</v>
      </c>
      <c r="BG6" s="85">
        <f>SUM(BF6:BF11)</f>
        <v>28.5</v>
      </c>
      <c r="BJ6" s="2" t="s">
        <v>7</v>
      </c>
      <c r="BK6" s="47">
        <f t="shared" ref="BK6:BK23" si="7">BM6-BL6</f>
        <v>0</v>
      </c>
      <c r="BL6" s="13">
        <v>0</v>
      </c>
      <c r="BM6" s="13">
        <v>0</v>
      </c>
      <c r="BN6" s="13">
        <v>0</v>
      </c>
    </row>
    <row r="7" spans="1:66" ht="15" customHeight="1">
      <c r="A7" s="92"/>
      <c r="B7" s="28"/>
      <c r="C7" s="40"/>
      <c r="D7" s="44" t="s">
        <v>58</v>
      </c>
      <c r="E7" s="71">
        <f t="shared" ref="E7:E8" si="8">VLOOKUP($D7,$BJ$4:$BN$23,3,0)</f>
        <v>0.875</v>
      </c>
      <c r="F7" s="71">
        <f t="shared" ref="F7:F8" si="9">VLOOKUP($D7,$BJ$4:$BN$23,4,0)</f>
        <v>1.2916666666666667</v>
      </c>
      <c r="G7" s="26"/>
      <c r="H7" s="76" t="str">
        <f t="shared" si="1"/>
        <v/>
      </c>
      <c r="I7" s="77" t="str">
        <f t="shared" si="1"/>
        <v/>
      </c>
      <c r="J7" s="76" t="str">
        <f t="shared" si="1"/>
        <v/>
      </c>
      <c r="K7" s="77" t="str">
        <f t="shared" si="1"/>
        <v/>
      </c>
      <c r="L7" s="76" t="str">
        <f t="shared" si="1"/>
        <v/>
      </c>
      <c r="M7" s="77" t="str">
        <f t="shared" si="1"/>
        <v/>
      </c>
      <c r="N7" s="78" t="str">
        <f t="shared" si="1"/>
        <v/>
      </c>
      <c r="O7" s="77" t="str">
        <f t="shared" si="1"/>
        <v/>
      </c>
      <c r="P7" s="78" t="str">
        <f t="shared" si="1"/>
        <v/>
      </c>
      <c r="Q7" s="77" t="str">
        <f t="shared" si="1"/>
        <v/>
      </c>
      <c r="R7" s="78" t="str">
        <f t="shared" si="2"/>
        <v/>
      </c>
      <c r="S7" s="77" t="str">
        <f t="shared" si="2"/>
        <v/>
      </c>
      <c r="T7" s="78" t="str">
        <f t="shared" si="2"/>
        <v/>
      </c>
      <c r="U7" s="77" t="str">
        <f t="shared" si="2"/>
        <v/>
      </c>
      <c r="V7" s="78" t="str">
        <f t="shared" si="2"/>
        <v/>
      </c>
      <c r="W7" s="77" t="str">
        <f t="shared" si="2"/>
        <v/>
      </c>
      <c r="X7" s="78" t="str">
        <f t="shared" si="2"/>
        <v/>
      </c>
      <c r="Y7" s="77" t="str">
        <f t="shared" si="2"/>
        <v/>
      </c>
      <c r="Z7" s="78" t="str">
        <f t="shared" si="2"/>
        <v/>
      </c>
      <c r="AA7" s="77" t="str">
        <f t="shared" si="2"/>
        <v/>
      </c>
      <c r="AB7" s="78" t="str">
        <f t="shared" si="3"/>
        <v/>
      </c>
      <c r="AC7" s="77" t="str">
        <f t="shared" si="3"/>
        <v/>
      </c>
      <c r="AD7" s="78" t="str">
        <f t="shared" si="3"/>
        <v/>
      </c>
      <c r="AE7" s="77" t="str">
        <f t="shared" si="3"/>
        <v/>
      </c>
      <c r="AF7" s="78" t="str">
        <f t="shared" si="3"/>
        <v/>
      </c>
      <c r="AG7" s="77" t="str">
        <f t="shared" si="3"/>
        <v/>
      </c>
      <c r="AH7" s="78" t="str">
        <f t="shared" si="3"/>
        <v/>
      </c>
      <c r="AI7" s="77" t="str">
        <f t="shared" si="3"/>
        <v/>
      </c>
      <c r="AJ7" s="78" t="str">
        <f t="shared" si="3"/>
        <v>x</v>
      </c>
      <c r="AK7" s="77" t="str">
        <f t="shared" si="3"/>
        <v>x</v>
      </c>
      <c r="AL7" s="78" t="str">
        <f t="shared" si="4"/>
        <v>x</v>
      </c>
      <c r="AM7" s="77" t="str">
        <f t="shared" si="4"/>
        <v>x</v>
      </c>
      <c r="AN7" s="79" t="str">
        <f t="shared" si="4"/>
        <v>x</v>
      </c>
      <c r="AO7" s="79" t="str">
        <f t="shared" si="4"/>
        <v>x</v>
      </c>
      <c r="AP7" s="79" t="str">
        <f t="shared" si="4"/>
        <v>x</v>
      </c>
      <c r="AQ7" s="79" t="str">
        <f t="shared" si="4"/>
        <v>x</v>
      </c>
      <c r="AR7" s="79" t="str">
        <f t="shared" si="4"/>
        <v>x</v>
      </c>
      <c r="AS7" s="79" t="str">
        <f t="shared" si="4"/>
        <v>x</v>
      </c>
      <c r="AT7" s="79" t="str">
        <f t="shared" si="4"/>
        <v>x</v>
      </c>
      <c r="AU7" s="79" t="str">
        <f t="shared" si="4"/>
        <v>x</v>
      </c>
      <c r="AV7" s="79" t="str">
        <f t="shared" si="5"/>
        <v>x</v>
      </c>
      <c r="AW7" s="79" t="str">
        <f t="shared" si="5"/>
        <v>x</v>
      </c>
      <c r="AX7" s="79" t="str">
        <f t="shared" si="5"/>
        <v>x</v>
      </c>
      <c r="AY7" s="79" t="str">
        <f t="shared" si="5"/>
        <v>x</v>
      </c>
      <c r="AZ7" s="79" t="str">
        <f t="shared" si="5"/>
        <v>x</v>
      </c>
      <c r="BA7" s="79" t="str">
        <f t="shared" si="5"/>
        <v>x</v>
      </c>
      <c r="BB7" s="79" t="str">
        <f t="shared" si="5"/>
        <v>x</v>
      </c>
      <c r="BC7" s="79" t="str">
        <f t="shared" si="5"/>
        <v>x</v>
      </c>
      <c r="BD7" s="79" t="str">
        <f t="shared" si="5"/>
        <v/>
      </c>
      <c r="BE7" s="79" t="str">
        <f t="shared" si="5"/>
        <v/>
      </c>
      <c r="BF7" s="9">
        <f t="shared" si="6"/>
        <v>10.000000000000002</v>
      </c>
      <c r="BG7" s="86"/>
      <c r="BJ7" s="16" t="s">
        <v>64</v>
      </c>
      <c r="BK7" s="47">
        <f>BM7-BL7</f>
        <v>0.54166666666666674</v>
      </c>
      <c r="BL7" s="13">
        <v>0.75</v>
      </c>
      <c r="BM7" s="13">
        <v>1.2916666666666667</v>
      </c>
      <c r="BN7" s="13">
        <v>0</v>
      </c>
    </row>
    <row r="8" spans="1:66" ht="15" customHeight="1">
      <c r="A8" s="92"/>
      <c r="B8" s="29"/>
      <c r="C8" s="41"/>
      <c r="D8" s="45" t="s">
        <v>64</v>
      </c>
      <c r="E8" s="70">
        <f t="shared" si="8"/>
        <v>0.75</v>
      </c>
      <c r="F8" s="70">
        <f t="shared" si="9"/>
        <v>1.2916666666666667</v>
      </c>
      <c r="G8" s="26"/>
      <c r="H8" s="76" t="str">
        <f t="shared" si="1"/>
        <v/>
      </c>
      <c r="I8" s="77" t="str">
        <f t="shared" si="1"/>
        <v/>
      </c>
      <c r="J8" s="76" t="str">
        <f t="shared" si="1"/>
        <v/>
      </c>
      <c r="K8" s="77" t="str">
        <f t="shared" si="1"/>
        <v/>
      </c>
      <c r="L8" s="76" t="str">
        <f t="shared" si="1"/>
        <v/>
      </c>
      <c r="M8" s="77" t="str">
        <f t="shared" si="1"/>
        <v/>
      </c>
      <c r="N8" s="78" t="str">
        <f t="shared" si="1"/>
        <v/>
      </c>
      <c r="O8" s="77" t="str">
        <f t="shared" si="1"/>
        <v/>
      </c>
      <c r="P8" s="78" t="str">
        <f t="shared" si="1"/>
        <v/>
      </c>
      <c r="Q8" s="77" t="str">
        <f t="shared" si="1"/>
        <v/>
      </c>
      <c r="R8" s="78" t="str">
        <f t="shared" si="2"/>
        <v/>
      </c>
      <c r="S8" s="77" t="str">
        <f t="shared" si="2"/>
        <v/>
      </c>
      <c r="T8" s="78" t="str">
        <f t="shared" si="2"/>
        <v/>
      </c>
      <c r="U8" s="77" t="str">
        <f t="shared" si="2"/>
        <v/>
      </c>
      <c r="V8" s="78" t="str">
        <f t="shared" si="2"/>
        <v/>
      </c>
      <c r="W8" s="77" t="str">
        <f t="shared" si="2"/>
        <v/>
      </c>
      <c r="X8" s="78" t="str">
        <f t="shared" si="2"/>
        <v/>
      </c>
      <c r="Y8" s="77" t="str">
        <f t="shared" si="2"/>
        <v/>
      </c>
      <c r="Z8" s="78" t="str">
        <f t="shared" si="2"/>
        <v/>
      </c>
      <c r="AA8" s="77" t="str">
        <f t="shared" si="2"/>
        <v/>
      </c>
      <c r="AB8" s="78" t="str">
        <f t="shared" si="3"/>
        <v/>
      </c>
      <c r="AC8" s="77" t="str">
        <f t="shared" si="3"/>
        <v/>
      </c>
      <c r="AD8" s="78" t="str">
        <f t="shared" si="3"/>
        <v>x</v>
      </c>
      <c r="AE8" s="77" t="str">
        <f t="shared" si="3"/>
        <v>x</v>
      </c>
      <c r="AF8" s="78" t="str">
        <f t="shared" si="3"/>
        <v>x</v>
      </c>
      <c r="AG8" s="77" t="str">
        <f t="shared" si="3"/>
        <v>x</v>
      </c>
      <c r="AH8" s="78" t="str">
        <f t="shared" si="3"/>
        <v>x</v>
      </c>
      <c r="AI8" s="77" t="str">
        <f t="shared" si="3"/>
        <v>x</v>
      </c>
      <c r="AJ8" s="78" t="str">
        <f t="shared" si="3"/>
        <v>x</v>
      </c>
      <c r="AK8" s="77" t="str">
        <f t="shared" si="3"/>
        <v>x</v>
      </c>
      <c r="AL8" s="78" t="str">
        <f t="shared" si="4"/>
        <v>x</v>
      </c>
      <c r="AM8" s="77" t="str">
        <f t="shared" si="4"/>
        <v>x</v>
      </c>
      <c r="AN8" s="79" t="str">
        <f t="shared" si="4"/>
        <v>x</v>
      </c>
      <c r="AO8" s="79" t="str">
        <f t="shared" si="4"/>
        <v>x</v>
      </c>
      <c r="AP8" s="79" t="str">
        <f t="shared" si="4"/>
        <v>x</v>
      </c>
      <c r="AQ8" s="79" t="str">
        <f t="shared" si="4"/>
        <v>x</v>
      </c>
      <c r="AR8" s="79" t="str">
        <f t="shared" si="4"/>
        <v>x</v>
      </c>
      <c r="AS8" s="79" t="str">
        <f t="shared" si="4"/>
        <v>x</v>
      </c>
      <c r="AT8" s="79" t="str">
        <f t="shared" si="4"/>
        <v>x</v>
      </c>
      <c r="AU8" s="79" t="str">
        <f t="shared" si="4"/>
        <v>x</v>
      </c>
      <c r="AV8" s="79" t="str">
        <f t="shared" si="5"/>
        <v>x</v>
      </c>
      <c r="AW8" s="79" t="str">
        <f t="shared" si="5"/>
        <v>x</v>
      </c>
      <c r="AX8" s="79" t="str">
        <f t="shared" si="5"/>
        <v>x</v>
      </c>
      <c r="AY8" s="79" t="str">
        <f t="shared" si="5"/>
        <v>x</v>
      </c>
      <c r="AZ8" s="79" t="str">
        <f t="shared" si="5"/>
        <v>x</v>
      </c>
      <c r="BA8" s="79" t="str">
        <f t="shared" si="5"/>
        <v>x</v>
      </c>
      <c r="BB8" s="79" t="str">
        <f t="shared" si="5"/>
        <v>x</v>
      </c>
      <c r="BC8" s="79" t="str">
        <f t="shared" si="5"/>
        <v>x</v>
      </c>
      <c r="BD8" s="79" t="str">
        <f t="shared" si="5"/>
        <v/>
      </c>
      <c r="BE8" s="79" t="str">
        <f t="shared" si="5"/>
        <v/>
      </c>
      <c r="BF8" s="9">
        <f t="shared" si="6"/>
        <v>13.000000000000002</v>
      </c>
      <c r="BG8" s="86"/>
      <c r="BJ8" s="16" t="s">
        <v>68</v>
      </c>
      <c r="BK8" s="47">
        <f t="shared" si="7"/>
        <v>0.22916666666666663</v>
      </c>
      <c r="BL8" s="13">
        <v>0.75</v>
      </c>
      <c r="BM8" s="13">
        <v>0.97916666666666663</v>
      </c>
      <c r="BN8" s="13">
        <v>0</v>
      </c>
    </row>
    <row r="9" spans="1:66" ht="15" customHeight="1">
      <c r="A9" s="92"/>
      <c r="B9" s="28"/>
      <c r="C9" s="40"/>
      <c r="D9" s="44"/>
      <c r="E9" s="71"/>
      <c r="F9" s="71"/>
      <c r="G9" s="26"/>
      <c r="H9" s="49"/>
      <c r="I9" s="50"/>
      <c r="J9" s="49"/>
      <c r="K9" s="50"/>
      <c r="L9" s="49"/>
      <c r="M9" s="50"/>
      <c r="N9" s="51"/>
      <c r="O9" s="50"/>
      <c r="P9" s="51"/>
      <c r="Q9" s="50"/>
      <c r="R9" s="51"/>
      <c r="S9" s="50"/>
      <c r="T9" s="51"/>
      <c r="U9" s="50"/>
      <c r="V9" s="51"/>
      <c r="W9" s="50"/>
      <c r="X9" s="51"/>
      <c r="Y9" s="50"/>
      <c r="Z9" s="51"/>
      <c r="AA9" s="50"/>
      <c r="AB9" s="51"/>
      <c r="AC9" s="50"/>
      <c r="AD9" s="51"/>
      <c r="AE9" s="50"/>
      <c r="AF9" s="51"/>
      <c r="AG9" s="50"/>
      <c r="AH9" s="51"/>
      <c r="AI9" s="50"/>
      <c r="AJ9" s="51"/>
      <c r="AK9" s="50"/>
      <c r="AL9" s="51"/>
      <c r="AM9" s="50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9" t="str">
        <f t="shared" si="6"/>
        <v/>
      </c>
      <c r="BG9" s="86"/>
      <c r="BJ9" s="16" t="s">
        <v>65</v>
      </c>
      <c r="BK9" s="47">
        <f t="shared" si="7"/>
        <v>0.29166666666666702</v>
      </c>
      <c r="BL9" s="13">
        <v>0</v>
      </c>
      <c r="BM9" s="13">
        <v>0.29166666666666702</v>
      </c>
      <c r="BN9" s="13">
        <v>0</v>
      </c>
    </row>
    <row r="10" spans="1:66" ht="15" customHeight="1">
      <c r="A10" s="92"/>
      <c r="B10" s="29" t="s">
        <v>71</v>
      </c>
      <c r="C10" s="41"/>
      <c r="D10" s="45"/>
      <c r="E10" s="70"/>
      <c r="F10" s="70"/>
      <c r="G10" s="17"/>
      <c r="H10" s="49"/>
      <c r="I10" s="50"/>
      <c r="J10" s="49"/>
      <c r="K10" s="50"/>
      <c r="L10" s="49"/>
      <c r="M10" s="50"/>
      <c r="N10" s="51"/>
      <c r="O10" s="50"/>
      <c r="P10" s="51"/>
      <c r="Q10" s="50"/>
      <c r="R10" s="51"/>
      <c r="S10" s="50"/>
      <c r="T10" s="51"/>
      <c r="U10" s="50"/>
      <c r="V10" s="51"/>
      <c r="W10" s="50"/>
      <c r="X10" s="51"/>
      <c r="Y10" s="50"/>
      <c r="Z10" s="51"/>
      <c r="AA10" s="50"/>
      <c r="AB10" s="51"/>
      <c r="AC10" s="50"/>
      <c r="AD10" s="51"/>
      <c r="AE10" s="50"/>
      <c r="AF10" s="51"/>
      <c r="AG10" s="50"/>
      <c r="AH10" s="51"/>
      <c r="AI10" s="50"/>
      <c r="AJ10" s="51"/>
      <c r="AK10" s="50"/>
      <c r="AL10" s="51"/>
      <c r="AM10" s="50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9" t="str">
        <f t="shared" si="6"/>
        <v/>
      </c>
      <c r="BG10" s="86"/>
      <c r="BJ10" s="16" t="s">
        <v>52</v>
      </c>
      <c r="BK10" s="47">
        <f t="shared" si="7"/>
        <v>0</v>
      </c>
      <c r="BL10" s="13"/>
      <c r="BM10" s="13"/>
      <c r="BN10" s="13"/>
    </row>
    <row r="11" spans="1:66" ht="15" customHeight="1" thickBot="1">
      <c r="A11" s="93"/>
      <c r="B11" s="30"/>
      <c r="C11" s="42"/>
      <c r="D11" s="46"/>
      <c r="E11" s="71"/>
      <c r="F11" s="71"/>
      <c r="G11" s="17"/>
      <c r="H11" s="53"/>
      <c r="I11" s="54"/>
      <c r="J11" s="53"/>
      <c r="K11" s="54"/>
      <c r="L11" s="53"/>
      <c r="M11" s="54"/>
      <c r="N11" s="55"/>
      <c r="O11" s="54"/>
      <c r="P11" s="55"/>
      <c r="Q11" s="54"/>
      <c r="R11" s="55"/>
      <c r="S11" s="54"/>
      <c r="T11" s="55"/>
      <c r="U11" s="54"/>
      <c r="V11" s="55"/>
      <c r="W11" s="54"/>
      <c r="X11" s="55"/>
      <c r="Y11" s="54"/>
      <c r="Z11" s="55"/>
      <c r="AA11" s="54"/>
      <c r="AB11" s="55"/>
      <c r="AC11" s="54"/>
      <c r="AD11" s="55"/>
      <c r="AE11" s="54"/>
      <c r="AF11" s="55"/>
      <c r="AG11" s="54"/>
      <c r="AH11" s="55"/>
      <c r="AI11" s="54"/>
      <c r="AJ11" s="55"/>
      <c r="AK11" s="54"/>
      <c r="AL11" s="55"/>
      <c r="AM11" s="54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6"/>
      <c r="BE11" s="56"/>
      <c r="BF11" s="10" t="str">
        <f t="shared" si="6"/>
        <v/>
      </c>
      <c r="BG11" s="87"/>
      <c r="BJ11" s="16" t="s">
        <v>66</v>
      </c>
      <c r="BK11" s="47">
        <f t="shared" si="7"/>
        <v>0</v>
      </c>
      <c r="BL11" s="13"/>
      <c r="BM11" s="13"/>
      <c r="BN11" s="13"/>
    </row>
    <row r="12" spans="1:66" ht="15" customHeight="1">
      <c r="A12" s="96" t="s">
        <v>1</v>
      </c>
      <c r="B12" s="27"/>
      <c r="C12" s="39"/>
      <c r="D12" s="43"/>
      <c r="E12" s="70"/>
      <c r="F12" s="70"/>
      <c r="G12" s="26"/>
      <c r="H12" s="57"/>
      <c r="I12" s="58"/>
      <c r="J12" s="57"/>
      <c r="K12" s="58"/>
      <c r="L12" s="57"/>
      <c r="M12" s="58"/>
      <c r="N12" s="59"/>
      <c r="O12" s="58"/>
      <c r="P12" s="59"/>
      <c r="Q12" s="58"/>
      <c r="R12" s="59"/>
      <c r="S12" s="58"/>
      <c r="T12" s="59"/>
      <c r="U12" s="58"/>
      <c r="V12" s="59"/>
      <c r="W12" s="58"/>
      <c r="X12" s="59"/>
      <c r="Y12" s="58"/>
      <c r="Z12" s="59"/>
      <c r="AA12" s="58"/>
      <c r="AB12" s="59"/>
      <c r="AC12" s="58"/>
      <c r="AD12" s="59"/>
      <c r="AE12" s="58"/>
      <c r="AF12" s="59"/>
      <c r="AG12" s="58"/>
      <c r="AH12" s="59"/>
      <c r="AI12" s="58"/>
      <c r="AJ12" s="59"/>
      <c r="AK12" s="58"/>
      <c r="AL12" s="59"/>
      <c r="AM12" s="58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60"/>
      <c r="BC12" s="60"/>
      <c r="BD12" s="60"/>
      <c r="BE12" s="60"/>
      <c r="BF12" s="8" t="str">
        <f t="shared" si="6"/>
        <v/>
      </c>
      <c r="BG12" s="85">
        <f>SUM(BF12:BF17)</f>
        <v>0</v>
      </c>
      <c r="BJ12" s="16" t="s">
        <v>54</v>
      </c>
      <c r="BK12" s="47">
        <f t="shared" si="7"/>
        <v>0</v>
      </c>
      <c r="BL12" s="13"/>
      <c r="BM12" s="13"/>
      <c r="BN12" s="13"/>
    </row>
    <row r="13" spans="1:66" ht="15" customHeight="1">
      <c r="A13" s="92"/>
      <c r="B13" s="28"/>
      <c r="C13" s="40"/>
      <c r="D13" s="44"/>
      <c r="E13" s="71"/>
      <c r="F13" s="71"/>
      <c r="G13" s="26"/>
      <c r="H13" s="49"/>
      <c r="I13" s="50"/>
      <c r="J13" s="49"/>
      <c r="K13" s="50"/>
      <c r="L13" s="49"/>
      <c r="M13" s="50"/>
      <c r="N13" s="51"/>
      <c r="O13" s="50"/>
      <c r="P13" s="51"/>
      <c r="Q13" s="50"/>
      <c r="R13" s="51"/>
      <c r="S13" s="50"/>
      <c r="T13" s="51"/>
      <c r="U13" s="50"/>
      <c r="V13" s="51"/>
      <c r="W13" s="50"/>
      <c r="X13" s="51"/>
      <c r="Y13" s="50"/>
      <c r="Z13" s="51"/>
      <c r="AA13" s="50"/>
      <c r="AB13" s="51"/>
      <c r="AC13" s="50"/>
      <c r="AD13" s="51"/>
      <c r="AE13" s="50"/>
      <c r="AF13" s="51"/>
      <c r="AG13" s="50"/>
      <c r="AH13" s="51"/>
      <c r="AI13" s="50"/>
      <c r="AJ13" s="51"/>
      <c r="AK13" s="50"/>
      <c r="AL13" s="51"/>
      <c r="AM13" s="50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9" t="str">
        <f t="shared" si="6"/>
        <v/>
      </c>
      <c r="BG13" s="86"/>
      <c r="BJ13" s="16" t="s">
        <v>55</v>
      </c>
      <c r="BK13" s="47">
        <f t="shared" si="7"/>
        <v>0</v>
      </c>
      <c r="BL13" s="13"/>
      <c r="BM13" s="13"/>
      <c r="BN13" s="13"/>
    </row>
    <row r="14" spans="1:66" ht="15" customHeight="1">
      <c r="A14" s="92"/>
      <c r="B14" s="29"/>
      <c r="C14" s="41"/>
      <c r="D14" s="45"/>
      <c r="E14" s="70"/>
      <c r="F14" s="70"/>
      <c r="G14" s="26"/>
      <c r="H14" s="49"/>
      <c r="I14" s="50"/>
      <c r="J14" s="49"/>
      <c r="K14" s="50"/>
      <c r="L14" s="49"/>
      <c r="M14" s="50"/>
      <c r="N14" s="51"/>
      <c r="O14" s="50"/>
      <c r="P14" s="51"/>
      <c r="Q14" s="50"/>
      <c r="R14" s="51"/>
      <c r="S14" s="50"/>
      <c r="T14" s="51"/>
      <c r="U14" s="50"/>
      <c r="V14" s="51"/>
      <c r="W14" s="50"/>
      <c r="X14" s="51"/>
      <c r="Y14" s="50"/>
      <c r="Z14" s="51"/>
      <c r="AA14" s="50"/>
      <c r="AB14" s="51"/>
      <c r="AC14" s="50"/>
      <c r="AD14" s="51"/>
      <c r="AE14" s="50"/>
      <c r="AF14" s="51"/>
      <c r="AG14" s="50"/>
      <c r="AH14" s="51"/>
      <c r="AI14" s="50"/>
      <c r="AJ14" s="51"/>
      <c r="AK14" s="50"/>
      <c r="AL14" s="51"/>
      <c r="AM14" s="50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9" t="str">
        <f t="shared" si="6"/>
        <v/>
      </c>
      <c r="BG14" s="86"/>
      <c r="BJ14" s="68" t="s">
        <v>59</v>
      </c>
      <c r="BK14" s="47">
        <f t="shared" si="7"/>
        <v>0</v>
      </c>
      <c r="BL14" s="13"/>
      <c r="BM14" s="13"/>
      <c r="BN14" s="13"/>
    </row>
    <row r="15" spans="1:66" ht="15" customHeight="1">
      <c r="A15" s="92"/>
      <c r="B15" s="28"/>
      <c r="C15" s="40"/>
      <c r="D15" s="44"/>
      <c r="E15" s="71"/>
      <c r="F15" s="71"/>
      <c r="G15" s="26"/>
      <c r="H15" s="49"/>
      <c r="I15" s="50"/>
      <c r="J15" s="49"/>
      <c r="K15" s="50"/>
      <c r="L15" s="49"/>
      <c r="M15" s="50"/>
      <c r="N15" s="51"/>
      <c r="O15" s="50"/>
      <c r="P15" s="51"/>
      <c r="Q15" s="50"/>
      <c r="R15" s="51"/>
      <c r="S15" s="50"/>
      <c r="T15" s="51"/>
      <c r="U15" s="50"/>
      <c r="V15" s="51"/>
      <c r="W15" s="50"/>
      <c r="X15" s="51"/>
      <c r="Y15" s="50"/>
      <c r="Z15" s="51"/>
      <c r="AA15" s="50"/>
      <c r="AB15" s="51"/>
      <c r="AC15" s="50"/>
      <c r="AD15" s="51"/>
      <c r="AE15" s="50"/>
      <c r="AF15" s="51"/>
      <c r="AG15" s="50"/>
      <c r="AH15" s="51"/>
      <c r="AI15" s="50"/>
      <c r="AJ15" s="51"/>
      <c r="AK15" s="50"/>
      <c r="AL15" s="51"/>
      <c r="AM15" s="50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9" t="str">
        <f t="shared" si="6"/>
        <v/>
      </c>
      <c r="BG15" s="86"/>
      <c r="BJ15" s="69" t="s">
        <v>67</v>
      </c>
      <c r="BK15" s="47">
        <f t="shared" si="7"/>
        <v>0.68749999999999956</v>
      </c>
      <c r="BL15" s="13">
        <v>0.29166666666666702</v>
      </c>
      <c r="BM15" s="13">
        <v>0.97916666666666663</v>
      </c>
      <c r="BN15" s="13"/>
    </row>
    <row r="16" spans="1:66" ht="15" customHeight="1">
      <c r="A16" s="92"/>
      <c r="B16" s="29"/>
      <c r="C16" s="41"/>
      <c r="D16" s="45"/>
      <c r="E16" s="70"/>
      <c r="F16" s="70"/>
      <c r="G16" s="17"/>
      <c r="H16" s="49"/>
      <c r="I16" s="50"/>
      <c r="J16" s="49"/>
      <c r="K16" s="50"/>
      <c r="L16" s="49"/>
      <c r="M16" s="50"/>
      <c r="N16" s="51"/>
      <c r="O16" s="50"/>
      <c r="P16" s="51"/>
      <c r="Q16" s="50"/>
      <c r="R16" s="51"/>
      <c r="S16" s="50"/>
      <c r="T16" s="51"/>
      <c r="U16" s="50"/>
      <c r="V16" s="51"/>
      <c r="W16" s="50"/>
      <c r="X16" s="51"/>
      <c r="Y16" s="50"/>
      <c r="Z16" s="51"/>
      <c r="AA16" s="50"/>
      <c r="AB16" s="51"/>
      <c r="AC16" s="50"/>
      <c r="AD16" s="51"/>
      <c r="AE16" s="50"/>
      <c r="AF16" s="51"/>
      <c r="AG16" s="50"/>
      <c r="AH16" s="51"/>
      <c r="AI16" s="50"/>
      <c r="AJ16" s="51"/>
      <c r="AK16" s="50"/>
      <c r="AL16" s="51"/>
      <c r="AM16" s="50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9" t="str">
        <f t="shared" si="6"/>
        <v/>
      </c>
      <c r="BG16" s="86"/>
      <c r="BJ16" s="68" t="s">
        <v>57</v>
      </c>
      <c r="BK16" s="47">
        <f t="shared" si="7"/>
        <v>0</v>
      </c>
      <c r="BL16" s="13"/>
      <c r="BM16" s="13"/>
      <c r="BN16" s="13"/>
    </row>
    <row r="17" spans="1:66" ht="15" customHeight="1" thickBot="1">
      <c r="A17" s="93"/>
      <c r="B17" s="30"/>
      <c r="C17" s="42"/>
      <c r="D17" s="46"/>
      <c r="E17" s="71"/>
      <c r="F17" s="71"/>
      <c r="G17" s="17"/>
      <c r="H17" s="53"/>
      <c r="I17" s="54"/>
      <c r="J17" s="53"/>
      <c r="K17" s="54"/>
      <c r="L17" s="53"/>
      <c r="M17" s="54"/>
      <c r="N17" s="55"/>
      <c r="O17" s="54"/>
      <c r="P17" s="55"/>
      <c r="Q17" s="54"/>
      <c r="R17" s="55"/>
      <c r="S17" s="54"/>
      <c r="T17" s="55"/>
      <c r="U17" s="54"/>
      <c r="V17" s="55"/>
      <c r="W17" s="54"/>
      <c r="X17" s="55"/>
      <c r="Y17" s="54"/>
      <c r="Z17" s="55"/>
      <c r="AA17" s="54"/>
      <c r="AB17" s="55"/>
      <c r="AC17" s="54"/>
      <c r="AD17" s="55"/>
      <c r="AE17" s="54"/>
      <c r="AF17" s="55"/>
      <c r="AG17" s="54"/>
      <c r="AH17" s="55"/>
      <c r="AI17" s="54"/>
      <c r="AJ17" s="55"/>
      <c r="AK17" s="54"/>
      <c r="AL17" s="55"/>
      <c r="AM17" s="54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10" t="str">
        <f t="shared" si="6"/>
        <v/>
      </c>
      <c r="BG17" s="87"/>
      <c r="BJ17" s="68" t="s">
        <v>58</v>
      </c>
      <c r="BK17" s="47">
        <f t="shared" si="7"/>
        <v>0.41666666666666674</v>
      </c>
      <c r="BL17" s="13">
        <v>0.875</v>
      </c>
      <c r="BM17" s="13">
        <v>1.2916666666666667</v>
      </c>
      <c r="BN17" s="13"/>
    </row>
    <row r="18" spans="1:66" ht="15" customHeight="1">
      <c r="A18" s="96" t="s">
        <v>2</v>
      </c>
      <c r="B18" s="27"/>
      <c r="C18" s="39"/>
      <c r="D18" s="43"/>
      <c r="E18" s="70"/>
      <c r="F18" s="70"/>
      <c r="G18" s="26"/>
      <c r="H18" s="57"/>
      <c r="I18" s="58"/>
      <c r="J18" s="57"/>
      <c r="K18" s="58"/>
      <c r="L18" s="57"/>
      <c r="M18" s="58"/>
      <c r="N18" s="59"/>
      <c r="O18" s="58"/>
      <c r="P18" s="59"/>
      <c r="Q18" s="58"/>
      <c r="R18" s="59"/>
      <c r="S18" s="58"/>
      <c r="T18" s="59"/>
      <c r="U18" s="58"/>
      <c r="V18" s="59"/>
      <c r="W18" s="58"/>
      <c r="X18" s="59"/>
      <c r="Y18" s="58"/>
      <c r="Z18" s="59"/>
      <c r="AA18" s="58"/>
      <c r="AB18" s="59"/>
      <c r="AC18" s="58"/>
      <c r="AD18" s="59"/>
      <c r="AE18" s="58"/>
      <c r="AF18" s="59"/>
      <c r="AG18" s="58"/>
      <c r="AH18" s="59"/>
      <c r="AI18" s="58"/>
      <c r="AJ18" s="59"/>
      <c r="AK18" s="58"/>
      <c r="AL18" s="59"/>
      <c r="AM18" s="58"/>
      <c r="AN18" s="61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8" t="str">
        <f t="shared" si="6"/>
        <v/>
      </c>
      <c r="BG18" s="85">
        <f>SUM(BF18:BF23)</f>
        <v>0</v>
      </c>
      <c r="BJ18" s="68" t="s">
        <v>58</v>
      </c>
      <c r="BK18" s="47">
        <f t="shared" si="7"/>
        <v>0</v>
      </c>
      <c r="BL18" s="13"/>
      <c r="BM18" s="13"/>
      <c r="BN18" s="13"/>
    </row>
    <row r="19" spans="1:66" ht="15" customHeight="1">
      <c r="A19" s="92"/>
      <c r="B19" s="28"/>
      <c r="C19" s="40"/>
      <c r="D19" s="44"/>
      <c r="E19" s="71"/>
      <c r="F19" s="71"/>
      <c r="G19" s="26"/>
      <c r="H19" s="49"/>
      <c r="I19" s="50"/>
      <c r="J19" s="49"/>
      <c r="K19" s="50"/>
      <c r="L19" s="49"/>
      <c r="M19" s="50"/>
      <c r="N19" s="51"/>
      <c r="O19" s="50"/>
      <c r="P19" s="51"/>
      <c r="Q19" s="50"/>
      <c r="R19" s="51"/>
      <c r="S19" s="50"/>
      <c r="T19" s="51"/>
      <c r="U19" s="50"/>
      <c r="V19" s="51"/>
      <c r="W19" s="50"/>
      <c r="X19" s="51"/>
      <c r="Y19" s="50"/>
      <c r="Z19" s="51"/>
      <c r="AA19" s="50"/>
      <c r="AB19" s="51"/>
      <c r="AC19" s="50"/>
      <c r="AD19" s="51"/>
      <c r="AE19" s="50"/>
      <c r="AF19" s="51"/>
      <c r="AG19" s="50"/>
      <c r="AH19" s="51"/>
      <c r="AI19" s="50"/>
      <c r="AJ19" s="51"/>
      <c r="AK19" s="50"/>
      <c r="AL19" s="51"/>
      <c r="AM19" s="50"/>
      <c r="AN19" s="6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9" t="str">
        <f t="shared" si="6"/>
        <v/>
      </c>
      <c r="BG19" s="86"/>
      <c r="BJ19" s="68"/>
      <c r="BK19" s="47">
        <f t="shared" si="7"/>
        <v>0</v>
      </c>
      <c r="BL19" s="13"/>
      <c r="BM19" s="13"/>
      <c r="BN19" s="13"/>
    </row>
    <row r="20" spans="1:66" ht="15" customHeight="1">
      <c r="A20" s="92"/>
      <c r="B20" s="29"/>
      <c r="C20" s="41"/>
      <c r="D20" s="45"/>
      <c r="E20" s="70"/>
      <c r="F20" s="70"/>
      <c r="G20" s="26"/>
      <c r="H20" s="49"/>
      <c r="I20" s="50"/>
      <c r="J20" s="49"/>
      <c r="K20" s="50"/>
      <c r="L20" s="49"/>
      <c r="M20" s="50"/>
      <c r="N20" s="51"/>
      <c r="O20" s="50"/>
      <c r="P20" s="51"/>
      <c r="Q20" s="50"/>
      <c r="R20" s="51"/>
      <c r="S20" s="50"/>
      <c r="T20" s="51"/>
      <c r="U20" s="50"/>
      <c r="V20" s="51"/>
      <c r="W20" s="50"/>
      <c r="X20" s="51"/>
      <c r="Y20" s="50"/>
      <c r="Z20" s="51"/>
      <c r="AA20" s="50"/>
      <c r="AB20" s="51"/>
      <c r="AC20" s="50"/>
      <c r="AD20" s="51"/>
      <c r="AE20" s="50"/>
      <c r="AF20" s="51"/>
      <c r="AG20" s="50"/>
      <c r="AH20" s="51"/>
      <c r="AI20" s="50"/>
      <c r="AJ20" s="51"/>
      <c r="AK20" s="50"/>
      <c r="AL20" s="51"/>
      <c r="AM20" s="50"/>
      <c r="AN20" s="6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9" t="str">
        <f t="shared" si="6"/>
        <v/>
      </c>
      <c r="BG20" s="86"/>
      <c r="BJ20" s="68"/>
      <c r="BK20" s="47">
        <f t="shared" si="7"/>
        <v>0</v>
      </c>
      <c r="BL20" s="13"/>
      <c r="BM20" s="13"/>
      <c r="BN20" s="13"/>
    </row>
    <row r="21" spans="1:66" ht="15" customHeight="1">
      <c r="A21" s="92"/>
      <c r="B21" s="28"/>
      <c r="C21" s="40"/>
      <c r="D21" s="44"/>
      <c r="E21" s="71"/>
      <c r="F21" s="71"/>
      <c r="G21" s="26"/>
      <c r="H21" s="49"/>
      <c r="I21" s="50"/>
      <c r="J21" s="49"/>
      <c r="K21" s="50"/>
      <c r="L21" s="49"/>
      <c r="M21" s="50"/>
      <c r="N21" s="51"/>
      <c r="O21" s="50"/>
      <c r="P21" s="51"/>
      <c r="Q21" s="50"/>
      <c r="R21" s="51"/>
      <c r="S21" s="50"/>
      <c r="T21" s="51"/>
      <c r="U21" s="50"/>
      <c r="V21" s="51"/>
      <c r="W21" s="50"/>
      <c r="X21" s="51"/>
      <c r="Y21" s="50"/>
      <c r="Z21" s="51"/>
      <c r="AA21" s="50"/>
      <c r="AB21" s="51"/>
      <c r="AC21" s="50"/>
      <c r="AD21" s="51"/>
      <c r="AE21" s="50"/>
      <c r="AF21" s="51"/>
      <c r="AG21" s="50"/>
      <c r="AH21" s="51"/>
      <c r="AI21" s="50"/>
      <c r="AJ21" s="51"/>
      <c r="AK21" s="50"/>
      <c r="AL21" s="51"/>
      <c r="AM21" s="50"/>
      <c r="AN21" s="6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9" t="str">
        <f t="shared" si="6"/>
        <v/>
      </c>
      <c r="BG21" s="86"/>
      <c r="BJ21" s="68"/>
      <c r="BK21" s="47">
        <f t="shared" si="7"/>
        <v>0</v>
      </c>
      <c r="BL21" s="13"/>
      <c r="BM21" s="13"/>
      <c r="BN21" s="13"/>
    </row>
    <row r="22" spans="1:66" ht="15" customHeight="1">
      <c r="A22" s="92"/>
      <c r="B22" s="29"/>
      <c r="C22" s="41"/>
      <c r="D22" s="45"/>
      <c r="E22" s="70"/>
      <c r="F22" s="70"/>
      <c r="G22" s="26"/>
      <c r="H22" s="49"/>
      <c r="I22" s="50"/>
      <c r="J22" s="49"/>
      <c r="K22" s="50"/>
      <c r="L22" s="49"/>
      <c r="M22" s="50"/>
      <c r="N22" s="51"/>
      <c r="O22" s="50"/>
      <c r="P22" s="51"/>
      <c r="Q22" s="50"/>
      <c r="R22" s="51"/>
      <c r="S22" s="50"/>
      <c r="T22" s="51"/>
      <c r="U22" s="50"/>
      <c r="V22" s="51"/>
      <c r="W22" s="50"/>
      <c r="X22" s="51"/>
      <c r="Y22" s="50"/>
      <c r="Z22" s="51"/>
      <c r="AA22" s="50"/>
      <c r="AB22" s="51"/>
      <c r="AC22" s="50"/>
      <c r="AD22" s="51"/>
      <c r="AE22" s="50"/>
      <c r="AF22" s="51"/>
      <c r="AG22" s="50"/>
      <c r="AH22" s="51"/>
      <c r="AI22" s="50"/>
      <c r="AJ22" s="51"/>
      <c r="AK22" s="50"/>
      <c r="AL22" s="51"/>
      <c r="AM22" s="50"/>
      <c r="AN22" s="6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9" t="str">
        <f t="shared" si="6"/>
        <v/>
      </c>
      <c r="BG22" s="86"/>
      <c r="BJ22" s="68"/>
      <c r="BK22" s="47">
        <f t="shared" si="7"/>
        <v>0</v>
      </c>
      <c r="BL22" s="13"/>
      <c r="BM22" s="13"/>
      <c r="BN22" s="13"/>
    </row>
    <row r="23" spans="1:66" ht="15" customHeight="1" thickBot="1">
      <c r="A23" s="93"/>
      <c r="B23" s="30"/>
      <c r="C23" s="42"/>
      <c r="D23" s="46"/>
      <c r="E23" s="71"/>
      <c r="F23" s="71"/>
      <c r="G23" s="26"/>
      <c r="H23" s="53"/>
      <c r="I23" s="54"/>
      <c r="J23" s="53"/>
      <c r="K23" s="54"/>
      <c r="L23" s="53"/>
      <c r="M23" s="54"/>
      <c r="N23" s="55"/>
      <c r="O23" s="54"/>
      <c r="P23" s="55"/>
      <c r="Q23" s="54"/>
      <c r="R23" s="55"/>
      <c r="S23" s="54"/>
      <c r="T23" s="55"/>
      <c r="U23" s="54"/>
      <c r="V23" s="55"/>
      <c r="W23" s="54"/>
      <c r="X23" s="55"/>
      <c r="Y23" s="54"/>
      <c r="Z23" s="55"/>
      <c r="AA23" s="54"/>
      <c r="AB23" s="55"/>
      <c r="AC23" s="54"/>
      <c r="AD23" s="55"/>
      <c r="AE23" s="54"/>
      <c r="AF23" s="55"/>
      <c r="AG23" s="54"/>
      <c r="AH23" s="55"/>
      <c r="AI23" s="54"/>
      <c r="AJ23" s="55"/>
      <c r="AK23" s="54"/>
      <c r="AL23" s="55"/>
      <c r="AM23" s="54"/>
      <c r="AN23" s="63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9" t="str">
        <f t="shared" si="6"/>
        <v/>
      </c>
      <c r="BG23" s="87"/>
      <c r="BJ23" s="68"/>
      <c r="BK23" s="47">
        <f t="shared" si="7"/>
        <v>0</v>
      </c>
      <c r="BL23" s="13"/>
      <c r="BM23" s="13"/>
      <c r="BN23" s="13"/>
    </row>
    <row r="24" spans="1:66" ht="15" customHeight="1">
      <c r="A24" s="96" t="s">
        <v>3</v>
      </c>
      <c r="B24" s="27"/>
      <c r="C24" s="39"/>
      <c r="D24" s="43"/>
      <c r="E24" s="70"/>
      <c r="F24" s="70"/>
      <c r="G24" s="26"/>
      <c r="H24" s="57"/>
      <c r="I24" s="58"/>
      <c r="J24" s="57"/>
      <c r="K24" s="58"/>
      <c r="L24" s="57"/>
      <c r="M24" s="58"/>
      <c r="N24" s="59"/>
      <c r="O24" s="58"/>
      <c r="P24" s="59"/>
      <c r="Q24" s="58"/>
      <c r="R24" s="59"/>
      <c r="S24" s="58"/>
      <c r="T24" s="59"/>
      <c r="U24" s="58"/>
      <c r="V24" s="59"/>
      <c r="W24" s="58"/>
      <c r="X24" s="59"/>
      <c r="Y24" s="58"/>
      <c r="Z24" s="59"/>
      <c r="AA24" s="58"/>
      <c r="AB24" s="59"/>
      <c r="AC24" s="58"/>
      <c r="AD24" s="59"/>
      <c r="AE24" s="58"/>
      <c r="AF24" s="59"/>
      <c r="AG24" s="58"/>
      <c r="AH24" s="59"/>
      <c r="AI24" s="58"/>
      <c r="AJ24" s="59"/>
      <c r="AK24" s="58"/>
      <c r="AL24" s="59"/>
      <c r="AM24" s="58"/>
      <c r="AN24" s="61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8" t="str">
        <f t="shared" si="6"/>
        <v/>
      </c>
      <c r="BG24" s="85">
        <f>SUM(BF24:BF29)</f>
        <v>0</v>
      </c>
    </row>
    <row r="25" spans="1:66" ht="15" customHeight="1">
      <c r="A25" s="92"/>
      <c r="B25" s="28"/>
      <c r="C25" s="40"/>
      <c r="D25" s="44"/>
      <c r="E25" s="71"/>
      <c r="F25" s="71"/>
      <c r="G25" s="26"/>
      <c r="H25" s="49"/>
      <c r="I25" s="50"/>
      <c r="J25" s="49"/>
      <c r="K25" s="50"/>
      <c r="L25" s="49"/>
      <c r="M25" s="50"/>
      <c r="N25" s="51"/>
      <c r="O25" s="50"/>
      <c r="P25" s="51"/>
      <c r="Q25" s="50"/>
      <c r="R25" s="51"/>
      <c r="S25" s="50"/>
      <c r="T25" s="51"/>
      <c r="U25" s="50"/>
      <c r="V25" s="51"/>
      <c r="W25" s="50"/>
      <c r="X25" s="51"/>
      <c r="Y25" s="50"/>
      <c r="Z25" s="51"/>
      <c r="AA25" s="50"/>
      <c r="AB25" s="51"/>
      <c r="AC25" s="50"/>
      <c r="AD25" s="51"/>
      <c r="AE25" s="50"/>
      <c r="AF25" s="51"/>
      <c r="AG25" s="50"/>
      <c r="AH25" s="51"/>
      <c r="AI25" s="50"/>
      <c r="AJ25" s="51"/>
      <c r="AK25" s="50"/>
      <c r="AL25" s="51"/>
      <c r="AM25" s="50"/>
      <c r="AN25" s="6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9" t="str">
        <f t="shared" si="6"/>
        <v/>
      </c>
      <c r="BG25" s="86"/>
    </row>
    <row r="26" spans="1:66" ht="15" customHeight="1">
      <c r="A26" s="92"/>
      <c r="B26" s="29"/>
      <c r="C26" s="41"/>
      <c r="D26" s="45"/>
      <c r="E26" s="70"/>
      <c r="F26" s="70"/>
      <c r="G26" s="26"/>
      <c r="H26" s="49"/>
      <c r="I26" s="50"/>
      <c r="J26" s="49"/>
      <c r="K26" s="50"/>
      <c r="L26" s="49"/>
      <c r="M26" s="50"/>
      <c r="N26" s="51"/>
      <c r="O26" s="50"/>
      <c r="P26" s="51"/>
      <c r="Q26" s="50"/>
      <c r="R26" s="51"/>
      <c r="S26" s="50"/>
      <c r="T26" s="51"/>
      <c r="U26" s="50"/>
      <c r="V26" s="51"/>
      <c r="W26" s="50"/>
      <c r="X26" s="51"/>
      <c r="Y26" s="50"/>
      <c r="Z26" s="51"/>
      <c r="AA26" s="50"/>
      <c r="AB26" s="51"/>
      <c r="AC26" s="50"/>
      <c r="AD26" s="51"/>
      <c r="AE26" s="50"/>
      <c r="AF26" s="51"/>
      <c r="AG26" s="50"/>
      <c r="AH26" s="51"/>
      <c r="AI26" s="50"/>
      <c r="AJ26" s="51"/>
      <c r="AK26" s="50"/>
      <c r="AL26" s="51"/>
      <c r="AM26" s="50"/>
      <c r="AN26" s="6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9" t="str">
        <f t="shared" si="6"/>
        <v/>
      </c>
      <c r="BG26" s="86"/>
    </row>
    <row r="27" spans="1:66" ht="15" customHeight="1">
      <c r="A27" s="92"/>
      <c r="B27" s="28"/>
      <c r="C27" s="40"/>
      <c r="D27" s="44"/>
      <c r="E27" s="71"/>
      <c r="F27" s="71"/>
      <c r="G27" s="26"/>
      <c r="H27" s="49"/>
      <c r="I27" s="50"/>
      <c r="J27" s="49"/>
      <c r="K27" s="50"/>
      <c r="L27" s="49"/>
      <c r="M27" s="50"/>
      <c r="N27" s="51"/>
      <c r="O27" s="50"/>
      <c r="P27" s="51"/>
      <c r="Q27" s="50"/>
      <c r="R27" s="51"/>
      <c r="S27" s="50"/>
      <c r="T27" s="51"/>
      <c r="U27" s="50"/>
      <c r="V27" s="51"/>
      <c r="W27" s="50"/>
      <c r="X27" s="51"/>
      <c r="Y27" s="50"/>
      <c r="Z27" s="51"/>
      <c r="AA27" s="50"/>
      <c r="AB27" s="51"/>
      <c r="AC27" s="50"/>
      <c r="AD27" s="51"/>
      <c r="AE27" s="50"/>
      <c r="AF27" s="51"/>
      <c r="AG27" s="50"/>
      <c r="AH27" s="51"/>
      <c r="AI27" s="50"/>
      <c r="AJ27" s="51"/>
      <c r="AK27" s="50"/>
      <c r="AL27" s="51"/>
      <c r="AM27" s="50"/>
      <c r="AN27" s="6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9" t="str">
        <f t="shared" si="6"/>
        <v/>
      </c>
      <c r="BG27" s="86"/>
    </row>
    <row r="28" spans="1:66" ht="15" customHeight="1">
      <c r="A28" s="92"/>
      <c r="B28" s="29"/>
      <c r="C28" s="41"/>
      <c r="D28" s="45"/>
      <c r="E28" s="70"/>
      <c r="F28" s="70"/>
      <c r="G28" s="26"/>
      <c r="H28" s="49"/>
      <c r="I28" s="50"/>
      <c r="J28" s="49"/>
      <c r="K28" s="50"/>
      <c r="L28" s="49"/>
      <c r="M28" s="50"/>
      <c r="N28" s="51"/>
      <c r="O28" s="50"/>
      <c r="P28" s="51"/>
      <c r="Q28" s="50"/>
      <c r="R28" s="51"/>
      <c r="S28" s="50"/>
      <c r="T28" s="51"/>
      <c r="U28" s="50"/>
      <c r="V28" s="51"/>
      <c r="W28" s="50"/>
      <c r="X28" s="51"/>
      <c r="Y28" s="50"/>
      <c r="Z28" s="51"/>
      <c r="AA28" s="50"/>
      <c r="AB28" s="51"/>
      <c r="AC28" s="50"/>
      <c r="AD28" s="51"/>
      <c r="AE28" s="50"/>
      <c r="AF28" s="51"/>
      <c r="AG28" s="50"/>
      <c r="AH28" s="51"/>
      <c r="AI28" s="50"/>
      <c r="AJ28" s="51"/>
      <c r="AK28" s="50"/>
      <c r="AL28" s="51"/>
      <c r="AM28" s="50"/>
      <c r="AN28" s="6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9" t="str">
        <f t="shared" si="6"/>
        <v/>
      </c>
      <c r="BG28" s="86"/>
    </row>
    <row r="29" spans="1:66" ht="15" customHeight="1" thickBot="1">
      <c r="A29" s="93"/>
      <c r="B29" s="30"/>
      <c r="C29" s="42"/>
      <c r="D29" s="46"/>
      <c r="E29" s="71"/>
      <c r="F29" s="71"/>
      <c r="G29" s="26"/>
      <c r="H29" s="53"/>
      <c r="I29" s="54"/>
      <c r="J29" s="53"/>
      <c r="K29" s="54"/>
      <c r="L29" s="53"/>
      <c r="M29" s="54"/>
      <c r="N29" s="55"/>
      <c r="O29" s="54"/>
      <c r="P29" s="55"/>
      <c r="Q29" s="54"/>
      <c r="R29" s="55"/>
      <c r="S29" s="54"/>
      <c r="T29" s="55"/>
      <c r="U29" s="54"/>
      <c r="V29" s="55"/>
      <c r="W29" s="54"/>
      <c r="X29" s="55"/>
      <c r="Y29" s="54"/>
      <c r="Z29" s="55"/>
      <c r="AA29" s="54"/>
      <c r="AB29" s="55"/>
      <c r="AC29" s="54"/>
      <c r="AD29" s="55"/>
      <c r="AE29" s="54"/>
      <c r="AF29" s="55"/>
      <c r="AG29" s="54"/>
      <c r="AH29" s="55"/>
      <c r="AI29" s="54"/>
      <c r="AJ29" s="55"/>
      <c r="AK29" s="54"/>
      <c r="AL29" s="55"/>
      <c r="AM29" s="54"/>
      <c r="AN29" s="63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9" t="str">
        <f t="shared" si="6"/>
        <v/>
      </c>
      <c r="BG29" s="87"/>
    </row>
    <row r="30" spans="1:66" ht="15" customHeight="1">
      <c r="A30" s="91" t="s">
        <v>4</v>
      </c>
      <c r="B30" s="27"/>
      <c r="C30" s="39"/>
      <c r="D30" s="43"/>
      <c r="E30" s="70"/>
      <c r="F30" s="70"/>
      <c r="G30" s="26"/>
      <c r="H30" s="57"/>
      <c r="I30" s="58"/>
      <c r="J30" s="57"/>
      <c r="K30" s="58"/>
      <c r="L30" s="57"/>
      <c r="M30" s="58"/>
      <c r="N30" s="59"/>
      <c r="O30" s="58"/>
      <c r="P30" s="59"/>
      <c r="Q30" s="58"/>
      <c r="R30" s="59"/>
      <c r="S30" s="58"/>
      <c r="T30" s="59"/>
      <c r="U30" s="58"/>
      <c r="V30" s="59"/>
      <c r="W30" s="58"/>
      <c r="X30" s="59"/>
      <c r="Y30" s="58"/>
      <c r="Z30" s="59"/>
      <c r="AA30" s="58"/>
      <c r="AB30" s="59"/>
      <c r="AC30" s="58"/>
      <c r="AD30" s="59"/>
      <c r="AE30" s="58"/>
      <c r="AF30" s="59"/>
      <c r="AG30" s="58"/>
      <c r="AH30" s="59"/>
      <c r="AI30" s="58"/>
      <c r="AJ30" s="59"/>
      <c r="AK30" s="58"/>
      <c r="AL30" s="59"/>
      <c r="AM30" s="58"/>
      <c r="AN30" s="61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  <c r="AZ30" s="48"/>
      <c r="BA30" s="48"/>
      <c r="BB30" s="48"/>
      <c r="BC30" s="48"/>
      <c r="BD30" s="48"/>
      <c r="BE30" s="48"/>
      <c r="BF30" s="8" t="str">
        <f t="shared" si="6"/>
        <v/>
      </c>
      <c r="BG30" s="85">
        <f>SUM(BF30:BF35)</f>
        <v>0</v>
      </c>
    </row>
    <row r="31" spans="1:66" ht="15" customHeight="1">
      <c r="A31" s="92"/>
      <c r="B31" s="28"/>
      <c r="C31" s="40"/>
      <c r="D31" s="44"/>
      <c r="E31" s="71"/>
      <c r="F31" s="71"/>
      <c r="G31" s="26"/>
      <c r="H31" s="49"/>
      <c r="I31" s="50"/>
      <c r="J31" s="49"/>
      <c r="K31" s="50"/>
      <c r="L31" s="49"/>
      <c r="M31" s="50"/>
      <c r="N31" s="51"/>
      <c r="O31" s="50"/>
      <c r="P31" s="51"/>
      <c r="Q31" s="50"/>
      <c r="R31" s="51"/>
      <c r="S31" s="50"/>
      <c r="T31" s="51"/>
      <c r="U31" s="50"/>
      <c r="V31" s="51"/>
      <c r="W31" s="50"/>
      <c r="X31" s="51"/>
      <c r="Y31" s="50"/>
      <c r="Z31" s="51"/>
      <c r="AA31" s="50"/>
      <c r="AB31" s="51"/>
      <c r="AC31" s="50"/>
      <c r="AD31" s="51"/>
      <c r="AE31" s="50"/>
      <c r="AF31" s="51"/>
      <c r="AG31" s="50"/>
      <c r="AH31" s="51"/>
      <c r="AI31" s="50"/>
      <c r="AJ31" s="51"/>
      <c r="AK31" s="50"/>
      <c r="AL31" s="51"/>
      <c r="AM31" s="50"/>
      <c r="AN31" s="6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9" t="str">
        <f t="shared" si="6"/>
        <v/>
      </c>
      <c r="BG31" s="86"/>
    </row>
    <row r="32" spans="1:66" ht="15" customHeight="1">
      <c r="A32" s="92"/>
      <c r="B32" s="29"/>
      <c r="C32" s="41"/>
      <c r="D32" s="45"/>
      <c r="E32" s="70"/>
      <c r="F32" s="70"/>
      <c r="G32" s="26"/>
      <c r="H32" s="49"/>
      <c r="I32" s="50"/>
      <c r="J32" s="49"/>
      <c r="K32" s="50"/>
      <c r="L32" s="49"/>
      <c r="M32" s="50"/>
      <c r="N32" s="51"/>
      <c r="O32" s="50"/>
      <c r="P32" s="51"/>
      <c r="Q32" s="50"/>
      <c r="R32" s="51"/>
      <c r="S32" s="50"/>
      <c r="T32" s="51"/>
      <c r="U32" s="50"/>
      <c r="V32" s="51"/>
      <c r="W32" s="50"/>
      <c r="X32" s="51"/>
      <c r="Y32" s="50"/>
      <c r="Z32" s="51"/>
      <c r="AA32" s="50"/>
      <c r="AB32" s="51"/>
      <c r="AC32" s="50"/>
      <c r="AD32" s="51"/>
      <c r="AE32" s="50"/>
      <c r="AF32" s="51"/>
      <c r="AG32" s="50"/>
      <c r="AH32" s="51"/>
      <c r="AI32" s="50"/>
      <c r="AJ32" s="51"/>
      <c r="AK32" s="50"/>
      <c r="AL32" s="51"/>
      <c r="AM32" s="50"/>
      <c r="AN32" s="6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9" t="str">
        <f t="shared" si="6"/>
        <v/>
      </c>
      <c r="BG32" s="86"/>
    </row>
    <row r="33" spans="1:63" ht="15" customHeight="1">
      <c r="A33" s="92"/>
      <c r="B33" s="28"/>
      <c r="C33" s="40"/>
      <c r="D33" s="44"/>
      <c r="E33" s="71"/>
      <c r="F33" s="71"/>
      <c r="G33" s="26"/>
      <c r="H33" s="49"/>
      <c r="I33" s="50"/>
      <c r="J33" s="49"/>
      <c r="K33" s="50"/>
      <c r="L33" s="49"/>
      <c r="M33" s="50"/>
      <c r="N33" s="51"/>
      <c r="O33" s="50"/>
      <c r="P33" s="51"/>
      <c r="Q33" s="50"/>
      <c r="R33" s="51"/>
      <c r="S33" s="50"/>
      <c r="T33" s="51"/>
      <c r="U33" s="50"/>
      <c r="V33" s="51"/>
      <c r="W33" s="50"/>
      <c r="X33" s="51"/>
      <c r="Y33" s="50"/>
      <c r="Z33" s="51"/>
      <c r="AA33" s="50"/>
      <c r="AB33" s="51"/>
      <c r="AC33" s="50"/>
      <c r="AD33" s="51"/>
      <c r="AE33" s="50"/>
      <c r="AF33" s="51"/>
      <c r="AG33" s="50"/>
      <c r="AH33" s="51"/>
      <c r="AI33" s="50"/>
      <c r="AJ33" s="51"/>
      <c r="AK33" s="50"/>
      <c r="AL33" s="51"/>
      <c r="AM33" s="50"/>
      <c r="AN33" s="6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9" t="str">
        <f t="shared" si="6"/>
        <v/>
      </c>
      <c r="BG33" s="86"/>
    </row>
    <row r="34" spans="1:63" ht="15" customHeight="1">
      <c r="A34" s="92"/>
      <c r="B34" s="29"/>
      <c r="C34" s="41"/>
      <c r="D34" s="45"/>
      <c r="E34" s="70"/>
      <c r="F34" s="70"/>
      <c r="G34" s="26"/>
      <c r="H34" s="49"/>
      <c r="I34" s="50"/>
      <c r="J34" s="49"/>
      <c r="K34" s="50"/>
      <c r="L34" s="49"/>
      <c r="M34" s="50"/>
      <c r="N34" s="51"/>
      <c r="O34" s="50"/>
      <c r="P34" s="51"/>
      <c r="Q34" s="50"/>
      <c r="R34" s="51"/>
      <c r="S34" s="50"/>
      <c r="T34" s="51"/>
      <c r="U34" s="50"/>
      <c r="V34" s="51"/>
      <c r="W34" s="50"/>
      <c r="X34" s="51"/>
      <c r="Y34" s="50"/>
      <c r="Z34" s="51"/>
      <c r="AA34" s="50"/>
      <c r="AB34" s="51"/>
      <c r="AC34" s="50"/>
      <c r="AD34" s="51"/>
      <c r="AE34" s="50"/>
      <c r="AF34" s="51"/>
      <c r="AG34" s="50"/>
      <c r="AH34" s="51"/>
      <c r="AI34" s="50"/>
      <c r="AJ34" s="51"/>
      <c r="AK34" s="50"/>
      <c r="AL34" s="51"/>
      <c r="AM34" s="50"/>
      <c r="AN34" s="6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9" t="str">
        <f t="shared" si="6"/>
        <v/>
      </c>
      <c r="BG34" s="86"/>
    </row>
    <row r="35" spans="1:63" ht="15" customHeight="1" thickBot="1">
      <c r="A35" s="92"/>
      <c r="B35" s="30"/>
      <c r="C35" s="42"/>
      <c r="D35" s="46"/>
      <c r="E35" s="71"/>
      <c r="F35" s="71"/>
      <c r="G35" s="26"/>
      <c r="H35" s="53"/>
      <c r="I35" s="54"/>
      <c r="J35" s="53"/>
      <c r="K35" s="54"/>
      <c r="L35" s="53"/>
      <c r="M35" s="54"/>
      <c r="N35" s="55"/>
      <c r="O35" s="54"/>
      <c r="P35" s="55"/>
      <c r="Q35" s="54"/>
      <c r="R35" s="55"/>
      <c r="S35" s="54"/>
      <c r="T35" s="55"/>
      <c r="U35" s="54"/>
      <c r="V35" s="55"/>
      <c r="W35" s="54"/>
      <c r="X35" s="55"/>
      <c r="Y35" s="54"/>
      <c r="Z35" s="55"/>
      <c r="AA35" s="54"/>
      <c r="AB35" s="55"/>
      <c r="AC35" s="54"/>
      <c r="AD35" s="55"/>
      <c r="AE35" s="54"/>
      <c r="AF35" s="55"/>
      <c r="AG35" s="54"/>
      <c r="AH35" s="55"/>
      <c r="AI35" s="54"/>
      <c r="AJ35" s="55"/>
      <c r="AK35" s="54"/>
      <c r="AL35" s="55"/>
      <c r="AM35" s="54"/>
      <c r="AN35" s="63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9" t="str">
        <f t="shared" si="6"/>
        <v/>
      </c>
      <c r="BG35" s="87"/>
    </row>
    <row r="36" spans="1:63" ht="15" customHeight="1">
      <c r="A36" s="92" t="s">
        <v>5</v>
      </c>
      <c r="B36" s="27"/>
      <c r="C36" s="39"/>
      <c r="D36" s="43"/>
      <c r="E36" s="70"/>
      <c r="F36" s="70"/>
      <c r="G36" s="26"/>
      <c r="H36" s="57"/>
      <c r="I36" s="58"/>
      <c r="J36" s="57"/>
      <c r="K36" s="58"/>
      <c r="L36" s="57"/>
      <c r="M36" s="58"/>
      <c r="N36" s="59"/>
      <c r="O36" s="58"/>
      <c r="P36" s="59"/>
      <c r="Q36" s="58"/>
      <c r="R36" s="59"/>
      <c r="S36" s="58"/>
      <c r="T36" s="59"/>
      <c r="U36" s="58"/>
      <c r="V36" s="59"/>
      <c r="W36" s="58"/>
      <c r="X36" s="59"/>
      <c r="Y36" s="58"/>
      <c r="Z36" s="59"/>
      <c r="AA36" s="58"/>
      <c r="AB36" s="59"/>
      <c r="AC36" s="58"/>
      <c r="AD36" s="59"/>
      <c r="AE36" s="58"/>
      <c r="AF36" s="59"/>
      <c r="AG36" s="58"/>
      <c r="AH36" s="59"/>
      <c r="AI36" s="58"/>
      <c r="AJ36" s="59"/>
      <c r="AK36" s="58"/>
      <c r="AL36" s="59"/>
      <c r="AM36" s="58"/>
      <c r="AN36" s="61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8" t="str">
        <f t="shared" si="6"/>
        <v/>
      </c>
      <c r="BG36" s="85">
        <f>SUM(BF36:BF41)</f>
        <v>0</v>
      </c>
    </row>
    <row r="37" spans="1:63" ht="15" customHeight="1">
      <c r="A37" s="92"/>
      <c r="B37" s="28"/>
      <c r="C37" s="40"/>
      <c r="D37" s="44"/>
      <c r="E37" s="71"/>
      <c r="F37" s="71"/>
      <c r="G37" s="26"/>
      <c r="H37" s="49"/>
      <c r="I37" s="50"/>
      <c r="J37" s="49"/>
      <c r="K37" s="50"/>
      <c r="L37" s="49"/>
      <c r="M37" s="50"/>
      <c r="N37" s="51"/>
      <c r="O37" s="50"/>
      <c r="P37" s="51"/>
      <c r="Q37" s="50"/>
      <c r="R37" s="51"/>
      <c r="S37" s="50"/>
      <c r="T37" s="51"/>
      <c r="U37" s="50"/>
      <c r="V37" s="51"/>
      <c r="W37" s="50"/>
      <c r="X37" s="51"/>
      <c r="Y37" s="50"/>
      <c r="Z37" s="51"/>
      <c r="AA37" s="50"/>
      <c r="AB37" s="51"/>
      <c r="AC37" s="50"/>
      <c r="AD37" s="51"/>
      <c r="AE37" s="50"/>
      <c r="AF37" s="51"/>
      <c r="AG37" s="50"/>
      <c r="AH37" s="51"/>
      <c r="AI37" s="50"/>
      <c r="AJ37" s="51"/>
      <c r="AK37" s="50"/>
      <c r="AL37" s="51"/>
      <c r="AM37" s="50"/>
      <c r="AN37" s="6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9" t="str">
        <f t="shared" si="6"/>
        <v/>
      </c>
      <c r="BG37" s="86"/>
    </row>
    <row r="38" spans="1:63" ht="15" customHeight="1">
      <c r="A38" s="92"/>
      <c r="B38" s="29"/>
      <c r="C38" s="41"/>
      <c r="D38" s="45"/>
      <c r="E38" s="70"/>
      <c r="F38" s="70"/>
      <c r="G38" s="26"/>
      <c r="H38" s="49"/>
      <c r="I38" s="50"/>
      <c r="J38" s="49"/>
      <c r="K38" s="50"/>
      <c r="L38" s="49"/>
      <c r="M38" s="50"/>
      <c r="N38" s="51"/>
      <c r="O38" s="50"/>
      <c r="P38" s="51"/>
      <c r="Q38" s="50"/>
      <c r="R38" s="51"/>
      <c r="S38" s="50"/>
      <c r="T38" s="51"/>
      <c r="U38" s="50"/>
      <c r="V38" s="51"/>
      <c r="W38" s="50"/>
      <c r="X38" s="51"/>
      <c r="Y38" s="50"/>
      <c r="Z38" s="51"/>
      <c r="AA38" s="50"/>
      <c r="AB38" s="51"/>
      <c r="AC38" s="50"/>
      <c r="AD38" s="51"/>
      <c r="AE38" s="50"/>
      <c r="AF38" s="51"/>
      <c r="AG38" s="50"/>
      <c r="AH38" s="51"/>
      <c r="AI38" s="50"/>
      <c r="AJ38" s="51"/>
      <c r="AK38" s="50"/>
      <c r="AL38" s="51"/>
      <c r="AM38" s="50"/>
      <c r="AN38" s="6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9" t="str">
        <f t="shared" si="6"/>
        <v/>
      </c>
      <c r="BG38" s="86"/>
    </row>
    <row r="39" spans="1:63" ht="15" customHeight="1">
      <c r="A39" s="92"/>
      <c r="B39" s="28"/>
      <c r="C39" s="40"/>
      <c r="D39" s="44"/>
      <c r="E39" s="71"/>
      <c r="F39" s="71"/>
      <c r="G39" s="26"/>
      <c r="H39" s="49"/>
      <c r="I39" s="50"/>
      <c r="J39" s="49"/>
      <c r="K39" s="50"/>
      <c r="L39" s="49"/>
      <c r="M39" s="50"/>
      <c r="N39" s="51"/>
      <c r="O39" s="50"/>
      <c r="P39" s="51"/>
      <c r="Q39" s="50"/>
      <c r="R39" s="51"/>
      <c r="S39" s="50"/>
      <c r="T39" s="51"/>
      <c r="U39" s="50"/>
      <c r="V39" s="51"/>
      <c r="W39" s="50"/>
      <c r="X39" s="51"/>
      <c r="Y39" s="50"/>
      <c r="Z39" s="51"/>
      <c r="AA39" s="50"/>
      <c r="AB39" s="51"/>
      <c r="AC39" s="50"/>
      <c r="AD39" s="51"/>
      <c r="AE39" s="50"/>
      <c r="AF39" s="51"/>
      <c r="AG39" s="50"/>
      <c r="AH39" s="51"/>
      <c r="AI39" s="50"/>
      <c r="AJ39" s="51"/>
      <c r="AK39" s="50"/>
      <c r="AL39" s="51"/>
      <c r="AM39" s="50"/>
      <c r="AN39" s="6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9" t="str">
        <f t="shared" si="6"/>
        <v/>
      </c>
      <c r="BG39" s="86"/>
    </row>
    <row r="40" spans="1:63" ht="15" customHeight="1" thickBot="1">
      <c r="A40" s="92"/>
      <c r="B40" s="29"/>
      <c r="C40" s="41"/>
      <c r="D40" s="45"/>
      <c r="E40" s="70"/>
      <c r="F40" s="70"/>
      <c r="G40" s="26"/>
      <c r="H40" s="49"/>
      <c r="I40" s="50"/>
      <c r="J40" s="49"/>
      <c r="K40" s="50"/>
      <c r="L40" s="49"/>
      <c r="M40" s="50"/>
      <c r="N40" s="51"/>
      <c r="O40" s="50"/>
      <c r="P40" s="51"/>
      <c r="Q40" s="50"/>
      <c r="R40" s="51"/>
      <c r="S40" s="50"/>
      <c r="T40" s="51"/>
      <c r="U40" s="50"/>
      <c r="V40" s="51"/>
      <c r="W40" s="50"/>
      <c r="X40" s="51"/>
      <c r="Y40" s="50"/>
      <c r="Z40" s="51"/>
      <c r="AA40" s="50"/>
      <c r="AB40" s="51"/>
      <c r="AC40" s="50"/>
      <c r="AD40" s="51"/>
      <c r="AE40" s="50"/>
      <c r="AF40" s="51"/>
      <c r="AG40" s="50"/>
      <c r="AH40" s="51"/>
      <c r="AI40" s="50"/>
      <c r="AJ40" s="51"/>
      <c r="AK40" s="50"/>
      <c r="AL40" s="51"/>
      <c r="AM40" s="50"/>
      <c r="AN40" s="6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9" t="str">
        <f t="shared" si="6"/>
        <v/>
      </c>
      <c r="BG40" s="86"/>
    </row>
    <row r="41" spans="1:63" ht="15" customHeight="1" thickBot="1">
      <c r="A41" s="93"/>
      <c r="B41" s="30"/>
      <c r="C41" s="42"/>
      <c r="D41" s="46"/>
      <c r="E41" s="71"/>
      <c r="F41" s="71"/>
      <c r="G41" s="26"/>
      <c r="H41" s="53"/>
      <c r="I41" s="54"/>
      <c r="J41" s="53"/>
      <c r="K41" s="54"/>
      <c r="L41" s="53"/>
      <c r="M41" s="54"/>
      <c r="N41" s="55"/>
      <c r="O41" s="54"/>
      <c r="P41" s="55"/>
      <c r="Q41" s="54"/>
      <c r="R41" s="55"/>
      <c r="S41" s="54"/>
      <c r="T41" s="55"/>
      <c r="U41" s="54"/>
      <c r="V41" s="55"/>
      <c r="W41" s="54"/>
      <c r="X41" s="55"/>
      <c r="Y41" s="54"/>
      <c r="Z41" s="55"/>
      <c r="AA41" s="54"/>
      <c r="AB41" s="55"/>
      <c r="AC41" s="54"/>
      <c r="AD41" s="55"/>
      <c r="AE41" s="54"/>
      <c r="AF41" s="55"/>
      <c r="AG41" s="54"/>
      <c r="AH41" s="55"/>
      <c r="AI41" s="54"/>
      <c r="AJ41" s="55"/>
      <c r="AK41" s="54"/>
      <c r="AL41" s="55"/>
      <c r="AM41" s="54"/>
      <c r="AN41" s="63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6"/>
      <c r="BC41" s="56"/>
      <c r="BD41" s="56"/>
      <c r="BE41" s="56"/>
      <c r="BF41" s="9" t="str">
        <f t="shared" si="6"/>
        <v/>
      </c>
      <c r="BG41" s="87"/>
      <c r="BJ41" s="94" t="s">
        <v>33</v>
      </c>
      <c r="BK41" s="95"/>
    </row>
    <row r="42" spans="1:63" ht="15" customHeight="1">
      <c r="A42" s="96" t="s">
        <v>9</v>
      </c>
      <c r="B42" s="27"/>
      <c r="C42" s="39"/>
      <c r="D42" s="43"/>
      <c r="E42" s="70"/>
      <c r="F42" s="70"/>
      <c r="G42" s="26"/>
      <c r="H42" s="57"/>
      <c r="I42" s="58"/>
      <c r="J42" s="57"/>
      <c r="K42" s="58"/>
      <c r="L42" s="57"/>
      <c r="M42" s="58"/>
      <c r="N42" s="59"/>
      <c r="O42" s="58"/>
      <c r="P42" s="59"/>
      <c r="Q42" s="58"/>
      <c r="R42" s="59"/>
      <c r="S42" s="58"/>
      <c r="T42" s="59"/>
      <c r="U42" s="58"/>
      <c r="V42" s="59"/>
      <c r="W42" s="58"/>
      <c r="X42" s="59"/>
      <c r="Y42" s="58"/>
      <c r="Z42" s="59"/>
      <c r="AA42" s="58"/>
      <c r="AB42" s="59"/>
      <c r="AC42" s="58"/>
      <c r="AD42" s="59"/>
      <c r="AE42" s="58"/>
      <c r="AF42" s="59"/>
      <c r="AG42" s="58"/>
      <c r="AH42" s="59"/>
      <c r="AI42" s="58"/>
      <c r="AJ42" s="59"/>
      <c r="AK42" s="58"/>
      <c r="AL42" s="59"/>
      <c r="AM42" s="58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8" t="str">
        <f t="shared" si="6"/>
        <v/>
      </c>
      <c r="BG42" s="85">
        <f>SUM(BF42:BF47)</f>
        <v>0</v>
      </c>
      <c r="BJ42" s="18"/>
      <c r="BK42" s="19">
        <f t="shared" ref="BK42:BK47" si="10">SUM(BF6,BF12,BF18,BF24,BF30,BF36,BF42)</f>
        <v>5.4999999999999991</v>
      </c>
    </row>
    <row r="43" spans="1:63" ht="15" customHeight="1">
      <c r="A43" s="92"/>
      <c r="B43" s="28"/>
      <c r="C43" s="40"/>
      <c r="D43" s="44"/>
      <c r="E43" s="71"/>
      <c r="F43" s="71"/>
      <c r="G43" s="26"/>
      <c r="H43" s="49"/>
      <c r="I43" s="50"/>
      <c r="J43" s="49"/>
      <c r="K43" s="50"/>
      <c r="L43" s="49"/>
      <c r="M43" s="50"/>
      <c r="N43" s="51"/>
      <c r="O43" s="50"/>
      <c r="P43" s="51"/>
      <c r="Q43" s="50"/>
      <c r="R43" s="51"/>
      <c r="S43" s="50"/>
      <c r="T43" s="51"/>
      <c r="U43" s="50"/>
      <c r="V43" s="51"/>
      <c r="W43" s="50"/>
      <c r="X43" s="51"/>
      <c r="Y43" s="50"/>
      <c r="Z43" s="51"/>
      <c r="AA43" s="50"/>
      <c r="AB43" s="51"/>
      <c r="AC43" s="50"/>
      <c r="AD43" s="51"/>
      <c r="AE43" s="50"/>
      <c r="AF43" s="51"/>
      <c r="AG43" s="50"/>
      <c r="AH43" s="51"/>
      <c r="AI43" s="50"/>
      <c r="AJ43" s="51"/>
      <c r="AK43" s="50"/>
      <c r="AL43" s="51"/>
      <c r="AM43" s="50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9" t="str">
        <f t="shared" si="6"/>
        <v/>
      </c>
      <c r="BG43" s="86"/>
      <c r="BJ43" s="20"/>
      <c r="BK43" s="21">
        <f t="shared" si="10"/>
        <v>10.000000000000002</v>
      </c>
    </row>
    <row r="44" spans="1:63" ht="15" customHeight="1">
      <c r="A44" s="92"/>
      <c r="B44" s="29"/>
      <c r="C44" s="41"/>
      <c r="D44" s="45"/>
      <c r="E44" s="70"/>
      <c r="F44" s="70"/>
      <c r="G44" s="26"/>
      <c r="H44" s="49"/>
      <c r="I44" s="50"/>
      <c r="J44" s="49"/>
      <c r="K44" s="50"/>
      <c r="L44" s="49"/>
      <c r="M44" s="50"/>
      <c r="N44" s="51"/>
      <c r="O44" s="50"/>
      <c r="P44" s="51"/>
      <c r="Q44" s="50"/>
      <c r="R44" s="51"/>
      <c r="S44" s="50"/>
      <c r="T44" s="51"/>
      <c r="U44" s="50"/>
      <c r="V44" s="51"/>
      <c r="W44" s="50"/>
      <c r="X44" s="51"/>
      <c r="Y44" s="50"/>
      <c r="Z44" s="51"/>
      <c r="AA44" s="50"/>
      <c r="AB44" s="51"/>
      <c r="AC44" s="50"/>
      <c r="AD44" s="51"/>
      <c r="AE44" s="50"/>
      <c r="AF44" s="51"/>
      <c r="AG44" s="50"/>
      <c r="AH44" s="51"/>
      <c r="AI44" s="50"/>
      <c r="AJ44" s="51"/>
      <c r="AK44" s="50"/>
      <c r="AL44" s="51"/>
      <c r="AM44" s="50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9" t="str">
        <f t="shared" si="6"/>
        <v/>
      </c>
      <c r="BG44" s="86"/>
      <c r="BJ44" s="20"/>
      <c r="BK44" s="21">
        <f t="shared" si="10"/>
        <v>13.000000000000002</v>
      </c>
    </row>
    <row r="45" spans="1:63" ht="15" customHeight="1">
      <c r="A45" s="92"/>
      <c r="B45" s="28"/>
      <c r="C45" s="40"/>
      <c r="D45" s="44"/>
      <c r="E45" s="71"/>
      <c r="F45" s="71"/>
      <c r="G45" s="26"/>
      <c r="H45" s="49"/>
      <c r="I45" s="50"/>
      <c r="J45" s="49"/>
      <c r="K45" s="50"/>
      <c r="L45" s="49"/>
      <c r="M45" s="50"/>
      <c r="N45" s="51"/>
      <c r="O45" s="50"/>
      <c r="P45" s="51"/>
      <c r="Q45" s="50"/>
      <c r="R45" s="51"/>
      <c r="S45" s="50"/>
      <c r="T45" s="51"/>
      <c r="U45" s="50"/>
      <c r="V45" s="51"/>
      <c r="W45" s="50"/>
      <c r="X45" s="51"/>
      <c r="Y45" s="50"/>
      <c r="Z45" s="51"/>
      <c r="AA45" s="50"/>
      <c r="AB45" s="51"/>
      <c r="AC45" s="50"/>
      <c r="AD45" s="51"/>
      <c r="AE45" s="50"/>
      <c r="AF45" s="51"/>
      <c r="AG45" s="50"/>
      <c r="AH45" s="51"/>
      <c r="AI45" s="50"/>
      <c r="AJ45" s="51"/>
      <c r="AK45" s="50"/>
      <c r="AL45" s="51"/>
      <c r="AM45" s="50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9" t="str">
        <f t="shared" si="6"/>
        <v/>
      </c>
      <c r="BG45" s="86"/>
      <c r="BJ45" s="20"/>
      <c r="BK45" s="21">
        <f t="shared" si="10"/>
        <v>0</v>
      </c>
    </row>
    <row r="46" spans="1:63" ht="15" customHeight="1">
      <c r="A46" s="92"/>
      <c r="B46" s="29"/>
      <c r="C46" s="41"/>
      <c r="D46" s="45"/>
      <c r="E46" s="70"/>
      <c r="F46" s="70"/>
      <c r="G46" s="26"/>
      <c r="H46" s="49"/>
      <c r="I46" s="50"/>
      <c r="J46" s="49"/>
      <c r="K46" s="50"/>
      <c r="L46" s="49"/>
      <c r="M46" s="50"/>
      <c r="N46" s="51"/>
      <c r="O46" s="50"/>
      <c r="P46" s="51"/>
      <c r="Q46" s="50"/>
      <c r="R46" s="51"/>
      <c r="S46" s="50"/>
      <c r="T46" s="51"/>
      <c r="U46" s="50"/>
      <c r="V46" s="51"/>
      <c r="W46" s="50"/>
      <c r="X46" s="51"/>
      <c r="Y46" s="50"/>
      <c r="Z46" s="51"/>
      <c r="AA46" s="50"/>
      <c r="AB46" s="51"/>
      <c r="AC46" s="50"/>
      <c r="AD46" s="51"/>
      <c r="AE46" s="50"/>
      <c r="AF46" s="51"/>
      <c r="AG46" s="50"/>
      <c r="AH46" s="51"/>
      <c r="AI46" s="50"/>
      <c r="AJ46" s="51"/>
      <c r="AK46" s="50"/>
      <c r="AL46" s="51"/>
      <c r="AM46" s="50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9" t="str">
        <f t="shared" si="6"/>
        <v/>
      </c>
      <c r="BG46" s="86"/>
      <c r="BJ46" s="22"/>
      <c r="BK46" s="21">
        <f t="shared" si="10"/>
        <v>0</v>
      </c>
    </row>
    <row r="47" spans="1:63" ht="15" customHeight="1" thickBot="1">
      <c r="A47" s="93"/>
      <c r="B47" s="30"/>
      <c r="C47" s="42"/>
      <c r="D47" s="46"/>
      <c r="E47" s="71"/>
      <c r="F47" s="71"/>
      <c r="G47" s="26"/>
      <c r="H47" s="53"/>
      <c r="I47" s="54"/>
      <c r="J47" s="53"/>
      <c r="K47" s="54"/>
      <c r="L47" s="53"/>
      <c r="M47" s="54"/>
      <c r="N47" s="55"/>
      <c r="O47" s="54"/>
      <c r="P47" s="55"/>
      <c r="Q47" s="54"/>
      <c r="R47" s="55"/>
      <c r="S47" s="54"/>
      <c r="T47" s="55"/>
      <c r="U47" s="54"/>
      <c r="V47" s="55"/>
      <c r="W47" s="54"/>
      <c r="X47" s="55"/>
      <c r="Y47" s="54"/>
      <c r="Z47" s="55"/>
      <c r="AA47" s="54"/>
      <c r="AB47" s="55"/>
      <c r="AC47" s="54"/>
      <c r="AD47" s="55"/>
      <c r="AE47" s="54"/>
      <c r="AF47" s="55"/>
      <c r="AG47" s="54"/>
      <c r="AH47" s="55"/>
      <c r="AI47" s="54"/>
      <c r="AJ47" s="55"/>
      <c r="AK47" s="54"/>
      <c r="AL47" s="55"/>
      <c r="AM47" s="54"/>
      <c r="AN47" s="56"/>
      <c r="AO47" s="56"/>
      <c r="AP47" s="56"/>
      <c r="AQ47" s="56"/>
      <c r="AR47" s="56"/>
      <c r="AS47" s="56"/>
      <c r="AT47" s="56"/>
      <c r="AU47" s="56"/>
      <c r="AV47" s="56"/>
      <c r="AW47" s="56"/>
      <c r="AX47" s="56"/>
      <c r="AY47" s="56"/>
      <c r="AZ47" s="56"/>
      <c r="BA47" s="56"/>
      <c r="BB47" s="56"/>
      <c r="BC47" s="56"/>
      <c r="BD47" s="56"/>
      <c r="BE47" s="56"/>
      <c r="BF47" s="10" t="str">
        <f t="shared" si="6"/>
        <v/>
      </c>
      <c r="BG47" s="87"/>
      <c r="BJ47" s="22"/>
      <c r="BK47" s="21">
        <f t="shared" si="10"/>
        <v>0</v>
      </c>
    </row>
  </sheetData>
  <mergeCells count="40">
    <mergeCell ref="A30:A35"/>
    <mergeCell ref="A36:A41"/>
    <mergeCell ref="BJ41:BK41"/>
    <mergeCell ref="A42:A47"/>
    <mergeCell ref="L4:M4"/>
    <mergeCell ref="N4:O4"/>
    <mergeCell ref="P4:Q4"/>
    <mergeCell ref="R4:S4"/>
    <mergeCell ref="T4:U4"/>
    <mergeCell ref="A6:A11"/>
    <mergeCell ref="A12:A17"/>
    <mergeCell ref="A18:A23"/>
    <mergeCell ref="A24:A29"/>
    <mergeCell ref="AH4:AI4"/>
    <mergeCell ref="J4:K4"/>
    <mergeCell ref="H4:I4"/>
    <mergeCell ref="BG42:BG47"/>
    <mergeCell ref="BG6:BG11"/>
    <mergeCell ref="V4:W4"/>
    <mergeCell ref="X4:Y4"/>
    <mergeCell ref="Z4:AA4"/>
    <mergeCell ref="AB4:AC4"/>
    <mergeCell ref="AD4:AE4"/>
    <mergeCell ref="AF4:AG4"/>
    <mergeCell ref="AL4:AM4"/>
    <mergeCell ref="AN4:AO4"/>
    <mergeCell ref="AP4:AQ4"/>
    <mergeCell ref="AJ4:AK4"/>
    <mergeCell ref="BG12:BG17"/>
    <mergeCell ref="BG18:BG23"/>
    <mergeCell ref="BG24:BG29"/>
    <mergeCell ref="BG30:BG35"/>
    <mergeCell ref="BG36:BG41"/>
    <mergeCell ref="BD4:BE4"/>
    <mergeCell ref="AR4:AS4"/>
    <mergeCell ref="AT4:AU4"/>
    <mergeCell ref="AV4:AW4"/>
    <mergeCell ref="AX4:AY4"/>
    <mergeCell ref="AZ4:BA4"/>
    <mergeCell ref="BB4:BC4"/>
  </mergeCells>
  <conditionalFormatting sqref="H6:BE47">
    <cfRule type="cellIs" dxfId="0" priority="1" operator="equal">
      <formula>"x"</formula>
    </cfRule>
  </conditionalFormatting>
  <dataValidations count="1">
    <dataValidation type="list" showInputMessage="1" showErrorMessage="1" sqref="D6:D47 G6:G47" xr:uid="{00000000-0002-0000-0000-000000000000}">
      <formula1>$BJ$6:$BJ$36</formula1>
    </dataValidation>
  </dataValidations>
  <pageMargins left="0.7" right="0.7" top="0.75" bottom="0.75" header="0.3" footer="0.3"/>
  <pageSetup paperSize="9" scale="36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Feuil1!$N$5:$N$35</xm:f>
          </x14:formula1>
          <xm:sqref>C6:C47</xm:sqref>
        </x14:dataValidation>
        <x14:dataValidation type="list" allowBlank="1" showInputMessage="1" showErrorMessage="1" xr:uid="{00000000-0002-0000-0000-000002000000}">
          <x14:formula1>
            <xm:f>Feuil1!$L$6:$L$35</xm:f>
          </x14:formula1>
          <xm:sqref>B6:B47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3:N35"/>
  <sheetViews>
    <sheetView topLeftCell="D4" workbookViewId="0">
      <selection activeCell="E4" sqref="E1:I1048576"/>
    </sheetView>
  </sheetViews>
  <sheetFormatPr baseColWidth="10" defaultColWidth="11.42578125" defaultRowHeight="12.75"/>
  <cols>
    <col min="5" max="5" width="0" hidden="1" customWidth="1"/>
    <col min="6" max="6" width="11.42578125" hidden="1" customWidth="1"/>
    <col min="7" max="8" width="5.5703125" hidden="1" customWidth="1"/>
    <col min="9" max="9" width="4.5703125" hidden="1" customWidth="1"/>
    <col min="12" max="12" width="23" customWidth="1"/>
  </cols>
  <sheetData>
    <row r="3" spans="2:14">
      <c r="B3" s="4" t="s">
        <v>6</v>
      </c>
      <c r="C3" s="4" t="s">
        <v>8</v>
      </c>
    </row>
    <row r="4" spans="2:14" ht="13.5" thickBot="1">
      <c r="B4" s="2" t="s">
        <v>7</v>
      </c>
      <c r="C4" s="1">
        <v>0</v>
      </c>
    </row>
    <row r="5" spans="2:14">
      <c r="B5" s="16" t="s">
        <v>49</v>
      </c>
      <c r="C5" s="1">
        <v>0.29166666666666669</v>
      </c>
      <c r="E5" s="3" t="s">
        <v>14</v>
      </c>
      <c r="F5" s="11">
        <f>(H5-G5)-I5</f>
        <v>0.29166666666666663</v>
      </c>
      <c r="G5" s="12">
        <v>0.39583333333333331</v>
      </c>
      <c r="H5" s="12">
        <v>0.72916666666666663</v>
      </c>
      <c r="I5" s="12">
        <v>4.1666666666666664E-2</v>
      </c>
      <c r="L5" s="31" t="s">
        <v>60</v>
      </c>
      <c r="N5" s="31" t="s">
        <v>61</v>
      </c>
    </row>
    <row r="6" spans="2:14">
      <c r="B6" s="16" t="s">
        <v>51</v>
      </c>
      <c r="C6" s="1">
        <v>0.3125</v>
      </c>
      <c r="E6" s="3" t="s">
        <v>10</v>
      </c>
      <c r="L6" s="35"/>
      <c r="N6" s="32" t="s">
        <v>62</v>
      </c>
    </row>
    <row r="7" spans="2:14">
      <c r="B7" s="16" t="s">
        <v>50</v>
      </c>
      <c r="C7" s="1">
        <v>0.29166666666666669</v>
      </c>
      <c r="E7" s="3" t="s">
        <v>16</v>
      </c>
      <c r="L7" s="36" t="s">
        <v>69</v>
      </c>
      <c r="N7" s="33" t="s">
        <v>63</v>
      </c>
    </row>
    <row r="8" spans="2:14">
      <c r="B8" s="16" t="s">
        <v>52</v>
      </c>
      <c r="C8" s="1">
        <v>0.29166666666666669</v>
      </c>
      <c r="E8" s="3" t="s">
        <v>11</v>
      </c>
      <c r="L8" s="37" t="s">
        <v>70</v>
      </c>
      <c r="N8" s="32"/>
    </row>
    <row r="9" spans="2:14">
      <c r="B9" s="16" t="s">
        <v>53</v>
      </c>
      <c r="C9" s="1">
        <v>0.3125</v>
      </c>
      <c r="E9" s="3" t="s">
        <v>12</v>
      </c>
      <c r="L9" s="36" t="s">
        <v>71</v>
      </c>
      <c r="N9" s="33"/>
    </row>
    <row r="10" spans="2:14">
      <c r="B10" s="16" t="s">
        <v>54</v>
      </c>
      <c r="C10" s="1">
        <v>0.29166666666666669</v>
      </c>
      <c r="E10" s="3" t="s">
        <v>15</v>
      </c>
      <c r="L10" s="37" t="s">
        <v>79</v>
      </c>
      <c r="N10" s="32"/>
    </row>
    <row r="11" spans="2:14">
      <c r="B11" s="16" t="s">
        <v>55</v>
      </c>
      <c r="C11" s="1">
        <v>0.20833333333333334</v>
      </c>
      <c r="E11" s="3" t="s">
        <v>13</v>
      </c>
      <c r="L11" s="36" t="s">
        <v>72</v>
      </c>
      <c r="N11" s="33"/>
    </row>
    <row r="12" spans="2:14">
      <c r="B12" s="15" t="s">
        <v>56</v>
      </c>
      <c r="L12" s="37" t="s">
        <v>73</v>
      </c>
      <c r="N12" s="32"/>
    </row>
    <row r="13" spans="2:14">
      <c r="L13" s="36" t="s">
        <v>74</v>
      </c>
      <c r="N13" s="33"/>
    </row>
    <row r="14" spans="2:14">
      <c r="L14" s="37" t="s">
        <v>75</v>
      </c>
      <c r="N14" s="32"/>
    </row>
    <row r="15" spans="2:14">
      <c r="L15" s="36" t="s">
        <v>76</v>
      </c>
      <c r="N15" s="33"/>
    </row>
    <row r="16" spans="2:14">
      <c r="L16" s="37" t="s">
        <v>77</v>
      </c>
      <c r="N16" s="32"/>
    </row>
    <row r="17" spans="12:14">
      <c r="L17" s="36" t="s">
        <v>78</v>
      </c>
      <c r="N17" s="33"/>
    </row>
    <row r="18" spans="12:14">
      <c r="L18" s="37"/>
      <c r="N18" s="32"/>
    </row>
    <row r="19" spans="12:14">
      <c r="L19" s="36"/>
      <c r="N19" s="33"/>
    </row>
    <row r="20" spans="12:14">
      <c r="L20" s="37"/>
      <c r="N20" s="32"/>
    </row>
    <row r="21" spans="12:14">
      <c r="L21" s="36"/>
      <c r="N21" s="33"/>
    </row>
    <row r="22" spans="12:14">
      <c r="L22" s="37"/>
      <c r="N22" s="32"/>
    </row>
    <row r="23" spans="12:14">
      <c r="L23" s="36"/>
      <c r="N23" s="33"/>
    </row>
    <row r="24" spans="12:14">
      <c r="L24" s="37"/>
      <c r="N24" s="32"/>
    </row>
    <row r="25" spans="12:14">
      <c r="L25" s="36"/>
      <c r="N25" s="33"/>
    </row>
    <row r="26" spans="12:14">
      <c r="L26" s="37"/>
      <c r="N26" s="32"/>
    </row>
    <row r="27" spans="12:14">
      <c r="L27" s="36"/>
      <c r="N27" s="33"/>
    </row>
    <row r="28" spans="12:14">
      <c r="L28" s="37"/>
      <c r="N28" s="32"/>
    </row>
    <row r="29" spans="12:14">
      <c r="L29" s="36"/>
      <c r="N29" s="33"/>
    </row>
    <row r="30" spans="12:14">
      <c r="L30" s="37"/>
      <c r="N30" s="32"/>
    </row>
    <row r="31" spans="12:14">
      <c r="L31" s="36"/>
      <c r="N31" s="33"/>
    </row>
    <row r="32" spans="12:14">
      <c r="L32" s="37"/>
      <c r="N32" s="32"/>
    </row>
    <row r="33" spans="12:14">
      <c r="L33" s="36"/>
      <c r="N33" s="33"/>
    </row>
    <row r="34" spans="12:14">
      <c r="L34" s="37"/>
      <c r="N34" s="32"/>
    </row>
    <row r="35" spans="12:14" ht="13.5" thickBot="1">
      <c r="L35" s="38"/>
      <c r="N35" s="3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"/>
  <sheetViews>
    <sheetView workbookViewId="0">
      <selection activeCell="D40" sqref="D40"/>
    </sheetView>
  </sheetViews>
  <sheetFormatPr baseColWidth="10" defaultColWidth="11.42578125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Jean-Eric Pelouas</cp:lastModifiedBy>
  <dcterms:created xsi:type="dcterms:W3CDTF">2012-10-18T23:11:45Z</dcterms:created>
  <dcterms:modified xsi:type="dcterms:W3CDTF">2019-04-30T08:41:34Z</dcterms:modified>
</cp:coreProperties>
</file>