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8_{D19B55D5-A5E7-412F-B863-D2D131271F1B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Base" sheetId="1" r:id="rId1"/>
  </sheets>
  <definedNames>
    <definedName name="Segment_Classement">#N/A</definedName>
  </definedNames>
  <calcPr calcId="191029"/>
  <pivotCaches>
    <pivotCache cacheId="0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E4" i="1"/>
  <c r="G4" i="1" s="1"/>
  <c r="E5" i="1"/>
  <c r="G5" i="1" s="1"/>
  <c r="E6" i="1"/>
  <c r="G6" i="1" s="1"/>
  <c r="E7" i="1"/>
  <c r="E8" i="1"/>
  <c r="G8" i="1" s="1"/>
  <c r="E9" i="1"/>
  <c r="G9" i="1" s="1"/>
  <c r="E10" i="1"/>
  <c r="G10" i="1" s="1"/>
  <c r="E11" i="1"/>
  <c r="E12" i="1"/>
  <c r="G12" i="1" s="1"/>
  <c r="E13" i="1"/>
  <c r="G13" i="1" s="1"/>
  <c r="E14" i="1"/>
  <c r="G14" i="1" s="1"/>
  <c r="E15" i="1"/>
  <c r="E16" i="1"/>
  <c r="G16" i="1" s="1"/>
  <c r="E17" i="1"/>
  <c r="G17" i="1" s="1"/>
  <c r="E18" i="1"/>
  <c r="G18" i="1" s="1"/>
  <c r="E19" i="1"/>
  <c r="E20" i="1"/>
  <c r="G20" i="1" s="1"/>
  <c r="E21" i="1"/>
  <c r="G21" i="1" s="1"/>
  <c r="E22" i="1"/>
  <c r="G22" i="1" s="1"/>
  <c r="G19" i="1" l="1"/>
  <c r="G15" i="1"/>
  <c r="G11" i="1"/>
  <c r="G7" i="1"/>
</calcChain>
</file>

<file path=xl/sharedStrings.xml><?xml version="1.0" encoding="utf-8"?>
<sst xmlns="http://schemas.openxmlformats.org/spreadsheetml/2006/main" count="52" uniqueCount="23">
  <si>
    <t>Référence Article</t>
  </si>
  <si>
    <t>Quantité</t>
  </si>
  <si>
    <t>Comptag de</t>
  </si>
  <si>
    <t>A100</t>
  </si>
  <si>
    <t>A101</t>
  </si>
  <si>
    <t>AM</t>
  </si>
  <si>
    <t>AB</t>
  </si>
  <si>
    <t>A200</t>
  </si>
  <si>
    <t>B100</t>
  </si>
  <si>
    <t>B200</t>
  </si>
  <si>
    <t>B201</t>
  </si>
  <si>
    <t>C100</t>
  </si>
  <si>
    <t>D100</t>
  </si>
  <si>
    <t>Localisation</t>
  </si>
  <si>
    <t>A700</t>
  </si>
  <si>
    <t>D220</t>
  </si>
  <si>
    <t>D222</t>
  </si>
  <si>
    <t>E011</t>
  </si>
  <si>
    <t>E013</t>
  </si>
  <si>
    <t>Index</t>
  </si>
  <si>
    <t>Index2</t>
  </si>
  <si>
    <t xml:space="preserve">Quantité 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</si>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</sst>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9525</xdr:colOff>
      <xdr:row>2</xdr:row>
      <xdr:rowOff>0</xdr:rowOff>
    </xdr:from>
    <xdr:to>
      <xdr:col>15</xdr:col>
      <xdr:colOff>314325</xdr:colOff>
      <xdr:row>5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Classement">
              <a:extLst>
                <a:ext uri="{FF2B5EF4-FFF2-40B4-BE49-F238E27FC236}">
                  <a16:creationId xmlns:a16="http://schemas.microsoft.com/office/drawing/2014/main" id="{DCF45DA0-B6FD-4409-9260-EFBA192F57A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assem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86875" y="381000"/>
              <a:ext cx="1828800" cy="638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828.43872337963" missingItemsLimit="0" createdVersion="6" refreshedVersion="6" minRefreshableVersion="3" recordCount="19" xr:uid="{62C2FD5B-D6D9-49A8-8512-1418277525F5}">
  <cacheSource type="worksheet">
    <worksheetSource name="Tableau1"/>
  </cacheSource>
  <cacheFields count="7">
    <cacheField name="Référence Article" numFmtId="0">
      <sharedItems containsSemiMixedTypes="0" containsString="0" containsNumber="1" containsInteger="1" minValue="300" maxValue="1005" count="10">
        <n v="300"/>
        <n v="443"/>
        <n v="449"/>
        <n v="664"/>
        <n v="700"/>
        <n v="775"/>
        <n v="800"/>
        <n v="900"/>
        <n v="1001"/>
        <n v="1005"/>
      </sharedItems>
    </cacheField>
    <cacheField name="Localisation" numFmtId="0">
      <sharedItems count="13">
        <s v="C100"/>
        <s v="D100"/>
        <s v="A200"/>
        <s v="A100"/>
        <s v="A101"/>
        <s v="B100"/>
        <s v="D220"/>
        <s v="D222"/>
        <s v="B201"/>
        <s v="B200"/>
        <s v="A700"/>
        <s v="E011"/>
        <s v="E013"/>
      </sharedItems>
    </cacheField>
    <cacheField name="Quantité" numFmtId="0">
      <sharedItems containsSemiMixedTypes="0" containsString="0" containsNumber="1" containsInteger="1" minValue="2" maxValue="12"/>
    </cacheField>
    <cacheField name="Comptag de" numFmtId="0">
      <sharedItems count="2">
        <s v="AM"/>
        <s v="AB"/>
      </sharedItems>
    </cacheField>
    <cacheField name="Index" numFmtId="0">
      <sharedItems containsSemiMixedTypes="0" containsString="0" containsNumber="1" containsInteger="1" minValue="1" maxValue="3"/>
    </cacheField>
    <cacheField name="Index2" numFmtId="0">
      <sharedItems containsSemiMixedTypes="0" containsString="0" containsNumber="1" containsInteger="1" minValue="1" maxValue="3"/>
    </cacheField>
    <cacheField name="Classement" numFmtId="0">
      <sharedItems count="3">
        <s v="R2"/>
        <s v="R3"/>
        <s v="R1"/>
      </sharedItems>
    </cacheField>
  </cacheFields>
  <extLst>
    <ext xmlns:x14="http://schemas.microsoft.com/office/spreadsheetml/2009/9/main" uri="{725AE2AE-9491-48be-B2B4-4EB974FC3084}">
      <x14:pivotCacheDefinition pivotCacheId="45837871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x v="0"/>
    <x v="0"/>
    <n v="7"/>
    <x v="0"/>
    <n v="3"/>
    <n v="3"/>
    <x v="0"/>
  </r>
  <r>
    <x v="0"/>
    <x v="0"/>
    <n v="7"/>
    <x v="1"/>
    <n v="3"/>
    <n v="3"/>
    <x v="0"/>
  </r>
  <r>
    <x v="0"/>
    <x v="0"/>
    <n v="6"/>
    <x v="0"/>
    <n v="3"/>
    <n v="3"/>
    <x v="0"/>
  </r>
  <r>
    <x v="1"/>
    <x v="1"/>
    <n v="8"/>
    <x v="1"/>
    <n v="1"/>
    <n v="1"/>
    <x v="1"/>
  </r>
  <r>
    <x v="2"/>
    <x v="2"/>
    <n v="4"/>
    <x v="0"/>
    <n v="2"/>
    <n v="2"/>
    <x v="0"/>
  </r>
  <r>
    <x v="2"/>
    <x v="2"/>
    <n v="5"/>
    <x v="1"/>
    <n v="2"/>
    <n v="2"/>
    <x v="0"/>
  </r>
  <r>
    <x v="3"/>
    <x v="3"/>
    <n v="2"/>
    <x v="0"/>
    <n v="3"/>
    <n v="1"/>
    <x v="2"/>
  </r>
  <r>
    <x v="3"/>
    <x v="4"/>
    <n v="2"/>
    <x v="1"/>
    <n v="3"/>
    <n v="2"/>
    <x v="2"/>
  </r>
  <r>
    <x v="3"/>
    <x v="4"/>
    <n v="2"/>
    <x v="1"/>
    <n v="3"/>
    <n v="2"/>
    <x v="2"/>
  </r>
  <r>
    <x v="4"/>
    <x v="5"/>
    <n v="5"/>
    <x v="0"/>
    <n v="1"/>
    <n v="1"/>
    <x v="1"/>
  </r>
  <r>
    <x v="5"/>
    <x v="6"/>
    <n v="12"/>
    <x v="0"/>
    <n v="2"/>
    <n v="1"/>
    <x v="2"/>
  </r>
  <r>
    <x v="5"/>
    <x v="7"/>
    <n v="11"/>
    <x v="1"/>
    <n v="2"/>
    <n v="1"/>
    <x v="2"/>
  </r>
  <r>
    <x v="6"/>
    <x v="8"/>
    <n v="9"/>
    <x v="0"/>
    <n v="3"/>
    <n v="2"/>
    <x v="2"/>
  </r>
  <r>
    <x v="6"/>
    <x v="9"/>
    <n v="9"/>
    <x v="1"/>
    <n v="3"/>
    <n v="1"/>
    <x v="2"/>
  </r>
  <r>
    <x v="6"/>
    <x v="8"/>
    <n v="8"/>
    <x v="0"/>
    <n v="3"/>
    <n v="2"/>
    <x v="2"/>
  </r>
  <r>
    <x v="7"/>
    <x v="10"/>
    <n v="10"/>
    <x v="0"/>
    <n v="2"/>
    <n v="2"/>
    <x v="0"/>
  </r>
  <r>
    <x v="7"/>
    <x v="10"/>
    <n v="10"/>
    <x v="1"/>
    <n v="2"/>
    <n v="2"/>
    <x v="0"/>
  </r>
  <r>
    <x v="8"/>
    <x v="11"/>
    <n v="9"/>
    <x v="0"/>
    <n v="1"/>
    <n v="1"/>
    <x v="1"/>
  </r>
  <r>
    <x v="9"/>
    <x v="12"/>
    <n v="10"/>
    <x v="1"/>
    <n v="1"/>
    <n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1A79AE-DE70-4121-8CB8-8DB4B559765D}" name="Tableau croisé dynamique1" cacheId="0" applyNumberFormats="0" applyBorderFormats="0" applyFontFormats="0" applyPatternFormats="0" applyAlignmentFormats="0" applyWidthHeightFormats="1" dataCaption="Valeurs" updatedVersion="6" minRefreshableVersion="3" showDrill="0" useAutoFormatting="1" rowGrandTotals="0" colGrandTotals="0" itemPrintTitles="1" createdVersion="6" indent="0" showHeaders="0" compact="0" compactData="0" multipleFieldFilters="0">
  <location ref="I3:L8" firstHeaderRow="1" firstDataRow="2" firstDataCol="2"/>
  <pivotFields count="7">
    <pivotField axis="axisRow" compact="0" outline="0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3">
        <item x="3"/>
        <item x="4"/>
        <item x="2"/>
        <item x="10"/>
        <item x="5"/>
        <item x="9"/>
        <item x="8"/>
        <item x="0"/>
        <item x="1"/>
        <item x="6"/>
        <item x="7"/>
        <item x="11"/>
        <item x="12"/>
      </items>
    </pivotField>
    <pivotField dataField="1" compact="0" outline="0" showAll="0" defaultSubtotal="0"/>
    <pivotField axis="axisCol" compact="0" outline="0" showAll="0" defaultSubtotal="0">
      <items count="2">
        <item x="0"/>
        <item x="1"/>
      </items>
    </pivotField>
    <pivotField compact="0" outline="0" showAll="0" defaultSubtotal="0"/>
    <pivotField compact="0" outline="0" showAll="0" defaultSubtotal="0"/>
    <pivotField compact="0" outline="0" subtotalTop="0" showAll="0" defaultSubtotal="0">
      <items count="3">
        <item h="1" x="2"/>
        <item h="1" x="0"/>
        <item x="1"/>
      </items>
    </pivotField>
  </pivotFields>
  <rowFields count="2">
    <field x="0"/>
    <field x="1"/>
  </rowFields>
  <rowItems count="4">
    <i>
      <x v="1"/>
      <x v="8"/>
    </i>
    <i>
      <x v="4"/>
      <x v="4"/>
    </i>
    <i>
      <x v="8"/>
      <x v="11"/>
    </i>
    <i>
      <x v="9"/>
      <x v="12"/>
    </i>
  </rowItems>
  <colFields count="1">
    <field x="3"/>
  </colFields>
  <colItems count="2">
    <i>
      <x/>
    </i>
    <i>
      <x v="1"/>
    </i>
  </colItems>
  <dataFields count="1">
    <dataField name="Quantité " fld="2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lassement" xr10:uid="{431007F4-8D97-4BFD-BA2C-46C12544E75F}" sourceName="Classement">
  <pivotTables>
    <pivotTable tabId="1" name="Tableau croisé dynamique1"/>
  </pivotTables>
  <data>
    <tabular pivotCacheId="458378716">
      <items count="3">
        <i x="2"/>
        <i x="0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lassement" xr10:uid="{FEF393A8-401B-480C-BEAD-B52D6B135971}" cache="Segment_Classement" caption="Classement" columnCount="3" style="SlicerStyleOther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72CB44-EAD1-4A2C-B76B-BBABDBEF1442}" name="Tableau1" displayName="Tableau1" ref="A3:G22" totalsRowShown="0" headerRowCellStyle="Normal" dataCellStyle="Normal">
  <autoFilter ref="A3:G22" xr:uid="{A9E22E09-1ABD-43EF-9EC7-634064BA1F78}"/>
  <tableColumns count="7">
    <tableColumn id="1" xr3:uid="{2862241C-1811-41E6-9739-92C32295A0DF}" name="Référence Article" dataCellStyle="Normal"/>
    <tableColumn id="2" xr3:uid="{9230452C-77AB-4E58-9A5B-752ACDFD8D84}" name="Localisation" dataCellStyle="Normal"/>
    <tableColumn id="3" xr3:uid="{E87846D1-279D-42D7-AF5A-52536AB8D2FD}" name="Quantité" dataCellStyle="Normal"/>
    <tableColumn id="4" xr3:uid="{AE51DFE5-F30D-416D-8F0D-3CE7E86ADB67}" name="Comptag de" dataCellStyle="Normal"/>
    <tableColumn id="5" xr3:uid="{AC7D5E2F-74C6-46B2-9FD8-52A9D4780922}" name="Index" dataDxfId="2" dataCellStyle="Normal">
      <calculatedColumnFormula>COUNTIF(Tableau1[Référence Article],A4)</calculatedColumnFormula>
    </tableColumn>
    <tableColumn id="6" xr3:uid="{25F54234-3E5C-4C49-9D48-18E82BA2C1D8}" name="Index2" dataDxfId="1" dataCellStyle="Normal">
      <calculatedColumnFormula>COUNTIF(Tableau1[Localisation],B4)</calculatedColumnFormula>
    </tableColumn>
    <tableColumn id="7" xr3:uid="{685D1556-2DD5-4E11-809D-2CD3CF83ADB4}" name="Classement" dataDxfId="0" dataCellStyle="Normal">
      <calculatedColumnFormula>IF(AND(E4=F4,E4&gt;1),"R2",IF(AND(E4=F4,E4=1),"R3","R1"))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L22"/>
  <sheetViews>
    <sheetView showGridLines="0" tabSelected="1" workbookViewId="0">
      <selection activeCell="D7" sqref="D7"/>
    </sheetView>
  </sheetViews>
  <sheetFormatPr baseColWidth="10" defaultRowHeight="15" x14ac:dyDescent="0.25"/>
  <cols>
    <col min="1" max="1" width="18.85546875" bestFit="1" customWidth="1"/>
    <col min="2" max="2" width="13.7109375" bestFit="1" customWidth="1"/>
    <col min="4" max="4" width="13.85546875" bestFit="1" customWidth="1"/>
    <col min="7" max="7" width="13.5703125" bestFit="1" customWidth="1"/>
    <col min="9" max="9" width="9.28515625" bestFit="1" customWidth="1"/>
    <col min="10" max="10" width="5.28515625" bestFit="1" customWidth="1"/>
    <col min="11" max="11" width="4" bestFit="1" customWidth="1"/>
    <col min="12" max="12" width="3.42578125" bestFit="1" customWidth="1"/>
  </cols>
  <sheetData>
    <row r="3" spans="1:12" x14ac:dyDescent="0.25">
      <c r="A3" t="s">
        <v>0</v>
      </c>
      <c r="B3" t="s">
        <v>13</v>
      </c>
      <c r="C3" t="s">
        <v>1</v>
      </c>
      <c r="D3" t="s">
        <v>2</v>
      </c>
      <c r="E3" s="1" t="s">
        <v>19</v>
      </c>
      <c r="F3" s="1" t="s">
        <v>20</v>
      </c>
      <c r="G3" s="1" t="s">
        <v>22</v>
      </c>
      <c r="I3" s="2" t="s">
        <v>21</v>
      </c>
    </row>
    <row r="4" spans="1:12" x14ac:dyDescent="0.25">
      <c r="A4">
        <v>300</v>
      </c>
      <c r="B4" t="s">
        <v>11</v>
      </c>
      <c r="C4">
        <v>7</v>
      </c>
      <c r="D4" t="s">
        <v>5</v>
      </c>
      <c r="E4" s="1">
        <f>COUNTIF(Tableau1[Référence Article],A4)</f>
        <v>3</v>
      </c>
      <c r="F4" s="1">
        <f>COUNTIF(Tableau1[Localisation],B4)</f>
        <v>3</v>
      </c>
      <c r="G4" s="1" t="str">
        <f t="shared" ref="G4:G22" si="0">IF(AND(E4=F4,E4&gt;1),"R2",IF(AND(E4=F4,E4=1),"R3","R1"))</f>
        <v>R2</v>
      </c>
      <c r="K4" t="s">
        <v>5</v>
      </c>
      <c r="L4" t="s">
        <v>6</v>
      </c>
    </row>
    <row r="5" spans="1:12" x14ac:dyDescent="0.25">
      <c r="A5">
        <v>300</v>
      </c>
      <c r="B5" t="s">
        <v>11</v>
      </c>
      <c r="C5">
        <v>7</v>
      </c>
      <c r="D5" t="s">
        <v>6</v>
      </c>
      <c r="E5" s="1">
        <f>COUNTIF(Tableau1[Référence Article],A5)</f>
        <v>3</v>
      </c>
      <c r="F5" s="1">
        <f>COUNTIF(Tableau1[Localisation],B5)</f>
        <v>3</v>
      </c>
      <c r="G5" s="1" t="str">
        <f t="shared" si="0"/>
        <v>R2</v>
      </c>
      <c r="I5">
        <v>443</v>
      </c>
      <c r="J5" t="s">
        <v>12</v>
      </c>
      <c r="K5" s="3"/>
      <c r="L5" s="3">
        <v>8</v>
      </c>
    </row>
    <row r="6" spans="1:12" x14ac:dyDescent="0.25">
      <c r="A6">
        <v>300</v>
      </c>
      <c r="B6" t="s">
        <v>11</v>
      </c>
      <c r="C6">
        <v>6</v>
      </c>
      <c r="D6" t="s">
        <v>5</v>
      </c>
      <c r="E6" s="1">
        <f>COUNTIF(Tableau1[Référence Article],A6)</f>
        <v>3</v>
      </c>
      <c r="F6" s="1">
        <f>COUNTIF(Tableau1[Localisation],B6)</f>
        <v>3</v>
      </c>
      <c r="G6" s="1" t="str">
        <f t="shared" si="0"/>
        <v>R2</v>
      </c>
      <c r="I6">
        <v>700</v>
      </c>
      <c r="J6" t="s">
        <v>8</v>
      </c>
      <c r="K6" s="3">
        <v>5</v>
      </c>
      <c r="L6" s="3"/>
    </row>
    <row r="7" spans="1:12" x14ac:dyDescent="0.25">
      <c r="A7">
        <v>443</v>
      </c>
      <c r="B7" t="s">
        <v>12</v>
      </c>
      <c r="C7">
        <v>8</v>
      </c>
      <c r="D7" t="s">
        <v>6</v>
      </c>
      <c r="E7" s="1">
        <f>COUNTIF(Tableau1[Référence Article],A7)</f>
        <v>1</v>
      </c>
      <c r="F7" s="1">
        <f>COUNTIF(Tableau1[Localisation],B7)</f>
        <v>1</v>
      </c>
      <c r="G7" s="1" t="str">
        <f t="shared" si="0"/>
        <v>R3</v>
      </c>
      <c r="I7">
        <v>1001</v>
      </c>
      <c r="J7" t="s">
        <v>17</v>
      </c>
      <c r="K7" s="3">
        <v>9</v>
      </c>
      <c r="L7" s="3"/>
    </row>
    <row r="8" spans="1:12" x14ac:dyDescent="0.25">
      <c r="A8">
        <v>449</v>
      </c>
      <c r="B8" t="s">
        <v>7</v>
      </c>
      <c r="C8">
        <v>4</v>
      </c>
      <c r="D8" t="s">
        <v>5</v>
      </c>
      <c r="E8" s="1">
        <f>COUNTIF(Tableau1[Référence Article],A8)</f>
        <v>2</v>
      </c>
      <c r="F8" s="1">
        <f>COUNTIF(Tableau1[Localisation],B8)</f>
        <v>2</v>
      </c>
      <c r="G8" s="1" t="str">
        <f t="shared" si="0"/>
        <v>R2</v>
      </c>
      <c r="I8">
        <v>1005</v>
      </c>
      <c r="J8" t="s">
        <v>18</v>
      </c>
      <c r="K8" s="3"/>
      <c r="L8" s="3">
        <v>10</v>
      </c>
    </row>
    <row r="9" spans="1:12" x14ac:dyDescent="0.25">
      <c r="A9">
        <v>449</v>
      </c>
      <c r="B9" t="s">
        <v>7</v>
      </c>
      <c r="C9">
        <v>5</v>
      </c>
      <c r="D9" t="s">
        <v>6</v>
      </c>
      <c r="E9" s="1">
        <f>COUNTIF(Tableau1[Référence Article],A9)</f>
        <v>2</v>
      </c>
      <c r="F9" s="1">
        <f>COUNTIF(Tableau1[Localisation],B9)</f>
        <v>2</v>
      </c>
      <c r="G9" s="1" t="str">
        <f t="shared" si="0"/>
        <v>R2</v>
      </c>
    </row>
    <row r="10" spans="1:12" x14ac:dyDescent="0.25">
      <c r="A10">
        <v>664</v>
      </c>
      <c r="B10" t="s">
        <v>3</v>
      </c>
      <c r="C10">
        <v>2</v>
      </c>
      <c r="D10" t="s">
        <v>5</v>
      </c>
      <c r="E10" s="1">
        <f>COUNTIF(Tableau1[Référence Article],A10)</f>
        <v>3</v>
      </c>
      <c r="F10" s="1">
        <f>COUNTIF(Tableau1[Localisation],B10)</f>
        <v>1</v>
      </c>
      <c r="G10" s="1" t="str">
        <f t="shared" si="0"/>
        <v>R1</v>
      </c>
    </row>
    <row r="11" spans="1:12" x14ac:dyDescent="0.25">
      <c r="A11">
        <v>664</v>
      </c>
      <c r="B11" t="s">
        <v>4</v>
      </c>
      <c r="C11">
        <v>2</v>
      </c>
      <c r="D11" t="s">
        <v>6</v>
      </c>
      <c r="E11" s="1">
        <f>COUNTIF(Tableau1[Référence Article],A11)</f>
        <v>3</v>
      </c>
      <c r="F11" s="1">
        <f>COUNTIF(Tableau1[Localisation],B11)</f>
        <v>2</v>
      </c>
      <c r="G11" s="1" t="str">
        <f t="shared" si="0"/>
        <v>R1</v>
      </c>
    </row>
    <row r="12" spans="1:12" x14ac:dyDescent="0.25">
      <c r="A12">
        <v>664</v>
      </c>
      <c r="B12" t="s">
        <v>4</v>
      </c>
      <c r="C12">
        <v>2</v>
      </c>
      <c r="D12" t="s">
        <v>6</v>
      </c>
      <c r="E12" s="1">
        <f>COUNTIF(Tableau1[Référence Article],A12)</f>
        <v>3</v>
      </c>
      <c r="F12" s="1">
        <f>COUNTIF(Tableau1[Localisation],B12)</f>
        <v>2</v>
      </c>
      <c r="G12" s="1" t="str">
        <f t="shared" si="0"/>
        <v>R1</v>
      </c>
    </row>
    <row r="13" spans="1:12" x14ac:dyDescent="0.25">
      <c r="A13">
        <v>700</v>
      </c>
      <c r="B13" t="s">
        <v>8</v>
      </c>
      <c r="C13">
        <v>5</v>
      </c>
      <c r="D13" t="s">
        <v>5</v>
      </c>
      <c r="E13" s="1">
        <f>COUNTIF(Tableau1[Référence Article],A13)</f>
        <v>1</v>
      </c>
      <c r="F13" s="1">
        <f>COUNTIF(Tableau1[Localisation],B13)</f>
        <v>1</v>
      </c>
      <c r="G13" s="1" t="str">
        <f t="shared" si="0"/>
        <v>R3</v>
      </c>
    </row>
    <row r="14" spans="1:12" x14ac:dyDescent="0.25">
      <c r="A14">
        <v>775</v>
      </c>
      <c r="B14" t="s">
        <v>15</v>
      </c>
      <c r="C14">
        <v>12</v>
      </c>
      <c r="D14" t="s">
        <v>5</v>
      </c>
      <c r="E14" s="1">
        <f>COUNTIF(Tableau1[Référence Article],A14)</f>
        <v>2</v>
      </c>
      <c r="F14" s="1">
        <f>COUNTIF(Tableau1[Localisation],B14)</f>
        <v>1</v>
      </c>
      <c r="G14" s="1" t="str">
        <f t="shared" si="0"/>
        <v>R1</v>
      </c>
    </row>
    <row r="15" spans="1:12" x14ac:dyDescent="0.25">
      <c r="A15">
        <v>775</v>
      </c>
      <c r="B15" t="s">
        <v>16</v>
      </c>
      <c r="C15">
        <v>11</v>
      </c>
      <c r="D15" t="s">
        <v>6</v>
      </c>
      <c r="E15" s="1">
        <f>COUNTIF(Tableau1[Référence Article],A15)</f>
        <v>2</v>
      </c>
      <c r="F15" s="1">
        <f>COUNTIF(Tableau1[Localisation],B15)</f>
        <v>1</v>
      </c>
      <c r="G15" s="1" t="str">
        <f t="shared" si="0"/>
        <v>R1</v>
      </c>
    </row>
    <row r="16" spans="1:12" x14ac:dyDescent="0.25">
      <c r="A16">
        <v>800</v>
      </c>
      <c r="B16" t="s">
        <v>10</v>
      </c>
      <c r="C16">
        <v>9</v>
      </c>
      <c r="D16" t="s">
        <v>5</v>
      </c>
      <c r="E16" s="1">
        <f>COUNTIF(Tableau1[Référence Article],A16)</f>
        <v>3</v>
      </c>
      <c r="F16" s="1">
        <f>COUNTIF(Tableau1[Localisation],B16)</f>
        <v>2</v>
      </c>
      <c r="G16" s="1" t="str">
        <f t="shared" si="0"/>
        <v>R1</v>
      </c>
    </row>
    <row r="17" spans="1:7" x14ac:dyDescent="0.25">
      <c r="A17">
        <v>800</v>
      </c>
      <c r="B17" t="s">
        <v>9</v>
      </c>
      <c r="C17">
        <v>9</v>
      </c>
      <c r="D17" t="s">
        <v>6</v>
      </c>
      <c r="E17" s="1">
        <f>COUNTIF(Tableau1[Référence Article],A17)</f>
        <v>3</v>
      </c>
      <c r="F17" s="1">
        <f>COUNTIF(Tableau1[Localisation],B17)</f>
        <v>1</v>
      </c>
      <c r="G17" s="1" t="str">
        <f t="shared" si="0"/>
        <v>R1</v>
      </c>
    </row>
    <row r="18" spans="1:7" x14ac:dyDescent="0.25">
      <c r="A18">
        <v>800</v>
      </c>
      <c r="B18" t="s">
        <v>10</v>
      </c>
      <c r="C18">
        <v>8</v>
      </c>
      <c r="D18" t="s">
        <v>5</v>
      </c>
      <c r="E18" s="1">
        <f>COUNTIF(Tableau1[Référence Article],A18)</f>
        <v>3</v>
      </c>
      <c r="F18" s="1">
        <f>COUNTIF(Tableau1[Localisation],B18)</f>
        <v>2</v>
      </c>
      <c r="G18" s="1" t="str">
        <f t="shared" si="0"/>
        <v>R1</v>
      </c>
    </row>
    <row r="19" spans="1:7" x14ac:dyDescent="0.25">
      <c r="A19">
        <v>900</v>
      </c>
      <c r="B19" t="s">
        <v>14</v>
      </c>
      <c r="C19">
        <v>10</v>
      </c>
      <c r="D19" t="s">
        <v>5</v>
      </c>
      <c r="E19" s="1">
        <f>COUNTIF(Tableau1[Référence Article],A19)</f>
        <v>2</v>
      </c>
      <c r="F19" s="1">
        <f>COUNTIF(Tableau1[Localisation],B19)</f>
        <v>2</v>
      </c>
      <c r="G19" s="1" t="str">
        <f t="shared" si="0"/>
        <v>R2</v>
      </c>
    </row>
    <row r="20" spans="1:7" x14ac:dyDescent="0.25">
      <c r="A20">
        <v>900</v>
      </c>
      <c r="B20" t="s">
        <v>14</v>
      </c>
      <c r="C20">
        <v>10</v>
      </c>
      <c r="D20" t="s">
        <v>6</v>
      </c>
      <c r="E20" s="1">
        <f>COUNTIF(Tableau1[Référence Article],A20)</f>
        <v>2</v>
      </c>
      <c r="F20" s="1">
        <f>COUNTIF(Tableau1[Localisation],B20)</f>
        <v>2</v>
      </c>
      <c r="G20" s="1" t="str">
        <f t="shared" si="0"/>
        <v>R2</v>
      </c>
    </row>
    <row r="21" spans="1:7" x14ac:dyDescent="0.25">
      <c r="A21">
        <v>1001</v>
      </c>
      <c r="B21" t="s">
        <v>17</v>
      </c>
      <c r="C21">
        <v>9</v>
      </c>
      <c r="D21" t="s">
        <v>5</v>
      </c>
      <c r="E21" s="1">
        <f>COUNTIF(Tableau1[Référence Article],A21)</f>
        <v>1</v>
      </c>
      <c r="F21" s="1">
        <f>COUNTIF(Tableau1[Localisation],B21)</f>
        <v>1</v>
      </c>
      <c r="G21" s="1" t="str">
        <f t="shared" si="0"/>
        <v>R3</v>
      </c>
    </row>
    <row r="22" spans="1:7" x14ac:dyDescent="0.25">
      <c r="A22">
        <v>1005</v>
      </c>
      <c r="B22" t="s">
        <v>18</v>
      </c>
      <c r="C22">
        <v>10</v>
      </c>
      <c r="D22" t="s">
        <v>6</v>
      </c>
      <c r="E22" s="1">
        <f>COUNTIF(Tableau1[Référence Article],A22)</f>
        <v>1</v>
      </c>
      <c r="F22" s="1">
        <f>COUNTIF(Tableau1[Localisation],B22)</f>
        <v>1</v>
      </c>
      <c r="G22" s="1" t="str">
        <f t="shared" si="0"/>
        <v>R3</v>
      </c>
    </row>
  </sheetData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KPMG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Jean-Eric</cp:lastModifiedBy>
  <dcterms:created xsi:type="dcterms:W3CDTF">2019-12-27T21:36:29Z</dcterms:created>
  <dcterms:modified xsi:type="dcterms:W3CDTF">2019-12-29T09:42:41Z</dcterms:modified>
</cp:coreProperties>
</file>