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VAE" sheetId="2" r:id="rId1"/>
  </sheets>
  <calcPr calcId="162913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G10" i="2" s="1"/>
  <c r="F11" i="2"/>
  <c r="F12" i="2"/>
  <c r="F13" i="2"/>
  <c r="F14" i="2"/>
  <c r="G14" i="2" s="1"/>
  <c r="F15" i="2"/>
  <c r="F16" i="2"/>
  <c r="F17" i="2"/>
  <c r="F18" i="2"/>
  <c r="F19" i="2"/>
  <c r="G19" i="2" s="1"/>
  <c r="F20" i="2"/>
  <c r="F21" i="2"/>
  <c r="F22" i="2"/>
  <c r="F23" i="2"/>
  <c r="F24" i="2"/>
  <c r="F25" i="2"/>
  <c r="F26" i="2"/>
  <c r="G26" i="2" s="1"/>
  <c r="F27" i="2"/>
  <c r="G27" i="2" s="1"/>
  <c r="F28" i="2"/>
  <c r="F29" i="2"/>
  <c r="F30" i="2"/>
  <c r="G30" i="2" s="1"/>
  <c r="F31" i="2"/>
  <c r="F32" i="2"/>
  <c r="F33" i="2"/>
  <c r="F34" i="2"/>
  <c r="G34" i="2" s="1"/>
  <c r="F35" i="2"/>
  <c r="G35" i="2" s="1"/>
  <c r="F36" i="2"/>
  <c r="F37" i="2"/>
  <c r="F38" i="2"/>
  <c r="G38" i="2" s="1"/>
  <c r="F39" i="2"/>
  <c r="F40" i="2"/>
  <c r="F41" i="2"/>
  <c r="F42" i="2"/>
  <c r="G42" i="2" s="1"/>
  <c r="F43" i="2"/>
  <c r="G43" i="2" s="1"/>
  <c r="F44" i="2"/>
  <c r="F45" i="2"/>
  <c r="F46" i="2"/>
  <c r="G46" i="2" s="1"/>
  <c r="F47" i="2"/>
  <c r="F48" i="2"/>
  <c r="F49" i="2"/>
  <c r="F50" i="2"/>
  <c r="F51" i="2"/>
  <c r="F52" i="2"/>
  <c r="F53" i="2"/>
  <c r="F54" i="2"/>
  <c r="G54" i="2" s="1"/>
  <c r="F55" i="2"/>
  <c r="F56" i="2"/>
  <c r="F57" i="2"/>
  <c r="F58" i="2"/>
  <c r="G58" i="2" s="1"/>
  <c r="F59" i="2"/>
  <c r="G59" i="2" s="1"/>
  <c r="F60" i="2"/>
  <c r="F61" i="2"/>
  <c r="F62" i="2"/>
  <c r="F63" i="2"/>
  <c r="F64" i="2"/>
  <c r="F65" i="2"/>
  <c r="F66" i="2"/>
  <c r="G66" i="2" s="1"/>
  <c r="F67" i="2"/>
  <c r="F68" i="2"/>
  <c r="F69" i="2"/>
  <c r="F70" i="2"/>
  <c r="F71" i="2"/>
  <c r="F72" i="2"/>
  <c r="F73" i="2"/>
  <c r="F74" i="2"/>
  <c r="G74" i="2" s="1"/>
  <c r="F75" i="2"/>
  <c r="F76" i="2"/>
  <c r="F77" i="2"/>
  <c r="F78" i="2"/>
  <c r="F79" i="2"/>
  <c r="F80" i="2"/>
  <c r="F81" i="2"/>
  <c r="F82" i="2"/>
  <c r="F83" i="2"/>
  <c r="F2" i="2"/>
  <c r="G9" i="2"/>
  <c r="G13" i="2"/>
  <c r="G20" i="2"/>
  <c r="G29" i="2"/>
  <c r="G40" i="2"/>
  <c r="G41" i="2"/>
  <c r="G44" i="2"/>
  <c r="G52" i="2"/>
  <c r="G57" i="2"/>
  <c r="G69" i="2"/>
  <c r="G76" i="2"/>
  <c r="G7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2" i="2"/>
  <c r="G4" i="2"/>
  <c r="G5" i="2"/>
  <c r="G7" i="2"/>
  <c r="G8" i="2"/>
  <c r="G11" i="2"/>
  <c r="G12" i="2"/>
  <c r="G15" i="2"/>
  <c r="G23" i="2"/>
  <c r="G24" i="2"/>
  <c r="G32" i="2"/>
  <c r="G36" i="2"/>
  <c r="G37" i="2"/>
  <c r="G48" i="2"/>
  <c r="G55" i="2"/>
  <c r="G56" i="2"/>
  <c r="G65" i="2"/>
  <c r="G67" i="2"/>
  <c r="G72" i="2"/>
  <c r="G53" i="2" l="1"/>
  <c r="G83" i="2"/>
  <c r="G73" i="2" l="1"/>
  <c r="G68" i="2"/>
  <c r="G70" i="2"/>
  <c r="G60" i="2"/>
  <c r="G61" i="2"/>
  <c r="G62" i="2"/>
  <c r="G63" i="2"/>
  <c r="G64" i="2"/>
  <c r="G79" i="2" l="1"/>
  <c r="G80" i="2"/>
  <c r="G2" i="2" l="1"/>
  <c r="G16" i="2"/>
  <c r="G78" i="2"/>
  <c r="G81" i="2"/>
  <c r="G82" i="2"/>
  <c r="G71" i="2"/>
  <c r="G75" i="2"/>
  <c r="G3" i="2"/>
  <c r="G6" i="2"/>
  <c r="G17" i="2"/>
  <c r="G18" i="2"/>
  <c r="G21" i="2"/>
  <c r="G22" i="2"/>
  <c r="G25" i="2"/>
  <c r="G28" i="2"/>
  <c r="G31" i="2"/>
  <c r="G33" i="2"/>
  <c r="G39" i="2"/>
  <c r="G45" i="2"/>
  <c r="G47" i="2"/>
  <c r="G49" i="2"/>
  <c r="G50" i="2"/>
  <c r="G51" i="2"/>
</calcChain>
</file>

<file path=xl/comments1.xml><?xml version="1.0" encoding="utf-8"?>
<comments xmlns="http://schemas.openxmlformats.org/spreadsheetml/2006/main">
  <authors>
    <author>IKRAM BOUACHERIA KEBIR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IKRAM BOUACHERIA KEBIR:</t>
        </r>
        <r>
          <rPr>
            <sz val="9"/>
            <color indexed="81"/>
            <rFont val="Tahoma"/>
            <family val="2"/>
          </rPr>
          <t xml:space="preserve">
Ne souhaite pas utiliser de VAE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IKRAM BOUACHERIA KEBIR:</t>
        </r>
        <r>
          <rPr>
            <sz val="9"/>
            <color indexed="81"/>
            <rFont val="Tahoma"/>
            <family val="2"/>
          </rPr>
          <t xml:space="preserve">
N'a pas de vélo adapté à sa taille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IKRAM BOUACHERIA KEBIR:</t>
        </r>
        <r>
          <rPr>
            <sz val="9"/>
            <color indexed="81"/>
            <rFont val="Tahoma"/>
            <family val="2"/>
          </rPr>
          <t xml:space="preserve">
N'a pas de vélo adapté à sa taille
</t>
        </r>
      </text>
    </comment>
  </commentList>
</comments>
</file>

<file path=xl/sharedStrings.xml><?xml version="1.0" encoding="utf-8"?>
<sst xmlns="http://schemas.openxmlformats.org/spreadsheetml/2006/main" count="59" uniqueCount="9">
  <si>
    <t>Date fabrication batterie</t>
  </si>
  <si>
    <t>Date fin garantie</t>
  </si>
  <si>
    <t>Taille tournée</t>
  </si>
  <si>
    <t>Reste avant fin garantie</t>
  </si>
  <si>
    <t>n° immatriculation</t>
  </si>
  <si>
    <t>Taille batterie</t>
  </si>
  <si>
    <t>GRANDE</t>
  </si>
  <si>
    <t>PETITE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</si>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</sst>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6">
    <dxf>
      <font>
        <b/>
        <i/>
        <color theme="9"/>
      </font>
    </dxf>
    <dxf>
      <font>
        <color theme="5"/>
      </font>
      <fill>
        <patternFill>
          <fgColor rgb="FFFF0000"/>
          <bgColor theme="0"/>
        </patternFill>
      </fill>
    </dxf>
    <dxf>
      <alignment horizontal="general" vertical="top" textRotation="0" wrapText="1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142875</xdr:colOff>
          <xdr:row>0</xdr:row>
          <xdr:rowOff>323850</xdr:rowOff>
        </xdr:to>
        <xdr:sp macro="" textlink="">
          <xdr:nvSpPr>
            <xdr:cNvPr id="2056" name="cmdInsertrow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83" totalsRowShown="0" headerRowDxfId="2">
  <autoFilter ref="A1:G83"/>
  <tableColumns count="7">
    <tableColumn id="1" name="N°">
      <calculatedColumnFormula>ROW()-1</calculatedColumnFormula>
    </tableColumn>
    <tableColumn id="2" name="Taille tournée"/>
    <tableColumn id="3" name="n° immatriculation"/>
    <tableColumn id="4" name="Taille batterie"/>
    <tableColumn id="5" name="Date fabrication batterie" dataDxfId="5"/>
    <tableColumn id="6" name="Date fin garantie" dataDxfId="4">
      <calculatedColumnFormula>IF(Tableau1[[#This Row],[Date fabrication batterie]]="","",EDATE(Tableau1[[#This Row],[Date fabrication batterie]],18))</calculatedColumnFormula>
    </tableColumn>
    <tableColumn id="7" name="Reste avant fin garantie" dataDxfId="3">
      <calculatedColumnFormula>IF(Tableau1[[#This Row],[Date fin garantie]]="","",IF(Tableau1[[#This Row],[Date fin garantie]]&gt;TODAY(),DATEDIF(TODAY(),Tableau1[[#This Row],[Date fin garantie]],"M"),"Pas de garantie"))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83"/>
  <sheetViews>
    <sheetView tabSelected="1" workbookViewId="0">
      <selection activeCell="D90" sqref="D90"/>
    </sheetView>
  </sheetViews>
  <sheetFormatPr baseColWidth="10" defaultRowHeight="15" x14ac:dyDescent="0.25"/>
  <cols>
    <col min="1" max="1" width="5.85546875" customWidth="1"/>
    <col min="2" max="2" width="15.5703125" customWidth="1"/>
    <col min="3" max="3" width="19.85546875" bestFit="1" customWidth="1"/>
    <col min="4" max="4" width="15.7109375" bestFit="1" customWidth="1"/>
    <col min="5" max="5" width="15.7109375" customWidth="1"/>
    <col min="6" max="6" width="14.140625" customWidth="1"/>
    <col min="7" max="7" width="19.28515625" customWidth="1"/>
  </cols>
  <sheetData>
    <row r="1" spans="1:7" ht="30" x14ac:dyDescent="0.25">
      <c r="A1" s="2" t="s">
        <v>8</v>
      </c>
      <c r="B1" s="2" t="s">
        <v>2</v>
      </c>
      <c r="C1" s="2" t="s">
        <v>4</v>
      </c>
      <c r="D1" s="2" t="s">
        <v>5</v>
      </c>
      <c r="E1" s="2" t="s">
        <v>0</v>
      </c>
      <c r="F1" s="2" t="s">
        <v>1</v>
      </c>
      <c r="G1" s="2" t="s">
        <v>3</v>
      </c>
    </row>
    <row r="2" spans="1:7" x14ac:dyDescent="0.25">
      <c r="A2">
        <f>ROW()-1</f>
        <v>1</v>
      </c>
      <c r="B2">
        <v>11.56</v>
      </c>
      <c r="C2">
        <v>16536036</v>
      </c>
      <c r="D2" t="s">
        <v>6</v>
      </c>
      <c r="E2" s="1">
        <v>42695</v>
      </c>
      <c r="F2" s="1">
        <f>IF(Tableau1[[#This Row],[Date fabrication batterie]]="","",EDATE(Tableau1[[#This Row],[Date fabrication batterie]],18))</f>
        <v>43241</v>
      </c>
      <c r="G2">
        <f ca="1">IF(Tableau1[[#This Row],[Date fin garantie]]="","",IF(Tableau1[[#This Row],[Date fin garantie]]&gt;TODAY(),DATEDIF(TODAY(),Tableau1[[#This Row],[Date fin garantie]],"M"),"Pas de garantie"))</f>
        <v>5</v>
      </c>
    </row>
    <row r="3" spans="1:7" x14ac:dyDescent="0.25">
      <c r="A3">
        <f t="shared" ref="A3:A66" si="0">ROW()-1</f>
        <v>2</v>
      </c>
      <c r="B3">
        <v>16.096</v>
      </c>
      <c r="C3">
        <v>16463945</v>
      </c>
      <c r="D3" t="s">
        <v>6</v>
      </c>
      <c r="E3" s="1">
        <v>42703</v>
      </c>
      <c r="F3" s="1">
        <f>IF(Tableau1[[#This Row],[Date fabrication batterie]]="","",EDATE(Tableau1[[#This Row],[Date fabrication batterie]],18))</f>
        <v>43249</v>
      </c>
      <c r="G3">
        <f ca="1">IF(Tableau1[[#This Row],[Date fin garantie]]="","",IF(Tableau1[[#This Row],[Date fin garantie]]&gt;TODAY(),DATEDIF(TODAY(),Tableau1[[#This Row],[Date fin garantie]],"M"),"Pas de garantie"))</f>
        <v>5</v>
      </c>
    </row>
    <row r="4" spans="1:7" x14ac:dyDescent="0.25">
      <c r="A4">
        <f t="shared" si="0"/>
        <v>3</v>
      </c>
      <c r="B4">
        <v>13.79</v>
      </c>
      <c r="E4" s="1"/>
      <c r="F4" s="1" t="str">
        <f>IF(Tableau1[[#This Row],[Date fabrication batterie]]="","",EDATE(Tableau1[[#This Row],[Date fabrication batterie]],18))</f>
        <v/>
      </c>
      <c r="G4" t="str">
        <f ca="1">IF(Tableau1[[#This Row],[Date fin garantie]]="","",IF(Tableau1[[#This Row],[Date fin garantie]]&gt;TODAY(),DATEDIF(TODAY(),Tableau1[[#This Row],[Date fin garantie]],"M"),"Pas de garantie"))</f>
        <v/>
      </c>
    </row>
    <row r="5" spans="1:7" x14ac:dyDescent="0.25">
      <c r="A5">
        <f t="shared" si="0"/>
        <v>4</v>
      </c>
      <c r="B5">
        <v>11.494</v>
      </c>
      <c r="E5" s="1"/>
      <c r="F5" s="1" t="str">
        <f>IF(Tableau1[[#This Row],[Date fabrication batterie]]="","",EDATE(Tableau1[[#This Row],[Date fabrication batterie]],18))</f>
        <v/>
      </c>
      <c r="G5" t="str">
        <f ca="1">IF(Tableau1[[#This Row],[Date fin garantie]]="","",IF(Tableau1[[#This Row],[Date fin garantie]]&gt;TODAY(),DATEDIF(TODAY(),Tableau1[[#This Row],[Date fin garantie]],"M"),"Pas de garantie"))</f>
        <v/>
      </c>
    </row>
    <row r="6" spans="1:7" x14ac:dyDescent="0.25">
      <c r="A6">
        <f t="shared" si="0"/>
        <v>5</v>
      </c>
      <c r="B6">
        <v>12.625</v>
      </c>
      <c r="C6">
        <v>160315000</v>
      </c>
      <c r="D6" t="s">
        <v>6</v>
      </c>
      <c r="E6" s="1">
        <v>42818</v>
      </c>
      <c r="F6" s="1">
        <f>IF(Tableau1[[#This Row],[Date fabrication batterie]]="","",EDATE(Tableau1[[#This Row],[Date fabrication batterie]],18))</f>
        <v>43367</v>
      </c>
      <c r="G6">
        <f ca="1">IF(Tableau1[[#This Row],[Date fin garantie]]="","",IF(Tableau1[[#This Row],[Date fin garantie]]&gt;TODAY(),DATEDIF(TODAY(),Tableau1[[#This Row],[Date fin garantie]],"M"),"Pas de garantie"))</f>
        <v>9</v>
      </c>
    </row>
    <row r="7" spans="1:7" x14ac:dyDescent="0.25">
      <c r="A7">
        <f t="shared" si="0"/>
        <v>6</v>
      </c>
      <c r="B7">
        <v>14.981</v>
      </c>
      <c r="E7" s="1"/>
      <c r="F7" s="1" t="str">
        <f>IF(Tableau1[[#This Row],[Date fabrication batterie]]="","",EDATE(Tableau1[[#This Row],[Date fabrication batterie]],18))</f>
        <v/>
      </c>
      <c r="G7" t="str">
        <f ca="1">IF(Tableau1[[#This Row],[Date fin garantie]]="","",IF(Tableau1[[#This Row],[Date fin garantie]]&gt;TODAY(),DATEDIF(TODAY(),Tableau1[[#This Row],[Date fin garantie]],"M"),"Pas de garantie"))</f>
        <v/>
      </c>
    </row>
    <row r="8" spans="1:7" x14ac:dyDescent="0.25">
      <c r="A8">
        <f t="shared" si="0"/>
        <v>7</v>
      </c>
      <c r="B8">
        <v>10.53</v>
      </c>
      <c r="E8" s="1"/>
      <c r="F8" s="1" t="str">
        <f>IF(Tableau1[[#This Row],[Date fabrication batterie]]="","",EDATE(Tableau1[[#This Row],[Date fabrication batterie]],18))</f>
        <v/>
      </c>
      <c r="G8" t="str">
        <f ca="1">IF(Tableau1[[#This Row],[Date fin garantie]]="","",IF(Tableau1[[#This Row],[Date fin garantie]]&gt;TODAY(),DATEDIF(TODAY(),Tableau1[[#This Row],[Date fin garantie]],"M"),"Pas de garantie"))</f>
        <v/>
      </c>
    </row>
    <row r="9" spans="1:7" x14ac:dyDescent="0.25">
      <c r="A9">
        <f t="shared" si="0"/>
        <v>8</v>
      </c>
      <c r="B9">
        <v>8.6750000000000007</v>
      </c>
      <c r="C9">
        <v>16260555</v>
      </c>
      <c r="D9" t="s">
        <v>7</v>
      </c>
      <c r="E9" s="1"/>
      <c r="F9" s="1" t="str">
        <f>IF(Tableau1[[#This Row],[Date fabrication batterie]]="","",EDATE(Tableau1[[#This Row],[Date fabrication batterie]],18))</f>
        <v/>
      </c>
      <c r="G9" t="str">
        <f ca="1">IF(Tableau1[[#This Row],[Date fin garantie]]="","",IF(Tableau1[[#This Row],[Date fin garantie]]&gt;TODAY(),DATEDIF(TODAY(),Tableau1[[#This Row],[Date fin garantie]],"M"),"Pas de garantie"))</f>
        <v/>
      </c>
    </row>
    <row r="10" spans="1:7" x14ac:dyDescent="0.25">
      <c r="A10">
        <f t="shared" si="0"/>
        <v>9</v>
      </c>
      <c r="B10">
        <v>7.33</v>
      </c>
      <c r="C10">
        <v>16256932</v>
      </c>
      <c r="D10" t="s">
        <v>7</v>
      </c>
      <c r="E10" s="1"/>
      <c r="F10" s="1" t="str">
        <f>IF(Tableau1[[#This Row],[Date fabrication batterie]]="","",EDATE(Tableau1[[#This Row],[Date fabrication batterie]],18))</f>
        <v/>
      </c>
      <c r="G10" t="str">
        <f ca="1">IF(Tableau1[[#This Row],[Date fin garantie]]="","",IF(Tableau1[[#This Row],[Date fin garantie]]&gt;TODAY(),DATEDIF(TODAY(),Tableau1[[#This Row],[Date fin garantie]],"M"),"Pas de garantie"))</f>
        <v/>
      </c>
    </row>
    <row r="11" spans="1:7" x14ac:dyDescent="0.25">
      <c r="A11">
        <f t="shared" si="0"/>
        <v>10</v>
      </c>
      <c r="B11">
        <v>7.851</v>
      </c>
      <c r="E11" s="1"/>
      <c r="F11" s="1" t="str">
        <f>IF(Tableau1[[#This Row],[Date fabrication batterie]]="","",EDATE(Tableau1[[#This Row],[Date fabrication batterie]],18))</f>
        <v/>
      </c>
      <c r="G11" t="str">
        <f ca="1">IF(Tableau1[[#This Row],[Date fin garantie]]="","",IF(Tableau1[[#This Row],[Date fin garantie]]&gt;TODAY(),DATEDIF(TODAY(),Tableau1[[#This Row],[Date fin garantie]],"M"),"Pas de garantie"))</f>
        <v/>
      </c>
    </row>
    <row r="12" spans="1:7" x14ac:dyDescent="0.25">
      <c r="A12">
        <f t="shared" si="0"/>
        <v>11</v>
      </c>
      <c r="B12">
        <v>12.505000000000001</v>
      </c>
      <c r="C12">
        <v>16260606</v>
      </c>
      <c r="D12" t="s">
        <v>7</v>
      </c>
      <c r="E12" s="1"/>
      <c r="F12" s="1" t="str">
        <f>IF(Tableau1[[#This Row],[Date fabrication batterie]]="","",EDATE(Tableau1[[#This Row],[Date fabrication batterie]],18))</f>
        <v/>
      </c>
      <c r="G12" t="str">
        <f ca="1">IF(Tableau1[[#This Row],[Date fin garantie]]="","",IF(Tableau1[[#This Row],[Date fin garantie]]&gt;TODAY(),DATEDIF(TODAY(),Tableau1[[#This Row],[Date fin garantie]],"M"),"Pas de garantie"))</f>
        <v/>
      </c>
    </row>
    <row r="13" spans="1:7" x14ac:dyDescent="0.25">
      <c r="A13">
        <f t="shared" si="0"/>
        <v>12</v>
      </c>
      <c r="B13">
        <v>8.6</v>
      </c>
      <c r="E13" s="1"/>
      <c r="F13" s="1" t="str">
        <f>IF(Tableau1[[#This Row],[Date fabrication batterie]]="","",EDATE(Tableau1[[#This Row],[Date fabrication batterie]],18))</f>
        <v/>
      </c>
      <c r="G13" t="str">
        <f ca="1">IF(Tableau1[[#This Row],[Date fin garantie]]="","",IF(Tableau1[[#This Row],[Date fin garantie]]&gt;TODAY(),DATEDIF(TODAY(),Tableau1[[#This Row],[Date fin garantie]],"M"),"Pas de garantie"))</f>
        <v/>
      </c>
    </row>
    <row r="14" spans="1:7" x14ac:dyDescent="0.25">
      <c r="A14">
        <f t="shared" si="0"/>
        <v>13</v>
      </c>
      <c r="B14">
        <v>8.8219999999999992</v>
      </c>
      <c r="C14">
        <v>16260596</v>
      </c>
      <c r="D14" t="s">
        <v>7</v>
      </c>
      <c r="E14" s="1"/>
      <c r="F14" s="1" t="str">
        <f>IF(Tableau1[[#This Row],[Date fabrication batterie]]="","",EDATE(Tableau1[[#This Row],[Date fabrication batterie]],18))</f>
        <v/>
      </c>
      <c r="G14" t="str">
        <f ca="1">IF(Tableau1[[#This Row],[Date fin garantie]]="","",IF(Tableau1[[#This Row],[Date fin garantie]]&gt;TODAY(),DATEDIF(TODAY(),Tableau1[[#This Row],[Date fin garantie]],"M"),"Pas de garantie"))</f>
        <v/>
      </c>
    </row>
    <row r="15" spans="1:7" x14ac:dyDescent="0.25">
      <c r="A15">
        <f t="shared" si="0"/>
        <v>14</v>
      </c>
      <c r="B15">
        <v>8.9749999999999996</v>
      </c>
      <c r="E15" s="1"/>
      <c r="F15" s="1" t="str">
        <f>IF(Tableau1[[#This Row],[Date fabrication batterie]]="","",EDATE(Tableau1[[#This Row],[Date fabrication batterie]],18))</f>
        <v/>
      </c>
      <c r="G15" t="str">
        <f ca="1">IF(Tableau1[[#This Row],[Date fin garantie]]="","",IF(Tableau1[[#This Row],[Date fin garantie]]&gt;TODAY(),DATEDIF(TODAY(),Tableau1[[#This Row],[Date fin garantie]],"M"),"Pas de garantie"))</f>
        <v/>
      </c>
    </row>
    <row r="16" spans="1:7" x14ac:dyDescent="0.25">
      <c r="A16">
        <f t="shared" si="0"/>
        <v>15</v>
      </c>
      <c r="B16">
        <v>9.3870000000000005</v>
      </c>
      <c r="C16">
        <v>16353840</v>
      </c>
      <c r="D16" t="s">
        <v>6</v>
      </c>
      <c r="E16" s="1">
        <v>42420</v>
      </c>
      <c r="F16" s="1">
        <f>IF(Tableau1[[#This Row],[Date fabrication batterie]]="","",EDATE(Tableau1[[#This Row],[Date fabrication batterie]],18))</f>
        <v>42967</v>
      </c>
      <c r="G16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17" spans="1:7" x14ac:dyDescent="0.25">
      <c r="A17">
        <f t="shared" si="0"/>
        <v>16</v>
      </c>
      <c r="B17">
        <v>9.9570000000000007</v>
      </c>
      <c r="C17">
        <v>16353841</v>
      </c>
      <c r="D17" t="s">
        <v>6</v>
      </c>
      <c r="E17" s="1">
        <v>42703</v>
      </c>
      <c r="F17" s="1">
        <f>IF(Tableau1[[#This Row],[Date fabrication batterie]]="","",EDATE(Tableau1[[#This Row],[Date fabrication batterie]],18))</f>
        <v>43249</v>
      </c>
      <c r="G17">
        <f ca="1">IF(Tableau1[[#This Row],[Date fin garantie]]="","",IF(Tableau1[[#This Row],[Date fin garantie]]&gt;TODAY(),DATEDIF(TODAY(),Tableau1[[#This Row],[Date fin garantie]],"M"),"Pas de garantie"))</f>
        <v>5</v>
      </c>
    </row>
    <row r="18" spans="1:7" x14ac:dyDescent="0.25">
      <c r="A18">
        <f t="shared" si="0"/>
        <v>17</v>
      </c>
      <c r="B18">
        <v>8.5109999999999992</v>
      </c>
      <c r="C18">
        <v>16031558</v>
      </c>
      <c r="D18" t="s">
        <v>6</v>
      </c>
      <c r="E18" s="1">
        <v>42953</v>
      </c>
      <c r="F18" s="1">
        <f>IF(Tableau1[[#This Row],[Date fabrication batterie]]="","",EDATE(Tableau1[[#This Row],[Date fabrication batterie]],18))</f>
        <v>43502</v>
      </c>
      <c r="G18">
        <f ca="1">IF(Tableau1[[#This Row],[Date fin garantie]]="","",IF(Tableau1[[#This Row],[Date fin garantie]]&gt;TODAY(),DATEDIF(TODAY(),Tableau1[[#This Row],[Date fin garantie]],"M"),"Pas de garantie"))</f>
        <v>14</v>
      </c>
    </row>
    <row r="19" spans="1:7" x14ac:dyDescent="0.25">
      <c r="A19">
        <f t="shared" si="0"/>
        <v>18</v>
      </c>
      <c r="B19">
        <v>7.298</v>
      </c>
      <c r="C19">
        <v>16260644</v>
      </c>
      <c r="D19" t="s">
        <v>7</v>
      </c>
      <c r="E19" s="1"/>
      <c r="F19" s="1" t="str">
        <f>IF(Tableau1[[#This Row],[Date fabrication batterie]]="","",EDATE(Tableau1[[#This Row],[Date fabrication batterie]],18))</f>
        <v/>
      </c>
      <c r="G19" t="str">
        <f ca="1">IF(Tableau1[[#This Row],[Date fin garantie]]="","",IF(Tableau1[[#This Row],[Date fin garantie]]&gt;TODAY(),DATEDIF(TODAY(),Tableau1[[#This Row],[Date fin garantie]],"M"),"Pas de garantie"))</f>
        <v/>
      </c>
    </row>
    <row r="20" spans="1:7" x14ac:dyDescent="0.25">
      <c r="A20">
        <f t="shared" si="0"/>
        <v>19</v>
      </c>
      <c r="B20">
        <v>8.4779999999999998</v>
      </c>
      <c r="E20" s="1"/>
      <c r="F20" s="1" t="str">
        <f>IF(Tableau1[[#This Row],[Date fabrication batterie]]="","",EDATE(Tableau1[[#This Row],[Date fabrication batterie]],18))</f>
        <v/>
      </c>
      <c r="G20" t="str">
        <f ca="1">IF(Tableau1[[#This Row],[Date fin garantie]]="","",IF(Tableau1[[#This Row],[Date fin garantie]]&gt;TODAY(),DATEDIF(TODAY(),Tableau1[[#This Row],[Date fin garantie]],"M"),"Pas de garantie"))</f>
        <v/>
      </c>
    </row>
    <row r="21" spans="1:7" x14ac:dyDescent="0.25">
      <c r="A21">
        <f t="shared" si="0"/>
        <v>20</v>
      </c>
      <c r="B21">
        <v>6.7960000000000003</v>
      </c>
      <c r="C21">
        <v>16003257</v>
      </c>
      <c r="D21" t="s">
        <v>6</v>
      </c>
      <c r="E21" s="1">
        <v>42953</v>
      </c>
      <c r="F21" s="1">
        <f>IF(Tableau1[[#This Row],[Date fabrication batterie]]="","",EDATE(Tableau1[[#This Row],[Date fabrication batterie]],18))</f>
        <v>43502</v>
      </c>
      <c r="G21">
        <f ca="1">IF(Tableau1[[#This Row],[Date fin garantie]]="","",IF(Tableau1[[#This Row],[Date fin garantie]]&gt;TODAY(),DATEDIF(TODAY(),Tableau1[[#This Row],[Date fin garantie]],"M"),"Pas de garantie"))</f>
        <v>14</v>
      </c>
    </row>
    <row r="22" spans="1:7" x14ac:dyDescent="0.25">
      <c r="A22">
        <f t="shared" si="0"/>
        <v>21</v>
      </c>
      <c r="B22">
        <v>8.8840000000000003</v>
      </c>
      <c r="C22">
        <v>16355165</v>
      </c>
      <c r="D22" t="s">
        <v>6</v>
      </c>
      <c r="E22" s="1">
        <v>42703</v>
      </c>
      <c r="F22" s="1">
        <f>IF(Tableau1[[#This Row],[Date fabrication batterie]]="","",EDATE(Tableau1[[#This Row],[Date fabrication batterie]],18))</f>
        <v>43249</v>
      </c>
      <c r="G22">
        <f ca="1">IF(Tableau1[[#This Row],[Date fin garantie]]="","",IF(Tableau1[[#This Row],[Date fin garantie]]&gt;TODAY(),DATEDIF(TODAY(),Tableau1[[#This Row],[Date fin garantie]],"M"),"Pas de garantie"))</f>
        <v>5</v>
      </c>
    </row>
    <row r="23" spans="1:7" x14ac:dyDescent="0.25">
      <c r="A23">
        <f t="shared" si="0"/>
        <v>22</v>
      </c>
      <c r="B23">
        <v>8.3859999999999992</v>
      </c>
      <c r="C23">
        <v>16260595</v>
      </c>
      <c r="D23" t="s">
        <v>7</v>
      </c>
      <c r="E23" s="1"/>
      <c r="F23" s="1" t="str">
        <f>IF(Tableau1[[#This Row],[Date fabrication batterie]]="","",EDATE(Tableau1[[#This Row],[Date fabrication batterie]],18))</f>
        <v/>
      </c>
      <c r="G23" t="str">
        <f ca="1">IF(Tableau1[[#This Row],[Date fin garantie]]="","",IF(Tableau1[[#This Row],[Date fin garantie]]&gt;TODAY(),DATEDIF(TODAY(),Tableau1[[#This Row],[Date fin garantie]],"M"),"Pas de garantie"))</f>
        <v/>
      </c>
    </row>
    <row r="24" spans="1:7" x14ac:dyDescent="0.25">
      <c r="A24">
        <f t="shared" si="0"/>
        <v>23</v>
      </c>
      <c r="B24">
        <v>13.301</v>
      </c>
      <c r="C24">
        <v>16303051</v>
      </c>
      <c r="D24" t="s">
        <v>6</v>
      </c>
      <c r="E24" s="1"/>
      <c r="F24" s="1" t="str">
        <f>IF(Tableau1[[#This Row],[Date fabrication batterie]]="","",EDATE(Tableau1[[#This Row],[Date fabrication batterie]],18))</f>
        <v/>
      </c>
      <c r="G24" t="str">
        <f ca="1">IF(Tableau1[[#This Row],[Date fin garantie]]="","",IF(Tableau1[[#This Row],[Date fin garantie]]&gt;TODAY(),DATEDIF(TODAY(),Tableau1[[#This Row],[Date fin garantie]],"M"),"Pas de garantie"))</f>
        <v/>
      </c>
    </row>
    <row r="25" spans="1:7" x14ac:dyDescent="0.25">
      <c r="A25">
        <f t="shared" si="0"/>
        <v>24</v>
      </c>
      <c r="B25">
        <v>10.833</v>
      </c>
      <c r="C25">
        <v>16353856</v>
      </c>
      <c r="D25" t="s">
        <v>6</v>
      </c>
      <c r="E25" s="1">
        <v>42953</v>
      </c>
      <c r="F25" s="1">
        <f>IF(Tableau1[[#This Row],[Date fabrication batterie]]="","",EDATE(Tableau1[[#This Row],[Date fabrication batterie]],18))</f>
        <v>43502</v>
      </c>
      <c r="G25">
        <f ca="1">IF(Tableau1[[#This Row],[Date fin garantie]]="","",IF(Tableau1[[#This Row],[Date fin garantie]]&gt;TODAY(),DATEDIF(TODAY(),Tableau1[[#This Row],[Date fin garantie]],"M"),"Pas de garantie"))</f>
        <v>14</v>
      </c>
    </row>
    <row r="26" spans="1:7" x14ac:dyDescent="0.25">
      <c r="A26">
        <f t="shared" si="0"/>
        <v>25</v>
      </c>
      <c r="B26">
        <v>10.342000000000001</v>
      </c>
      <c r="E26" s="1"/>
      <c r="F26" s="1" t="str">
        <f>IF(Tableau1[[#This Row],[Date fabrication batterie]]="","",EDATE(Tableau1[[#This Row],[Date fabrication batterie]],18))</f>
        <v/>
      </c>
      <c r="G26" t="str">
        <f ca="1">IF(Tableau1[[#This Row],[Date fin garantie]]="","",IF(Tableau1[[#This Row],[Date fin garantie]]&gt;TODAY(),DATEDIF(TODAY(),Tableau1[[#This Row],[Date fin garantie]],"M"),"Pas de garantie"))</f>
        <v/>
      </c>
    </row>
    <row r="27" spans="1:7" x14ac:dyDescent="0.25">
      <c r="A27">
        <f t="shared" si="0"/>
        <v>26</v>
      </c>
      <c r="B27">
        <v>8.0459999999999994</v>
      </c>
      <c r="E27" s="1"/>
      <c r="F27" s="1" t="str">
        <f>IF(Tableau1[[#This Row],[Date fabrication batterie]]="","",EDATE(Tableau1[[#This Row],[Date fabrication batterie]],18))</f>
        <v/>
      </c>
      <c r="G27" t="str">
        <f ca="1">IF(Tableau1[[#This Row],[Date fin garantie]]="","",IF(Tableau1[[#This Row],[Date fin garantie]]&gt;TODAY(),DATEDIF(TODAY(),Tableau1[[#This Row],[Date fin garantie]],"M"),"Pas de garantie"))</f>
        <v/>
      </c>
    </row>
    <row r="28" spans="1:7" x14ac:dyDescent="0.25">
      <c r="A28">
        <f t="shared" si="0"/>
        <v>27</v>
      </c>
      <c r="B28">
        <v>6.5839999999999996</v>
      </c>
      <c r="C28">
        <v>16303072</v>
      </c>
      <c r="D28" t="s">
        <v>6</v>
      </c>
      <c r="E28" s="1">
        <v>42605</v>
      </c>
      <c r="F28" s="1">
        <f>IF(Tableau1[[#This Row],[Date fabrication batterie]]="","",EDATE(Tableau1[[#This Row],[Date fabrication batterie]],18))</f>
        <v>43154</v>
      </c>
      <c r="G28">
        <f ca="1">IF(Tableau1[[#This Row],[Date fin garantie]]="","",IF(Tableau1[[#This Row],[Date fin garantie]]&gt;TODAY(),DATEDIF(TODAY(),Tableau1[[#This Row],[Date fin garantie]],"M"),"Pas de garantie"))</f>
        <v>2</v>
      </c>
    </row>
    <row r="29" spans="1:7" x14ac:dyDescent="0.25">
      <c r="A29">
        <f t="shared" si="0"/>
        <v>28</v>
      </c>
      <c r="B29">
        <v>8.0640000000000001</v>
      </c>
      <c r="E29" s="1"/>
      <c r="F29" s="1" t="str">
        <f>IF(Tableau1[[#This Row],[Date fabrication batterie]]="","",EDATE(Tableau1[[#This Row],[Date fabrication batterie]],18))</f>
        <v/>
      </c>
      <c r="G29" t="str">
        <f ca="1">IF(Tableau1[[#This Row],[Date fin garantie]]="","",IF(Tableau1[[#This Row],[Date fin garantie]]&gt;TODAY(),DATEDIF(TODAY(),Tableau1[[#This Row],[Date fin garantie]],"M"),"Pas de garantie"))</f>
        <v/>
      </c>
    </row>
    <row r="30" spans="1:7" x14ac:dyDescent="0.25">
      <c r="A30">
        <f t="shared" si="0"/>
        <v>29</v>
      </c>
      <c r="B30">
        <v>7.734</v>
      </c>
      <c r="E30" s="1"/>
      <c r="F30" s="1" t="str">
        <f>IF(Tableau1[[#This Row],[Date fabrication batterie]]="","",EDATE(Tableau1[[#This Row],[Date fabrication batterie]],18))</f>
        <v/>
      </c>
      <c r="G30" t="str">
        <f ca="1">IF(Tableau1[[#This Row],[Date fin garantie]]="","",IF(Tableau1[[#This Row],[Date fin garantie]]&gt;TODAY(),DATEDIF(TODAY(),Tableau1[[#This Row],[Date fin garantie]],"M"),"Pas de garantie"))</f>
        <v/>
      </c>
    </row>
    <row r="31" spans="1:7" x14ac:dyDescent="0.25">
      <c r="A31">
        <f t="shared" si="0"/>
        <v>30</v>
      </c>
      <c r="B31">
        <v>11.000999999999999</v>
      </c>
      <c r="C31">
        <v>16463875</v>
      </c>
      <c r="D31" t="s">
        <v>6</v>
      </c>
      <c r="E31" s="1">
        <v>41114</v>
      </c>
      <c r="F31" s="1">
        <f>IF(Tableau1[[#This Row],[Date fabrication batterie]]="","",EDATE(Tableau1[[#This Row],[Date fabrication batterie]],18))</f>
        <v>41663</v>
      </c>
      <c r="G31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32" spans="1:7" x14ac:dyDescent="0.25">
      <c r="A32">
        <f t="shared" si="0"/>
        <v>31</v>
      </c>
      <c r="B32">
        <v>8.48</v>
      </c>
      <c r="E32" s="1"/>
      <c r="F32" s="1" t="str">
        <f>IF(Tableau1[[#This Row],[Date fabrication batterie]]="","",EDATE(Tableau1[[#This Row],[Date fabrication batterie]],18))</f>
        <v/>
      </c>
      <c r="G32" t="str">
        <f ca="1">IF(Tableau1[[#This Row],[Date fin garantie]]="","",IF(Tableau1[[#This Row],[Date fin garantie]]&gt;TODAY(),DATEDIF(TODAY(),Tableau1[[#This Row],[Date fin garantie]],"M"),"Pas de garantie"))</f>
        <v/>
      </c>
    </row>
    <row r="33" spans="1:7" x14ac:dyDescent="0.25">
      <c r="A33">
        <f t="shared" si="0"/>
        <v>32</v>
      </c>
      <c r="B33">
        <v>10.952</v>
      </c>
      <c r="C33">
        <v>16303053</v>
      </c>
      <c r="D33" t="s">
        <v>6</v>
      </c>
      <c r="E33" s="1">
        <v>42689</v>
      </c>
      <c r="F33" s="1">
        <f>IF(Tableau1[[#This Row],[Date fabrication batterie]]="","",EDATE(Tableau1[[#This Row],[Date fabrication batterie]],18))</f>
        <v>43235</v>
      </c>
      <c r="G33">
        <f ca="1">IF(Tableau1[[#This Row],[Date fin garantie]]="","",IF(Tableau1[[#This Row],[Date fin garantie]]&gt;TODAY(),DATEDIF(TODAY(),Tableau1[[#This Row],[Date fin garantie]],"M"),"Pas de garantie"))</f>
        <v>5</v>
      </c>
    </row>
    <row r="34" spans="1:7" x14ac:dyDescent="0.25">
      <c r="A34">
        <f t="shared" si="0"/>
        <v>33</v>
      </c>
      <c r="B34">
        <v>9.6620000000000008</v>
      </c>
      <c r="E34" s="1"/>
      <c r="F34" s="1" t="str">
        <f>IF(Tableau1[[#This Row],[Date fabrication batterie]]="","",EDATE(Tableau1[[#This Row],[Date fabrication batterie]],18))</f>
        <v/>
      </c>
      <c r="G34" t="str">
        <f ca="1">IF(Tableau1[[#This Row],[Date fin garantie]]="","",IF(Tableau1[[#This Row],[Date fin garantie]]&gt;TODAY(),DATEDIF(TODAY(),Tableau1[[#This Row],[Date fin garantie]],"M"),"Pas de garantie"))</f>
        <v/>
      </c>
    </row>
    <row r="35" spans="1:7" x14ac:dyDescent="0.25">
      <c r="A35">
        <f t="shared" si="0"/>
        <v>34</v>
      </c>
      <c r="B35">
        <v>9.3190000000000008</v>
      </c>
      <c r="E35" s="1"/>
      <c r="F35" s="1" t="str">
        <f>IF(Tableau1[[#This Row],[Date fabrication batterie]]="","",EDATE(Tableau1[[#This Row],[Date fabrication batterie]],18))</f>
        <v/>
      </c>
      <c r="G35" t="str">
        <f ca="1">IF(Tableau1[[#This Row],[Date fin garantie]]="","",IF(Tableau1[[#This Row],[Date fin garantie]]&gt;TODAY(),DATEDIF(TODAY(),Tableau1[[#This Row],[Date fin garantie]],"M"),"Pas de garantie"))</f>
        <v/>
      </c>
    </row>
    <row r="36" spans="1:7" x14ac:dyDescent="0.25">
      <c r="A36">
        <f t="shared" si="0"/>
        <v>35</v>
      </c>
      <c r="B36">
        <v>10.837</v>
      </c>
      <c r="C36">
        <v>16260651</v>
      </c>
      <c r="D36" t="s">
        <v>7</v>
      </c>
      <c r="E36" s="1"/>
      <c r="F36" s="1" t="str">
        <f>IF(Tableau1[[#This Row],[Date fabrication batterie]]="","",EDATE(Tableau1[[#This Row],[Date fabrication batterie]],18))</f>
        <v/>
      </c>
      <c r="G36" t="str">
        <f ca="1">IF(Tableau1[[#This Row],[Date fin garantie]]="","",IF(Tableau1[[#This Row],[Date fin garantie]]&gt;TODAY(),DATEDIF(TODAY(),Tableau1[[#This Row],[Date fin garantie]],"M"),"Pas de garantie"))</f>
        <v/>
      </c>
    </row>
    <row r="37" spans="1:7" x14ac:dyDescent="0.25">
      <c r="A37">
        <f t="shared" si="0"/>
        <v>36</v>
      </c>
      <c r="B37">
        <v>11.115</v>
      </c>
      <c r="E37" s="1"/>
      <c r="F37" s="1" t="str">
        <f>IF(Tableau1[[#This Row],[Date fabrication batterie]]="","",EDATE(Tableau1[[#This Row],[Date fabrication batterie]],18))</f>
        <v/>
      </c>
      <c r="G37" t="str">
        <f ca="1">IF(Tableau1[[#This Row],[Date fin garantie]]="","",IF(Tableau1[[#This Row],[Date fin garantie]]&gt;TODAY(),DATEDIF(TODAY(),Tableau1[[#This Row],[Date fin garantie]],"M"),"Pas de garantie"))</f>
        <v/>
      </c>
    </row>
    <row r="38" spans="1:7" x14ac:dyDescent="0.25">
      <c r="A38">
        <f t="shared" si="0"/>
        <v>37</v>
      </c>
      <c r="B38">
        <v>14.054</v>
      </c>
      <c r="C38">
        <v>16031447</v>
      </c>
      <c r="D38" t="s">
        <v>6</v>
      </c>
      <c r="E38" s="1"/>
      <c r="F38" s="1" t="str">
        <f>IF(Tableau1[[#This Row],[Date fabrication batterie]]="","",EDATE(Tableau1[[#This Row],[Date fabrication batterie]],18))</f>
        <v/>
      </c>
      <c r="G38" t="str">
        <f ca="1">IF(Tableau1[[#This Row],[Date fin garantie]]="","",IF(Tableau1[[#This Row],[Date fin garantie]]&gt;TODAY(),DATEDIF(TODAY(),Tableau1[[#This Row],[Date fin garantie]],"M"),"Pas de garantie"))</f>
        <v/>
      </c>
    </row>
    <row r="39" spans="1:7" x14ac:dyDescent="0.25">
      <c r="A39">
        <f t="shared" si="0"/>
        <v>38</v>
      </c>
      <c r="B39">
        <v>11.573</v>
      </c>
      <c r="C39">
        <v>16353850</v>
      </c>
      <c r="D39" t="s">
        <v>6</v>
      </c>
      <c r="E39" s="1">
        <v>41335</v>
      </c>
      <c r="F39" s="1">
        <f>IF(Tableau1[[#This Row],[Date fabrication batterie]]="","",EDATE(Tableau1[[#This Row],[Date fabrication batterie]],18))</f>
        <v>41884</v>
      </c>
      <c r="G39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40" spans="1:7" x14ac:dyDescent="0.25">
      <c r="A40">
        <f t="shared" si="0"/>
        <v>39</v>
      </c>
      <c r="B40">
        <v>8.92</v>
      </c>
      <c r="E40" s="1"/>
      <c r="F40" s="1" t="str">
        <f>IF(Tableau1[[#This Row],[Date fabrication batterie]]="","",EDATE(Tableau1[[#This Row],[Date fabrication batterie]],18))</f>
        <v/>
      </c>
      <c r="G40" t="str">
        <f ca="1">IF(Tableau1[[#This Row],[Date fin garantie]]="","",IF(Tableau1[[#This Row],[Date fin garantie]]&gt;TODAY(),DATEDIF(TODAY(),Tableau1[[#This Row],[Date fin garantie]],"M"),"Pas de garantie"))</f>
        <v/>
      </c>
    </row>
    <row r="41" spans="1:7" x14ac:dyDescent="0.25">
      <c r="A41">
        <f t="shared" si="0"/>
        <v>40</v>
      </c>
      <c r="B41">
        <v>10.682</v>
      </c>
      <c r="C41">
        <v>16353870</v>
      </c>
      <c r="D41" t="s">
        <v>6</v>
      </c>
      <c r="E41" s="1"/>
      <c r="F41" s="1" t="str">
        <f>IF(Tableau1[[#This Row],[Date fabrication batterie]]="","",EDATE(Tableau1[[#This Row],[Date fabrication batterie]],18))</f>
        <v/>
      </c>
      <c r="G41" t="str">
        <f ca="1">IF(Tableau1[[#This Row],[Date fin garantie]]="","",IF(Tableau1[[#This Row],[Date fin garantie]]&gt;TODAY(),DATEDIF(TODAY(),Tableau1[[#This Row],[Date fin garantie]],"M"),"Pas de garantie"))</f>
        <v/>
      </c>
    </row>
    <row r="42" spans="1:7" x14ac:dyDescent="0.25">
      <c r="A42">
        <f t="shared" si="0"/>
        <v>41</v>
      </c>
      <c r="B42">
        <v>9.93</v>
      </c>
      <c r="E42" s="1"/>
      <c r="F42" s="1" t="str">
        <f>IF(Tableau1[[#This Row],[Date fabrication batterie]]="","",EDATE(Tableau1[[#This Row],[Date fabrication batterie]],18))</f>
        <v/>
      </c>
      <c r="G42" t="str">
        <f ca="1">IF(Tableau1[[#This Row],[Date fin garantie]]="","",IF(Tableau1[[#This Row],[Date fin garantie]]&gt;TODAY(),DATEDIF(TODAY(),Tableau1[[#This Row],[Date fin garantie]],"M"),"Pas de garantie"))</f>
        <v/>
      </c>
    </row>
    <row r="43" spans="1:7" x14ac:dyDescent="0.25">
      <c r="A43">
        <f t="shared" si="0"/>
        <v>42</v>
      </c>
      <c r="B43">
        <v>12.414999999999999</v>
      </c>
      <c r="E43" s="1"/>
      <c r="F43" s="1" t="str">
        <f>IF(Tableau1[[#This Row],[Date fabrication batterie]]="","",EDATE(Tableau1[[#This Row],[Date fabrication batterie]],18))</f>
        <v/>
      </c>
      <c r="G43" t="str">
        <f ca="1">IF(Tableau1[[#This Row],[Date fin garantie]]="","",IF(Tableau1[[#This Row],[Date fin garantie]]&gt;TODAY(),DATEDIF(TODAY(),Tableau1[[#This Row],[Date fin garantie]],"M"),"Pas de garantie"))</f>
        <v/>
      </c>
    </row>
    <row r="44" spans="1:7" x14ac:dyDescent="0.25">
      <c r="A44">
        <f t="shared" si="0"/>
        <v>43</v>
      </c>
      <c r="B44">
        <v>12.141</v>
      </c>
      <c r="E44" s="1"/>
      <c r="F44" s="1" t="str">
        <f>IF(Tableau1[[#This Row],[Date fabrication batterie]]="","",EDATE(Tableau1[[#This Row],[Date fabrication batterie]],18))</f>
        <v/>
      </c>
      <c r="G44" t="str">
        <f ca="1">IF(Tableau1[[#This Row],[Date fin garantie]]="","",IF(Tableau1[[#This Row],[Date fin garantie]]&gt;TODAY(),DATEDIF(TODAY(),Tableau1[[#This Row],[Date fin garantie]],"M"),"Pas de garantie"))</f>
        <v/>
      </c>
    </row>
    <row r="45" spans="1:7" x14ac:dyDescent="0.25">
      <c r="A45">
        <f t="shared" si="0"/>
        <v>44</v>
      </c>
      <c r="B45">
        <v>10.135999999999999</v>
      </c>
      <c r="C45">
        <v>16303085</v>
      </c>
      <c r="D45" t="s">
        <v>6</v>
      </c>
      <c r="E45" s="1">
        <v>41114</v>
      </c>
      <c r="F45" s="1">
        <f>IF(Tableau1[[#This Row],[Date fabrication batterie]]="","",EDATE(Tableau1[[#This Row],[Date fabrication batterie]],18))</f>
        <v>41663</v>
      </c>
      <c r="G45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46" spans="1:7" x14ac:dyDescent="0.25">
      <c r="A46">
        <f t="shared" si="0"/>
        <v>45</v>
      </c>
      <c r="B46">
        <v>14.601000000000001</v>
      </c>
      <c r="C46">
        <v>1643874</v>
      </c>
      <c r="D46" t="s">
        <v>6</v>
      </c>
      <c r="E46" s="1"/>
      <c r="F46" s="1" t="str">
        <f>IF(Tableau1[[#This Row],[Date fabrication batterie]]="","",EDATE(Tableau1[[#This Row],[Date fabrication batterie]],18))</f>
        <v/>
      </c>
      <c r="G46" t="str">
        <f ca="1">IF(Tableau1[[#This Row],[Date fin garantie]]="","",IF(Tableau1[[#This Row],[Date fin garantie]]&gt;TODAY(),DATEDIF(TODAY(),Tableau1[[#This Row],[Date fin garantie]],"M"),"Pas de garantie"))</f>
        <v/>
      </c>
    </row>
    <row r="47" spans="1:7" x14ac:dyDescent="0.25">
      <c r="A47">
        <f t="shared" si="0"/>
        <v>46</v>
      </c>
      <c r="B47">
        <v>8.5920000000000005</v>
      </c>
      <c r="C47">
        <v>16303081</v>
      </c>
      <c r="D47" t="s">
        <v>6</v>
      </c>
      <c r="E47" s="1">
        <v>42689</v>
      </c>
      <c r="F47" s="1">
        <f>IF(Tableau1[[#This Row],[Date fabrication batterie]]="","",EDATE(Tableau1[[#This Row],[Date fabrication batterie]],18))</f>
        <v>43235</v>
      </c>
      <c r="G47">
        <f ca="1">IF(Tableau1[[#This Row],[Date fin garantie]]="","",IF(Tableau1[[#This Row],[Date fin garantie]]&gt;TODAY(),DATEDIF(TODAY(),Tableau1[[#This Row],[Date fin garantie]],"M"),"Pas de garantie"))</f>
        <v>5</v>
      </c>
    </row>
    <row r="48" spans="1:7" x14ac:dyDescent="0.25">
      <c r="A48">
        <f t="shared" si="0"/>
        <v>47</v>
      </c>
      <c r="B48">
        <v>8.6329999999999991</v>
      </c>
      <c r="E48" s="1"/>
      <c r="F48" s="1" t="str">
        <f>IF(Tableau1[[#This Row],[Date fabrication batterie]]="","",EDATE(Tableau1[[#This Row],[Date fabrication batterie]],18))</f>
        <v/>
      </c>
      <c r="G48" t="str">
        <f ca="1">IF(Tableau1[[#This Row],[Date fin garantie]]="","",IF(Tableau1[[#This Row],[Date fin garantie]]&gt;TODAY(),DATEDIF(TODAY(),Tableau1[[#This Row],[Date fin garantie]],"M"),"Pas de garantie"))</f>
        <v/>
      </c>
    </row>
    <row r="49" spans="1:7" x14ac:dyDescent="0.25">
      <c r="A49">
        <f t="shared" si="0"/>
        <v>48</v>
      </c>
      <c r="B49">
        <v>9.3840000000000003</v>
      </c>
      <c r="C49">
        <v>16303082</v>
      </c>
      <c r="D49" t="s">
        <v>6</v>
      </c>
      <c r="E49" s="1">
        <v>42928</v>
      </c>
      <c r="F49" s="1">
        <f>IF(Tableau1[[#This Row],[Date fabrication batterie]]="","",EDATE(Tableau1[[#This Row],[Date fabrication batterie]],18))</f>
        <v>43477</v>
      </c>
      <c r="G49">
        <f ca="1">IF(Tableau1[[#This Row],[Date fin garantie]]="","",IF(Tableau1[[#This Row],[Date fin garantie]]&gt;TODAY(),DATEDIF(TODAY(),Tableau1[[#This Row],[Date fin garantie]],"M"),"Pas de garantie"))</f>
        <v>13</v>
      </c>
    </row>
    <row r="50" spans="1:7" x14ac:dyDescent="0.25">
      <c r="A50">
        <f t="shared" si="0"/>
        <v>49</v>
      </c>
      <c r="B50">
        <v>11.634</v>
      </c>
      <c r="C50">
        <v>16353873</v>
      </c>
      <c r="D50" t="s">
        <v>6</v>
      </c>
      <c r="E50" s="1">
        <v>42232</v>
      </c>
      <c r="F50" s="1">
        <f>IF(Tableau1[[#This Row],[Date fabrication batterie]]="","",EDATE(Tableau1[[#This Row],[Date fabrication batterie]],18))</f>
        <v>42782</v>
      </c>
      <c r="G50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51" spans="1:7" x14ac:dyDescent="0.25">
      <c r="A51">
        <f t="shared" si="0"/>
        <v>50</v>
      </c>
      <c r="C51">
        <v>16536006</v>
      </c>
      <c r="D51" t="s">
        <v>6</v>
      </c>
      <c r="E51" s="1">
        <v>42229</v>
      </c>
      <c r="F51" s="1">
        <f>IF(Tableau1[[#This Row],[Date fabrication batterie]]="","",EDATE(Tableau1[[#This Row],[Date fabrication batterie]],18))</f>
        <v>42779</v>
      </c>
      <c r="G51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52" spans="1:7" x14ac:dyDescent="0.25">
      <c r="A52">
        <f t="shared" si="0"/>
        <v>51</v>
      </c>
      <c r="B52">
        <v>8.7669999999999995</v>
      </c>
      <c r="E52" s="1"/>
      <c r="F52" s="1" t="str">
        <f>IF(Tableau1[[#This Row],[Date fabrication batterie]]="","",EDATE(Tableau1[[#This Row],[Date fabrication batterie]],18))</f>
        <v/>
      </c>
      <c r="G52" t="str">
        <f ca="1">IF(Tableau1[[#This Row],[Date fin garantie]]="","",IF(Tableau1[[#This Row],[Date fin garantie]]&gt;TODAY(),DATEDIF(TODAY(),Tableau1[[#This Row],[Date fin garantie]],"M"),"Pas de garantie"))</f>
        <v/>
      </c>
    </row>
    <row r="53" spans="1:7" x14ac:dyDescent="0.25">
      <c r="A53">
        <f t="shared" si="0"/>
        <v>52</v>
      </c>
      <c r="C53">
        <v>16540108</v>
      </c>
      <c r="D53" t="s">
        <v>6</v>
      </c>
      <c r="E53" s="1">
        <v>42953</v>
      </c>
      <c r="F53" s="1">
        <f>IF(Tableau1[[#This Row],[Date fabrication batterie]]="","",EDATE(Tableau1[[#This Row],[Date fabrication batterie]],18))</f>
        <v>43502</v>
      </c>
      <c r="G53">
        <f ca="1">IF(Tableau1[[#This Row],[Date fin garantie]]="","",IF(Tableau1[[#This Row],[Date fin garantie]]&gt;TODAY(),DATEDIF(TODAY(),Tableau1[[#This Row],[Date fin garantie]],"M"),"Pas de garantie"))</f>
        <v>14</v>
      </c>
    </row>
    <row r="54" spans="1:7" x14ac:dyDescent="0.25">
      <c r="A54">
        <f t="shared" si="0"/>
        <v>53</v>
      </c>
      <c r="B54">
        <v>8.6959999999999997</v>
      </c>
      <c r="E54" s="1"/>
      <c r="F54" s="1" t="str">
        <f>IF(Tableau1[[#This Row],[Date fabrication batterie]]="","",EDATE(Tableau1[[#This Row],[Date fabrication batterie]],18))</f>
        <v/>
      </c>
      <c r="G54" t="str">
        <f ca="1">IF(Tableau1[[#This Row],[Date fin garantie]]="","",IF(Tableau1[[#This Row],[Date fin garantie]]&gt;TODAY(),DATEDIF(TODAY(),Tableau1[[#This Row],[Date fin garantie]],"M"),"Pas de garantie"))</f>
        <v/>
      </c>
    </row>
    <row r="55" spans="1:7" x14ac:dyDescent="0.25">
      <c r="A55">
        <f t="shared" si="0"/>
        <v>54</v>
      </c>
      <c r="B55">
        <v>8.9450000000000003</v>
      </c>
      <c r="E55" s="1"/>
      <c r="F55" s="1" t="str">
        <f>IF(Tableau1[[#This Row],[Date fabrication batterie]]="","",EDATE(Tableau1[[#This Row],[Date fabrication batterie]],18))</f>
        <v/>
      </c>
      <c r="G55" t="str">
        <f ca="1">IF(Tableau1[[#This Row],[Date fin garantie]]="","",IF(Tableau1[[#This Row],[Date fin garantie]]&gt;TODAY(),DATEDIF(TODAY(),Tableau1[[#This Row],[Date fin garantie]],"M"),"Pas de garantie"))</f>
        <v/>
      </c>
    </row>
    <row r="56" spans="1:7" x14ac:dyDescent="0.25">
      <c r="A56">
        <f t="shared" si="0"/>
        <v>55</v>
      </c>
      <c r="B56">
        <v>8.3650000000000002</v>
      </c>
      <c r="C56">
        <v>16256933</v>
      </c>
      <c r="D56" t="s">
        <v>7</v>
      </c>
      <c r="E56" s="1"/>
      <c r="F56" s="1" t="str">
        <f>IF(Tableau1[[#This Row],[Date fabrication batterie]]="","",EDATE(Tableau1[[#This Row],[Date fabrication batterie]],18))</f>
        <v/>
      </c>
      <c r="G56" t="str">
        <f ca="1">IF(Tableau1[[#This Row],[Date fin garantie]]="","",IF(Tableau1[[#This Row],[Date fin garantie]]&gt;TODAY(),DATEDIF(TODAY(),Tableau1[[#This Row],[Date fin garantie]],"M"),"Pas de garantie"))</f>
        <v/>
      </c>
    </row>
    <row r="57" spans="1:7" x14ac:dyDescent="0.25">
      <c r="A57">
        <f t="shared" si="0"/>
        <v>56</v>
      </c>
      <c r="B57">
        <v>9.6379999999999999</v>
      </c>
      <c r="C57">
        <v>16031449</v>
      </c>
      <c r="D57" t="s">
        <v>6</v>
      </c>
      <c r="E57" s="1"/>
      <c r="F57" s="1" t="str">
        <f>IF(Tableau1[[#This Row],[Date fabrication batterie]]="","",EDATE(Tableau1[[#This Row],[Date fabrication batterie]],18))</f>
        <v/>
      </c>
      <c r="G57" t="str">
        <f ca="1">IF(Tableau1[[#This Row],[Date fin garantie]]="","",IF(Tableau1[[#This Row],[Date fin garantie]]&gt;TODAY(),DATEDIF(TODAY(),Tableau1[[#This Row],[Date fin garantie]],"M"),"Pas de garantie"))</f>
        <v/>
      </c>
    </row>
    <row r="58" spans="1:7" x14ac:dyDescent="0.25">
      <c r="A58">
        <f t="shared" si="0"/>
        <v>57</v>
      </c>
      <c r="B58">
        <v>11.093</v>
      </c>
      <c r="E58" s="1"/>
      <c r="F58" s="1" t="str">
        <f>IF(Tableau1[[#This Row],[Date fabrication batterie]]="","",EDATE(Tableau1[[#This Row],[Date fabrication batterie]],18))</f>
        <v/>
      </c>
      <c r="G58" t="str">
        <f ca="1">IF(Tableau1[[#This Row],[Date fin garantie]]="","",IF(Tableau1[[#This Row],[Date fin garantie]]&gt;TODAY(),DATEDIF(TODAY(),Tableau1[[#This Row],[Date fin garantie]],"M"),"Pas de garantie"))</f>
        <v/>
      </c>
    </row>
    <row r="59" spans="1:7" x14ac:dyDescent="0.25">
      <c r="A59">
        <f t="shared" si="0"/>
        <v>58</v>
      </c>
      <c r="B59">
        <v>11.999000000000001</v>
      </c>
      <c r="E59" s="1"/>
      <c r="F59" s="1" t="str">
        <f>IF(Tableau1[[#This Row],[Date fabrication batterie]]="","",EDATE(Tableau1[[#This Row],[Date fabrication batterie]],18))</f>
        <v/>
      </c>
      <c r="G59" t="str">
        <f ca="1">IF(Tableau1[[#This Row],[Date fin garantie]]="","",IF(Tableau1[[#This Row],[Date fin garantie]]&gt;TODAY(),DATEDIF(TODAY(),Tableau1[[#This Row],[Date fin garantie]],"M"),"Pas de garantie"))</f>
        <v/>
      </c>
    </row>
    <row r="60" spans="1:7" x14ac:dyDescent="0.25">
      <c r="A60">
        <f t="shared" si="0"/>
        <v>59</v>
      </c>
      <c r="B60">
        <v>9.0739999999999998</v>
      </c>
      <c r="C60">
        <v>16463944</v>
      </c>
      <c r="D60" t="s">
        <v>6</v>
      </c>
      <c r="E60" s="1">
        <v>42953</v>
      </c>
      <c r="F60" s="1">
        <f>IF(Tableau1[[#This Row],[Date fabrication batterie]]="","",EDATE(Tableau1[[#This Row],[Date fabrication batterie]],18))</f>
        <v>43502</v>
      </c>
      <c r="G60">
        <f ca="1">IF(Tableau1[[#This Row],[Date fin garantie]]="","",IF(Tableau1[[#This Row],[Date fin garantie]]&gt;TODAY(),DATEDIF(TODAY(),Tableau1[[#This Row],[Date fin garantie]],"M"),"Pas de garantie"))</f>
        <v>14</v>
      </c>
    </row>
    <row r="61" spans="1:7" x14ac:dyDescent="0.25">
      <c r="A61">
        <f t="shared" si="0"/>
        <v>60</v>
      </c>
      <c r="B61">
        <v>8.5299999999999994</v>
      </c>
      <c r="C61">
        <v>16536025</v>
      </c>
      <c r="D61" t="s">
        <v>6</v>
      </c>
      <c r="E61" s="1">
        <v>42229</v>
      </c>
      <c r="F61" s="1">
        <f>IF(Tableau1[[#This Row],[Date fabrication batterie]]="","",EDATE(Tableau1[[#This Row],[Date fabrication batterie]],18))</f>
        <v>42779</v>
      </c>
      <c r="G61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62" spans="1:7" x14ac:dyDescent="0.25">
      <c r="A62">
        <f t="shared" si="0"/>
        <v>61</v>
      </c>
      <c r="B62">
        <v>17.023</v>
      </c>
      <c r="C62">
        <v>16540109</v>
      </c>
      <c r="D62" t="s">
        <v>6</v>
      </c>
      <c r="E62" s="1">
        <v>42825</v>
      </c>
      <c r="F62" s="1">
        <f>IF(Tableau1[[#This Row],[Date fabrication batterie]]="","",EDATE(Tableau1[[#This Row],[Date fabrication batterie]],18))</f>
        <v>43373</v>
      </c>
      <c r="G62">
        <f ca="1">IF(Tableau1[[#This Row],[Date fin garantie]]="","",IF(Tableau1[[#This Row],[Date fin garantie]]&gt;TODAY(),DATEDIF(TODAY(),Tableau1[[#This Row],[Date fin garantie]],"M"),"Pas de garantie"))</f>
        <v>10</v>
      </c>
    </row>
    <row r="63" spans="1:7" x14ac:dyDescent="0.25">
      <c r="A63">
        <f t="shared" si="0"/>
        <v>62</v>
      </c>
      <c r="B63">
        <v>13.708</v>
      </c>
      <c r="C63">
        <v>16463942</v>
      </c>
      <c r="D63" t="s">
        <v>6</v>
      </c>
      <c r="E63" s="1">
        <v>42651</v>
      </c>
      <c r="F63" s="1">
        <f>IF(Tableau1[[#This Row],[Date fabrication batterie]]="","",EDATE(Tableau1[[#This Row],[Date fabrication batterie]],18))</f>
        <v>43198</v>
      </c>
      <c r="G63">
        <f ca="1">IF(Tableau1[[#This Row],[Date fin garantie]]="","",IF(Tableau1[[#This Row],[Date fin garantie]]&gt;TODAY(),DATEDIF(TODAY(),Tableau1[[#This Row],[Date fin garantie]],"M"),"Pas de garantie"))</f>
        <v>4</v>
      </c>
    </row>
    <row r="64" spans="1:7" x14ac:dyDescent="0.25">
      <c r="A64">
        <f t="shared" si="0"/>
        <v>63</v>
      </c>
      <c r="B64">
        <v>11.31</v>
      </c>
      <c r="C64">
        <v>16535937</v>
      </c>
      <c r="D64" t="s">
        <v>6</v>
      </c>
      <c r="E64" s="1">
        <v>42953</v>
      </c>
      <c r="F64" s="1">
        <f>IF(Tableau1[[#This Row],[Date fabrication batterie]]="","",EDATE(Tableau1[[#This Row],[Date fabrication batterie]],18))</f>
        <v>43502</v>
      </c>
      <c r="G64">
        <f ca="1">IF(Tableau1[[#This Row],[Date fin garantie]]="","",IF(Tableau1[[#This Row],[Date fin garantie]]&gt;TODAY(),DATEDIF(TODAY(),Tableau1[[#This Row],[Date fin garantie]],"M"),"Pas de garantie"))</f>
        <v>14</v>
      </c>
    </row>
    <row r="65" spans="1:7" x14ac:dyDescent="0.25">
      <c r="A65">
        <f t="shared" si="0"/>
        <v>64</v>
      </c>
      <c r="B65">
        <v>11.428000000000001</v>
      </c>
      <c r="D65" t="s">
        <v>6</v>
      </c>
      <c r="E65" s="1"/>
      <c r="F65" s="1" t="str">
        <f>IF(Tableau1[[#This Row],[Date fabrication batterie]]="","",EDATE(Tableau1[[#This Row],[Date fabrication batterie]],18))</f>
        <v/>
      </c>
      <c r="G65" t="str">
        <f ca="1">IF(Tableau1[[#This Row],[Date fin garantie]]="","",IF(Tableau1[[#This Row],[Date fin garantie]]&gt;TODAY(),DATEDIF(TODAY(),Tableau1[[#This Row],[Date fin garantie]],"M"),"Pas de garantie"))</f>
        <v/>
      </c>
    </row>
    <row r="66" spans="1:7" x14ac:dyDescent="0.25">
      <c r="A66">
        <f t="shared" si="0"/>
        <v>65</v>
      </c>
      <c r="B66">
        <v>8.3249999999999993</v>
      </c>
      <c r="E66" s="1"/>
      <c r="F66" s="1" t="str">
        <f>IF(Tableau1[[#This Row],[Date fabrication batterie]]="","",EDATE(Tableau1[[#This Row],[Date fabrication batterie]],18))</f>
        <v/>
      </c>
      <c r="G66" t="str">
        <f ca="1">IF(Tableau1[[#This Row],[Date fin garantie]]="","",IF(Tableau1[[#This Row],[Date fin garantie]]&gt;TODAY(),DATEDIF(TODAY(),Tableau1[[#This Row],[Date fin garantie]],"M"),"Pas de garantie"))</f>
        <v/>
      </c>
    </row>
    <row r="67" spans="1:7" x14ac:dyDescent="0.25">
      <c r="A67">
        <f t="shared" ref="A67:A83" si="1">ROW()-1</f>
        <v>66</v>
      </c>
      <c r="B67">
        <v>8.5850000000000009</v>
      </c>
      <c r="E67" s="1"/>
      <c r="F67" s="1" t="str">
        <f>IF(Tableau1[[#This Row],[Date fabrication batterie]]="","",EDATE(Tableau1[[#This Row],[Date fabrication batterie]],18))</f>
        <v/>
      </c>
      <c r="G67" t="str">
        <f ca="1">IF(Tableau1[[#This Row],[Date fin garantie]]="","",IF(Tableau1[[#This Row],[Date fin garantie]]&gt;TODAY(),DATEDIF(TODAY(),Tableau1[[#This Row],[Date fin garantie]],"M"),"Pas de garantie"))</f>
        <v/>
      </c>
    </row>
    <row r="68" spans="1:7" x14ac:dyDescent="0.25">
      <c r="A68">
        <f t="shared" si="1"/>
        <v>67</v>
      </c>
      <c r="B68">
        <v>9.7119999999999997</v>
      </c>
      <c r="C68">
        <v>16463934</v>
      </c>
      <c r="D68" t="s">
        <v>6</v>
      </c>
      <c r="E68" s="1">
        <v>42695</v>
      </c>
      <c r="F68" s="1">
        <f>IF(Tableau1[[#This Row],[Date fabrication batterie]]="","",EDATE(Tableau1[[#This Row],[Date fabrication batterie]],18))</f>
        <v>43241</v>
      </c>
      <c r="G68">
        <f ca="1">IF(Tableau1[[#This Row],[Date fin garantie]]="","",IF(Tableau1[[#This Row],[Date fin garantie]]&gt;TODAY(),DATEDIF(TODAY(),Tableau1[[#This Row],[Date fin garantie]],"M"),"Pas de garantie"))</f>
        <v>5</v>
      </c>
    </row>
    <row r="69" spans="1:7" x14ac:dyDescent="0.25">
      <c r="A69">
        <f t="shared" si="1"/>
        <v>68</v>
      </c>
      <c r="B69">
        <v>9.3989999999999991</v>
      </c>
      <c r="E69" s="1"/>
      <c r="F69" s="1" t="str">
        <f>IF(Tableau1[[#This Row],[Date fabrication batterie]]="","",EDATE(Tableau1[[#This Row],[Date fabrication batterie]],18))</f>
        <v/>
      </c>
      <c r="G69" t="str">
        <f ca="1">IF(Tableau1[[#This Row],[Date fin garantie]]="","",IF(Tableau1[[#This Row],[Date fin garantie]]&gt;TODAY(),DATEDIF(TODAY(),Tableau1[[#This Row],[Date fin garantie]],"M"),"Pas de garantie"))</f>
        <v/>
      </c>
    </row>
    <row r="70" spans="1:7" x14ac:dyDescent="0.25">
      <c r="A70">
        <f t="shared" si="1"/>
        <v>69</v>
      </c>
      <c r="C70">
        <v>16540178</v>
      </c>
      <c r="D70" t="s">
        <v>6</v>
      </c>
      <c r="E70" s="1">
        <v>42953</v>
      </c>
      <c r="F70" s="1">
        <f>IF(Tableau1[[#This Row],[Date fabrication batterie]]="","",EDATE(Tableau1[[#This Row],[Date fabrication batterie]],18))</f>
        <v>43502</v>
      </c>
      <c r="G70">
        <f ca="1">IF(Tableau1[[#This Row],[Date fin garantie]]="","",IF(Tableau1[[#This Row],[Date fin garantie]]&gt;TODAY(),DATEDIF(TODAY(),Tableau1[[#This Row],[Date fin garantie]],"M"),"Pas de garantie"))</f>
        <v>14</v>
      </c>
    </row>
    <row r="71" spans="1:7" x14ac:dyDescent="0.25">
      <c r="A71">
        <f t="shared" si="1"/>
        <v>70</v>
      </c>
      <c r="C71">
        <v>16531786</v>
      </c>
      <c r="D71" t="s">
        <v>6</v>
      </c>
      <c r="E71" s="1">
        <v>42221</v>
      </c>
      <c r="F71" s="1">
        <f>IF(Tableau1[[#This Row],[Date fabrication batterie]]="","",EDATE(Tableau1[[#This Row],[Date fabrication batterie]],18))</f>
        <v>42771</v>
      </c>
      <c r="G71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72" spans="1:7" x14ac:dyDescent="0.25">
      <c r="A72">
        <f t="shared" si="1"/>
        <v>71</v>
      </c>
      <c r="C72">
        <v>16260558</v>
      </c>
      <c r="D72" t="s">
        <v>7</v>
      </c>
      <c r="E72" s="1"/>
      <c r="F72" s="1" t="str">
        <f>IF(Tableau1[[#This Row],[Date fabrication batterie]]="","",EDATE(Tableau1[[#This Row],[Date fabrication batterie]],18))</f>
        <v/>
      </c>
      <c r="G72" t="str">
        <f ca="1">IF(Tableau1[[#This Row],[Date fin garantie]]="","",IF(Tableau1[[#This Row],[Date fin garantie]]&gt;TODAY(),DATEDIF(TODAY(),Tableau1[[#This Row],[Date fin garantie]],"M"),"Pas de garantie"))</f>
        <v/>
      </c>
    </row>
    <row r="73" spans="1:7" x14ac:dyDescent="0.25">
      <c r="A73">
        <f t="shared" si="1"/>
        <v>72</v>
      </c>
      <c r="C73">
        <v>16031581</v>
      </c>
      <c r="D73" t="s">
        <v>6</v>
      </c>
      <c r="E73" s="1">
        <v>42953</v>
      </c>
      <c r="F73" s="1">
        <f>IF(Tableau1[[#This Row],[Date fabrication batterie]]="","",EDATE(Tableau1[[#This Row],[Date fabrication batterie]],18))</f>
        <v>43502</v>
      </c>
      <c r="G73">
        <f ca="1">IF(Tableau1[[#This Row],[Date fin garantie]]="","",IF(Tableau1[[#This Row],[Date fin garantie]]&gt;TODAY(),DATEDIF(TODAY(),Tableau1[[#This Row],[Date fin garantie]],"M"),"Pas de garantie"))</f>
        <v>14</v>
      </c>
    </row>
    <row r="74" spans="1:7" x14ac:dyDescent="0.25">
      <c r="A74">
        <f t="shared" si="1"/>
        <v>73</v>
      </c>
      <c r="C74">
        <v>16241727</v>
      </c>
      <c r="D74" t="s">
        <v>7</v>
      </c>
      <c r="E74" s="1"/>
      <c r="F74" s="1" t="str">
        <f>IF(Tableau1[[#This Row],[Date fabrication batterie]]="","",EDATE(Tableau1[[#This Row],[Date fabrication batterie]],18))</f>
        <v/>
      </c>
      <c r="G74" t="str">
        <f ca="1">IF(Tableau1[[#This Row],[Date fin garantie]]="","",IF(Tableau1[[#This Row],[Date fin garantie]]&gt;TODAY(),DATEDIF(TODAY(),Tableau1[[#This Row],[Date fin garantie]],"M"),"Pas de garantie"))</f>
        <v/>
      </c>
    </row>
    <row r="75" spans="1:7" x14ac:dyDescent="0.25">
      <c r="A75">
        <f t="shared" si="1"/>
        <v>74</v>
      </c>
      <c r="C75">
        <v>16462194</v>
      </c>
      <c r="D75" t="s">
        <v>6</v>
      </c>
      <c r="E75" s="1">
        <v>42199</v>
      </c>
      <c r="F75" s="1">
        <f>IF(Tableau1[[#This Row],[Date fabrication batterie]]="","",EDATE(Tableau1[[#This Row],[Date fabrication batterie]],18))</f>
        <v>42749</v>
      </c>
      <c r="G75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76" spans="1:7" x14ac:dyDescent="0.25">
      <c r="A76">
        <f t="shared" si="1"/>
        <v>75</v>
      </c>
      <c r="C76">
        <v>16241931</v>
      </c>
      <c r="D76" t="s">
        <v>7</v>
      </c>
      <c r="E76" s="1"/>
      <c r="F76" s="1" t="str">
        <f>IF(Tableau1[[#This Row],[Date fabrication batterie]]="","",EDATE(Tableau1[[#This Row],[Date fabrication batterie]],18))</f>
        <v/>
      </c>
      <c r="G76" t="str">
        <f ca="1">IF(Tableau1[[#This Row],[Date fin garantie]]="","",IF(Tableau1[[#This Row],[Date fin garantie]]&gt;TODAY(),DATEDIF(TODAY(),Tableau1[[#This Row],[Date fin garantie]],"M"),"Pas de garantie"))</f>
        <v/>
      </c>
    </row>
    <row r="77" spans="1:7" x14ac:dyDescent="0.25">
      <c r="A77">
        <f t="shared" si="1"/>
        <v>76</v>
      </c>
      <c r="C77">
        <v>16536605</v>
      </c>
      <c r="D77" t="s">
        <v>7</v>
      </c>
      <c r="E77" s="1"/>
      <c r="F77" s="1" t="str">
        <f>IF(Tableau1[[#This Row],[Date fabrication batterie]]="","",EDATE(Tableau1[[#This Row],[Date fabrication batterie]],18))</f>
        <v/>
      </c>
      <c r="G77" t="str">
        <f ca="1">IF(Tableau1[[#This Row],[Date fin garantie]]="","",IF(Tableau1[[#This Row],[Date fin garantie]]&gt;TODAY(),DATEDIF(TODAY(),Tableau1[[#This Row],[Date fin garantie]],"M"),"Pas de garantie"))</f>
        <v/>
      </c>
    </row>
    <row r="78" spans="1:7" x14ac:dyDescent="0.25">
      <c r="A78">
        <f t="shared" si="1"/>
        <v>77</v>
      </c>
      <c r="C78">
        <v>16527806</v>
      </c>
      <c r="D78" t="s">
        <v>7</v>
      </c>
      <c r="E78" s="1">
        <v>42161</v>
      </c>
      <c r="F78" s="1">
        <f>IF(Tableau1[[#This Row],[Date fabrication batterie]]="","",EDATE(Tableau1[[#This Row],[Date fabrication batterie]],18))</f>
        <v>42710</v>
      </c>
      <c r="G78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79" spans="1:7" x14ac:dyDescent="0.25">
      <c r="A79">
        <f t="shared" si="1"/>
        <v>78</v>
      </c>
      <c r="C79">
        <v>16527857</v>
      </c>
      <c r="D79" t="s">
        <v>7</v>
      </c>
      <c r="E79" s="1">
        <v>42161</v>
      </c>
      <c r="F79" s="1">
        <f>IF(Tableau1[[#This Row],[Date fabrication batterie]]="","",EDATE(Tableau1[[#This Row],[Date fabrication batterie]],18))</f>
        <v>42710</v>
      </c>
      <c r="G79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80" spans="1:7" x14ac:dyDescent="0.25">
      <c r="A80">
        <f t="shared" si="1"/>
        <v>79</v>
      </c>
      <c r="C80">
        <v>16527794</v>
      </c>
      <c r="D80" t="s">
        <v>7</v>
      </c>
      <c r="E80" s="1">
        <v>42161</v>
      </c>
      <c r="F80" s="1">
        <f>IF(Tableau1[[#This Row],[Date fabrication batterie]]="","",EDATE(Tableau1[[#This Row],[Date fabrication batterie]],18))</f>
        <v>42710</v>
      </c>
      <c r="G80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81" spans="1:7" x14ac:dyDescent="0.25">
      <c r="A81">
        <f t="shared" si="1"/>
        <v>80</v>
      </c>
      <c r="C81">
        <v>16527813</v>
      </c>
      <c r="D81" t="s">
        <v>7</v>
      </c>
      <c r="E81" s="1">
        <v>41899</v>
      </c>
      <c r="F81" s="1">
        <f>IF(Tableau1[[#This Row],[Date fabrication batterie]]="","",EDATE(Tableau1[[#This Row],[Date fabrication batterie]],18))</f>
        <v>42446</v>
      </c>
      <c r="G81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82" spans="1:7" x14ac:dyDescent="0.25">
      <c r="A82">
        <f t="shared" si="1"/>
        <v>81</v>
      </c>
      <c r="C82">
        <v>16531730</v>
      </c>
      <c r="D82" t="s">
        <v>6</v>
      </c>
      <c r="E82" s="1">
        <v>42199</v>
      </c>
      <c r="F82" s="1">
        <f>IF(Tableau1[[#This Row],[Date fabrication batterie]]="","",EDATE(Tableau1[[#This Row],[Date fabrication batterie]],18))</f>
        <v>42749</v>
      </c>
      <c r="G82" t="str">
        <f ca="1">IF(Tableau1[[#This Row],[Date fin garantie]]="","",IF(Tableau1[[#This Row],[Date fin garantie]]&gt;TODAY(),DATEDIF(TODAY(),Tableau1[[#This Row],[Date fin garantie]],"M"),"Pas de garantie"))</f>
        <v>Pas de garantie</v>
      </c>
    </row>
    <row r="83" spans="1:7" x14ac:dyDescent="0.25">
      <c r="A83">
        <f t="shared" si="1"/>
        <v>82</v>
      </c>
      <c r="C83">
        <v>16432192</v>
      </c>
      <c r="E83" s="1">
        <v>42161</v>
      </c>
      <c r="F83" s="1">
        <f>IF(Tableau1[[#This Row],[Date fabrication batterie]]="","",EDATE(Tableau1[[#This Row],[Date fabrication batterie]],18))</f>
        <v>42710</v>
      </c>
      <c r="G83" t="str">
        <f ca="1">IF(Tableau1[[#This Row],[Date fin garantie]]="","",IF(Tableau1[[#This Row],[Date fin garantie]]&gt;TODAY(),DATEDIF(TODAY(),Tableau1[[#This Row],[Date fin garantie]],"M"),"Pas de garantie"))</f>
        <v>Pas de garantie</v>
      </c>
    </row>
  </sheetData>
  <conditionalFormatting sqref="G2:G84">
    <cfRule type="cellIs" dxfId="1" priority="7" operator="between">
      <formula>0.1</formula>
      <formula>3</formula>
    </cfRule>
  </conditionalFormatting>
  <conditionalFormatting sqref="G102:G163 G165:G1048576 G1:G84">
    <cfRule type="iconSet" priority="6">
      <iconSet iconSet="3Symbols">
        <cfvo type="percent" val="0"/>
        <cfvo type="num" val="3" gte="0"/>
        <cfvo type="num" val="12"/>
      </iconSet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mdInsertrow">
          <controlPr defaultSize="0" print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142875</xdr:colOff>
                <xdr:row>0</xdr:row>
                <xdr:rowOff>323850</xdr:rowOff>
              </to>
            </anchor>
          </controlPr>
        </control>
      </mc:Choice>
      <mc:Fallback>
        <control shapeId="2056" r:id="rId4" name="cmdInsertrow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600C70D-1A21-459E-8F2D-32CDC822DE4C}">
            <xm:f>NOT(ISERROR(SEARCH($G$61,G2)))</xm:f>
            <xm:f>$G$61</xm:f>
            <x14:dxf>
              <font>
                <b/>
                <i/>
                <color theme="9"/>
              </font>
            </x14:dxf>
          </x14:cfRule>
          <xm:sqref>G2:G84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VAE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BOURBOTTE DENIS</dc:creator>
  <cp:lastModifiedBy>Jean-Eric Pelouas</cp:lastModifiedBy>
  <cp:lastPrinted>2017-11-16T10:35:09Z</cp:lastPrinted>
  <dcterms:created xsi:type="dcterms:W3CDTF">2015-01-30T09:39:19Z</dcterms:created>
  <dcterms:modified xsi:type="dcterms:W3CDTF">2017-11-30T13:13:27Z</dcterms:modified>
</cp:coreProperties>
</file>