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2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01D2241-C623-4712-A218-A275272E1E5F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Feuil2" sheetId="4" r:id="rId1"/>
    <sheet name="#LN00303" sheetId="1" r:id="rId2"/>
    <sheet name="Sheet1" sheetId="5" r:id="rId3"/>
  </sheets>
  <definedNames>
    <definedName name="_xlchart.v1.0" hidden="1">Feuil2!$A$2:$A$36</definedName>
    <definedName name="_xlchart.v1.1" hidden="1">Feuil2!$B$1</definedName>
    <definedName name="_xlchart.v1.10" hidden="1">'#LN00303'!$E$8:$E$12</definedName>
    <definedName name="_xlchart.v1.11" hidden="1">'#LN00303'!$F$7</definedName>
    <definedName name="_xlchart.v1.12" hidden="1">'#LN00303'!$F$8:$F$12</definedName>
    <definedName name="_xlchart.v1.13" hidden="1">'#LN00303'!$G$7</definedName>
    <definedName name="_xlchart.v1.14" hidden="1">'#LN00303'!$G$8:$G$12</definedName>
    <definedName name="_xlchart.v1.15" hidden="1">'#LN00303'!$H$7</definedName>
    <definedName name="_xlchart.v1.16" hidden="1">'#LN00303'!$H$8:$H$12</definedName>
    <definedName name="_xlchart.v1.17" hidden="1">'#LN00303'!$B$7</definedName>
    <definedName name="_xlchart.v1.18" hidden="1">'#LN00303'!$B$8:$B$12</definedName>
    <definedName name="_xlchart.v1.19" hidden="1">'#LN00303'!$C$7</definedName>
    <definedName name="_xlchart.v1.2" hidden="1">Feuil2!$B$2:$B$36</definedName>
    <definedName name="_xlchart.v1.20" hidden="1">'#LN00303'!$C$8:$C$12</definedName>
    <definedName name="_xlchart.v1.21" hidden="1">'#LN00303'!$D$7</definedName>
    <definedName name="_xlchart.v1.22" hidden="1">'#LN00303'!$D$8:$D$12</definedName>
    <definedName name="_xlchart.v1.23" hidden="1">'#LN00303'!$E$7</definedName>
    <definedName name="_xlchart.v1.24" hidden="1">'#LN00303'!$E$8:$E$12</definedName>
    <definedName name="_xlchart.v1.25" hidden="1">'#LN00303'!$F$7</definedName>
    <definedName name="_xlchart.v1.26" hidden="1">'#LN00303'!$F$8:$F$12</definedName>
    <definedName name="_xlchart.v1.27" hidden="1">'#LN00303'!$G$7</definedName>
    <definedName name="_xlchart.v1.28" hidden="1">'#LN00303'!$G$8:$G$12</definedName>
    <definedName name="_xlchart.v1.29" hidden="1">'#LN00303'!$H$7</definedName>
    <definedName name="_xlchart.v1.3" hidden="1">'#LN00303'!$B$7</definedName>
    <definedName name="_xlchart.v1.30" hidden="1">'#LN00303'!$H$8:$H$12</definedName>
    <definedName name="_xlchart.v1.4" hidden="1">'#LN00303'!$B$8:$B$12</definedName>
    <definedName name="_xlchart.v1.5" hidden="1">'#LN00303'!$C$7</definedName>
    <definedName name="_xlchart.v1.6" hidden="1">'#LN00303'!$C$8:$C$12</definedName>
    <definedName name="_xlchart.v1.7" hidden="1">'#LN00303'!$D$7</definedName>
    <definedName name="_xlchart.v1.8" hidden="1">'#LN00303'!$D$8:$D$12</definedName>
    <definedName name="_xlchart.v1.9" hidden="1">'#LN00303'!$E$7</definedName>
    <definedName name="DonnéesExternes_1" localSheetId="0" hidden="1">Feuil2!$A$1:$B$36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" i="5" l="1"/>
  <c r="D10" i="5"/>
  <c r="E10" i="5"/>
  <c r="F10" i="5"/>
  <c r="G10" i="5"/>
  <c r="H10" i="5"/>
  <c r="B10" i="5"/>
  <c r="C11" i="5"/>
  <c r="D11" i="5"/>
  <c r="E11" i="5"/>
  <c r="F11" i="5"/>
  <c r="G11" i="5"/>
  <c r="H11" i="5"/>
  <c r="C12" i="5"/>
  <c r="D12" i="5"/>
  <c r="E12" i="5"/>
  <c r="F12" i="5"/>
  <c r="G12" i="5"/>
  <c r="H12" i="5"/>
  <c r="C13" i="5"/>
  <c r="D13" i="5"/>
  <c r="E13" i="5"/>
  <c r="F13" i="5"/>
  <c r="G13" i="5"/>
  <c r="H13" i="5"/>
  <c r="C14" i="5"/>
  <c r="D14" i="5"/>
  <c r="E14" i="5"/>
  <c r="F14" i="5"/>
  <c r="G14" i="5"/>
  <c r="H14" i="5"/>
  <c r="B14" i="5"/>
  <c r="B13" i="5"/>
  <c r="B12" i="5"/>
  <c r="B11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230ADD-4A43-4821-986E-66E10BF33923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B6A9CF7D-5B68-437A-B9B7-EB10199E0010}" keepAlive="1" name="Requête - Tableau1 (2)" description="Connexion à la requête « Tableau1 (2) » dans le classeur." type="5" refreshedVersion="6" background="1">
    <dbPr connection="Provider=Microsoft.Mashup.OleDb.1;Data Source=$Workbook$;Location=Tableau1 (2);Extended Properties=&quot;&quot;" command="SELECT * FROM [Tableau1 (2)]"/>
  </connection>
  <connection id="3" xr16:uid="{B6AE7A06-85FD-4B89-A35E-E3FDD31A2168}" keepAlive="1" name="Requête - Tableau1 (3)" description="Connexion à la requête « Tableau1 (3) » dans le classeur." type="5" refreshedVersion="6" background="1" saveData="1">
    <dbPr connection="Provider=Microsoft.Mashup.OleDb.1;Data Source=$Workbook$;Location=Tableau1 (3);Extended Properties=&quot;&quot;" command="SELECT * FROM [Tableau1 (3)]"/>
  </connection>
</connections>
</file>

<file path=xl/sharedStrings.xml><?xml version="1.0" encoding="utf-8"?>
<sst xmlns="http://schemas.openxmlformats.org/spreadsheetml/2006/main" count="72" uniqueCount="20">
  <si>
    <t>Min</t>
  </si>
  <si>
    <t>Q1</t>
  </si>
  <si>
    <t>Median</t>
  </si>
  <si>
    <t>Mean</t>
  </si>
  <si>
    <t>Max</t>
  </si>
  <si>
    <t>Q3</t>
  </si>
  <si>
    <t>Attribut</t>
  </si>
  <si>
    <t>Valeur</t>
  </si>
  <si>
    <t>_1</t>
  </si>
  <si>
    <t>_2</t>
  </si>
  <si>
    <t>_3</t>
  </si>
  <si>
    <t>_4</t>
  </si>
  <si>
    <t>_5</t>
  </si>
  <si>
    <t>_6</t>
  </si>
  <si>
    <t>_7</t>
  </si>
  <si>
    <t>Médiane - Q1</t>
  </si>
  <si>
    <t>Q3 - Médiane</t>
  </si>
  <si>
    <t>Erreur négative</t>
  </si>
  <si>
    <t>Erreur positive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</si>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</sst>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_ ;[Red]\-0.0000\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theme="6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6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0" borderId="0" xfId="0" applyNumberFormat="1"/>
    <xf numFmtId="165" fontId="0" fillId="0" borderId="0" xfId="0" applyNumberFormat="1"/>
    <xf numFmtId="165" fontId="0" fillId="0" borderId="10" xfId="0" applyNumberFormat="1" applyFont="1" applyBorder="1"/>
    <xf numFmtId="0" fontId="13" fillId="33" borderId="0" xfId="0" applyFont="1" applyFill="1" applyBorder="1"/>
    <xf numFmtId="165" fontId="0" fillId="0" borderId="0" xfId="0" applyNumberFormat="1" applyFont="1" applyBorder="1"/>
    <xf numFmtId="0" fontId="15" fillId="0" borderId="0" xfId="16"/>
    <xf numFmtId="165" fontId="15" fillId="0" borderId="0" xfId="16" applyNumberFormat="1"/>
    <xf numFmtId="0" fontId="18" fillId="0" borderId="0" xfId="16" applyFont="1"/>
    <xf numFmtId="165" fontId="18" fillId="0" borderId="0" xfId="16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6"/>
          <bgColor theme="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0_ ;[Red]\-0.0000\ 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0_ ;[Red]\-0.0000\ 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0_ ;[Red]\-0.0000\ 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0_ ;[Red]\-0.0000\ 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0_ ;[Red]\-0.0000\ 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0_ ;[Red]\-0.0000\ 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0_ ;[Red]\-0.0000\ 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0_ ;[Red]\-0.0000\ "/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</border>
    </dxf>
    <dxf>
      <numFmt numFmtId="165" formatCode="0.0000_ ;[Red]\-0.0000\ "/>
    </dxf>
    <dxf>
      <numFmt numFmtId="165" formatCode="0.0000_ ;[Red]\-0.0000\ "/>
    </dxf>
    <dxf>
      <numFmt numFmtId="165" formatCode="0.0000_ ;[Red]\-0.0000\ "/>
    </dxf>
    <dxf>
      <numFmt numFmtId="165" formatCode="0.0000_ ;[Red]\-0.0000\ "/>
    </dxf>
    <dxf>
      <numFmt numFmtId="165" formatCode="0.0000_ ;[Red]\-0.0000\ "/>
    </dxf>
    <dxf>
      <numFmt numFmtId="165" formatCode="0.0000_ ;[Red]\-0.0000\ "/>
    </dxf>
    <dxf>
      <numFmt numFmtId="165" formatCode="0.0000_ ;[Red]\-0.0000\ "/>
    </dxf>
    <dxf>
      <numFmt numFmtId="165" formatCode="0.0000_ ;[Red]\-0.0000\ 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Sheet1!$A$5</c:f>
              <c:strCache>
                <c:ptCount val="1"/>
                <c:pt idx="0">
                  <c:v>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Sheet1!$B$13:$H$13</c:f>
                <c:numCache>
                  <c:formatCode>General</c:formatCode>
                  <c:ptCount val="7"/>
                  <c:pt idx="0">
                    <c:v>8.8039999999999993E-3</c:v>
                  </c:pt>
                  <c:pt idx="1">
                    <c:v>4.0492E-2</c:v>
                  </c:pt>
                  <c:pt idx="2">
                    <c:v>5.2155000000000007E-2</c:v>
                  </c:pt>
                  <c:pt idx="3">
                    <c:v>2.2088E-2</c:v>
                  </c:pt>
                  <c:pt idx="4">
                    <c:v>2.2630000000000001E-2</c:v>
                  </c:pt>
                  <c:pt idx="5">
                    <c:v>1.0000000000000026E-5</c:v>
                  </c:pt>
                  <c:pt idx="6">
                    <c:v>2.555E-3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Sheet1!$B$5:$H$5</c:f>
              <c:numCache>
                <c:formatCode>0.0000_ ;[Red]\-0.0000\ </c:formatCode>
                <c:ptCount val="7"/>
                <c:pt idx="0">
                  <c:v>2.997E-2</c:v>
                </c:pt>
                <c:pt idx="1">
                  <c:v>0.12015000000000001</c:v>
                </c:pt>
                <c:pt idx="2">
                  <c:v>0.10956</c:v>
                </c:pt>
                <c:pt idx="3">
                  <c:v>2.8299999999999999E-2</c:v>
                </c:pt>
                <c:pt idx="4">
                  <c:v>3.2340000000000001E-2</c:v>
                </c:pt>
                <c:pt idx="5">
                  <c:v>1.01E-3</c:v>
                </c:pt>
                <c:pt idx="6">
                  <c:v>5.45E-3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C0A-42D3-BC76-A1A5377E3177}"/>
            </c:ext>
          </c:extLst>
        </c:ser>
        <c:ser>
          <c:idx val="1"/>
          <c:order val="1"/>
          <c:tx>
            <c:strRef>
              <c:f>Sheet1!$A$11</c:f>
              <c:strCache>
                <c:ptCount val="1"/>
                <c:pt idx="0">
                  <c:v>Médiane - Q1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Sheet1!$B$10:$H$10</c:f>
              <c:strCache>
                <c:ptCount val="7"/>
                <c:pt idx="0">
                  <c:v>_1</c:v>
                </c:pt>
                <c:pt idx="1">
                  <c:v>_2</c:v>
                </c:pt>
                <c:pt idx="2">
                  <c:v>_3</c:v>
                </c:pt>
                <c:pt idx="3">
                  <c:v>_4</c:v>
                </c:pt>
                <c:pt idx="4">
                  <c:v>_5</c:v>
                </c:pt>
                <c:pt idx="5">
                  <c:v>_6</c:v>
                </c:pt>
                <c:pt idx="6">
                  <c:v>_7</c:v>
                </c:pt>
              </c:strCache>
            </c:strRef>
          </c:cat>
          <c:val>
            <c:numRef>
              <c:f>Sheet1!$B$11:$H$11</c:f>
              <c:numCache>
                <c:formatCode>0.0000_ ;[Red]\-0.0000\ </c:formatCode>
                <c:ptCount val="7"/>
                <c:pt idx="0">
                  <c:v>7.590000000000003E-3</c:v>
                </c:pt>
                <c:pt idx="1">
                  <c:v>2.8310000000000002E-2</c:v>
                </c:pt>
                <c:pt idx="2">
                  <c:v>2.0670000000000008E-2</c:v>
                </c:pt>
                <c:pt idx="3">
                  <c:v>1.4940000000000002E-2</c:v>
                </c:pt>
                <c:pt idx="4">
                  <c:v>1.6710000000000003E-2</c:v>
                </c:pt>
                <c:pt idx="5">
                  <c:v>0</c:v>
                </c:pt>
                <c:pt idx="6">
                  <c:v>5.0200000000000002E-3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C0A-42D3-BC76-A1A5377E3177}"/>
            </c:ext>
          </c:extLst>
        </c:ser>
        <c:ser>
          <c:idx val="0"/>
          <c:order val="2"/>
          <c:tx>
            <c:strRef>
              <c:f>Sheet1!$A$12</c:f>
              <c:strCache>
                <c:ptCount val="1"/>
                <c:pt idx="0">
                  <c:v>Q3 - Médiane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Sheet1!$B$14:$H$14</c:f>
                <c:numCache>
                  <c:formatCode>General</c:formatCode>
                  <c:ptCount val="7"/>
                  <c:pt idx="0">
                    <c:v>2.4599999999999997E-2</c:v>
                  </c:pt>
                  <c:pt idx="1">
                    <c:v>0.15583999999999998</c:v>
                  </c:pt>
                  <c:pt idx="2">
                    <c:v>0.17696000000000001</c:v>
                  </c:pt>
                  <c:pt idx="3">
                    <c:v>0.16027</c:v>
                  </c:pt>
                  <c:pt idx="4">
                    <c:v>0.13913</c:v>
                  </c:pt>
                  <c:pt idx="5">
                    <c:v>3.9999999999999888E-5</c:v>
                  </c:pt>
                  <c:pt idx="6">
                    <c:v>2.2550000000000001E-2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Sheet1!$B$10:$H$10</c:f>
              <c:strCache>
                <c:ptCount val="7"/>
                <c:pt idx="0">
                  <c:v>_1</c:v>
                </c:pt>
                <c:pt idx="1">
                  <c:v>_2</c:v>
                </c:pt>
                <c:pt idx="2">
                  <c:v>_3</c:v>
                </c:pt>
                <c:pt idx="3">
                  <c:v>_4</c:v>
                </c:pt>
                <c:pt idx="4">
                  <c:v>_5</c:v>
                </c:pt>
                <c:pt idx="5">
                  <c:v>_6</c:v>
                </c:pt>
                <c:pt idx="6">
                  <c:v>_7</c:v>
                </c:pt>
              </c:strCache>
            </c:strRef>
          </c:cat>
          <c:val>
            <c:numRef>
              <c:f>Sheet1!$B$12:$H$12</c:f>
              <c:numCache>
                <c:formatCode>0.0000_ ;[Red]\-0.0000\ </c:formatCode>
                <c:ptCount val="7"/>
                <c:pt idx="0">
                  <c:v>1.5389999999999994E-2</c:v>
                </c:pt>
                <c:pt idx="1">
                  <c:v>3.4439999999999998E-2</c:v>
                </c:pt>
                <c:pt idx="2">
                  <c:v>3.072999999999998E-2</c:v>
                </c:pt>
                <c:pt idx="3">
                  <c:v>2.6609999999999995E-2</c:v>
                </c:pt>
                <c:pt idx="4">
                  <c:v>2.5269999999999994E-2</c:v>
                </c:pt>
                <c:pt idx="5">
                  <c:v>2.0000000000000052E-5</c:v>
                </c:pt>
                <c:pt idx="6">
                  <c:v>4.3300000000000005E-3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C0A-42D3-BC76-A1A5377E31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743061184"/>
        <c:axId val="743056920"/>
      </c:barChart>
      <c:lineChart>
        <c:grouping val="standard"/>
        <c:varyColors val="0"/>
        <c:ser>
          <c:idx val="3"/>
          <c:order val="3"/>
          <c:tx>
            <c:strRef>
              <c:f>Sheet1!$A$15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Sheet1!$B$15:$H$15</c:f>
              <c:numCache>
                <c:formatCode>0\.0000_ ;[Red]\-0\.0000\ </c:formatCode>
                <c:ptCount val="7"/>
                <c:pt idx="0">
                  <c:v>4.1239999999999999E-2</c:v>
                </c:pt>
                <c:pt idx="1">
                  <c:v>0.15676999999999999</c:v>
                </c:pt>
                <c:pt idx="2">
                  <c:v>0.14244999999999999</c:v>
                </c:pt>
                <c:pt idx="3">
                  <c:v>5.1819999999999998E-2</c:v>
                </c:pt>
                <c:pt idx="4">
                  <c:v>5.8040000000000001E-2</c:v>
                </c:pt>
                <c:pt idx="5">
                  <c:v>1.0200000000000001E-3</c:v>
                </c:pt>
                <c:pt idx="6">
                  <c:v>1.124E-2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1C0A-42D3-BC76-A1A5377E31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061184"/>
        <c:axId val="743056920"/>
      </c:lineChart>
      <c:catAx>
        <c:axId val="743061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3056920"/>
        <c:crosses val="autoZero"/>
        <c:auto val="1"/>
        <c:lblAlgn val="ctr"/>
        <c:lblOffset val="100"/>
        <c:noMultiLvlLbl val="0"/>
      </c:catAx>
      <c:valAx>
        <c:axId val="743056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_ ;[Red]\-0.000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3061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</cx:chartData>
  <cx:chart>
    <cx:plotArea>
      <cx:plotAreaRegion>
        <cx:series layoutId="boxWhisker" uniqueId="{FC9DD01D-1338-4BC3-817B-7F5E4A5C8CC3}" formatIdx="0">
          <cx:tx>
            <cx:txData>
              <cx:f>_xlchart.v1.1</cx:f>
              <cx:v>Valeur</cx:v>
            </cx:txData>
          </cx:tx>
          <cx:spPr>
            <a:ln w="28575"/>
          </cx:spPr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majorTickMarks type="in"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_xlchart.v1.4</cx:f>
      </cx:numDim>
    </cx:data>
    <cx:data id="1">
      <cx:numDim type="val">
        <cx:f>_xlchart.v1.6</cx:f>
      </cx:numDim>
    </cx:data>
    <cx:data id="2">
      <cx:numDim type="val">
        <cx:f>_xlchart.v1.8</cx:f>
      </cx:numDim>
    </cx:data>
    <cx:data id="3">
      <cx:numDim type="val">
        <cx:f>_xlchart.v1.10</cx:f>
      </cx:numDim>
    </cx:data>
    <cx:data id="4">
      <cx:numDim type="val">
        <cx:f>_xlchart.v1.12</cx:f>
      </cx:numDim>
    </cx:data>
    <cx:data id="5">
      <cx:numDim type="val">
        <cx:f>_xlchart.v1.14</cx:f>
      </cx:numDim>
    </cx:data>
    <cx:data id="6">
      <cx:numDim type="val">
        <cx:f>_xlchart.v1.16</cx:f>
      </cx:numDim>
    </cx:data>
  </cx:chartData>
  <cx:chart>
    <cx:plotArea>
      <cx:plotAreaRegion>
        <cx:series layoutId="boxWhisker" uniqueId="{00000003-9107-48AB-A4E0-0C5414497481}" formatIdx="0">
          <cx:tx>
            <cx:txData>
              <cx:f>_xlchart.v1.3</cx:f>
              <cx:v>_1</cx:v>
            </cx:txData>
          </cx:tx>
          <cx:dataId val="0"/>
          <cx:layoutPr>
            <cx:statistics quartileMethod="exclusive"/>
          </cx:layoutPr>
        </cx:series>
        <cx:series layoutId="boxWhisker" uniqueId="{00000004-9107-48AB-A4E0-0C5414497481}" formatIdx="1">
          <cx:tx>
            <cx:txData>
              <cx:f>_xlchart.v1.5</cx:f>
              <cx:v>_2</cx:v>
            </cx:txData>
          </cx:tx>
          <cx:dataId val="1"/>
          <cx:layoutPr>
            <cx:visibility meanLine="0"/>
            <cx:statistics quartileMethod="exclusive"/>
          </cx:layoutPr>
        </cx:series>
        <cx:series layoutId="boxWhisker" uniqueId="{0770DBF7-79F9-4A4F-8BAB-D49EADE26887}" formatIdx="4">
          <cx:tx>
            <cx:txData>
              <cx:f>_xlchart.v1.7</cx:f>
              <cx:v>_3</cx:v>
            </cx:txData>
          </cx:tx>
          <cx:dataId val="2"/>
          <cx:layoutPr>
            <cx:statistics quartileMethod="exclusive"/>
          </cx:layoutPr>
        </cx:series>
        <cx:series layoutId="boxWhisker" uniqueId="{4A740BFD-D9C0-4358-89C0-0D876B004FF8}" formatIdx="5">
          <cx:tx>
            <cx:txData>
              <cx:f>_xlchart.v1.9</cx:f>
              <cx:v>_4</cx:v>
            </cx:txData>
          </cx:tx>
          <cx:dataId val="3"/>
          <cx:layoutPr>
            <cx:statistics quartileMethod="exclusive"/>
          </cx:layoutPr>
        </cx:series>
        <cx:series layoutId="boxWhisker" uniqueId="{06B865AA-7A77-477E-A5BC-375B975E0146}" formatIdx="6">
          <cx:tx>
            <cx:txData>
              <cx:f>_xlchart.v1.11</cx:f>
              <cx:v>_5</cx:v>
            </cx:txData>
          </cx:tx>
          <cx:dataId val="4"/>
          <cx:layoutPr>
            <cx:statistics quartileMethod="exclusive"/>
          </cx:layoutPr>
        </cx:series>
        <cx:series layoutId="boxWhisker" uniqueId="{02B2A97A-18BB-4C34-B082-051C7EB3FDE1}" formatIdx="7">
          <cx:tx>
            <cx:txData>
              <cx:f>_xlchart.v1.13</cx:f>
              <cx:v>_6</cx:v>
            </cx:txData>
          </cx:tx>
          <cx:dataId val="5"/>
          <cx:layoutPr>
            <cx:statistics quartileMethod="exclusive"/>
          </cx:layoutPr>
        </cx:series>
        <cx:series layoutId="boxWhisker" uniqueId="{49E8C629-7739-4662-8661-91E844D6985E}" formatIdx="8">
          <cx:tx>
            <cx:txData>
              <cx:f>_xlchart.v1.15</cx:f>
              <cx:v>_7</cx:v>
            </cx:txData>
          </cx:tx>
          <cx:dataId val="6"/>
          <cx:layoutPr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3</xdr:row>
      <xdr:rowOff>144780</xdr:rowOff>
    </xdr:from>
    <xdr:to>
      <xdr:col>10</xdr:col>
      <xdr:colOff>205740</xdr:colOff>
      <xdr:row>18</xdr:row>
      <xdr:rowOff>144780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FB0FD4E2-32E6-413C-8A8F-BED5ECCAFD1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57475" y="716280"/>
              <a:ext cx="4892040" cy="2857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175260</xdr:colOff>
      <xdr:row>1</xdr:row>
      <xdr:rowOff>0</xdr:rowOff>
    </xdr:from>
    <xdr:to>
      <xdr:col>14</xdr:col>
      <xdr:colOff>533400</xdr:colOff>
      <xdr:row>15</xdr:row>
      <xdr:rowOff>175260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Graphique 4">
              <a:extLst>
                <a:ext uri="{FF2B5EF4-FFF2-40B4-BE49-F238E27FC236}">
                  <a16:creationId xmlns:a16="http://schemas.microsoft.com/office/drawing/2014/main" id="{E7593C86-7B84-4042-8E2B-E9AE6F5310C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37935" y="190500"/>
              <a:ext cx="4930140" cy="28517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609599</xdr:colOff>
      <xdr:row>2</xdr:row>
      <xdr:rowOff>4761</xdr:rowOff>
    </xdr:from>
    <xdr:to>
      <xdr:col>17</xdr:col>
      <xdr:colOff>323850</xdr:colOff>
      <xdr:row>18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86C17E3-BAE2-4340-99D2-7C5B387CCC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60DF389F-84B1-4CC4-909F-164EEA3A3F0C}" autoFormatId="16" applyNumberFormats="0" applyBorderFormats="0" applyFontFormats="0" applyPatternFormats="0" applyAlignmentFormats="0" applyWidthHeightFormats="0">
  <queryTableRefresh nextId="3">
    <queryTableFields count="2">
      <queryTableField id="1" name="Attribut" tableColumnId="1"/>
      <queryTableField id="2" name="Valeur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4BDF7B-A78C-42CD-8A20-B8EE37E7B8FA}" name="Tableau1__3" displayName="Tableau1__3" ref="A1:B36" tableType="queryTable" totalsRowShown="0">
  <autoFilter ref="A1:B36" xr:uid="{1C10D7CF-6601-47E3-AA4C-C20508707858}"/>
  <tableColumns count="2">
    <tableColumn id="1" xr3:uid="{C3335BF8-30EB-4949-857D-42A0400ABE20}" uniqueName="1" name="Attribut" queryTableFieldId="1" dataDxfId="19"/>
    <tableColumn id="2" xr3:uid="{89E9AA68-6754-4F2D-A2E3-92BA8858AD82}" uniqueName="2" name="Valeur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85676F-DD53-4C8E-810E-E01F6CFEECED}" name="Tableau1" displayName="Tableau1" ref="B7:H12" totalsRowShown="0" dataDxfId="11" headerRowCellStyle="Normal" dataCellStyle="Normal">
  <autoFilter ref="B7:H12" xr:uid="{F7DAF39C-D0E7-4FBF-AC52-606F08E29499}"/>
  <tableColumns count="7">
    <tableColumn id="1" xr3:uid="{A105EEE1-BF50-4D6B-ABE2-399F99088EA0}" name="_1" dataDxfId="18" dataCellStyle="Normal"/>
    <tableColumn id="2" xr3:uid="{AFDFCCAB-1DB6-421D-A8A7-FC1518BDB403}" name="_2" dataDxfId="17" dataCellStyle="Normal"/>
    <tableColumn id="5" xr3:uid="{449D965C-D7E2-46D4-B587-306DC5BDB2CF}" name="_3" dataDxfId="16" dataCellStyle="Normal"/>
    <tableColumn id="6" xr3:uid="{FCB5FC26-3973-42F2-AB1F-EB41398ABC36}" name="_4" dataDxfId="15" dataCellStyle="Normal"/>
    <tableColumn id="7" xr3:uid="{17E58730-21C0-438C-8B24-586BAE0FD24A}" name="_5" dataDxfId="14" dataCellStyle="Normal"/>
    <tableColumn id="8" xr3:uid="{68EF8F6A-148A-4DBD-84B0-323EF0E48C6B}" name="_6" dataDxfId="13" dataCellStyle="Normal"/>
    <tableColumn id="9" xr3:uid="{2AC13BCF-D4DB-42DD-9EEF-552F5DB3B045}" name="_7" dataDxfId="12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89E5581-8E6B-4DC1-AF6E-F0F88174FE4A}" name="Table4" displayName="Table4" ref="A3:H8" totalsRowShown="0" headerRowDxfId="0" dataDxfId="1" tableBorderDxfId="10">
  <autoFilter ref="A3:H8" xr:uid="{86778EF0-EA16-4A59-A5E5-A3C3FB0AFDA0}"/>
  <tableColumns count="8">
    <tableColumn id="1" xr3:uid="{1A3AE391-FCA1-493B-8146-E25F596AED21}" name="Valeur" dataDxfId="9"/>
    <tableColumn id="2" xr3:uid="{668CEE99-B742-4F1D-B44F-2D9C05852CFC}" name="_1" dataDxfId="8"/>
    <tableColumn id="3" xr3:uid="{FDD37122-85D4-4948-A9F2-569E748AA73E}" name="_2" dataDxfId="7"/>
    <tableColumn id="4" xr3:uid="{716E97EA-E4C3-4A3F-96C0-9C5748BD4808}" name="_3" dataDxfId="6"/>
    <tableColumn id="5" xr3:uid="{463A5778-7375-42F6-8C69-5477A2281170}" name="_4" dataDxfId="5"/>
    <tableColumn id="6" xr3:uid="{1F6534A3-1226-4DFD-8B2B-14CED235ED5B}" name="_5" dataDxfId="4"/>
    <tableColumn id="7" xr3:uid="{E212B405-22E8-4438-9893-078FAE689519}" name="_6" dataDxfId="3"/>
    <tableColumn id="8" xr3:uid="{1301AF43-D060-4AB1-8CF3-260C8B478F5D}" name="_7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38019-5EB8-40CD-BF47-F5A1A763FF6A}">
  <dimension ref="A1:B36"/>
  <sheetViews>
    <sheetView workbookViewId="0">
      <selection activeCell="N7" sqref="N7"/>
    </sheetView>
  </sheetViews>
  <sheetFormatPr defaultColWidth="11.42578125" defaultRowHeight="15" x14ac:dyDescent="0.25"/>
  <cols>
    <col min="1" max="1" width="9.7109375" bestFit="1" customWidth="1"/>
    <col min="2" max="2" width="9" bestFit="1" customWidth="1"/>
  </cols>
  <sheetData>
    <row r="1" spans="1:2" x14ac:dyDescent="0.25">
      <c r="A1" t="s">
        <v>6</v>
      </c>
      <c r="B1" t="s">
        <v>7</v>
      </c>
    </row>
    <row r="2" spans="1:2" x14ac:dyDescent="0.25">
      <c r="A2" s="3" t="s">
        <v>8</v>
      </c>
      <c r="B2">
        <v>2.1166000000000001E-2</v>
      </c>
    </row>
    <row r="3" spans="1:2" x14ac:dyDescent="0.25">
      <c r="A3" s="3" t="s">
        <v>9</v>
      </c>
      <c r="B3">
        <v>7.9658000000000007E-2</v>
      </c>
    </row>
    <row r="4" spans="1:2" x14ac:dyDescent="0.25">
      <c r="A4" s="3" t="s">
        <v>10</v>
      </c>
      <c r="B4">
        <v>5.7404999999999998E-2</v>
      </c>
    </row>
    <row r="5" spans="1:2" x14ac:dyDescent="0.25">
      <c r="A5" s="3" t="s">
        <v>11</v>
      </c>
      <c r="B5">
        <v>6.2119999999999996E-3</v>
      </c>
    </row>
    <row r="6" spans="1:2" x14ac:dyDescent="0.25">
      <c r="A6" s="3" t="s">
        <v>12</v>
      </c>
      <c r="B6">
        <v>9.7099999999999999E-3</v>
      </c>
    </row>
    <row r="7" spans="1:2" x14ac:dyDescent="0.25">
      <c r="A7" s="3" t="s">
        <v>13</v>
      </c>
      <c r="B7">
        <v>1E-3</v>
      </c>
    </row>
    <row r="8" spans="1:2" x14ac:dyDescent="0.25">
      <c r="A8" s="3" t="s">
        <v>14</v>
      </c>
      <c r="B8">
        <v>2.895E-3</v>
      </c>
    </row>
    <row r="9" spans="1:2" x14ac:dyDescent="0.25">
      <c r="A9" s="3" t="s">
        <v>8</v>
      </c>
      <c r="B9">
        <v>2.997E-2</v>
      </c>
    </row>
    <row r="10" spans="1:2" x14ac:dyDescent="0.25">
      <c r="A10" s="3" t="s">
        <v>9</v>
      </c>
      <c r="B10">
        <v>0.12015000000000001</v>
      </c>
    </row>
    <row r="11" spans="1:2" x14ac:dyDescent="0.25">
      <c r="A11" s="3" t="s">
        <v>10</v>
      </c>
      <c r="B11">
        <v>0.10956</v>
      </c>
    </row>
    <row r="12" spans="1:2" x14ac:dyDescent="0.25">
      <c r="A12" s="3" t="s">
        <v>11</v>
      </c>
      <c r="B12">
        <v>2.8299999999999999E-2</v>
      </c>
    </row>
    <row r="13" spans="1:2" x14ac:dyDescent="0.25">
      <c r="A13" s="3" t="s">
        <v>12</v>
      </c>
      <c r="B13">
        <v>3.2340000000000001E-2</v>
      </c>
    </row>
    <row r="14" spans="1:2" x14ac:dyDescent="0.25">
      <c r="A14" s="3" t="s">
        <v>13</v>
      </c>
      <c r="B14">
        <v>1.01E-3</v>
      </c>
    </row>
    <row r="15" spans="1:2" x14ac:dyDescent="0.25">
      <c r="A15" s="3" t="s">
        <v>14</v>
      </c>
      <c r="B15">
        <v>5.45E-3</v>
      </c>
    </row>
    <row r="16" spans="1:2" x14ac:dyDescent="0.25">
      <c r="A16" s="3" t="s">
        <v>8</v>
      </c>
      <c r="B16">
        <v>3.7560000000000003E-2</v>
      </c>
    </row>
    <row r="17" spans="1:2" x14ac:dyDescent="0.25">
      <c r="A17" s="3" t="s">
        <v>9</v>
      </c>
      <c r="B17">
        <v>0.14846000000000001</v>
      </c>
    </row>
    <row r="18" spans="1:2" x14ac:dyDescent="0.25">
      <c r="A18" s="3" t="s">
        <v>10</v>
      </c>
      <c r="B18">
        <v>0.13023000000000001</v>
      </c>
    </row>
    <row r="19" spans="1:2" x14ac:dyDescent="0.25">
      <c r="A19" s="3" t="s">
        <v>11</v>
      </c>
      <c r="B19">
        <v>4.3240000000000001E-2</v>
      </c>
    </row>
    <row r="20" spans="1:2" x14ac:dyDescent="0.25">
      <c r="A20" s="3" t="s">
        <v>12</v>
      </c>
      <c r="B20">
        <v>4.9050000000000003E-2</v>
      </c>
    </row>
    <row r="21" spans="1:2" x14ac:dyDescent="0.25">
      <c r="A21" s="3" t="s">
        <v>13</v>
      </c>
      <c r="B21">
        <v>1.01E-3</v>
      </c>
    </row>
    <row r="22" spans="1:2" x14ac:dyDescent="0.25">
      <c r="A22" s="3" t="s">
        <v>14</v>
      </c>
      <c r="B22">
        <v>1.047E-2</v>
      </c>
    </row>
    <row r="23" spans="1:2" x14ac:dyDescent="0.25">
      <c r="A23" s="3" t="s">
        <v>8</v>
      </c>
      <c r="B23">
        <v>5.2949999999999997E-2</v>
      </c>
    </row>
    <row r="24" spans="1:2" x14ac:dyDescent="0.25">
      <c r="A24" s="3" t="s">
        <v>9</v>
      </c>
      <c r="B24">
        <v>0.18290000000000001</v>
      </c>
    </row>
    <row r="25" spans="1:2" x14ac:dyDescent="0.25">
      <c r="A25" s="3" t="s">
        <v>10</v>
      </c>
      <c r="B25">
        <v>0.16095999999999999</v>
      </c>
    </row>
    <row r="26" spans="1:2" x14ac:dyDescent="0.25">
      <c r="A26" s="3" t="s">
        <v>11</v>
      </c>
      <c r="B26">
        <v>6.9849999999999995E-2</v>
      </c>
    </row>
    <row r="27" spans="1:2" x14ac:dyDescent="0.25">
      <c r="A27" s="3" t="s">
        <v>12</v>
      </c>
      <c r="B27">
        <v>7.4319999999999997E-2</v>
      </c>
    </row>
    <row r="28" spans="1:2" x14ac:dyDescent="0.25">
      <c r="A28" s="3" t="s">
        <v>13</v>
      </c>
      <c r="B28">
        <v>1.0300000000000001E-3</v>
      </c>
    </row>
    <row r="29" spans="1:2" x14ac:dyDescent="0.25">
      <c r="A29" s="3" t="s">
        <v>14</v>
      </c>
      <c r="B29">
        <v>1.4800000000000001E-2</v>
      </c>
    </row>
    <row r="30" spans="1:2" x14ac:dyDescent="0.25">
      <c r="A30" s="3" t="s">
        <v>8</v>
      </c>
      <c r="B30">
        <v>7.7549999999999994E-2</v>
      </c>
    </row>
    <row r="31" spans="1:2" x14ac:dyDescent="0.25">
      <c r="A31" s="3" t="s">
        <v>9</v>
      </c>
      <c r="B31">
        <v>0.33873999999999999</v>
      </c>
    </row>
    <row r="32" spans="1:2" x14ac:dyDescent="0.25">
      <c r="A32" s="3" t="s">
        <v>10</v>
      </c>
      <c r="B32">
        <v>0.33792</v>
      </c>
    </row>
    <row r="33" spans="1:2" x14ac:dyDescent="0.25">
      <c r="A33" s="3" t="s">
        <v>11</v>
      </c>
      <c r="B33">
        <v>0.23011999999999999</v>
      </c>
    </row>
    <row r="34" spans="1:2" x14ac:dyDescent="0.25">
      <c r="A34" s="3" t="s">
        <v>12</v>
      </c>
      <c r="B34">
        <v>0.21345</v>
      </c>
    </row>
    <row r="35" spans="1:2" x14ac:dyDescent="0.25">
      <c r="A35" s="3" t="s">
        <v>13</v>
      </c>
      <c r="B35">
        <v>1.07E-3</v>
      </c>
    </row>
    <row r="36" spans="1:2" x14ac:dyDescent="0.25">
      <c r="A36" s="3" t="s">
        <v>14</v>
      </c>
      <c r="B36">
        <v>3.7350000000000001E-2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showGridLines="0" workbookViewId="0">
      <selection activeCell="B14" sqref="B14:H14"/>
    </sheetView>
  </sheetViews>
  <sheetFormatPr defaultColWidth="11.42578125" defaultRowHeight="15" x14ac:dyDescent="0.25"/>
  <cols>
    <col min="1" max="1" width="11.5703125" customWidth="1"/>
    <col min="2" max="2" width="14.7109375" bestFit="1" customWidth="1"/>
    <col min="3" max="7" width="11.5703125" customWidth="1"/>
  </cols>
  <sheetData>
    <row r="1" spans="1:8" x14ac:dyDescent="0.25">
      <c r="A1" s="1"/>
      <c r="B1" s="1"/>
      <c r="C1" s="1"/>
      <c r="D1" s="1"/>
      <c r="E1" s="1"/>
    </row>
    <row r="7" spans="1:8" x14ac:dyDescent="0.25"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</row>
    <row r="8" spans="1:8" x14ac:dyDescent="0.25">
      <c r="A8" s="1" t="s">
        <v>0</v>
      </c>
      <c r="B8" s="4">
        <v>2.1166000000000001E-2</v>
      </c>
      <c r="C8" s="4">
        <v>7.9658000000000007E-2</v>
      </c>
      <c r="D8" s="4">
        <v>5.7404999999999998E-2</v>
      </c>
      <c r="E8" s="4">
        <v>6.2119999999999996E-3</v>
      </c>
      <c r="F8" s="4">
        <v>9.7099999999999999E-3</v>
      </c>
      <c r="G8" s="4">
        <v>1E-3</v>
      </c>
      <c r="H8" s="4">
        <v>2.895E-3</v>
      </c>
    </row>
    <row r="9" spans="1:8" x14ac:dyDescent="0.25">
      <c r="A9" s="1" t="s">
        <v>1</v>
      </c>
      <c r="B9" s="4">
        <v>2.997E-2</v>
      </c>
      <c r="C9" s="4">
        <v>0.12015000000000001</v>
      </c>
      <c r="D9" s="4">
        <v>0.10956</v>
      </c>
      <c r="E9" s="4">
        <v>2.8299999999999999E-2</v>
      </c>
      <c r="F9" s="4">
        <v>3.2340000000000001E-2</v>
      </c>
      <c r="G9" s="4">
        <v>1.01E-3</v>
      </c>
      <c r="H9" s="4">
        <v>5.45E-3</v>
      </c>
    </row>
    <row r="10" spans="1:8" x14ac:dyDescent="0.25">
      <c r="A10" s="1" t="s">
        <v>2</v>
      </c>
      <c r="B10" s="4">
        <v>3.7560000000000003E-2</v>
      </c>
      <c r="C10" s="4">
        <v>0.14846000000000001</v>
      </c>
      <c r="D10" s="4">
        <v>0.13023000000000001</v>
      </c>
      <c r="E10" s="4">
        <v>4.3240000000000001E-2</v>
      </c>
      <c r="F10" s="4">
        <v>4.9050000000000003E-2</v>
      </c>
      <c r="G10" s="4">
        <v>1.01E-3</v>
      </c>
      <c r="H10" s="4">
        <v>1.047E-2</v>
      </c>
    </row>
    <row r="11" spans="1:8" x14ac:dyDescent="0.25">
      <c r="A11" s="1" t="s">
        <v>5</v>
      </c>
      <c r="B11" s="4">
        <v>5.2949999999999997E-2</v>
      </c>
      <c r="C11" s="4">
        <v>0.18290000000000001</v>
      </c>
      <c r="D11" s="4">
        <v>0.16095999999999999</v>
      </c>
      <c r="E11" s="4">
        <v>6.9849999999999995E-2</v>
      </c>
      <c r="F11" s="4">
        <v>7.4319999999999997E-2</v>
      </c>
      <c r="G11" s="4">
        <v>1.0300000000000001E-3</v>
      </c>
      <c r="H11" s="4">
        <v>1.4800000000000001E-2</v>
      </c>
    </row>
    <row r="12" spans="1:8" x14ac:dyDescent="0.25">
      <c r="A12" s="1" t="s">
        <v>4</v>
      </c>
      <c r="B12" s="4">
        <v>7.7549999999999994E-2</v>
      </c>
      <c r="C12" s="4">
        <v>0.33873999999999999</v>
      </c>
      <c r="D12" s="4">
        <v>0.33792</v>
      </c>
      <c r="E12" s="4">
        <v>0.23011999999999999</v>
      </c>
      <c r="F12" s="4">
        <v>0.21345</v>
      </c>
      <c r="G12" s="4">
        <v>1.07E-3</v>
      </c>
      <c r="H12" s="4">
        <v>3.7350000000000001E-2</v>
      </c>
    </row>
    <row r="13" spans="1:8" x14ac:dyDescent="0.25">
      <c r="B13" s="2"/>
      <c r="C13" s="2"/>
      <c r="D13" s="2"/>
      <c r="E13" s="2"/>
    </row>
    <row r="14" spans="1:8" x14ac:dyDescent="0.25">
      <c r="A14" s="1" t="s">
        <v>3</v>
      </c>
      <c r="B14" s="4">
        <v>4.1239999999999999E-2</v>
      </c>
      <c r="C14" s="4">
        <v>0.15676999999999999</v>
      </c>
      <c r="D14" s="4">
        <v>0.14244999999999999</v>
      </c>
      <c r="E14" s="4">
        <v>5.1819999999999998E-2</v>
      </c>
      <c r="F14" s="4">
        <v>5.8040000000000001E-2</v>
      </c>
      <c r="G14" s="4">
        <v>1.0200000000000001E-3</v>
      </c>
      <c r="H14" s="4">
        <v>1.124E-2</v>
      </c>
    </row>
    <row r="15" spans="1:8" x14ac:dyDescent="0.25">
      <c r="B15" s="1"/>
      <c r="C15" s="1"/>
      <c r="D15" s="1"/>
      <c r="E15" s="1"/>
    </row>
    <row r="17" spans="2:5" x14ac:dyDescent="0.25">
      <c r="B17" t="s">
        <v>15</v>
      </c>
      <c r="C17">
        <v>32.5</v>
      </c>
      <c r="D17">
        <v>34.25</v>
      </c>
      <c r="E17">
        <v>12.5</v>
      </c>
    </row>
    <row r="18" spans="2:5" x14ac:dyDescent="0.25">
      <c r="B18" t="s">
        <v>16</v>
      </c>
      <c r="C18">
        <v>15.75</v>
      </c>
      <c r="D18">
        <v>22.25</v>
      </c>
      <c r="E18">
        <v>18</v>
      </c>
    </row>
    <row r="19" spans="2:5" x14ac:dyDescent="0.25">
      <c r="B19" t="s">
        <v>17</v>
      </c>
      <c r="C19">
        <v>11</v>
      </c>
      <c r="D19">
        <v>13.75</v>
      </c>
      <c r="E19">
        <v>25.5</v>
      </c>
    </row>
    <row r="20" spans="2:5" x14ac:dyDescent="0.25">
      <c r="B20" t="s">
        <v>18</v>
      </c>
      <c r="C20">
        <v>38.75</v>
      </c>
      <c r="D20">
        <v>26.75</v>
      </c>
      <c r="E20">
        <v>32</v>
      </c>
    </row>
  </sheetData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2837C-051F-4B35-9C7B-550DF940A25E}">
  <dimension ref="A3:H15"/>
  <sheetViews>
    <sheetView showGridLines="0" tabSelected="1" workbookViewId="0">
      <selection activeCell="O21" sqref="O21"/>
    </sheetView>
  </sheetViews>
  <sheetFormatPr defaultRowHeight="15" x14ac:dyDescent="0.25"/>
  <cols>
    <col min="1" max="1" width="14.7109375" bestFit="1" customWidth="1"/>
  </cols>
  <sheetData>
    <row r="3" spans="1:8" x14ac:dyDescent="0.25">
      <c r="A3" s="6" t="s">
        <v>7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  <c r="H3" s="6" t="s">
        <v>14</v>
      </c>
    </row>
    <row r="4" spans="1:8" x14ac:dyDescent="0.25">
      <c r="A4" s="5" t="s">
        <v>0</v>
      </c>
      <c r="B4" s="5">
        <v>2.1166000000000001E-2</v>
      </c>
      <c r="C4" s="5">
        <v>7.9658000000000007E-2</v>
      </c>
      <c r="D4" s="5">
        <v>5.7404999999999998E-2</v>
      </c>
      <c r="E4" s="5">
        <v>6.2119999999999996E-3</v>
      </c>
      <c r="F4" s="5">
        <v>9.7099999999999999E-3</v>
      </c>
      <c r="G4" s="5">
        <v>1E-3</v>
      </c>
      <c r="H4" s="5">
        <v>2.895E-3</v>
      </c>
    </row>
    <row r="5" spans="1:8" x14ac:dyDescent="0.25">
      <c r="A5" s="5" t="s">
        <v>1</v>
      </c>
      <c r="B5" s="5">
        <v>2.997E-2</v>
      </c>
      <c r="C5" s="5">
        <v>0.12015000000000001</v>
      </c>
      <c r="D5" s="5">
        <v>0.10956</v>
      </c>
      <c r="E5" s="5">
        <v>2.8299999999999999E-2</v>
      </c>
      <c r="F5" s="5">
        <v>3.2340000000000001E-2</v>
      </c>
      <c r="G5" s="5">
        <v>1.01E-3</v>
      </c>
      <c r="H5" s="5">
        <v>5.45E-3</v>
      </c>
    </row>
    <row r="6" spans="1:8" x14ac:dyDescent="0.25">
      <c r="A6" s="5" t="s">
        <v>2</v>
      </c>
      <c r="B6" s="5">
        <v>3.7560000000000003E-2</v>
      </c>
      <c r="C6" s="5">
        <v>0.14846000000000001</v>
      </c>
      <c r="D6" s="5">
        <v>0.13023000000000001</v>
      </c>
      <c r="E6" s="5">
        <v>4.3240000000000001E-2</v>
      </c>
      <c r="F6" s="5">
        <v>4.9050000000000003E-2</v>
      </c>
      <c r="G6" s="5">
        <v>1.01E-3</v>
      </c>
      <c r="H6" s="5">
        <v>1.047E-2</v>
      </c>
    </row>
    <row r="7" spans="1:8" x14ac:dyDescent="0.25">
      <c r="A7" s="5" t="s">
        <v>5</v>
      </c>
      <c r="B7" s="5">
        <v>5.2949999999999997E-2</v>
      </c>
      <c r="C7" s="5">
        <v>0.18290000000000001</v>
      </c>
      <c r="D7" s="5">
        <v>0.16095999999999999</v>
      </c>
      <c r="E7" s="5">
        <v>6.9849999999999995E-2</v>
      </c>
      <c r="F7" s="5">
        <v>7.4319999999999997E-2</v>
      </c>
      <c r="G7" s="5">
        <v>1.0300000000000001E-3</v>
      </c>
      <c r="H7" s="5">
        <v>1.4800000000000001E-2</v>
      </c>
    </row>
    <row r="8" spans="1:8" x14ac:dyDescent="0.25">
      <c r="A8" s="5" t="s">
        <v>4</v>
      </c>
      <c r="B8" s="5">
        <v>7.7549999999999994E-2</v>
      </c>
      <c r="C8" s="5">
        <v>0.33873999999999999</v>
      </c>
      <c r="D8" s="5">
        <v>0.33792</v>
      </c>
      <c r="E8" s="5">
        <v>0.23011999999999999</v>
      </c>
      <c r="F8" s="5">
        <v>0.21345</v>
      </c>
      <c r="G8" s="5">
        <v>1.07E-3</v>
      </c>
      <c r="H8" s="5">
        <v>3.7350000000000001E-2</v>
      </c>
    </row>
    <row r="9" spans="1:8" x14ac:dyDescent="0.25">
      <c r="A9" s="7"/>
      <c r="B9" s="7"/>
      <c r="C9" s="7"/>
      <c r="D9" s="7"/>
      <c r="E9" s="7"/>
      <c r="F9" s="7"/>
      <c r="G9" s="7"/>
      <c r="H9" s="7"/>
    </row>
    <row r="10" spans="1:8" x14ac:dyDescent="0.25">
      <c r="A10" s="8"/>
      <c r="B10" s="8" t="str">
        <f>Table4[[#Headers],[_1]]</f>
        <v>_1</v>
      </c>
      <c r="C10" s="8" t="str">
        <f>Table4[[#Headers],[_2]]</f>
        <v>_2</v>
      </c>
      <c r="D10" s="8" t="str">
        <f>Table4[[#Headers],[_3]]</f>
        <v>_3</v>
      </c>
      <c r="E10" s="8" t="str">
        <f>Table4[[#Headers],[_4]]</f>
        <v>_4</v>
      </c>
      <c r="F10" s="8" t="str">
        <f>Table4[[#Headers],[_5]]</f>
        <v>_5</v>
      </c>
      <c r="G10" s="8" t="str">
        <f>Table4[[#Headers],[_6]]</f>
        <v>_6</v>
      </c>
      <c r="H10" s="8" t="str">
        <f>Table4[[#Headers],[_7]]</f>
        <v>_7</v>
      </c>
    </row>
    <row r="11" spans="1:8" x14ac:dyDescent="0.25">
      <c r="A11" s="8" t="s">
        <v>15</v>
      </c>
      <c r="B11" s="9">
        <f>B6-B5</f>
        <v>7.590000000000003E-3</v>
      </c>
      <c r="C11" s="9">
        <f>C6-C5</f>
        <v>2.8310000000000002E-2</v>
      </c>
      <c r="D11" s="9">
        <f>D6-D5</f>
        <v>2.0670000000000008E-2</v>
      </c>
      <c r="E11" s="9">
        <f>E6-E5</f>
        <v>1.4940000000000002E-2</v>
      </c>
      <c r="F11" s="9">
        <f>F6-F5</f>
        <v>1.6710000000000003E-2</v>
      </c>
      <c r="G11" s="9">
        <f>G6-G5</f>
        <v>0</v>
      </c>
      <c r="H11" s="9">
        <f>H6-H5</f>
        <v>5.0200000000000002E-3</v>
      </c>
    </row>
    <row r="12" spans="1:8" x14ac:dyDescent="0.25">
      <c r="A12" s="8" t="s">
        <v>16</v>
      </c>
      <c r="B12" s="9">
        <f>B7-B6</f>
        <v>1.5389999999999994E-2</v>
      </c>
      <c r="C12" s="9">
        <f>C7-C6</f>
        <v>3.4439999999999998E-2</v>
      </c>
      <c r="D12" s="9">
        <f>D7-D6</f>
        <v>3.072999999999998E-2</v>
      </c>
      <c r="E12" s="9">
        <f>E7-E6</f>
        <v>2.6609999999999995E-2</v>
      </c>
      <c r="F12" s="9">
        <f>F7-F6</f>
        <v>2.5269999999999994E-2</v>
      </c>
      <c r="G12" s="9">
        <f>G7-G6</f>
        <v>2.0000000000000052E-5</v>
      </c>
      <c r="H12" s="9">
        <f>H7-H6</f>
        <v>4.3300000000000005E-3</v>
      </c>
    </row>
    <row r="13" spans="1:8" x14ac:dyDescent="0.25">
      <c r="A13" s="8" t="s">
        <v>17</v>
      </c>
      <c r="B13" s="9">
        <f>B5-B4</f>
        <v>8.8039999999999993E-3</v>
      </c>
      <c r="C13" s="9">
        <f>C5-C4</f>
        <v>4.0492E-2</v>
      </c>
      <c r="D13" s="9">
        <f>D5-D4</f>
        <v>5.2155000000000007E-2</v>
      </c>
      <c r="E13" s="9">
        <f>E5-E4</f>
        <v>2.2088E-2</v>
      </c>
      <c r="F13" s="9">
        <f>F5-F4</f>
        <v>2.2630000000000001E-2</v>
      </c>
      <c r="G13" s="9">
        <f>G5-G4</f>
        <v>1.0000000000000026E-5</v>
      </c>
      <c r="H13" s="9">
        <f>H5-H4</f>
        <v>2.555E-3</v>
      </c>
    </row>
    <row r="14" spans="1:8" x14ac:dyDescent="0.25">
      <c r="A14" s="8" t="s">
        <v>18</v>
      </c>
      <c r="B14" s="9">
        <f>B8-B7</f>
        <v>2.4599999999999997E-2</v>
      </c>
      <c r="C14" s="9">
        <f>C8-C7</f>
        <v>0.15583999999999998</v>
      </c>
      <c r="D14" s="9">
        <f>D8-D7</f>
        <v>0.17696000000000001</v>
      </c>
      <c r="E14" s="9">
        <f>E8-E7</f>
        <v>0.16027</v>
      </c>
      <c r="F14" s="9">
        <f>F8-F7</f>
        <v>0.13913</v>
      </c>
      <c r="G14" s="9">
        <f>G8-G7</f>
        <v>3.9999999999999888E-5</v>
      </c>
      <c r="H14" s="9">
        <f>H8-H7</f>
        <v>2.2550000000000001E-2</v>
      </c>
    </row>
    <row r="15" spans="1:8" x14ac:dyDescent="0.25">
      <c r="A15" s="10" t="s">
        <v>19</v>
      </c>
      <c r="B15" s="11">
        <v>4.1239999999999999E-2</v>
      </c>
      <c r="C15" s="11">
        <v>0.15676999999999999</v>
      </c>
      <c r="D15" s="11">
        <v>0.14244999999999999</v>
      </c>
      <c r="E15" s="11">
        <v>5.1819999999999998E-2</v>
      </c>
      <c r="F15" s="11">
        <v>5.8040000000000001E-2</v>
      </c>
      <c r="G15" s="11">
        <v>1.0200000000000001E-3</v>
      </c>
      <c r="H15" s="11">
        <v>1.124E-2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16C80A-1BD6-473D-853B-2E2EE179DD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Feuil2</vt:lpstr>
      <vt:lpstr>#LN00303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Alain</dc:creator>
  <cp:lastModifiedBy>Jean-Eric Pelouas</cp:lastModifiedBy>
  <dcterms:created xsi:type="dcterms:W3CDTF">2019-08-22T15:51:55Z</dcterms:created>
  <dcterms:modified xsi:type="dcterms:W3CDTF">2019-08-28T17:21:36Z</dcterms:modified>
</cp:coreProperties>
</file>