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updateLinks="never" codeName="ThisWorkbook" defaultThemeVersion="124226"/>
  <bookViews>
    <workbookView xWindow="600" yWindow="750" windowWidth="14115" windowHeight="7380" tabRatio="865"/>
  </bookViews>
  <sheets>
    <sheet name="Recap" sheetId="13" r:id="rId1"/>
  </sheets>
  <functionGroups builtInGroupCount="17"/>
  <definedNames>
    <definedName name="_xlnm._FilterDatabase" localSheetId="0" hidden="1">Recap!$A$5:$H$61</definedName>
    <definedName name="Clients">#REF!</definedName>
    <definedName name="Code">#REF!</definedName>
    <definedName name="Col">Recap!$C:$C</definedName>
    <definedName name="_xlnm.Criteria" localSheetId="0">Recap!$A$1:$A$1</definedName>
    <definedName name="_xlnm.Criteria">#REF!</definedName>
    <definedName name="Designation">#REF!</definedName>
    <definedName name="_xlnm.Extract">#REF!</definedName>
    <definedName name="liste">#REF!</definedName>
    <definedName name="liste2">#REF!</definedName>
    <definedName name="Listecli" localSheetId="0">Recap!$C$6:$C$61</definedName>
    <definedName name="ListeClients">Recap!#REF!</definedName>
    <definedName name="Mode">#REF!</definedName>
    <definedName name="Mois">#REF!</definedName>
  </definedNames>
  <calcPr calcId="145621"/>
  <pivotCaches>
    <pivotCache cacheId="9" r:id="rId2"/>
  </pivotCaches>
</workbook>
</file>

<file path=xl/calcChain.xml><?xml version="1.0" encoding="utf-8"?>
<calcChain xmlns="http://schemas.openxmlformats.org/spreadsheetml/2006/main">
  <c r="B6" i="13" l="1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H6" i="13" l="1"/>
  <c r="H7" i="13" l="1"/>
  <c r="H8" i="13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40" i="13"/>
  <c r="H41" i="13"/>
  <c r="H42" i="13"/>
  <c r="H43" i="13"/>
  <c r="H44" i="13"/>
  <c r="H45" i="13"/>
  <c r="H46" i="13"/>
  <c r="H47" i="13"/>
  <c r="H48" i="13"/>
  <c r="H49" i="13"/>
  <c r="H50" i="13"/>
  <c r="H51" i="13"/>
  <c r="H52" i="13"/>
  <c r="H53" i="13"/>
  <c r="H54" i="13"/>
  <c r="H55" i="13"/>
  <c r="H56" i="13"/>
  <c r="H57" i="13"/>
  <c r="H58" i="13"/>
  <c r="H59" i="13"/>
  <c r="H60" i="13"/>
  <c r="H61" i="13"/>
</calcChain>
</file>

<file path=xl/sharedStrings.xml><?xml version="1.0" encoding="utf-8"?>
<sst xmlns="http://schemas.openxmlformats.org/spreadsheetml/2006/main" count="187" uniqueCount="61">
  <si>
    <t>Client</t>
  </si>
  <si>
    <t>Date</t>
  </si>
  <si>
    <t>Especes</t>
  </si>
  <si>
    <t>Payé</t>
  </si>
  <si>
    <t>A terme</t>
  </si>
  <si>
    <t>Non Payé</t>
  </si>
  <si>
    <t xml:space="preserve">virement </t>
  </si>
  <si>
    <t>Montant</t>
  </si>
  <si>
    <t>Etat</t>
  </si>
  <si>
    <t>Délai</t>
  </si>
  <si>
    <t>Janvier</t>
  </si>
  <si>
    <t>Mode P</t>
  </si>
  <si>
    <t>Client1</t>
  </si>
  <si>
    <t>Client3</t>
  </si>
  <si>
    <t>Client4</t>
  </si>
  <si>
    <t>Client5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</si>
  <si>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</si>
  <si>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</si>
  <si>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</si>
  <si>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</si>
  <si>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</si>
  <si>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</si>
  <si>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</si>
  <si>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</si>
  <si>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</si>
  <si>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</si>
  <si>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Client18</t>
  </si>
  <si>
    <t>Client19</t>
  </si>
  <si>
    <t>Client20</t>
  </si>
  <si>
    <t>Client21</t>
  </si>
  <si>
    <t>Client22</t>
  </si>
  <si>
    <t>Client24</t>
  </si>
  <si>
    <t>Client25</t>
  </si>
  <si>
    <t>Client27</t>
  </si>
  <si>
    <t>Client28</t>
  </si>
  <si>
    <t>Client29</t>
  </si>
  <si>
    <t>Client31</t>
  </si>
  <si>
    <t>Client32</t>
  </si>
  <si>
    <t>Client33</t>
  </si>
  <si>
    <t>Client34</t>
  </si>
  <si>
    <t>Client36</t>
  </si>
  <si>
    <t>Client38</t>
  </si>
  <si>
    <t>Client39</t>
  </si>
  <si>
    <t>Client40</t>
  </si>
  <si>
    <t>Client42</t>
  </si>
  <si>
    <t>Client43</t>
  </si>
  <si>
    <t>Client44</t>
  </si>
  <si>
    <t>Client46</t>
  </si>
  <si>
    <t>Client47</t>
  </si>
  <si>
    <t>Client49</t>
  </si>
  <si>
    <t>Client50</t>
  </si>
  <si>
    <t>Client52</t>
  </si>
  <si>
    <t>Client54</t>
  </si>
  <si>
    <t>Client56</t>
  </si>
  <si>
    <t>liste déroulante mois</t>
  </si>
  <si>
    <t>liste déroulante clients</t>
  </si>
  <si>
    <t>résultat souhaité</t>
  </si>
  <si>
    <t>Date2</t>
  </si>
  <si>
    <t xml:space="preserve">Montant </t>
  </si>
  <si>
    <t>Mois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</si>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</sst>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</numFmts>
  <fonts count="18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0"/>
      <color theme="1"/>
      <name val="Consolas"/>
      <family val="3"/>
    </font>
    <font>
      <b/>
      <sz val="36"/>
      <name val="Calibri"/>
      <family val="2"/>
      <scheme val="minor"/>
    </font>
    <font>
      <sz val="11"/>
      <color theme="1"/>
      <name val="Consolas"/>
      <family val="3"/>
    </font>
    <font>
      <b/>
      <sz val="12"/>
      <color theme="1"/>
      <name val="Consolas"/>
      <family val="3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Times New Roman"/>
      <family val="1"/>
    </font>
    <font>
      <sz val="10"/>
      <color theme="1"/>
      <name val="Consolas"/>
      <family val="3"/>
    </font>
    <font>
      <b/>
      <sz val="12"/>
      <color rgb="FF54545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/>
      <diagonal/>
    </border>
    <border>
      <left style="hair">
        <color theme="9" tint="-0.24994659260841701"/>
      </left>
      <right style="hair">
        <color theme="9" tint="-0.24994659260841701"/>
      </right>
      <top/>
      <bottom/>
      <diagonal/>
    </border>
  </borders>
  <cellStyleXfs count="24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8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5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Fill="1"/>
    <xf numFmtId="14" fontId="9" fillId="0" borderId="0" xfId="0" applyNumberFormat="1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0" xfId="0" applyFont="1"/>
    <xf numFmtId="14" fontId="9" fillId="0" borderId="3" xfId="0" applyNumberFormat="1" applyFont="1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164" fontId="9" fillId="0" borderId="0" xfId="19" applyFont="1" applyBorder="1" applyAlignment="1">
      <alignment horizontal="left"/>
    </xf>
    <xf numFmtId="14" fontId="9" fillId="0" borderId="0" xfId="0" applyNumberFormat="1" applyFont="1" applyFill="1" applyBorder="1" applyAlignment="1">
      <alignment horizontal="left"/>
    </xf>
    <xf numFmtId="0" fontId="9" fillId="0" borderId="0" xfId="0" applyNumberFormat="1" applyFont="1" applyBorder="1" applyAlignment="1">
      <alignment horizontal="left"/>
    </xf>
    <xf numFmtId="164" fontId="9" fillId="0" borderId="0" xfId="0" applyNumberFormat="1" applyFont="1" applyBorder="1" applyAlignment="1">
      <alignment horizontal="left"/>
    </xf>
    <xf numFmtId="164" fontId="9" fillId="0" borderId="0" xfId="0" applyNumberFormat="1" applyFont="1" applyFill="1" applyBorder="1" applyAlignment="1">
      <alignment horizontal="left"/>
    </xf>
    <xf numFmtId="164" fontId="4" fillId="0" borderId="0" xfId="0" applyNumberFormat="1" applyFont="1" applyBorder="1" applyAlignment="1">
      <alignment horizontal="left"/>
    </xf>
    <xf numFmtId="0" fontId="13" fillId="2" borderId="1" xfId="0" applyFont="1" applyFill="1" applyBorder="1" applyAlignment="1">
      <alignment horizontal="center" vertical="center"/>
    </xf>
    <xf numFmtId="14" fontId="11" fillId="0" borderId="0" xfId="0" applyNumberFormat="1" applyFont="1" applyBorder="1" applyAlignment="1">
      <alignment horizontal="left" vertical="center"/>
    </xf>
    <xf numFmtId="164" fontId="16" fillId="0" borderId="0" xfId="19" applyFont="1" applyBorder="1" applyAlignment="1">
      <alignment horizontal="left" vertical="center"/>
    </xf>
    <xf numFmtId="14" fontId="9" fillId="0" borderId="0" xfId="19" applyNumberFormat="1" applyFont="1" applyBorder="1" applyAlignment="1">
      <alignment horizontal="left"/>
    </xf>
    <xf numFmtId="0" fontId="14" fillId="0" borderId="0" xfId="0" applyFont="1" applyFill="1" applyBorder="1" applyAlignment="1">
      <alignment vertical="center"/>
    </xf>
    <xf numFmtId="14" fontId="0" fillId="0" borderId="0" xfId="0" applyNumberFormat="1" applyFill="1" applyBorder="1" applyAlignment="1">
      <alignment horizontal="center"/>
    </xf>
    <xf numFmtId="0" fontId="10" fillId="0" borderId="0" xfId="0" applyFont="1" applyFill="1" applyBorder="1" applyAlignment="1">
      <alignment vertical="center"/>
    </xf>
    <xf numFmtId="14" fontId="9" fillId="0" borderId="2" xfId="0" applyNumberFormat="1" applyFont="1" applyFill="1" applyBorder="1" applyAlignment="1">
      <alignment horizontal="left"/>
    </xf>
    <xf numFmtId="164" fontId="9" fillId="0" borderId="3" xfId="20" applyFont="1" applyFill="1" applyBorder="1" applyAlignment="1">
      <alignment horizontal="right"/>
    </xf>
    <xf numFmtId="0" fontId="9" fillId="0" borderId="2" xfId="0" applyNumberFormat="1" applyFont="1" applyFill="1" applyBorder="1" applyAlignment="1">
      <alignment horizontal="left"/>
    </xf>
    <xf numFmtId="14" fontId="11" fillId="0" borderId="2" xfId="0" applyNumberFormat="1" applyFont="1" applyFill="1" applyBorder="1" applyAlignment="1">
      <alignment horizontal="left" vertical="center"/>
    </xf>
    <xf numFmtId="0" fontId="0" fillId="0" borderId="2" xfId="0" applyFill="1" applyBorder="1"/>
    <xf numFmtId="0" fontId="9" fillId="0" borderId="0" xfId="0" applyNumberFormat="1" applyFont="1" applyFill="1" applyBorder="1" applyAlignment="1">
      <alignment horizontal="left"/>
    </xf>
    <xf numFmtId="164" fontId="9" fillId="0" borderId="3" xfId="8" applyFont="1" applyFill="1" applyBorder="1" applyAlignment="1">
      <alignment horizontal="right"/>
    </xf>
    <xf numFmtId="164" fontId="9" fillId="0" borderId="3" xfId="19" applyFont="1" applyFill="1" applyBorder="1" applyAlignment="1">
      <alignment horizontal="right"/>
    </xf>
    <xf numFmtId="164" fontId="12" fillId="0" borderId="0" xfId="19" applyFont="1" applyBorder="1" applyAlignment="1">
      <alignment horizontal="left"/>
    </xf>
    <xf numFmtId="0" fontId="17" fillId="0" borderId="0" xfId="0" applyFont="1"/>
    <xf numFmtId="164" fontId="0" fillId="0" borderId="0" xfId="19" applyFont="1" applyFill="1" applyBorder="1" applyAlignment="1">
      <alignment horizontal="center"/>
    </xf>
    <xf numFmtId="0" fontId="13" fillId="2" borderId="4" xfId="0" applyFont="1" applyFill="1" applyBorder="1" applyAlignment="1">
      <alignment horizontal="center" vertical="center"/>
    </xf>
    <xf numFmtId="14" fontId="9" fillId="0" borderId="5" xfId="0" applyNumberFormat="1" applyFont="1" applyFill="1" applyBorder="1" applyAlignment="1">
      <alignment horizontal="left"/>
    </xf>
    <xf numFmtId="14" fontId="9" fillId="0" borderId="6" xfId="0" applyNumberFormat="1" applyFont="1" applyFill="1" applyBorder="1" applyAlignment="1">
      <alignment horizontal="left"/>
    </xf>
    <xf numFmtId="164" fontId="9" fillId="0" borderId="5" xfId="19" applyFont="1" applyFill="1" applyBorder="1" applyAlignment="1">
      <alignment horizontal="right"/>
    </xf>
    <xf numFmtId="0" fontId="9" fillId="0" borderId="6" xfId="0" applyNumberFormat="1" applyFont="1" applyFill="1" applyBorder="1" applyAlignment="1">
      <alignment horizontal="left"/>
    </xf>
    <xf numFmtId="14" fontId="11" fillId="0" borderId="6" xfId="0" applyNumberFormat="1" applyFont="1" applyFill="1" applyBorder="1" applyAlignment="1">
      <alignment horizontal="left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4" fontId="0" fillId="0" borderId="0" xfId="0" applyNumberFormat="1"/>
  </cellXfs>
  <cellStyles count="24">
    <cellStyle name="Euro" xfId="4"/>
    <cellStyle name="Excel Built-in Normal" xfId="9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Normal 4" xfId="23"/>
    <cellStyle name="Pourcentage 2" xfId="6"/>
    <cellStyle name="Pourcentage 3" xfId="7"/>
    <cellStyle name="Währung" xfId="16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/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/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 style="hair">
          <color theme="9" tint="-0.24994659260841701"/>
        </top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/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 style="hair">
          <color theme="9" tint="-0.24994659260841701"/>
        </top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 style="hair">
          <color theme="9" tint="-0.24994659260841701"/>
        </top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/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 style="hair">
          <color theme="9" tint="-0.24994659260841701"/>
        </top>
        <bottom style="hair">
          <color theme="9" tint="-0.24994659260841701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hair">
          <color theme="9" tint="-0.24994659260841701"/>
        </bottom>
      </border>
    </dxf>
  </dxfs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130969</xdr:colOff>
      <xdr:row>0</xdr:row>
      <xdr:rowOff>166687</xdr:rowOff>
    </xdr:from>
    <xdr:to>
      <xdr:col>11</xdr:col>
      <xdr:colOff>369094</xdr:colOff>
      <xdr:row>2</xdr:row>
      <xdr:rowOff>95249</xdr:rowOff>
    </xdr:to>
    <xdr:cxnSp macro="">
      <xdr:nvCxnSpPr>
        <xdr:cNvPr id="6" name="Connecteur droit avec flèche 5"/>
        <xdr:cNvCxnSpPr/>
      </xdr:nvCxnSpPr>
      <xdr:spPr>
        <a:xfrm flipH="1">
          <a:off x="8334375" y="166687"/>
          <a:ext cx="1285875" cy="30956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33338</xdr:colOff>
      <xdr:row>3</xdr:row>
      <xdr:rowOff>178594</xdr:rowOff>
    </xdr:from>
    <xdr:to>
      <xdr:col>12</xdr:col>
      <xdr:colOff>1000125</xdr:colOff>
      <xdr:row>4</xdr:row>
      <xdr:rowOff>140494</xdr:rowOff>
    </xdr:to>
    <xdr:cxnSp macro="">
      <xdr:nvCxnSpPr>
        <xdr:cNvPr id="7" name="Connecteur droit avec flèche 6"/>
        <xdr:cNvCxnSpPr/>
      </xdr:nvCxnSpPr>
      <xdr:spPr>
        <a:xfrm flipH="1">
          <a:off x="9284494" y="762000"/>
          <a:ext cx="2014537" cy="21193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130969</xdr:colOff>
      <xdr:row>5</xdr:row>
      <xdr:rowOff>130969</xdr:rowOff>
    </xdr:from>
    <xdr:to>
      <xdr:col>11</xdr:col>
      <xdr:colOff>547688</xdr:colOff>
      <xdr:row>12</xdr:row>
      <xdr:rowOff>130969</xdr:rowOff>
    </xdr:to>
    <xdr:sp macro="" textlink="">
      <xdr:nvSpPr>
        <xdr:cNvPr id="11" name="Accolade fermante 10"/>
        <xdr:cNvSpPr/>
      </xdr:nvSpPr>
      <xdr:spPr>
        <a:xfrm>
          <a:off x="9382125" y="1178719"/>
          <a:ext cx="416719" cy="1369219"/>
        </a:xfrm>
        <a:prstGeom prst="rightBrac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61.531450578703" createdVersion="4" refreshedVersion="4" minRefreshableVersion="3" recordCount="56">
  <cacheSource type="worksheet">
    <worksheetSource name="Tableau1"/>
  </cacheSource>
  <cacheFields count="8">
    <cacheField name="Date" numFmtId="14">
      <sharedItems containsSemiMixedTypes="0" containsNonDate="0" containsDate="1" containsString="0" minDate="2015-01-01T00:00:00" maxDate="2015-02-26T00:00:00" count="56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</sharedItems>
    </cacheField>
    <cacheField name="Mois" numFmtId="14">
      <sharedItems count="2">
        <s v="janvier"/>
        <s v="février"/>
      </sharedItems>
    </cacheField>
    <cacheField name="Client" numFmtId="14">
      <sharedItems count="42">
        <s v="Client1"/>
        <s v="Client10"/>
        <s v="Client3"/>
        <s v="Client4"/>
        <s v="Client5"/>
        <s v="Client7"/>
        <s v="Client8"/>
        <s v="Client9"/>
        <s v="Client11"/>
        <s v="Client12"/>
        <s v="Client13"/>
        <s v="Client14"/>
        <s v="Client15"/>
        <s v="Client16"/>
        <s v="Client18"/>
        <s v="Client19"/>
        <s v="Client20"/>
        <s v="Client21"/>
        <s v="Client22"/>
        <s v="Client24"/>
        <s v="Client25"/>
        <s v="Client27"/>
        <s v="Client28"/>
        <s v="Client29"/>
        <s v="Client31"/>
        <s v="Client32"/>
        <s v="Client33"/>
        <s v="Client34"/>
        <s v="Client36"/>
        <s v="Client38"/>
        <s v="Client39"/>
        <s v="Client40"/>
        <s v="Client42"/>
        <s v="Client43"/>
        <s v="Client44"/>
        <s v="Client46"/>
        <s v="Client47"/>
        <s v="Client49"/>
        <s v="Client50"/>
        <s v="Client52"/>
        <s v="Client54"/>
        <s v="Client56"/>
      </sharedItems>
    </cacheField>
    <cacheField name="Montant" numFmtId="164">
      <sharedItems containsSemiMixedTypes="0" containsString="0" containsNumber="1" containsInteger="1" minValue="300" maxValue="34220"/>
    </cacheField>
    <cacheField name="Mode P" numFmtId="14">
      <sharedItems/>
    </cacheField>
    <cacheField name="Délai" numFmtId="0">
      <sharedItems containsNonDate="0" containsString="0" containsBlank="1"/>
    </cacheField>
    <cacheField name="Etat" numFmtId="14">
      <sharedItems/>
    </cacheField>
    <cacheField name="Date2" numFmtId="14">
      <sharedItems containsDate="1" containsMixedTypes="1" minDate="2015-01-01T00:00:00" maxDate="2015-02-17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x v="0"/>
    <x v="0"/>
    <x v="0"/>
    <n v="3500"/>
    <s v="A terme"/>
    <m/>
    <s v="Non Payé"/>
    <d v="2015-01-01T00:00:00"/>
  </r>
  <r>
    <x v="1"/>
    <x v="0"/>
    <x v="1"/>
    <n v="300"/>
    <s v="Especes"/>
    <m/>
    <s v="Payé"/>
    <s v="Merci"/>
  </r>
  <r>
    <x v="2"/>
    <x v="0"/>
    <x v="2"/>
    <n v="700"/>
    <s v="virement "/>
    <m/>
    <s v="Non Payé"/>
    <d v="2015-01-03T00:00:00"/>
  </r>
  <r>
    <x v="3"/>
    <x v="0"/>
    <x v="3"/>
    <n v="6000"/>
    <s v="A terme"/>
    <m/>
    <s v="Non Payé"/>
    <d v="2015-01-04T00:00:00"/>
  </r>
  <r>
    <x v="4"/>
    <x v="0"/>
    <x v="4"/>
    <n v="900"/>
    <s v="A terme"/>
    <m/>
    <s v="Non Payé"/>
    <d v="2015-01-05T00:00:00"/>
  </r>
  <r>
    <x v="5"/>
    <x v="0"/>
    <x v="1"/>
    <n v="500"/>
    <s v="Especes"/>
    <m/>
    <s v="Payé"/>
    <s v="Merci"/>
  </r>
  <r>
    <x v="6"/>
    <x v="0"/>
    <x v="5"/>
    <n v="600"/>
    <s v="virement "/>
    <m/>
    <s v="Non Payé"/>
    <d v="2015-01-07T00:00:00"/>
  </r>
  <r>
    <x v="7"/>
    <x v="0"/>
    <x v="6"/>
    <n v="800"/>
    <s v="A terme"/>
    <m/>
    <s v="Non Payé"/>
    <d v="2015-01-08T00:00:00"/>
  </r>
  <r>
    <x v="8"/>
    <x v="0"/>
    <x v="7"/>
    <n v="500"/>
    <s v="A terme"/>
    <m/>
    <s v="Non Payé"/>
    <d v="2015-01-09T00:00:00"/>
  </r>
  <r>
    <x v="9"/>
    <x v="0"/>
    <x v="1"/>
    <n v="600"/>
    <s v="Especes"/>
    <m/>
    <s v="Payé"/>
    <s v="Merci"/>
  </r>
  <r>
    <x v="10"/>
    <x v="0"/>
    <x v="8"/>
    <n v="2500"/>
    <s v="virement "/>
    <m/>
    <s v="Non Payé"/>
    <d v="2015-01-11T00:00:00"/>
  </r>
  <r>
    <x v="11"/>
    <x v="0"/>
    <x v="9"/>
    <n v="1600"/>
    <s v="A terme"/>
    <m/>
    <s v="Non Payé"/>
    <d v="2015-01-12T00:00:00"/>
  </r>
  <r>
    <x v="12"/>
    <x v="0"/>
    <x v="10"/>
    <n v="1100"/>
    <s v="A terme"/>
    <m/>
    <s v="Non Payé"/>
    <d v="2015-01-13T00:00:00"/>
  </r>
  <r>
    <x v="13"/>
    <x v="0"/>
    <x v="11"/>
    <n v="500"/>
    <s v="A terme"/>
    <m/>
    <s v="Non Payé"/>
    <d v="2015-01-14T00:00:00"/>
  </r>
  <r>
    <x v="14"/>
    <x v="0"/>
    <x v="12"/>
    <n v="3600"/>
    <s v="virement "/>
    <m/>
    <s v="Non Payé"/>
    <d v="2015-01-15T00:00:00"/>
  </r>
  <r>
    <x v="15"/>
    <x v="0"/>
    <x v="13"/>
    <n v="17500"/>
    <s v="virement "/>
    <m/>
    <s v="Non Payé"/>
    <d v="2015-01-16T00:00:00"/>
  </r>
  <r>
    <x v="16"/>
    <x v="0"/>
    <x v="1"/>
    <n v="2000"/>
    <s v="Especes"/>
    <m/>
    <s v="Payé"/>
    <s v="Merci"/>
  </r>
  <r>
    <x v="17"/>
    <x v="0"/>
    <x v="14"/>
    <n v="1500"/>
    <s v="A terme"/>
    <m/>
    <s v="Non Payé"/>
    <d v="2015-01-18T00:00:00"/>
  </r>
  <r>
    <x v="18"/>
    <x v="0"/>
    <x v="15"/>
    <n v="400"/>
    <s v="A terme"/>
    <m/>
    <s v="Non Payé"/>
    <d v="2015-01-19T00:00:00"/>
  </r>
  <r>
    <x v="19"/>
    <x v="0"/>
    <x v="16"/>
    <n v="2000"/>
    <s v="A terme"/>
    <m/>
    <s v="Non Payé"/>
    <d v="2015-01-20T00:00:00"/>
  </r>
  <r>
    <x v="20"/>
    <x v="0"/>
    <x v="17"/>
    <n v="900"/>
    <s v="A terme"/>
    <m/>
    <s v="Non Payé"/>
    <d v="2015-01-21T00:00:00"/>
  </r>
  <r>
    <x v="21"/>
    <x v="0"/>
    <x v="18"/>
    <n v="2600"/>
    <s v="A terme"/>
    <m/>
    <s v="Non Payé"/>
    <d v="2015-01-22T00:00:00"/>
  </r>
  <r>
    <x v="22"/>
    <x v="0"/>
    <x v="1"/>
    <n v="600"/>
    <s v="Especes"/>
    <m/>
    <s v="Payé"/>
    <s v="Merci"/>
  </r>
  <r>
    <x v="23"/>
    <x v="0"/>
    <x v="19"/>
    <n v="2200"/>
    <s v="virement "/>
    <m/>
    <s v="Non Payé"/>
    <d v="2015-01-24T00:00:00"/>
  </r>
  <r>
    <x v="24"/>
    <x v="0"/>
    <x v="20"/>
    <n v="4150"/>
    <s v="A terme"/>
    <m/>
    <s v="Payé"/>
    <s v="Merci"/>
  </r>
  <r>
    <x v="25"/>
    <x v="0"/>
    <x v="1"/>
    <n v="5000"/>
    <s v="A terme"/>
    <m/>
    <s v="Payé"/>
    <s v="Merci"/>
  </r>
  <r>
    <x v="26"/>
    <x v="0"/>
    <x v="21"/>
    <n v="1300"/>
    <s v="A terme"/>
    <m/>
    <s v="Payé"/>
    <s v="Merci"/>
  </r>
  <r>
    <x v="27"/>
    <x v="0"/>
    <x v="22"/>
    <n v="350"/>
    <s v="A terme"/>
    <m/>
    <s v="Payé"/>
    <s v="Merci"/>
  </r>
  <r>
    <x v="28"/>
    <x v="0"/>
    <x v="23"/>
    <n v="1300"/>
    <s v="A terme"/>
    <m/>
    <s v="Non Payé"/>
    <d v="2015-01-29T00:00:00"/>
  </r>
  <r>
    <x v="29"/>
    <x v="0"/>
    <x v="1"/>
    <n v="5300"/>
    <s v="Especes"/>
    <m/>
    <s v="Payé"/>
    <s v="Merci"/>
  </r>
  <r>
    <x v="30"/>
    <x v="0"/>
    <x v="24"/>
    <n v="8900"/>
    <s v="Especes"/>
    <m/>
    <s v="Payé"/>
    <s v="Merci"/>
  </r>
  <r>
    <x v="31"/>
    <x v="1"/>
    <x v="25"/>
    <n v="1400"/>
    <s v="Especes"/>
    <m/>
    <s v="Payé"/>
    <s v="Merci"/>
  </r>
  <r>
    <x v="32"/>
    <x v="1"/>
    <x v="26"/>
    <n v="34220"/>
    <s v="Especes"/>
    <m/>
    <s v="Payé"/>
    <s v="Merci"/>
  </r>
  <r>
    <x v="33"/>
    <x v="1"/>
    <x v="27"/>
    <n v="2700"/>
    <s v="Especes"/>
    <m/>
    <s v="Payé"/>
    <s v="Merci"/>
  </r>
  <r>
    <x v="34"/>
    <x v="1"/>
    <x v="1"/>
    <n v="3850"/>
    <s v="Especes"/>
    <m/>
    <s v="Payé"/>
    <s v="Merci"/>
  </r>
  <r>
    <x v="35"/>
    <x v="1"/>
    <x v="28"/>
    <n v="1600"/>
    <s v="A terme"/>
    <m/>
    <s v="Payé"/>
    <s v="Merci"/>
  </r>
  <r>
    <x v="36"/>
    <x v="1"/>
    <x v="1"/>
    <n v="3800"/>
    <s v="A terme"/>
    <m/>
    <s v="Payé"/>
    <s v="Merci"/>
  </r>
  <r>
    <x v="37"/>
    <x v="1"/>
    <x v="29"/>
    <n v="23200"/>
    <s v="Especes"/>
    <m/>
    <s v="Payé"/>
    <s v="Merci"/>
  </r>
  <r>
    <x v="38"/>
    <x v="1"/>
    <x v="30"/>
    <n v="30530"/>
    <s v="Especes"/>
    <m/>
    <s v="Payé"/>
    <s v="Merci"/>
  </r>
  <r>
    <x v="39"/>
    <x v="1"/>
    <x v="31"/>
    <n v="1400"/>
    <s v="A terme"/>
    <m/>
    <s v="Non Payé"/>
    <d v="2015-02-09T00:00:00"/>
  </r>
  <r>
    <x v="40"/>
    <x v="1"/>
    <x v="1"/>
    <n v="7080"/>
    <s v="Especes"/>
    <m/>
    <s v="Payé"/>
    <s v="Merci"/>
  </r>
  <r>
    <x v="41"/>
    <x v="1"/>
    <x v="32"/>
    <n v="4680"/>
    <s v="Especes"/>
    <m/>
    <s v="Payé"/>
    <s v="Merci"/>
  </r>
  <r>
    <x v="42"/>
    <x v="1"/>
    <x v="33"/>
    <n v="1900"/>
    <s v="A terme"/>
    <m/>
    <s v="Non Payé"/>
    <d v="2015-02-12T00:00:00"/>
  </r>
  <r>
    <x v="43"/>
    <x v="1"/>
    <x v="34"/>
    <n v="4060"/>
    <s v="Especes"/>
    <m/>
    <s v="Payé"/>
    <s v="Merci"/>
  </r>
  <r>
    <x v="44"/>
    <x v="1"/>
    <x v="1"/>
    <n v="600"/>
    <s v="Especes"/>
    <m/>
    <s v="Payé"/>
    <s v="Merci"/>
  </r>
  <r>
    <x v="45"/>
    <x v="1"/>
    <x v="35"/>
    <n v="27670"/>
    <s v="Especes"/>
    <m/>
    <s v="Payé"/>
    <s v="Merci"/>
  </r>
  <r>
    <x v="46"/>
    <x v="1"/>
    <x v="36"/>
    <n v="7450"/>
    <s v="virement "/>
    <m/>
    <s v="Non Payé"/>
    <d v="2015-02-16T00:00:00"/>
  </r>
  <r>
    <x v="47"/>
    <x v="1"/>
    <x v="1"/>
    <n v="2200"/>
    <s v="Especes"/>
    <m/>
    <s v="Payé"/>
    <s v="Merci"/>
  </r>
  <r>
    <x v="48"/>
    <x v="1"/>
    <x v="37"/>
    <n v="11625"/>
    <s v="Especes"/>
    <m/>
    <s v="Payé"/>
    <s v="Merci"/>
  </r>
  <r>
    <x v="49"/>
    <x v="1"/>
    <x v="38"/>
    <n v="7250"/>
    <s v="Especes"/>
    <m/>
    <s v="Payé"/>
    <s v="Merci"/>
  </r>
  <r>
    <x v="50"/>
    <x v="1"/>
    <x v="1"/>
    <n v="4914"/>
    <s v="Especes"/>
    <m/>
    <s v="Payé"/>
    <s v="Merci"/>
  </r>
  <r>
    <x v="51"/>
    <x v="1"/>
    <x v="39"/>
    <n v="8375"/>
    <s v="Especes"/>
    <m/>
    <s v="Payé"/>
    <s v="Merci"/>
  </r>
  <r>
    <x v="52"/>
    <x v="1"/>
    <x v="1"/>
    <n v="16950"/>
    <s v="Especes"/>
    <m/>
    <s v="Payé"/>
    <s v="Merci"/>
  </r>
  <r>
    <x v="53"/>
    <x v="1"/>
    <x v="40"/>
    <n v="5400"/>
    <s v="Especes"/>
    <m/>
    <s v="Payé"/>
    <s v="Merci"/>
  </r>
  <r>
    <x v="54"/>
    <x v="1"/>
    <x v="1"/>
    <n v="12600"/>
    <s v="Especes"/>
    <m/>
    <s v="Payé"/>
    <s v="Merci"/>
  </r>
  <r>
    <x v="55"/>
    <x v="1"/>
    <x v="41"/>
    <n v="7200"/>
    <s v="Especes"/>
    <m/>
    <s v="Payé"/>
    <s v="Merci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pageOverThenDown="1" rowGrandTotals="0" colGrandTotals="0" itemPrintTitles="1" createdVersion="4" indent="0" outline="1" outlineData="1" multipleFieldFilters="0" rowHeaderCaption="Date">
  <location ref="N14:O21" firstHeaderRow="1" firstDataRow="1" firstDataCol="1" rowPageCount="1" colPageCount="2"/>
  <pivotFields count="8">
    <pivotField axis="axisRow" numFmtId="14" showAll="0">
      <items count="5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43">
        <item x="0"/>
        <item x="1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"/>
        <item x="24"/>
        <item x="25"/>
        <item x="26"/>
        <item x="27"/>
        <item x="28"/>
        <item x="29"/>
        <item x="30"/>
        <item x="3"/>
        <item x="31"/>
        <item x="32"/>
        <item x="33"/>
        <item x="34"/>
        <item x="35"/>
        <item x="36"/>
        <item x="37"/>
        <item x="4"/>
        <item x="38"/>
        <item x="39"/>
        <item x="40"/>
        <item x="41"/>
        <item x="5"/>
        <item x="6"/>
        <item x="7"/>
        <item t="default"/>
      </items>
    </pivotField>
    <pivotField dataField="1" numFmtId="164" showAll="0"/>
    <pivotField showAll="0"/>
    <pivotField showAll="0"/>
    <pivotField showAll="0"/>
    <pivotField showAll="0"/>
  </pivotFields>
  <rowFields count="1">
    <field x="0"/>
  </rowFields>
  <rowItems count="7">
    <i>
      <x v="1"/>
    </i>
    <i>
      <x v="5"/>
    </i>
    <i>
      <x v="9"/>
    </i>
    <i>
      <x v="16"/>
    </i>
    <i>
      <x v="22"/>
    </i>
    <i>
      <x v="25"/>
    </i>
    <i>
      <x v="29"/>
    </i>
  </rowItems>
  <colItems count="1">
    <i/>
  </colItems>
  <pageFields count="2">
    <pageField fld="1" item="0" hier="-1"/>
    <pageField fld="2" item="1" hier="-1"/>
  </pageFields>
  <dataFields count="1">
    <dataField name="Montant " fld="3" baseField="0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5:H61" totalsRowShown="0" headerRowDxfId="1" headerRowBorderDxfId="9" tableBorderDxfId="10">
  <autoFilter ref="A5:H61"/>
  <tableColumns count="8">
    <tableColumn id="1" name="Date" dataDxfId="8"/>
    <tableColumn id="8" name="Mois" dataDxfId="0">
      <calculatedColumnFormula>TEXT(Tableau1[[#This Row],[Date]],"mmmm")</calculatedColumnFormula>
    </tableColumn>
    <tableColumn id="2" name="Client" dataDxfId="7"/>
    <tableColumn id="3" name="Montant" dataDxfId="6" dataCellStyle="Milliers"/>
    <tableColumn id="4" name="Mode P" dataDxfId="5"/>
    <tableColumn id="5" name="Délai" dataDxfId="4"/>
    <tableColumn id="6" name="Etat" dataDxfId="3"/>
    <tableColumn id="7" name="Date2" dataDxfId="2">
      <calculatedColumnFormula>IF(G6="Payé","Merci",IF(G6="Non Payé",A6+F6,""))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A1:R61"/>
  <sheetViews>
    <sheetView tabSelected="1" topLeftCell="F1" zoomScale="80" zoomScaleNormal="80" workbookViewId="0">
      <pane ySplit="5" topLeftCell="A6" activePane="bottomLeft" state="frozen"/>
      <selection activeCell="J43" sqref="J43"/>
      <selection pane="bottomLeft" activeCell="R17" sqref="R17"/>
    </sheetView>
  </sheetViews>
  <sheetFormatPr baseColWidth="10" defaultRowHeight="15" x14ac:dyDescent="0.25"/>
  <cols>
    <col min="1" max="2" width="12" style="1" customWidth="1"/>
    <col min="3" max="3" width="26.7109375" style="1" customWidth="1"/>
    <col min="4" max="4" width="12.85546875" style="1" customWidth="1"/>
    <col min="5" max="5" width="11.85546875" style="1" customWidth="1"/>
    <col min="6" max="6" width="9" customWidth="1"/>
    <col min="7" max="7" width="9.28515625" bestFit="1" customWidth="1"/>
    <col min="8" max="8" width="13.7109375" bestFit="1" customWidth="1"/>
    <col min="9" max="9" width="13.7109375" customWidth="1"/>
    <col min="10" max="10" width="16.28515625" style="2" bestFit="1" customWidth="1"/>
    <col min="11" max="13" width="15.7109375" customWidth="1"/>
    <col min="14" max="14" width="12.7109375" customWidth="1"/>
    <col min="15" max="15" width="10.7109375" customWidth="1"/>
    <col min="16" max="16" width="1.7109375" customWidth="1"/>
    <col min="17" max="17" width="7" customWidth="1"/>
    <col min="18" max="18" width="12" customWidth="1"/>
  </cols>
  <sheetData>
    <row r="1" spans="1:18" ht="15" customHeight="1" x14ac:dyDescent="0.25">
      <c r="A1" s="19"/>
      <c r="B1" s="19"/>
      <c r="C1" s="19"/>
      <c r="D1" s="19"/>
      <c r="E1" s="19"/>
      <c r="F1" s="8"/>
      <c r="G1" s="8"/>
      <c r="H1" s="8"/>
      <c r="I1" s="16"/>
      <c r="J1" s="9"/>
      <c r="K1" s="9"/>
      <c r="L1" s="9"/>
      <c r="M1" s="9"/>
    </row>
    <row r="2" spans="1:18" ht="15" customHeight="1" x14ac:dyDescent="0.25">
      <c r="A2" s="8"/>
      <c r="B2" s="8"/>
      <c r="C2" s="20"/>
      <c r="D2" s="8"/>
      <c r="E2" s="32"/>
      <c r="F2" s="32"/>
      <c r="G2" s="32"/>
      <c r="H2" s="21"/>
      <c r="I2" s="16"/>
      <c r="J2" s="9"/>
      <c r="K2" s="9"/>
      <c r="L2" s="9"/>
      <c r="M2" s="9"/>
    </row>
    <row r="3" spans="1:18" ht="15.75" customHeight="1" x14ac:dyDescent="0.25">
      <c r="A3" s="19"/>
      <c r="B3" s="19"/>
      <c r="C3" s="19"/>
      <c r="D3" s="19"/>
      <c r="E3" s="19"/>
      <c r="F3" s="21"/>
      <c r="G3" s="21"/>
      <c r="H3" s="21"/>
      <c r="I3" s="16"/>
      <c r="J3" s="9"/>
      <c r="K3" s="9"/>
      <c r="L3" s="30" t="s">
        <v>54</v>
      </c>
      <c r="M3" s="9"/>
    </row>
    <row r="4" spans="1:18" ht="19.5" customHeight="1" x14ac:dyDescent="0.25">
      <c r="A4" s="21"/>
      <c r="B4" s="21"/>
      <c r="C4" s="21"/>
      <c r="D4" s="21"/>
      <c r="E4" s="21"/>
      <c r="F4" s="21"/>
      <c r="G4" s="21"/>
      <c r="H4" s="21"/>
      <c r="I4" s="16"/>
      <c r="J4" s="9"/>
      <c r="L4" s="9"/>
      <c r="M4" s="9"/>
      <c r="N4" s="6" t="s">
        <v>55</v>
      </c>
    </row>
    <row r="5" spans="1:18" ht="17.25" customHeight="1" x14ac:dyDescent="0.25">
      <c r="A5" s="33" t="s">
        <v>1</v>
      </c>
      <c r="B5" s="33" t="s">
        <v>59</v>
      </c>
      <c r="C5" s="33" t="s">
        <v>0</v>
      </c>
      <c r="D5" s="33" t="s">
        <v>7</v>
      </c>
      <c r="E5" s="33" t="s">
        <v>11</v>
      </c>
      <c r="F5" s="33" t="s">
        <v>9</v>
      </c>
      <c r="G5" s="33" t="s">
        <v>8</v>
      </c>
      <c r="H5" s="33" t="s">
        <v>57</v>
      </c>
      <c r="I5" s="16"/>
      <c r="J5" s="15" t="s">
        <v>10</v>
      </c>
      <c r="K5" s="15" t="s">
        <v>19</v>
      </c>
      <c r="L5" s="9"/>
      <c r="M5" s="9"/>
    </row>
    <row r="6" spans="1:18" ht="17.25" customHeight="1" x14ac:dyDescent="0.25">
      <c r="A6" s="7">
        <v>42005</v>
      </c>
      <c r="B6" s="22" t="str">
        <f>TEXT(Tableau1[[#This Row],[Date]],"mmmm")</f>
        <v>janvier</v>
      </c>
      <c r="C6" s="22" t="s">
        <v>12</v>
      </c>
      <c r="D6" s="23">
        <v>3500</v>
      </c>
      <c r="E6" s="7" t="s">
        <v>4</v>
      </c>
      <c r="F6" s="24"/>
      <c r="G6" s="7" t="s">
        <v>5</v>
      </c>
      <c r="H6" s="25">
        <f>IF(G6="Payé","Merci",IF(G6="Non Payé",A6+F6,""))</f>
        <v>42005</v>
      </c>
      <c r="I6" s="17"/>
      <c r="J6" s="7">
        <v>42006</v>
      </c>
      <c r="K6" s="29">
        <v>300</v>
      </c>
      <c r="L6" s="4"/>
      <c r="M6" s="5"/>
    </row>
    <row r="7" spans="1:18" x14ac:dyDescent="0.25">
      <c r="A7" s="7">
        <v>42006</v>
      </c>
      <c r="B7" s="22" t="str">
        <f>TEXT(Tableau1[[#This Row],[Date]],"mmmm")</f>
        <v>janvier</v>
      </c>
      <c r="C7" s="22" t="s">
        <v>19</v>
      </c>
      <c r="D7" s="23">
        <v>300</v>
      </c>
      <c r="E7" s="7" t="s">
        <v>2</v>
      </c>
      <c r="F7" s="24"/>
      <c r="G7" s="7" t="s">
        <v>3</v>
      </c>
      <c r="H7" s="25" t="str">
        <f t="shared" ref="H7:H61" si="0">IF(G7="Payé","Merci",IF(G7="Non Payé",A7+F7,""))</f>
        <v>Merci</v>
      </c>
      <c r="I7" s="17"/>
      <c r="J7" s="7">
        <v>42010</v>
      </c>
      <c r="K7" s="29">
        <v>500</v>
      </c>
      <c r="L7" s="9"/>
      <c r="M7" s="5"/>
    </row>
    <row r="8" spans="1:18" x14ac:dyDescent="0.25">
      <c r="A8" s="7">
        <v>42007</v>
      </c>
      <c r="B8" s="22" t="str">
        <f>TEXT(Tableau1[[#This Row],[Date]],"mmmm")</f>
        <v>janvier</v>
      </c>
      <c r="C8" s="22" t="s">
        <v>13</v>
      </c>
      <c r="D8" s="23">
        <v>700</v>
      </c>
      <c r="E8" s="7" t="s">
        <v>6</v>
      </c>
      <c r="F8" s="24"/>
      <c r="G8" s="7" t="s">
        <v>5</v>
      </c>
      <c r="H8" s="25">
        <f t="shared" si="0"/>
        <v>42007</v>
      </c>
      <c r="I8" s="17"/>
      <c r="J8" s="7">
        <v>42014</v>
      </c>
      <c r="K8" s="29">
        <v>600</v>
      </c>
      <c r="L8" s="5"/>
      <c r="M8" s="9"/>
    </row>
    <row r="9" spans="1:18" x14ac:dyDescent="0.25">
      <c r="A9" s="7">
        <v>42008</v>
      </c>
      <c r="B9" s="22" t="str">
        <f>TEXT(Tableau1[[#This Row],[Date]],"mmmm")</f>
        <v>janvier</v>
      </c>
      <c r="C9" s="22" t="s">
        <v>14</v>
      </c>
      <c r="D9" s="23">
        <v>6000</v>
      </c>
      <c r="E9" s="7" t="s">
        <v>4</v>
      </c>
      <c r="F9" s="24"/>
      <c r="G9" s="7" t="s">
        <v>5</v>
      </c>
      <c r="H9" s="25">
        <f t="shared" si="0"/>
        <v>42008</v>
      </c>
      <c r="I9" s="17"/>
      <c r="J9" s="7">
        <v>42021</v>
      </c>
      <c r="K9" s="29">
        <v>2000</v>
      </c>
      <c r="L9" s="5"/>
    </row>
    <row r="10" spans="1:18" x14ac:dyDescent="0.25">
      <c r="A10" s="7">
        <v>42009</v>
      </c>
      <c r="B10" s="22" t="str">
        <f>TEXT(Tableau1[[#This Row],[Date]],"mmmm")</f>
        <v>janvier</v>
      </c>
      <c r="C10" s="22" t="s">
        <v>15</v>
      </c>
      <c r="D10" s="23">
        <v>900</v>
      </c>
      <c r="E10" s="7" t="s">
        <v>4</v>
      </c>
      <c r="F10" s="24"/>
      <c r="G10" s="7" t="s">
        <v>5</v>
      </c>
      <c r="H10" s="25">
        <f t="shared" si="0"/>
        <v>42009</v>
      </c>
      <c r="I10" s="17"/>
      <c r="J10" s="7">
        <v>42027</v>
      </c>
      <c r="K10" s="29">
        <v>600</v>
      </c>
      <c r="L10" s="5"/>
      <c r="M10" s="9"/>
    </row>
    <row r="11" spans="1:18" ht="15.75" x14ac:dyDescent="0.25">
      <c r="A11" s="7">
        <v>42010</v>
      </c>
      <c r="B11" s="22" t="str">
        <f>TEXT(Tableau1[[#This Row],[Date]],"mmmm")</f>
        <v>janvier</v>
      </c>
      <c r="C11" s="22" t="s">
        <v>19</v>
      </c>
      <c r="D11" s="23">
        <v>500</v>
      </c>
      <c r="E11" s="7" t="s">
        <v>2</v>
      </c>
      <c r="F11" s="24"/>
      <c r="G11" s="7" t="s">
        <v>3</v>
      </c>
      <c r="H11" s="25" t="str">
        <f t="shared" si="0"/>
        <v>Merci</v>
      </c>
      <c r="I11" s="17"/>
      <c r="J11" s="7">
        <v>42030</v>
      </c>
      <c r="K11" s="29">
        <v>5000</v>
      </c>
      <c r="L11" s="5"/>
      <c r="M11" s="31" t="s">
        <v>56</v>
      </c>
    </row>
    <row r="12" spans="1:18" x14ac:dyDescent="0.25">
      <c r="A12" s="7">
        <v>42011</v>
      </c>
      <c r="B12" s="22" t="str">
        <f>TEXT(Tableau1[[#This Row],[Date]],"mmmm")</f>
        <v>janvier</v>
      </c>
      <c r="C12" s="22" t="s">
        <v>16</v>
      </c>
      <c r="D12" s="23">
        <v>600</v>
      </c>
      <c r="E12" s="7" t="s">
        <v>6</v>
      </c>
      <c r="F12" s="24"/>
      <c r="G12" s="7" t="s">
        <v>5</v>
      </c>
      <c r="H12" s="25">
        <f t="shared" si="0"/>
        <v>42011</v>
      </c>
      <c r="I12" s="17"/>
      <c r="J12" s="7">
        <v>42034</v>
      </c>
      <c r="K12" s="29">
        <v>5300</v>
      </c>
      <c r="L12" s="5"/>
      <c r="M12" s="9"/>
      <c r="N12" s="39" t="s">
        <v>59</v>
      </c>
      <c r="O12" t="s">
        <v>60</v>
      </c>
      <c r="Q12" s="39" t="s">
        <v>0</v>
      </c>
      <c r="R12" t="s">
        <v>19</v>
      </c>
    </row>
    <row r="13" spans="1:18" x14ac:dyDescent="0.25">
      <c r="A13" s="7">
        <v>42012</v>
      </c>
      <c r="B13" s="22" t="str">
        <f>TEXT(Tableau1[[#This Row],[Date]],"mmmm")</f>
        <v>janvier</v>
      </c>
      <c r="C13" s="22" t="s">
        <v>17</v>
      </c>
      <c r="D13" s="23">
        <v>800</v>
      </c>
      <c r="E13" s="7" t="s">
        <v>4</v>
      </c>
      <c r="F13" s="24"/>
      <c r="G13" s="7" t="s">
        <v>5</v>
      </c>
      <c r="H13" s="25">
        <f t="shared" si="0"/>
        <v>42012</v>
      </c>
      <c r="I13" s="17"/>
      <c r="J13" s="7"/>
      <c r="K13" s="23"/>
      <c r="L13" s="5"/>
      <c r="M13" s="9"/>
    </row>
    <row r="14" spans="1:18" ht="15.75" customHeight="1" x14ac:dyDescent="0.25">
      <c r="A14" s="7">
        <v>42013</v>
      </c>
      <c r="B14" s="22" t="str">
        <f>TEXT(Tableau1[[#This Row],[Date]],"mmmm")</f>
        <v>janvier</v>
      </c>
      <c r="C14" s="22" t="s">
        <v>18</v>
      </c>
      <c r="D14" s="23">
        <v>500</v>
      </c>
      <c r="E14" s="7" t="s">
        <v>4</v>
      </c>
      <c r="F14" s="24"/>
      <c r="G14" s="7" t="s">
        <v>5</v>
      </c>
      <c r="H14" s="25">
        <f t="shared" si="0"/>
        <v>42013</v>
      </c>
      <c r="I14" s="17"/>
      <c r="J14" s="7"/>
      <c r="K14" s="23"/>
      <c r="L14" s="14"/>
      <c r="M14" s="9"/>
      <c r="N14" s="39" t="s">
        <v>1</v>
      </c>
      <c r="O14" t="s">
        <v>58</v>
      </c>
    </row>
    <row r="15" spans="1:18" x14ac:dyDescent="0.25">
      <c r="A15" s="7">
        <v>42014</v>
      </c>
      <c r="B15" s="22" t="str">
        <f>TEXT(Tableau1[[#This Row],[Date]],"mmmm")</f>
        <v>janvier</v>
      </c>
      <c r="C15" s="22" t="s">
        <v>19</v>
      </c>
      <c r="D15" s="23">
        <v>600</v>
      </c>
      <c r="E15" s="7" t="s">
        <v>2</v>
      </c>
      <c r="F15" s="24"/>
      <c r="G15" s="7" t="s">
        <v>3</v>
      </c>
      <c r="H15" s="25" t="str">
        <f t="shared" si="0"/>
        <v>Merci</v>
      </c>
      <c r="I15" s="17"/>
      <c r="J15" s="7"/>
      <c r="K15" s="23"/>
      <c r="L15" s="14"/>
      <c r="M15" s="9"/>
      <c r="N15" s="40">
        <v>42006</v>
      </c>
      <c r="O15" s="41">
        <v>300</v>
      </c>
    </row>
    <row r="16" spans="1:18" x14ac:dyDescent="0.25">
      <c r="A16" s="7">
        <v>42015</v>
      </c>
      <c r="B16" s="22" t="str">
        <f>TEXT(Tableau1[[#This Row],[Date]],"mmmm")</f>
        <v>janvier</v>
      </c>
      <c r="C16" s="22" t="s">
        <v>20</v>
      </c>
      <c r="D16" s="23">
        <v>2500</v>
      </c>
      <c r="E16" s="7" t="s">
        <v>6</v>
      </c>
      <c r="F16" s="24"/>
      <c r="G16" s="7" t="s">
        <v>5</v>
      </c>
      <c r="H16" s="25">
        <f t="shared" si="0"/>
        <v>42015</v>
      </c>
      <c r="I16" s="17"/>
      <c r="J16" s="7"/>
      <c r="K16" s="23"/>
      <c r="L16" s="14"/>
      <c r="M16" s="9"/>
      <c r="N16" s="40">
        <v>42010</v>
      </c>
      <c r="O16" s="41">
        <v>500</v>
      </c>
    </row>
    <row r="17" spans="1:15" x14ac:dyDescent="0.25">
      <c r="A17" s="7">
        <v>42016</v>
      </c>
      <c r="B17" s="22" t="str">
        <f>TEXT(Tableau1[[#This Row],[Date]],"mmmm")</f>
        <v>janvier</v>
      </c>
      <c r="C17" s="22" t="s">
        <v>21</v>
      </c>
      <c r="D17" s="23">
        <v>1600</v>
      </c>
      <c r="E17" s="7" t="s">
        <v>4</v>
      </c>
      <c r="F17" s="24"/>
      <c r="G17" s="7" t="s">
        <v>5</v>
      </c>
      <c r="H17" s="25">
        <f t="shared" si="0"/>
        <v>42016</v>
      </c>
      <c r="I17" s="17"/>
      <c r="J17" s="7"/>
      <c r="K17" s="23"/>
      <c r="L17" s="5"/>
      <c r="M17" s="9"/>
      <c r="N17" s="40">
        <v>42014</v>
      </c>
      <c r="O17" s="41">
        <v>600</v>
      </c>
    </row>
    <row r="18" spans="1:15" x14ac:dyDescent="0.25">
      <c r="A18" s="7">
        <v>42017</v>
      </c>
      <c r="B18" s="22" t="str">
        <f>TEXT(Tableau1[[#This Row],[Date]],"mmmm")</f>
        <v>janvier</v>
      </c>
      <c r="C18" s="22" t="s">
        <v>22</v>
      </c>
      <c r="D18" s="23">
        <v>1100</v>
      </c>
      <c r="E18" s="7" t="s">
        <v>4</v>
      </c>
      <c r="F18" s="24"/>
      <c r="G18" s="7" t="s">
        <v>5</v>
      </c>
      <c r="H18" s="25">
        <f t="shared" si="0"/>
        <v>42017</v>
      </c>
      <c r="I18" s="17"/>
      <c r="J18" s="7"/>
      <c r="K18" s="23"/>
      <c r="L18" s="5"/>
      <c r="M18" s="9"/>
      <c r="N18" s="40">
        <v>42021</v>
      </c>
      <c r="O18" s="41">
        <v>2000</v>
      </c>
    </row>
    <row r="19" spans="1:15" x14ac:dyDescent="0.25">
      <c r="A19" s="7">
        <v>42018</v>
      </c>
      <c r="B19" s="22" t="str">
        <f>TEXT(Tableau1[[#This Row],[Date]],"mmmm")</f>
        <v>janvier</v>
      </c>
      <c r="C19" s="22" t="s">
        <v>23</v>
      </c>
      <c r="D19" s="23">
        <v>500</v>
      </c>
      <c r="E19" s="7" t="s">
        <v>4</v>
      </c>
      <c r="F19" s="24"/>
      <c r="G19" s="7" t="s">
        <v>5</v>
      </c>
      <c r="H19" s="25">
        <f t="shared" si="0"/>
        <v>42018</v>
      </c>
      <c r="I19" s="17"/>
      <c r="J19" s="7"/>
      <c r="K19" s="23"/>
      <c r="L19" s="5"/>
      <c r="M19" s="9"/>
      <c r="N19" s="40">
        <v>42027</v>
      </c>
      <c r="O19" s="41">
        <v>600</v>
      </c>
    </row>
    <row r="20" spans="1:15" x14ac:dyDescent="0.25">
      <c r="A20" s="7">
        <v>42019</v>
      </c>
      <c r="B20" s="22" t="str">
        <f>TEXT(Tableau1[[#This Row],[Date]],"mmmm")</f>
        <v>janvier</v>
      </c>
      <c r="C20" s="22" t="s">
        <v>24</v>
      </c>
      <c r="D20" s="23">
        <v>3600</v>
      </c>
      <c r="E20" s="7" t="s">
        <v>6</v>
      </c>
      <c r="F20" s="24"/>
      <c r="G20" s="7" t="s">
        <v>5</v>
      </c>
      <c r="H20" s="25">
        <f t="shared" si="0"/>
        <v>42019</v>
      </c>
      <c r="I20" s="17"/>
      <c r="J20" s="7"/>
      <c r="K20" s="29"/>
      <c r="L20" s="5"/>
      <c r="M20" s="9"/>
      <c r="N20" s="40">
        <v>42030</v>
      </c>
      <c r="O20" s="41">
        <v>5000</v>
      </c>
    </row>
    <row r="21" spans="1:15" x14ac:dyDescent="0.25">
      <c r="A21" s="7">
        <v>42020</v>
      </c>
      <c r="B21" s="22" t="str">
        <f>TEXT(Tableau1[[#This Row],[Date]],"mmmm")</f>
        <v>janvier</v>
      </c>
      <c r="C21" s="22" t="s">
        <v>25</v>
      </c>
      <c r="D21" s="23">
        <v>17500</v>
      </c>
      <c r="E21" s="7" t="s">
        <v>6</v>
      </c>
      <c r="F21" s="26"/>
      <c r="G21" s="7" t="s">
        <v>5</v>
      </c>
      <c r="H21" s="25">
        <f t="shared" si="0"/>
        <v>42020</v>
      </c>
      <c r="I21" s="17"/>
      <c r="L21" s="5"/>
      <c r="M21" s="9"/>
      <c r="N21" s="40">
        <v>42034</v>
      </c>
      <c r="O21" s="41">
        <v>5300</v>
      </c>
    </row>
    <row r="22" spans="1:15" x14ac:dyDescent="0.25">
      <c r="A22" s="7">
        <v>42021</v>
      </c>
      <c r="B22" s="22" t="str">
        <f>TEXT(Tableau1[[#This Row],[Date]],"mmmm")</f>
        <v>janvier</v>
      </c>
      <c r="C22" s="22" t="s">
        <v>19</v>
      </c>
      <c r="D22" s="23">
        <v>2000</v>
      </c>
      <c r="E22" s="7" t="s">
        <v>2</v>
      </c>
      <c r="F22" s="24"/>
      <c r="G22" s="7" t="s">
        <v>3</v>
      </c>
      <c r="H22" s="25" t="str">
        <f t="shared" si="0"/>
        <v>Merci</v>
      </c>
      <c r="I22" s="17"/>
      <c r="J22" s="18"/>
      <c r="K22" s="9"/>
      <c r="L22" s="5"/>
      <c r="M22" s="9"/>
    </row>
    <row r="23" spans="1:15" x14ac:dyDescent="0.25">
      <c r="A23" s="7">
        <v>42022</v>
      </c>
      <c r="B23" s="22" t="str">
        <f>TEXT(Tableau1[[#This Row],[Date]],"mmmm")</f>
        <v>janvier</v>
      </c>
      <c r="C23" s="22" t="s">
        <v>26</v>
      </c>
      <c r="D23" s="23">
        <v>1500</v>
      </c>
      <c r="E23" s="7" t="s">
        <v>4</v>
      </c>
      <c r="F23" s="24"/>
      <c r="G23" s="7" t="s">
        <v>5</v>
      </c>
      <c r="H23" s="25">
        <f t="shared" si="0"/>
        <v>42022</v>
      </c>
      <c r="I23" s="17"/>
      <c r="J23" s="18"/>
      <c r="K23" s="9"/>
      <c r="L23" s="5"/>
      <c r="M23" s="9"/>
    </row>
    <row r="24" spans="1:15" x14ac:dyDescent="0.25">
      <c r="A24" s="7">
        <v>42023</v>
      </c>
      <c r="B24" s="22" t="str">
        <f>TEXT(Tableau1[[#This Row],[Date]],"mmmm")</f>
        <v>janvier</v>
      </c>
      <c r="C24" s="22" t="s">
        <v>27</v>
      </c>
      <c r="D24" s="23">
        <v>400</v>
      </c>
      <c r="E24" s="7" t="s">
        <v>4</v>
      </c>
      <c r="F24" s="24"/>
      <c r="G24" s="7" t="s">
        <v>5</v>
      </c>
      <c r="H24" s="25">
        <f t="shared" si="0"/>
        <v>42023</v>
      </c>
      <c r="I24" s="17"/>
      <c r="J24" s="18"/>
      <c r="K24" s="9"/>
      <c r="L24" s="5"/>
      <c r="M24" s="9"/>
    </row>
    <row r="25" spans="1:15" x14ac:dyDescent="0.25">
      <c r="A25" s="7">
        <v>42024</v>
      </c>
      <c r="B25" s="22" t="str">
        <f>TEXT(Tableau1[[#This Row],[Date]],"mmmm")</f>
        <v>janvier</v>
      </c>
      <c r="C25" s="22" t="s">
        <v>28</v>
      </c>
      <c r="D25" s="23">
        <v>2000</v>
      </c>
      <c r="E25" s="7" t="s">
        <v>4</v>
      </c>
      <c r="F25" s="24"/>
      <c r="G25" s="7" t="s">
        <v>5</v>
      </c>
      <c r="H25" s="25">
        <f t="shared" si="0"/>
        <v>42024</v>
      </c>
      <c r="I25" s="17"/>
      <c r="J25" s="18"/>
      <c r="K25" s="9"/>
      <c r="L25" s="5"/>
      <c r="M25" s="9"/>
    </row>
    <row r="26" spans="1:15" x14ac:dyDescent="0.25">
      <c r="A26" s="7">
        <v>42025</v>
      </c>
      <c r="B26" s="22" t="str">
        <f>TEXT(Tableau1[[#This Row],[Date]],"mmmm")</f>
        <v>janvier</v>
      </c>
      <c r="C26" s="22" t="s">
        <v>29</v>
      </c>
      <c r="D26" s="23">
        <v>900</v>
      </c>
      <c r="E26" s="7" t="s">
        <v>4</v>
      </c>
      <c r="F26" s="24"/>
      <c r="G26" s="7" t="s">
        <v>5</v>
      </c>
      <c r="H26" s="25">
        <f t="shared" si="0"/>
        <v>42025</v>
      </c>
      <c r="I26" s="17"/>
      <c r="J26" s="18"/>
      <c r="K26" s="9"/>
      <c r="L26" s="5"/>
      <c r="M26" s="9"/>
    </row>
    <row r="27" spans="1:15" x14ac:dyDescent="0.25">
      <c r="A27" s="7">
        <v>42026</v>
      </c>
      <c r="B27" s="22" t="str">
        <f>TEXT(Tableau1[[#This Row],[Date]],"mmmm")</f>
        <v>janvier</v>
      </c>
      <c r="C27" s="22" t="s">
        <v>30</v>
      </c>
      <c r="D27" s="23">
        <v>2600</v>
      </c>
      <c r="E27" s="7" t="s">
        <v>4</v>
      </c>
      <c r="F27" s="24"/>
      <c r="G27" s="7" t="s">
        <v>5</v>
      </c>
      <c r="H27" s="25">
        <f t="shared" si="0"/>
        <v>42026</v>
      </c>
      <c r="I27" s="17"/>
      <c r="J27" s="18"/>
      <c r="K27" s="9"/>
      <c r="L27" s="5"/>
      <c r="M27" s="9"/>
    </row>
    <row r="28" spans="1:15" x14ac:dyDescent="0.25">
      <c r="A28" s="7">
        <v>42027</v>
      </c>
      <c r="B28" s="22" t="str">
        <f>TEXT(Tableau1[[#This Row],[Date]],"mmmm")</f>
        <v>janvier</v>
      </c>
      <c r="C28" s="22" t="s">
        <v>19</v>
      </c>
      <c r="D28" s="23">
        <v>600</v>
      </c>
      <c r="E28" s="7" t="s">
        <v>2</v>
      </c>
      <c r="F28" s="24"/>
      <c r="G28" s="7" t="s">
        <v>3</v>
      </c>
      <c r="H28" s="25" t="str">
        <f t="shared" si="0"/>
        <v>Merci</v>
      </c>
      <c r="I28" s="17"/>
      <c r="J28" s="18"/>
      <c r="K28" s="9"/>
      <c r="L28" s="5"/>
      <c r="M28" s="9"/>
    </row>
    <row r="29" spans="1:15" x14ac:dyDescent="0.25">
      <c r="A29" s="7">
        <v>42028</v>
      </c>
      <c r="B29" s="22" t="str">
        <f>TEXT(Tableau1[[#This Row],[Date]],"mmmm")</f>
        <v>janvier</v>
      </c>
      <c r="C29" s="22" t="s">
        <v>31</v>
      </c>
      <c r="D29" s="23">
        <v>2200</v>
      </c>
      <c r="E29" s="7" t="s">
        <v>6</v>
      </c>
      <c r="F29" s="24"/>
      <c r="G29" s="7" t="s">
        <v>5</v>
      </c>
      <c r="H29" s="25">
        <f t="shared" si="0"/>
        <v>42028</v>
      </c>
      <c r="I29" s="17"/>
      <c r="J29" s="18"/>
      <c r="K29" s="9"/>
      <c r="L29" s="5"/>
      <c r="M29" s="9"/>
    </row>
    <row r="30" spans="1:15" x14ac:dyDescent="0.25">
      <c r="A30" s="7">
        <v>42029</v>
      </c>
      <c r="B30" s="22" t="str">
        <f>TEXT(Tableau1[[#This Row],[Date]],"mmmm")</f>
        <v>janvier</v>
      </c>
      <c r="C30" s="22" t="s">
        <v>32</v>
      </c>
      <c r="D30" s="23">
        <v>4150</v>
      </c>
      <c r="E30" s="7" t="s">
        <v>4</v>
      </c>
      <c r="F30" s="24"/>
      <c r="G30" s="7" t="s">
        <v>3</v>
      </c>
      <c r="H30" s="25" t="str">
        <f t="shared" si="0"/>
        <v>Merci</v>
      </c>
      <c r="I30" s="17"/>
      <c r="J30" s="18"/>
      <c r="K30" s="4"/>
      <c r="L30" s="5"/>
      <c r="M30" s="9"/>
    </row>
    <row r="31" spans="1:15" x14ac:dyDescent="0.25">
      <c r="A31" s="7">
        <v>42030</v>
      </c>
      <c r="B31" s="22" t="str">
        <f>TEXT(Tableau1[[#This Row],[Date]],"mmmm")</f>
        <v>janvier</v>
      </c>
      <c r="C31" s="22" t="s">
        <v>19</v>
      </c>
      <c r="D31" s="23">
        <v>5000</v>
      </c>
      <c r="E31" s="7" t="s">
        <v>4</v>
      </c>
      <c r="F31" s="22"/>
      <c r="G31" s="7" t="s">
        <v>3</v>
      </c>
      <c r="H31" s="25" t="str">
        <f t="shared" si="0"/>
        <v>Merci</v>
      </c>
      <c r="I31" s="17"/>
      <c r="J31" s="18"/>
      <c r="K31" s="11"/>
      <c r="L31" s="5"/>
      <c r="M31" s="9"/>
    </row>
    <row r="32" spans="1:15" x14ac:dyDescent="0.25">
      <c r="A32" s="7">
        <v>42031</v>
      </c>
      <c r="B32" s="22" t="str">
        <f>TEXT(Tableau1[[#This Row],[Date]],"mmmm")</f>
        <v>janvier</v>
      </c>
      <c r="C32" s="22" t="s">
        <v>33</v>
      </c>
      <c r="D32" s="23">
        <v>1300</v>
      </c>
      <c r="E32" s="7" t="s">
        <v>4</v>
      </c>
      <c r="F32" s="24"/>
      <c r="G32" s="7" t="s">
        <v>3</v>
      </c>
      <c r="H32" s="25" t="str">
        <f t="shared" si="0"/>
        <v>Merci</v>
      </c>
      <c r="I32" s="17"/>
      <c r="J32" s="18"/>
      <c r="K32" s="12"/>
      <c r="L32" s="5"/>
      <c r="M32" s="9"/>
    </row>
    <row r="33" spans="1:13" x14ac:dyDescent="0.25">
      <c r="A33" s="7">
        <v>42032</v>
      </c>
      <c r="B33" s="22" t="str">
        <f>TEXT(Tableau1[[#This Row],[Date]],"mmmm")</f>
        <v>janvier</v>
      </c>
      <c r="C33" s="22" t="s">
        <v>34</v>
      </c>
      <c r="D33" s="23">
        <v>350</v>
      </c>
      <c r="E33" s="7" t="s">
        <v>4</v>
      </c>
      <c r="F33" s="24"/>
      <c r="G33" s="7" t="s">
        <v>3</v>
      </c>
      <c r="H33" s="25" t="str">
        <f t="shared" si="0"/>
        <v>Merci</v>
      </c>
      <c r="I33" s="17"/>
      <c r="J33" s="18"/>
      <c r="K33" s="4"/>
      <c r="L33" s="5"/>
      <c r="M33" s="9"/>
    </row>
    <row r="34" spans="1:13" x14ac:dyDescent="0.25">
      <c r="A34" s="7">
        <v>42033</v>
      </c>
      <c r="B34" s="22" t="str">
        <f>TEXT(Tableau1[[#This Row],[Date]],"mmmm")</f>
        <v>janvier</v>
      </c>
      <c r="C34" s="22" t="s">
        <v>35</v>
      </c>
      <c r="D34" s="23">
        <v>1300</v>
      </c>
      <c r="E34" s="7" t="s">
        <v>4</v>
      </c>
      <c r="F34" s="24"/>
      <c r="G34" s="7" t="s">
        <v>5</v>
      </c>
      <c r="H34" s="25">
        <f t="shared" si="0"/>
        <v>42033</v>
      </c>
      <c r="I34" s="17"/>
      <c r="J34" s="18"/>
      <c r="K34" s="13"/>
      <c r="L34" s="5"/>
      <c r="M34" s="9"/>
    </row>
    <row r="35" spans="1:13" x14ac:dyDescent="0.25">
      <c r="A35" s="7">
        <v>42034</v>
      </c>
      <c r="B35" s="22" t="str">
        <f>TEXT(Tableau1[[#This Row],[Date]],"mmmm")</f>
        <v>janvier</v>
      </c>
      <c r="C35" s="22" t="s">
        <v>19</v>
      </c>
      <c r="D35" s="23">
        <v>5300</v>
      </c>
      <c r="E35" s="7" t="s">
        <v>2</v>
      </c>
      <c r="F35" s="27"/>
      <c r="G35" s="7" t="s">
        <v>3</v>
      </c>
      <c r="H35" s="25" t="str">
        <f t="shared" si="0"/>
        <v>Merci</v>
      </c>
      <c r="I35" s="17"/>
      <c r="J35" s="18"/>
      <c r="K35" s="10"/>
      <c r="L35" s="5"/>
      <c r="M35" s="9"/>
    </row>
    <row r="36" spans="1:13" x14ac:dyDescent="0.25">
      <c r="A36" s="7">
        <v>42035</v>
      </c>
      <c r="B36" s="22" t="str">
        <f>TEXT(Tableau1[[#This Row],[Date]],"mmmm")</f>
        <v>janvier</v>
      </c>
      <c r="C36" s="22" t="s">
        <v>36</v>
      </c>
      <c r="D36" s="23">
        <v>8900</v>
      </c>
      <c r="E36" s="7" t="s">
        <v>2</v>
      </c>
      <c r="F36" s="26"/>
      <c r="G36" s="7" t="s">
        <v>3</v>
      </c>
      <c r="H36" s="25" t="str">
        <f t="shared" si="0"/>
        <v>Merci</v>
      </c>
      <c r="I36" s="17"/>
      <c r="J36" s="18"/>
      <c r="K36" s="10"/>
      <c r="L36" s="5"/>
      <c r="M36" s="9"/>
    </row>
    <row r="37" spans="1:13" x14ac:dyDescent="0.25">
      <c r="A37" s="7">
        <v>42036</v>
      </c>
      <c r="B37" s="22" t="str">
        <f>TEXT(Tableau1[[#This Row],[Date]],"mmmm")</f>
        <v>février</v>
      </c>
      <c r="C37" s="22" t="s">
        <v>37</v>
      </c>
      <c r="D37" s="23">
        <v>1400</v>
      </c>
      <c r="E37" s="7" t="s">
        <v>2</v>
      </c>
      <c r="F37" s="27"/>
      <c r="G37" s="7" t="s">
        <v>3</v>
      </c>
      <c r="H37" s="25" t="str">
        <f t="shared" si="0"/>
        <v>Merci</v>
      </c>
      <c r="I37" s="17"/>
      <c r="J37" s="18"/>
      <c r="K37" s="10"/>
      <c r="L37" s="5"/>
      <c r="M37" s="9"/>
    </row>
    <row r="38" spans="1:13" x14ac:dyDescent="0.25">
      <c r="A38" s="7">
        <v>42037</v>
      </c>
      <c r="B38" s="22" t="str">
        <f>TEXT(Tableau1[[#This Row],[Date]],"mmmm")</f>
        <v>février</v>
      </c>
      <c r="C38" s="22" t="s">
        <v>38</v>
      </c>
      <c r="D38" s="23">
        <v>34220</v>
      </c>
      <c r="E38" s="7" t="s">
        <v>2</v>
      </c>
      <c r="F38" s="24"/>
      <c r="G38" s="7" t="s">
        <v>3</v>
      </c>
      <c r="H38" s="25" t="str">
        <f t="shared" si="0"/>
        <v>Merci</v>
      </c>
      <c r="I38" s="17"/>
      <c r="J38" s="18"/>
      <c r="K38" s="10"/>
      <c r="L38" s="5"/>
      <c r="M38" s="9"/>
    </row>
    <row r="39" spans="1:13" x14ac:dyDescent="0.25">
      <c r="A39" s="7">
        <v>42038</v>
      </c>
      <c r="B39" s="22" t="str">
        <f>TEXT(Tableau1[[#This Row],[Date]],"mmmm")</f>
        <v>février</v>
      </c>
      <c r="C39" s="22" t="s">
        <v>39</v>
      </c>
      <c r="D39" s="23">
        <v>2700</v>
      </c>
      <c r="E39" s="7" t="s">
        <v>2</v>
      </c>
      <c r="F39" s="3"/>
      <c r="G39" s="7" t="s">
        <v>3</v>
      </c>
      <c r="H39" s="25" t="str">
        <f t="shared" si="0"/>
        <v>Merci</v>
      </c>
      <c r="I39" s="17"/>
      <c r="J39" s="18"/>
      <c r="K39" s="10"/>
      <c r="L39" s="5"/>
      <c r="M39" s="9"/>
    </row>
    <row r="40" spans="1:13" x14ac:dyDescent="0.25">
      <c r="A40" s="7">
        <v>42039</v>
      </c>
      <c r="B40" s="22" t="str">
        <f>TEXT(Tableau1[[#This Row],[Date]],"mmmm")</f>
        <v>février</v>
      </c>
      <c r="C40" s="22" t="s">
        <v>19</v>
      </c>
      <c r="D40" s="23">
        <v>3850</v>
      </c>
      <c r="E40" s="7" t="s">
        <v>2</v>
      </c>
      <c r="F40" s="3"/>
      <c r="G40" s="7" t="s">
        <v>3</v>
      </c>
      <c r="H40" s="25" t="str">
        <f t="shared" si="0"/>
        <v>Merci</v>
      </c>
      <c r="I40" s="17"/>
      <c r="J40" s="18"/>
      <c r="K40" s="10"/>
      <c r="L40" s="5"/>
      <c r="M40" s="9"/>
    </row>
    <row r="41" spans="1:13" x14ac:dyDescent="0.25">
      <c r="A41" s="7">
        <v>42040</v>
      </c>
      <c r="B41" s="22" t="str">
        <f>TEXT(Tableau1[[#This Row],[Date]],"mmmm")</f>
        <v>février</v>
      </c>
      <c r="C41" s="22" t="s">
        <v>40</v>
      </c>
      <c r="D41" s="23">
        <v>1600</v>
      </c>
      <c r="E41" s="7" t="s">
        <v>4</v>
      </c>
      <c r="F41" s="24"/>
      <c r="G41" s="7" t="s">
        <v>3</v>
      </c>
      <c r="H41" s="25" t="str">
        <f t="shared" si="0"/>
        <v>Merci</v>
      </c>
      <c r="I41" s="17"/>
      <c r="J41" s="18"/>
      <c r="K41" s="10"/>
      <c r="L41" s="5"/>
      <c r="M41" s="9"/>
    </row>
    <row r="42" spans="1:13" x14ac:dyDescent="0.25">
      <c r="A42" s="7">
        <v>42041</v>
      </c>
      <c r="B42" s="22" t="str">
        <f>TEXT(Tableau1[[#This Row],[Date]],"mmmm")</f>
        <v>février</v>
      </c>
      <c r="C42" s="22" t="s">
        <v>19</v>
      </c>
      <c r="D42" s="23">
        <v>3800</v>
      </c>
      <c r="E42" s="7" t="s">
        <v>4</v>
      </c>
      <c r="F42" s="24"/>
      <c r="G42" s="7" t="s">
        <v>3</v>
      </c>
      <c r="H42" s="25" t="str">
        <f t="shared" si="0"/>
        <v>Merci</v>
      </c>
      <c r="I42" s="17"/>
      <c r="J42" s="18"/>
      <c r="K42" s="10"/>
      <c r="L42" s="5"/>
      <c r="M42" s="9"/>
    </row>
    <row r="43" spans="1:13" x14ac:dyDescent="0.25">
      <c r="A43" s="7">
        <v>42042</v>
      </c>
      <c r="B43" s="22" t="str">
        <f>TEXT(Tableau1[[#This Row],[Date]],"mmmm")</f>
        <v>février</v>
      </c>
      <c r="C43" s="22" t="s">
        <v>41</v>
      </c>
      <c r="D43" s="23">
        <v>23200</v>
      </c>
      <c r="E43" s="7" t="s">
        <v>2</v>
      </c>
      <c r="F43" s="24"/>
      <c r="G43" s="7" t="s">
        <v>3</v>
      </c>
      <c r="H43" s="25" t="str">
        <f t="shared" si="0"/>
        <v>Merci</v>
      </c>
      <c r="I43" s="17"/>
      <c r="J43" s="18"/>
      <c r="K43" s="10"/>
      <c r="L43" s="5"/>
      <c r="M43" s="9"/>
    </row>
    <row r="44" spans="1:13" x14ac:dyDescent="0.25">
      <c r="A44" s="7">
        <v>42043</v>
      </c>
      <c r="B44" s="22" t="str">
        <f>TEXT(Tableau1[[#This Row],[Date]],"mmmm")</f>
        <v>février</v>
      </c>
      <c r="C44" s="22" t="s">
        <v>42</v>
      </c>
      <c r="D44" s="23">
        <v>30530</v>
      </c>
      <c r="E44" s="7" t="s">
        <v>2</v>
      </c>
      <c r="F44" s="24"/>
      <c r="G44" s="7" t="s">
        <v>3</v>
      </c>
      <c r="H44" s="25" t="str">
        <f t="shared" si="0"/>
        <v>Merci</v>
      </c>
      <c r="I44" s="17"/>
      <c r="J44" s="18"/>
      <c r="K44" s="10"/>
      <c r="L44" s="5"/>
      <c r="M44" s="9"/>
    </row>
    <row r="45" spans="1:13" x14ac:dyDescent="0.25">
      <c r="A45" s="7">
        <v>42044</v>
      </c>
      <c r="B45" s="22" t="str">
        <f>TEXT(Tableau1[[#This Row],[Date]],"mmmm")</f>
        <v>février</v>
      </c>
      <c r="C45" s="22" t="s">
        <v>43</v>
      </c>
      <c r="D45" s="23">
        <v>1400</v>
      </c>
      <c r="E45" s="7" t="s">
        <v>4</v>
      </c>
      <c r="F45" s="24"/>
      <c r="G45" s="7" t="s">
        <v>5</v>
      </c>
      <c r="H45" s="25">
        <f t="shared" si="0"/>
        <v>42044</v>
      </c>
      <c r="I45" s="17"/>
      <c r="J45" s="18"/>
      <c r="K45" s="10"/>
      <c r="L45" s="5"/>
      <c r="M45" s="9"/>
    </row>
    <row r="46" spans="1:13" x14ac:dyDescent="0.25">
      <c r="A46" s="7">
        <v>42045</v>
      </c>
      <c r="B46" s="22" t="str">
        <f>TEXT(Tableau1[[#This Row],[Date]],"mmmm")</f>
        <v>février</v>
      </c>
      <c r="C46" s="22" t="s">
        <v>19</v>
      </c>
      <c r="D46" s="23">
        <v>7080</v>
      </c>
      <c r="E46" s="7" t="s">
        <v>2</v>
      </c>
      <c r="F46" s="3"/>
      <c r="G46" s="7" t="s">
        <v>3</v>
      </c>
      <c r="H46" s="25" t="str">
        <f t="shared" si="0"/>
        <v>Merci</v>
      </c>
      <c r="I46" s="17"/>
      <c r="J46" s="18"/>
      <c r="K46" s="10"/>
      <c r="L46" s="5"/>
      <c r="M46" s="9"/>
    </row>
    <row r="47" spans="1:13" x14ac:dyDescent="0.25">
      <c r="A47" s="7">
        <v>42046</v>
      </c>
      <c r="B47" s="22" t="str">
        <f>TEXT(Tableau1[[#This Row],[Date]],"mmmm")</f>
        <v>février</v>
      </c>
      <c r="C47" s="22" t="s">
        <v>44</v>
      </c>
      <c r="D47" s="23">
        <v>4680</v>
      </c>
      <c r="E47" s="7" t="s">
        <v>2</v>
      </c>
      <c r="F47" s="24"/>
      <c r="G47" s="7" t="s">
        <v>3</v>
      </c>
      <c r="H47" s="25" t="str">
        <f t="shared" si="0"/>
        <v>Merci</v>
      </c>
      <c r="I47" s="17"/>
      <c r="J47" s="18"/>
      <c r="K47" s="10"/>
      <c r="L47" s="5"/>
      <c r="M47" s="9"/>
    </row>
    <row r="48" spans="1:13" x14ac:dyDescent="0.25">
      <c r="A48" s="7">
        <v>42047</v>
      </c>
      <c r="B48" s="22" t="str">
        <f>TEXT(Tableau1[[#This Row],[Date]],"mmmm")</f>
        <v>février</v>
      </c>
      <c r="C48" s="22" t="s">
        <v>45</v>
      </c>
      <c r="D48" s="23">
        <v>1900</v>
      </c>
      <c r="E48" s="7" t="s">
        <v>4</v>
      </c>
      <c r="F48" s="24"/>
      <c r="G48" s="7" t="s">
        <v>5</v>
      </c>
      <c r="H48" s="25">
        <f t="shared" si="0"/>
        <v>42047</v>
      </c>
      <c r="I48" s="17"/>
      <c r="J48" s="18"/>
      <c r="K48" s="10"/>
      <c r="L48" s="5"/>
      <c r="M48" s="9"/>
    </row>
    <row r="49" spans="1:13" x14ac:dyDescent="0.25">
      <c r="A49" s="7">
        <v>42048</v>
      </c>
      <c r="B49" s="22" t="str">
        <f>TEXT(Tableau1[[#This Row],[Date]],"mmmm")</f>
        <v>février</v>
      </c>
      <c r="C49" s="22" t="s">
        <v>46</v>
      </c>
      <c r="D49" s="23">
        <v>4060</v>
      </c>
      <c r="E49" s="7" t="s">
        <v>2</v>
      </c>
      <c r="F49" s="24"/>
      <c r="G49" s="7" t="s">
        <v>3</v>
      </c>
      <c r="H49" s="25" t="str">
        <f t="shared" si="0"/>
        <v>Merci</v>
      </c>
      <c r="I49" s="17"/>
      <c r="J49" s="18"/>
      <c r="K49" s="10"/>
      <c r="L49" s="5"/>
      <c r="M49" s="9"/>
    </row>
    <row r="50" spans="1:13" x14ac:dyDescent="0.25">
      <c r="A50" s="7">
        <v>42049</v>
      </c>
      <c r="B50" s="22" t="str">
        <f>TEXT(Tableau1[[#This Row],[Date]],"mmmm")</f>
        <v>février</v>
      </c>
      <c r="C50" s="22" t="s">
        <v>19</v>
      </c>
      <c r="D50" s="23">
        <v>600</v>
      </c>
      <c r="E50" s="7" t="s">
        <v>2</v>
      </c>
      <c r="F50" s="3"/>
      <c r="G50" s="7" t="s">
        <v>3</v>
      </c>
      <c r="H50" s="25" t="str">
        <f t="shared" si="0"/>
        <v>Merci</v>
      </c>
      <c r="I50" s="17"/>
      <c r="J50" s="18"/>
      <c r="K50" s="10"/>
      <c r="L50" s="5"/>
      <c r="M50" s="9"/>
    </row>
    <row r="51" spans="1:13" x14ac:dyDescent="0.25">
      <c r="A51" s="7">
        <v>42050</v>
      </c>
      <c r="B51" s="22" t="str">
        <f>TEXT(Tableau1[[#This Row],[Date]],"mmmm")</f>
        <v>février</v>
      </c>
      <c r="C51" s="22" t="s">
        <v>47</v>
      </c>
      <c r="D51" s="23">
        <v>27670</v>
      </c>
      <c r="E51" s="7" t="s">
        <v>2</v>
      </c>
      <c r="F51" s="24"/>
      <c r="G51" s="7" t="s">
        <v>3</v>
      </c>
      <c r="H51" s="25" t="str">
        <f t="shared" si="0"/>
        <v>Merci</v>
      </c>
      <c r="I51" s="17"/>
      <c r="J51" s="18"/>
      <c r="K51" s="10"/>
      <c r="L51" s="5"/>
      <c r="M51" s="9"/>
    </row>
    <row r="52" spans="1:13" x14ac:dyDescent="0.25">
      <c r="A52" s="7">
        <v>42051</v>
      </c>
      <c r="B52" s="22" t="str">
        <f>TEXT(Tableau1[[#This Row],[Date]],"mmmm")</f>
        <v>février</v>
      </c>
      <c r="C52" s="22" t="s">
        <v>48</v>
      </c>
      <c r="D52" s="23">
        <v>7450</v>
      </c>
      <c r="E52" s="7" t="s">
        <v>6</v>
      </c>
      <c r="F52" s="24"/>
      <c r="G52" s="7" t="s">
        <v>5</v>
      </c>
      <c r="H52" s="25">
        <f t="shared" si="0"/>
        <v>42051</v>
      </c>
      <c r="I52" s="17"/>
      <c r="J52" s="18"/>
      <c r="K52" s="10"/>
      <c r="L52" s="5"/>
      <c r="M52" s="9"/>
    </row>
    <row r="53" spans="1:13" x14ac:dyDescent="0.25">
      <c r="A53" s="7">
        <v>42052</v>
      </c>
      <c r="B53" s="22" t="str">
        <f>TEXT(Tableau1[[#This Row],[Date]],"mmmm")</f>
        <v>février</v>
      </c>
      <c r="C53" s="22" t="s">
        <v>19</v>
      </c>
      <c r="D53" s="23">
        <v>2200</v>
      </c>
      <c r="E53" s="7" t="s">
        <v>2</v>
      </c>
      <c r="F53" s="24"/>
      <c r="G53" s="7" t="s">
        <v>3</v>
      </c>
      <c r="H53" s="25" t="str">
        <f t="shared" si="0"/>
        <v>Merci</v>
      </c>
      <c r="I53" s="17"/>
      <c r="J53" s="18"/>
      <c r="K53" s="10"/>
      <c r="L53" s="5"/>
      <c r="M53" s="9"/>
    </row>
    <row r="54" spans="1:13" x14ac:dyDescent="0.25">
      <c r="A54" s="7">
        <v>42053</v>
      </c>
      <c r="B54" s="22" t="str">
        <f>TEXT(Tableau1[[#This Row],[Date]],"mmmm")</f>
        <v>février</v>
      </c>
      <c r="C54" s="22" t="s">
        <v>49</v>
      </c>
      <c r="D54" s="23">
        <v>11625</v>
      </c>
      <c r="E54" s="7" t="s">
        <v>2</v>
      </c>
      <c r="F54" s="24"/>
      <c r="G54" s="7" t="s">
        <v>3</v>
      </c>
      <c r="H54" s="25" t="str">
        <f t="shared" si="0"/>
        <v>Merci</v>
      </c>
      <c r="I54" s="17"/>
      <c r="J54" s="18"/>
      <c r="K54" s="10"/>
      <c r="L54" s="5"/>
      <c r="M54" s="9"/>
    </row>
    <row r="55" spans="1:13" x14ac:dyDescent="0.25">
      <c r="A55" s="7">
        <v>42054</v>
      </c>
      <c r="B55" s="22" t="str">
        <f>TEXT(Tableau1[[#This Row],[Date]],"mmmm")</f>
        <v>février</v>
      </c>
      <c r="C55" s="22" t="s">
        <v>50</v>
      </c>
      <c r="D55" s="23">
        <v>7250</v>
      </c>
      <c r="E55" s="7" t="s">
        <v>2</v>
      </c>
      <c r="F55" s="24"/>
      <c r="G55" s="7" t="s">
        <v>3</v>
      </c>
      <c r="H55" s="25" t="str">
        <f t="shared" si="0"/>
        <v>Merci</v>
      </c>
      <c r="I55" s="17"/>
      <c r="J55" s="18"/>
      <c r="K55" s="10"/>
      <c r="L55" s="5"/>
      <c r="M55" s="9"/>
    </row>
    <row r="56" spans="1:13" x14ac:dyDescent="0.25">
      <c r="A56" s="7">
        <v>42055</v>
      </c>
      <c r="B56" s="22" t="str">
        <f>TEXT(Tableau1[[#This Row],[Date]],"mmmm")</f>
        <v>février</v>
      </c>
      <c r="C56" s="22" t="s">
        <v>19</v>
      </c>
      <c r="D56" s="23">
        <v>4914</v>
      </c>
      <c r="E56" s="7" t="s">
        <v>2</v>
      </c>
      <c r="F56" s="24"/>
      <c r="G56" s="7" t="s">
        <v>3</v>
      </c>
      <c r="H56" s="25" t="str">
        <f t="shared" si="0"/>
        <v>Merci</v>
      </c>
      <c r="I56" s="17"/>
      <c r="J56" s="18"/>
      <c r="K56" s="4"/>
      <c r="L56" s="5"/>
      <c r="M56" s="9"/>
    </row>
    <row r="57" spans="1:13" x14ac:dyDescent="0.25">
      <c r="A57" s="7">
        <v>42056</v>
      </c>
      <c r="B57" s="22" t="str">
        <f>TEXT(Tableau1[[#This Row],[Date]],"mmmm")</f>
        <v>février</v>
      </c>
      <c r="C57" s="22" t="s">
        <v>51</v>
      </c>
      <c r="D57" s="23">
        <v>8375</v>
      </c>
      <c r="E57" s="7" t="s">
        <v>2</v>
      </c>
      <c r="F57" s="24"/>
      <c r="G57" s="7" t="s">
        <v>3</v>
      </c>
      <c r="H57" s="25" t="str">
        <f t="shared" si="0"/>
        <v>Merci</v>
      </c>
      <c r="I57" s="17"/>
      <c r="J57" s="18"/>
      <c r="K57" s="4"/>
      <c r="L57" s="5"/>
      <c r="M57" s="9"/>
    </row>
    <row r="58" spans="1:13" x14ac:dyDescent="0.25">
      <c r="A58" s="7">
        <v>42057</v>
      </c>
      <c r="B58" s="22" t="str">
        <f>TEXT(Tableau1[[#This Row],[Date]],"mmmm")</f>
        <v>février</v>
      </c>
      <c r="C58" s="22" t="s">
        <v>19</v>
      </c>
      <c r="D58" s="23">
        <v>16950</v>
      </c>
      <c r="E58" s="7" t="s">
        <v>2</v>
      </c>
      <c r="F58" s="3"/>
      <c r="G58" s="7" t="s">
        <v>3</v>
      </c>
      <c r="H58" s="25" t="str">
        <f t="shared" si="0"/>
        <v>Merci</v>
      </c>
      <c r="I58" s="17"/>
      <c r="J58" s="18"/>
      <c r="K58" s="4"/>
      <c r="L58" s="5"/>
      <c r="M58" s="9"/>
    </row>
    <row r="59" spans="1:13" x14ac:dyDescent="0.25">
      <c r="A59" s="7">
        <v>42058</v>
      </c>
      <c r="B59" s="22" t="str">
        <f>TEXT(Tableau1[[#This Row],[Date]],"mmmm")</f>
        <v>février</v>
      </c>
      <c r="C59" s="22" t="s">
        <v>52</v>
      </c>
      <c r="D59" s="28">
        <v>5400</v>
      </c>
      <c r="E59" s="7" t="s">
        <v>2</v>
      </c>
      <c r="F59" s="24"/>
      <c r="G59" s="7" t="s">
        <v>3</v>
      </c>
      <c r="H59" s="25" t="str">
        <f t="shared" si="0"/>
        <v>Merci</v>
      </c>
      <c r="I59" s="17"/>
      <c r="J59" s="18"/>
      <c r="K59" s="4"/>
      <c r="L59" s="5"/>
      <c r="M59" s="9"/>
    </row>
    <row r="60" spans="1:13" ht="15.75" customHeight="1" x14ac:dyDescent="0.25">
      <c r="A60" s="7">
        <v>42059</v>
      </c>
      <c r="B60" s="22" t="str">
        <f>TEXT(Tableau1[[#This Row],[Date]],"mmmm")</f>
        <v>février</v>
      </c>
      <c r="C60" s="22" t="s">
        <v>19</v>
      </c>
      <c r="D60" s="29">
        <v>12600</v>
      </c>
      <c r="E60" s="7" t="s">
        <v>2</v>
      </c>
      <c r="F60" s="24"/>
      <c r="G60" s="7" t="s">
        <v>3</v>
      </c>
      <c r="H60" s="25" t="str">
        <f t="shared" si="0"/>
        <v>Merci</v>
      </c>
      <c r="I60" s="17"/>
      <c r="J60" s="18"/>
      <c r="K60" s="4"/>
      <c r="L60" s="5"/>
      <c r="M60" s="9"/>
    </row>
    <row r="61" spans="1:13" ht="15" customHeight="1" x14ac:dyDescent="0.25">
      <c r="A61" s="34">
        <v>42060</v>
      </c>
      <c r="B61" s="35" t="str">
        <f>TEXT(Tableau1[[#This Row],[Date]],"mmmm")</f>
        <v>février</v>
      </c>
      <c r="C61" s="35" t="s">
        <v>53</v>
      </c>
      <c r="D61" s="36">
        <v>7200</v>
      </c>
      <c r="E61" s="34" t="s">
        <v>2</v>
      </c>
      <c r="F61" s="37"/>
      <c r="G61" s="34" t="s">
        <v>3</v>
      </c>
      <c r="H61" s="38" t="str">
        <f t="shared" si="0"/>
        <v>Merci</v>
      </c>
      <c r="I61" s="17"/>
      <c r="J61" s="18"/>
      <c r="K61" s="4"/>
      <c r="L61" s="5"/>
      <c r="M61" s="9"/>
    </row>
  </sheetData>
  <sortState ref="A6:G102">
    <sortCondition ref="A6"/>
  </sortState>
  <dataConsolidate/>
  <mergeCells count="1">
    <mergeCell ref="E2:G2"/>
  </mergeCells>
  <conditionalFormatting sqref="D59">
    <cfRule type="colorScale" priority="9">
      <colorScale>
        <cfvo type="formula" val="&quot;Non Payé&quot;"/>
        <cfvo type="max"/>
        <color rgb="FFFF7128"/>
        <color rgb="FFFFEF9C"/>
      </colorScale>
    </cfRule>
  </conditionalFormatting>
  <conditionalFormatting sqref="E59">
    <cfRule type="colorScale" priority="8">
      <colorScale>
        <cfvo type="formula" val="&quot;Non Payé&quot;"/>
        <cfvo type="max"/>
        <color rgb="FFFF7128"/>
        <color rgb="FFFFEF9C"/>
      </colorScale>
    </cfRule>
  </conditionalFormatting>
  <conditionalFormatting sqref="E59">
    <cfRule type="colorScale" priority="10">
      <colorScale>
        <cfvo type="formula" val="&quot;Non Payé&quot;"/>
        <cfvo type="max"/>
        <color rgb="FFFF7128"/>
        <color rgb="FFFFEF9C"/>
      </colorScale>
    </cfRule>
  </conditionalFormatting>
  <conditionalFormatting sqref="D59">
    <cfRule type="colorScale" priority="11">
      <colorScale>
        <cfvo type="formula" val="&quot;Non Payé&quot;"/>
        <cfvo type="max"/>
        <color rgb="FFFF7128"/>
        <color rgb="FFFFEF9C"/>
      </colorScale>
    </cfRule>
  </conditionalFormatting>
  <conditionalFormatting sqref="G59">
    <cfRule type="colorScale" priority="7">
      <colorScale>
        <cfvo type="formula" val="&quot;Non Payé&quot;"/>
        <cfvo type="max"/>
        <color rgb="FFFF7128"/>
        <color rgb="FFFFEF9C"/>
      </colorScale>
    </cfRule>
  </conditionalFormatting>
  <conditionalFormatting sqref="D60:D61">
    <cfRule type="colorScale" priority="307">
      <colorScale>
        <cfvo type="formula" val="&quot;Non Payé&quot;"/>
        <cfvo type="max"/>
        <color rgb="FFFF7128"/>
        <color rgb="FFFFEF9C"/>
      </colorScale>
    </cfRule>
  </conditionalFormatting>
  <conditionalFormatting sqref="E60:E61">
    <cfRule type="colorScale" priority="309">
      <colorScale>
        <cfvo type="formula" val="&quot;Non Payé&quot;"/>
        <cfvo type="max"/>
        <color rgb="FFFF7128"/>
        <color rgb="FFFFEF9C"/>
      </colorScale>
    </cfRule>
  </conditionalFormatting>
  <conditionalFormatting sqref="G60:G61">
    <cfRule type="colorScale" priority="311">
      <colorScale>
        <cfvo type="formula" val="&quot;Non Payé&quot;"/>
        <cfvo type="max"/>
        <color rgb="FFFF7128"/>
        <color rgb="FFFFEF9C"/>
      </colorScale>
    </cfRule>
  </conditionalFormatting>
  <conditionalFormatting sqref="K20">
    <cfRule type="colorScale" priority="1">
      <colorScale>
        <cfvo type="formula" val="&quot;Non Payé&quot;"/>
        <cfvo type="max"/>
        <color rgb="FFFF7128"/>
        <color rgb="FFFFEF9C"/>
      </colorScale>
    </cfRule>
  </conditionalFormatting>
  <dataValidations count="3">
    <dataValidation type="list" allowBlank="1" showInputMessage="1" showErrorMessage="1" sqref="C2">
      <formula1>$A$30:$A$61</formula1>
    </dataValidation>
    <dataValidation type="list" allowBlank="1" showInputMessage="1" showErrorMessage="1" sqref="K5">
      <formula1>$C$6:$C$61</formula1>
    </dataValidation>
    <dataValidation type="list" allowBlank="1" showInputMessage="1" showErrorMessage="1" sqref="I5:J5 M7">
      <formula1>#REF!</formula1>
    </dataValidation>
  </dataValidations>
  <pageMargins left="0.7" right="0.7" top="0.75" bottom="0.75" header="0.3" footer="0.3"/>
  <pageSetup paperSize="9" orientation="portrait" horizontalDpi="180" verticalDpi="18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Recap</vt:lpstr>
      <vt:lpstr>Col</vt:lpstr>
      <vt:lpstr>Recap!Criteres</vt:lpstr>
      <vt:lpstr>Recap!Listecli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Jean-Eric</cp:lastModifiedBy>
  <cp:lastPrinted>2015-02-23T12:56:42Z</cp:lastPrinted>
  <dcterms:created xsi:type="dcterms:W3CDTF">2014-12-25T17:56:48Z</dcterms:created>
  <dcterms:modified xsi:type="dcterms:W3CDTF">2015-02-26T11:47:25Z</dcterms:modified>
</cp:coreProperties>
</file>