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Calcul_polynomial" sheetId="4" r:id="rId1"/>
  </sheets>
  <definedNames>
    <definedName name="colonneA">OFFSET(Calcul_polynomial!$A$1,0,0,COUNT(Calcul_polynomial!XEP:XEP),1)</definedName>
    <definedName name="colonneB">OFFSET(Calcul_polynomial!$A$1,0,1,COUNT(Calcul_polynomial!XEP:XEP),1)</definedName>
    <definedName name="colonneC">OFFSET(Calcul_polynomial!$A$1,0,2,COUNT(Calcul_polynomial!XEK:XEK),1)</definedName>
    <definedName name="ColonneD">OFFSET(Calcul_polynomial!$A$1,0,3,COUNT(Calcul_polynomial!XEK:XEK),1)</definedName>
    <definedName name="ColonneE">OFFSET(Calcul_polynomial!$A$1,0,5,COUNT(Calcul_polynomial!XEK:XEK),1)</definedName>
    <definedName name="ColonneF">OFFSET(Calcul_polynomial!$A$1,0,6,COUNT(Calcul_polynomial!XEK:XEK),1)</definedName>
    <definedName name="colonneG">OFFSET(Calcul_polynomial!$A$1,0,7,COUNT(Calcul_polynomial!XEK:XEK),1)</definedName>
    <definedName name="ColonneH">OFFSET(Calcul_polynomial!$A$1,0,8,COUNT(Calcul_polynomial!XEK:XEK),1)</definedName>
    <definedName name="ColonneI">OFFSET(Calcul_polynomial!$A$1,0,9,COUNT(Calcul_polynomial!XEK:XEK),1)</definedName>
    <definedName name="ColonneJ">OFFSET(Calcul_polynomial!$A$1,0,10,COUNT(Calcul_polynomial!XEK:XEK),1)</definedName>
    <definedName name="colonneK">OFFSET(Calcul_polynomial!$A$1,0,11,COUNT(Calcul_polynomial!XEK:XEK),1)</definedName>
  </definedNames>
  <calcPr calcId="162913"/>
</workbook>
</file>

<file path=xl/calcChain.xml><?xml version="1.0" encoding="utf-8"?>
<calcChain xmlns="http://schemas.openxmlformats.org/spreadsheetml/2006/main">
  <c r="AE16" i="4" l="1"/>
  <c r="AE17" i="4"/>
  <c r="AE15" i="4" l="1"/>
  <c r="AE14" i="4"/>
  <c r="AE13" i="4"/>
  <c r="AE12" i="4"/>
  <c r="AE11" i="4"/>
  <c r="AE10" i="4"/>
  <c r="AE9" i="4"/>
  <c r="AE8" i="4"/>
  <c r="AE7" i="4"/>
  <c r="U22" i="4" a="1"/>
  <c r="U22" i="4" s="1"/>
  <c r="W22" i="4" l="1"/>
  <c r="V22" i="4"/>
</calcChain>
</file>

<file path=xl/sharedStrings.xml><?xml version="1.0" encoding="utf-8"?>
<sst xmlns="http://schemas.openxmlformats.org/spreadsheetml/2006/main" count="16" uniqueCount="15">
  <si>
    <t>Coeff regression linéaire ordre 2 :</t>
  </si>
  <si>
    <t>a</t>
  </si>
  <si>
    <t>b</t>
  </si>
  <si>
    <t>c</t>
  </si>
  <si>
    <t>ax²+bx+c</t>
  </si>
  <si>
    <t>A</t>
  </si>
  <si>
    <t>B</t>
  </si>
  <si>
    <t>C</t>
  </si>
  <si>
    <t>D</t>
  </si>
  <si>
    <t>E</t>
  </si>
  <si>
    <t>F</t>
  </si>
  <si>
    <t>H</t>
  </si>
  <si>
    <t>G</t>
  </si>
  <si>
    <t>I</t>
  </si>
  <si>
    <t>Verif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</si>
</sst>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00,%"/>
    <numFmt numFmtId="165" formatCode="0.00000"/>
    <numFmt numFmtId="166" formatCode="0.000"/>
    <numFmt numFmtId="167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i/>
      <sz val="10"/>
      <color rgb="FF3E3E3E"/>
      <name val="Tahoma"/>
      <family val="2"/>
    </font>
    <font>
      <sz val="8"/>
      <name val="Courier New"/>
      <family val="3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9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6" fillId="0" borderId="0"/>
    <xf numFmtId="0" fontId="1" fillId="0" borderId="0"/>
    <xf numFmtId="9" fontId="2" fillId="0" borderId="0" applyFont="0" applyFill="0" applyBorder="0" applyAlignment="0" applyProtection="0"/>
  </cellStyleXfs>
  <cellXfs count="29">
    <xf numFmtId="0" fontId="0" fillId="0" borderId="0" xfId="0"/>
    <xf numFmtId="164" fontId="0" fillId="0" borderId="0" xfId="1" applyNumberFormat="1" applyFont="1" applyFill="1" applyBorder="1" applyAlignment="1">
      <alignment horizontal="center"/>
    </xf>
    <xf numFmtId="9" fontId="0" fillId="0" borderId="0" xfId="1" applyFont="1"/>
    <xf numFmtId="9" fontId="3" fillId="0" borderId="0" xfId="1" applyFont="1" applyAlignment="1">
      <alignment horizontal="center" vertical="center" wrapText="1"/>
    </xf>
    <xf numFmtId="2" fontId="3" fillId="0" borderId="0" xfId="1" applyNumberFormat="1" applyFont="1" applyAlignment="1">
      <alignment horizontal="center" vertical="center" wrapText="1"/>
    </xf>
    <xf numFmtId="2" fontId="0" fillId="0" borderId="0" xfId="1" applyNumberFormat="1" applyFont="1"/>
    <xf numFmtId="2" fontId="0" fillId="0" borderId="0" xfId="1" applyNumberFormat="1" applyFont="1" applyAlignment="1">
      <alignment horizontal="center" vertical="center"/>
    </xf>
    <xf numFmtId="9" fontId="4" fillId="0" borderId="0" xfId="1" applyFont="1"/>
    <xf numFmtId="0" fontId="2" fillId="0" borderId="0" xfId="2"/>
    <xf numFmtId="166" fontId="0" fillId="0" borderId="0" xfId="1" applyNumberFormat="1" applyFont="1"/>
    <xf numFmtId="165" fontId="0" fillId="0" borderId="0" xfId="1" applyNumberFormat="1" applyFont="1"/>
    <xf numFmtId="9" fontId="0" fillId="0" borderId="8" xfId="1" applyFont="1" applyBorder="1" applyAlignment="1">
      <alignment horizontal="center" vertical="center"/>
    </xf>
    <xf numFmtId="9" fontId="0" fillId="0" borderId="9" xfId="1" applyFont="1" applyBorder="1" applyAlignment="1">
      <alignment horizontal="center" vertical="center"/>
    </xf>
    <xf numFmtId="9" fontId="0" fillId="0" borderId="10" xfId="1" applyFont="1" applyBorder="1" applyAlignment="1">
      <alignment horizontal="center" vertical="center"/>
    </xf>
    <xf numFmtId="9" fontId="0" fillId="0" borderId="0" xfId="1" applyFont="1" applyAlignment="1">
      <alignment horizontal="center"/>
    </xf>
    <xf numFmtId="9" fontId="0" fillId="0" borderId="5" xfId="1" applyFont="1" applyBorder="1" applyAlignment="1">
      <alignment horizontal="center"/>
    </xf>
    <xf numFmtId="9" fontId="0" fillId="0" borderId="6" xfId="1" applyFont="1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0" xfId="1" applyFont="1" applyFill="1" applyAlignment="1">
      <alignment horizontal="center"/>
    </xf>
    <xf numFmtId="9" fontId="5" fillId="0" borderId="0" xfId="1" applyFont="1" applyAlignment="1">
      <alignment horizontal="center"/>
    </xf>
    <xf numFmtId="165" fontId="0" fillId="0" borderId="2" xfId="1" applyNumberFormat="1" applyFont="1" applyBorder="1" applyAlignment="1">
      <alignment vertical="center"/>
    </xf>
    <xf numFmtId="165" fontId="0" fillId="0" borderId="3" xfId="1" applyNumberFormat="1" applyFont="1" applyBorder="1" applyAlignment="1">
      <alignment vertical="center"/>
    </xf>
    <xf numFmtId="2" fontId="0" fillId="0" borderId="4" xfId="1" applyNumberFormat="1" applyFont="1" applyBorder="1" applyAlignment="1">
      <alignment vertical="center"/>
    </xf>
    <xf numFmtId="9" fontId="0" fillId="0" borderId="1" xfId="1" applyFont="1" applyBorder="1" applyAlignment="1">
      <alignment horizontal="center"/>
    </xf>
    <xf numFmtId="167" fontId="0" fillId="0" borderId="0" xfId="1" applyNumberFormat="1" applyFont="1" applyBorder="1" applyAlignment="1">
      <alignment horizontal="center" vertical="center"/>
    </xf>
    <xf numFmtId="167" fontId="0" fillId="0" borderId="0" xfId="1" applyNumberFormat="1" applyFont="1" applyBorder="1" applyAlignment="1">
      <alignment horizontal="center"/>
    </xf>
    <xf numFmtId="167" fontId="0" fillId="0" borderId="0" xfId="1" applyNumberFormat="1" applyFont="1" applyFill="1" applyBorder="1" applyAlignment="1">
      <alignment horizontal="center"/>
    </xf>
    <xf numFmtId="0" fontId="0" fillId="0" borderId="0" xfId="1" applyNumberFormat="1" applyFont="1" applyFill="1" applyBorder="1" applyAlignment="1">
      <alignment horizontal="center"/>
    </xf>
    <xf numFmtId="0" fontId="0" fillId="0" borderId="0" xfId="1" applyNumberFormat="1" applyFont="1"/>
  </cellXfs>
  <cellStyles count="11">
    <cellStyle name="Euro" xfId="3"/>
    <cellStyle name="Euro 2" xfId="4"/>
    <cellStyle name="Milliers 2" xfId="5"/>
    <cellStyle name="Milliers 3" xfId="6"/>
    <cellStyle name="Monétaire 2" xfId="7"/>
    <cellStyle name="Normal" xfId="0" builtinId="0"/>
    <cellStyle name="Normal 2" xfId="2"/>
    <cellStyle name="Normal 3" xfId="8"/>
    <cellStyle name="Normal 4" xfId="9"/>
    <cellStyle name="Pourcentage 2" xfId="1"/>
    <cellStyle name="Pourcentage 3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63542744266172"/>
          <c:y val="3.6429826419364306E-2"/>
          <c:w val="0.81720178216355488"/>
          <c:h val="0.91820595280700201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poly"/>
            <c:order val="2"/>
            <c:dispRSqr val="1"/>
            <c:dispEq val="1"/>
            <c:trendlineLbl>
              <c:layout>
                <c:manualLayout>
                  <c:x val="0.16432416951788154"/>
                  <c:y val="5.0024858024542644E-2"/>
                </c:manualLayout>
              </c:layout>
              <c:numFmt formatCode="General" sourceLinked="0"/>
            </c:trendlineLbl>
          </c:trendline>
          <c:xVal>
            <c:numRef>
              <c:f>Calcul_polynomial!$A$1:$A$118</c:f>
              <c:numCache>
                <c:formatCode>#\ ##0.00\ "€"</c:formatCode>
                <c:ptCount val="118"/>
                <c:pt idx="0">
                  <c:v>256558</c:v>
                </c:pt>
                <c:pt idx="1">
                  <c:v>112616</c:v>
                </c:pt>
                <c:pt idx="2">
                  <c:v>3403026</c:v>
                </c:pt>
                <c:pt idx="3">
                  <c:v>1517142</c:v>
                </c:pt>
                <c:pt idx="4">
                  <c:v>1370670</c:v>
                </c:pt>
                <c:pt idx="5">
                  <c:v>196776</c:v>
                </c:pt>
                <c:pt idx="6">
                  <c:v>745454</c:v>
                </c:pt>
                <c:pt idx="7">
                  <c:v>224256</c:v>
                </c:pt>
                <c:pt idx="8">
                  <c:v>77381</c:v>
                </c:pt>
                <c:pt idx="9">
                  <c:v>196184</c:v>
                </c:pt>
                <c:pt idx="10">
                  <c:v>128330</c:v>
                </c:pt>
                <c:pt idx="11">
                  <c:v>1460316</c:v>
                </c:pt>
                <c:pt idx="12">
                  <c:v>1798116</c:v>
                </c:pt>
                <c:pt idx="13">
                  <c:v>912909</c:v>
                </c:pt>
                <c:pt idx="14">
                  <c:v>539869</c:v>
                </c:pt>
                <c:pt idx="15">
                  <c:v>242453</c:v>
                </c:pt>
                <c:pt idx="16">
                  <c:v>294763</c:v>
                </c:pt>
                <c:pt idx="17">
                  <c:v>355296</c:v>
                </c:pt>
                <c:pt idx="18">
                  <c:v>130580</c:v>
                </c:pt>
                <c:pt idx="19">
                  <c:v>13821944.4</c:v>
                </c:pt>
                <c:pt idx="20">
                  <c:v>5444474.4400000004</c:v>
                </c:pt>
                <c:pt idx="21">
                  <c:v>4980975.6399999997</c:v>
                </c:pt>
                <c:pt idx="22">
                  <c:v>4243184.08</c:v>
                </c:pt>
                <c:pt idx="23">
                  <c:v>3608405.85</c:v>
                </c:pt>
                <c:pt idx="24">
                  <c:v>3579292.8</c:v>
                </c:pt>
                <c:pt idx="25">
                  <c:v>602968.62</c:v>
                </c:pt>
                <c:pt idx="26">
                  <c:v>485406.25</c:v>
                </c:pt>
                <c:pt idx="27">
                  <c:v>391070.85</c:v>
                </c:pt>
                <c:pt idx="28">
                  <c:v>351964.27</c:v>
                </c:pt>
                <c:pt idx="29">
                  <c:v>331827</c:v>
                </c:pt>
                <c:pt idx="30">
                  <c:v>43525.86</c:v>
                </c:pt>
                <c:pt idx="31">
                  <c:v>18218</c:v>
                </c:pt>
                <c:pt idx="32">
                  <c:v>26280.16</c:v>
                </c:pt>
                <c:pt idx="33">
                  <c:v>105081.3</c:v>
                </c:pt>
                <c:pt idx="34">
                  <c:v>96271.45</c:v>
                </c:pt>
                <c:pt idx="35">
                  <c:v>87862.87</c:v>
                </c:pt>
                <c:pt idx="36">
                  <c:v>92583.96</c:v>
                </c:pt>
                <c:pt idx="37">
                  <c:v>708167.11</c:v>
                </c:pt>
                <c:pt idx="38">
                  <c:v>168559.68</c:v>
                </c:pt>
                <c:pt idx="39">
                  <c:v>168993.47</c:v>
                </c:pt>
                <c:pt idx="40">
                  <c:v>227861.45</c:v>
                </c:pt>
                <c:pt idx="41">
                  <c:v>65135.53</c:v>
                </c:pt>
                <c:pt idx="42">
                  <c:v>348864.7</c:v>
                </c:pt>
                <c:pt idx="43">
                  <c:v>338393.54</c:v>
                </c:pt>
                <c:pt idx="44">
                  <c:v>119614.7</c:v>
                </c:pt>
                <c:pt idx="45">
                  <c:v>219730.63</c:v>
                </c:pt>
                <c:pt idx="46">
                  <c:v>386122.21</c:v>
                </c:pt>
                <c:pt idx="47">
                  <c:v>77037.990000000005</c:v>
                </c:pt>
                <c:pt idx="48">
                  <c:v>55714.18</c:v>
                </c:pt>
                <c:pt idx="49">
                  <c:v>117619.43</c:v>
                </c:pt>
                <c:pt idx="50">
                  <c:v>151769.78</c:v>
                </c:pt>
                <c:pt idx="51">
                  <c:v>89051.55</c:v>
                </c:pt>
                <c:pt idx="52">
                  <c:v>250676.49</c:v>
                </c:pt>
                <c:pt idx="53">
                  <c:v>307097.21999999997</c:v>
                </c:pt>
                <c:pt idx="54">
                  <c:v>128831.82</c:v>
                </c:pt>
                <c:pt idx="55">
                  <c:v>316746.90999999997</c:v>
                </c:pt>
                <c:pt idx="56">
                  <c:v>94157.59</c:v>
                </c:pt>
                <c:pt idx="57">
                  <c:v>745156.59</c:v>
                </c:pt>
                <c:pt idx="58">
                  <c:v>194101.96</c:v>
                </c:pt>
                <c:pt idx="59">
                  <c:v>252379.43</c:v>
                </c:pt>
                <c:pt idx="60">
                  <c:v>51131.7</c:v>
                </c:pt>
                <c:pt idx="61">
                  <c:v>93952.11</c:v>
                </c:pt>
                <c:pt idx="62">
                  <c:v>218184.45</c:v>
                </c:pt>
                <c:pt idx="63">
                  <c:v>172927.13</c:v>
                </c:pt>
                <c:pt idx="64">
                  <c:v>94130.45</c:v>
                </c:pt>
                <c:pt idx="65">
                  <c:v>115940.53</c:v>
                </c:pt>
                <c:pt idx="66">
                  <c:v>115193.62</c:v>
                </c:pt>
                <c:pt idx="67">
                  <c:v>180800.75</c:v>
                </c:pt>
                <c:pt idx="68">
                  <c:v>63393.59</c:v>
                </c:pt>
                <c:pt idx="69">
                  <c:v>141573.99</c:v>
                </c:pt>
                <c:pt idx="70">
                  <c:v>368103.83</c:v>
                </c:pt>
                <c:pt idx="71">
                  <c:v>66393.87</c:v>
                </c:pt>
                <c:pt idx="72">
                  <c:v>359911.37</c:v>
                </c:pt>
                <c:pt idx="73">
                  <c:v>85588.45</c:v>
                </c:pt>
                <c:pt idx="74">
                  <c:v>269143.33</c:v>
                </c:pt>
                <c:pt idx="75">
                  <c:v>132725.21</c:v>
                </c:pt>
                <c:pt idx="76">
                  <c:v>211540.61</c:v>
                </c:pt>
                <c:pt idx="77">
                  <c:v>239483.57</c:v>
                </c:pt>
                <c:pt idx="78">
                  <c:v>97049.14</c:v>
                </c:pt>
                <c:pt idx="79">
                  <c:v>170919</c:v>
                </c:pt>
                <c:pt idx="80">
                  <c:v>72376</c:v>
                </c:pt>
                <c:pt idx="81">
                  <c:v>117449.41</c:v>
                </c:pt>
                <c:pt idx="82">
                  <c:v>138834.99</c:v>
                </c:pt>
                <c:pt idx="83">
                  <c:v>262824.58</c:v>
                </c:pt>
                <c:pt idx="84">
                  <c:v>98148.43</c:v>
                </c:pt>
                <c:pt idx="85">
                  <c:v>157376.75</c:v>
                </c:pt>
                <c:pt idx="86">
                  <c:v>52022.03</c:v>
                </c:pt>
                <c:pt idx="87">
                  <c:v>50815.51</c:v>
                </c:pt>
                <c:pt idx="88">
                  <c:v>252379.43</c:v>
                </c:pt>
                <c:pt idx="89">
                  <c:v>175817.07</c:v>
                </c:pt>
                <c:pt idx="90">
                  <c:v>174404.23</c:v>
                </c:pt>
                <c:pt idx="91">
                  <c:v>353778.02</c:v>
                </c:pt>
                <c:pt idx="92">
                  <c:v>585180.93999999994</c:v>
                </c:pt>
                <c:pt idx="93">
                  <c:v>95496.9</c:v>
                </c:pt>
                <c:pt idx="94">
                  <c:v>100605</c:v>
                </c:pt>
                <c:pt idx="95">
                  <c:v>50334.32</c:v>
                </c:pt>
                <c:pt idx="96">
                  <c:v>44042.239999999998</c:v>
                </c:pt>
                <c:pt idx="97">
                  <c:v>10417.370000000001</c:v>
                </c:pt>
                <c:pt idx="98">
                  <c:v>10447.66</c:v>
                </c:pt>
                <c:pt idx="99">
                  <c:v>39155.14</c:v>
                </c:pt>
                <c:pt idx="100">
                  <c:v>31720.18</c:v>
                </c:pt>
                <c:pt idx="101">
                  <c:v>15707.3</c:v>
                </c:pt>
                <c:pt idx="102">
                  <c:v>25000</c:v>
                </c:pt>
                <c:pt idx="103">
                  <c:v>16153.43</c:v>
                </c:pt>
                <c:pt idx="104">
                  <c:v>49529.71</c:v>
                </c:pt>
                <c:pt idx="105">
                  <c:v>12338.42</c:v>
                </c:pt>
                <c:pt idx="106">
                  <c:v>48145.74</c:v>
                </c:pt>
                <c:pt idx="107">
                  <c:v>10402.44</c:v>
                </c:pt>
                <c:pt idx="108">
                  <c:v>34830</c:v>
                </c:pt>
                <c:pt idx="109">
                  <c:v>41297.449999999997</c:v>
                </c:pt>
                <c:pt idx="110">
                  <c:v>50324.44</c:v>
                </c:pt>
                <c:pt idx="111">
                  <c:v>39292.29</c:v>
                </c:pt>
                <c:pt idx="112">
                  <c:v>16599.09</c:v>
                </c:pt>
                <c:pt idx="113">
                  <c:v>35254.339999999997</c:v>
                </c:pt>
                <c:pt idx="114">
                  <c:v>47583.3</c:v>
                </c:pt>
                <c:pt idx="115">
                  <c:v>7800.56</c:v>
                </c:pt>
                <c:pt idx="116">
                  <c:v>46875.93</c:v>
                </c:pt>
                <c:pt idx="117">
                  <c:v>23437.94</c:v>
                </c:pt>
              </c:numCache>
            </c:numRef>
          </c:xVal>
          <c:yVal>
            <c:numRef>
              <c:f>Calcul_polynomial!$B$1:$B$118</c:f>
              <c:numCache>
                <c:formatCode>#\ ##0.00\ "€"</c:formatCode>
                <c:ptCount val="118"/>
                <c:pt idx="0">
                  <c:v>74750</c:v>
                </c:pt>
                <c:pt idx="1">
                  <c:v>38500</c:v>
                </c:pt>
                <c:pt idx="2">
                  <c:v>1357800</c:v>
                </c:pt>
                <c:pt idx="3">
                  <c:v>1400000</c:v>
                </c:pt>
                <c:pt idx="4">
                  <c:v>944900</c:v>
                </c:pt>
                <c:pt idx="5">
                  <c:v>21000</c:v>
                </c:pt>
                <c:pt idx="6">
                  <c:v>246200</c:v>
                </c:pt>
                <c:pt idx="7">
                  <c:v>100000</c:v>
                </c:pt>
                <c:pt idx="8">
                  <c:v>15200</c:v>
                </c:pt>
                <c:pt idx="9">
                  <c:v>33000</c:v>
                </c:pt>
                <c:pt idx="10">
                  <c:v>32000</c:v>
                </c:pt>
                <c:pt idx="11">
                  <c:v>692200</c:v>
                </c:pt>
                <c:pt idx="12">
                  <c:v>637200</c:v>
                </c:pt>
                <c:pt idx="13">
                  <c:v>534000</c:v>
                </c:pt>
                <c:pt idx="14">
                  <c:v>21000</c:v>
                </c:pt>
                <c:pt idx="15">
                  <c:v>103200</c:v>
                </c:pt>
                <c:pt idx="16">
                  <c:v>83200</c:v>
                </c:pt>
                <c:pt idx="17">
                  <c:v>83200</c:v>
                </c:pt>
                <c:pt idx="18">
                  <c:v>46500</c:v>
                </c:pt>
                <c:pt idx="19">
                  <c:v>6017550</c:v>
                </c:pt>
                <c:pt idx="20">
                  <c:v>2953900</c:v>
                </c:pt>
                <c:pt idx="21">
                  <c:v>2394700</c:v>
                </c:pt>
                <c:pt idx="22">
                  <c:v>2535350</c:v>
                </c:pt>
                <c:pt idx="23">
                  <c:v>2515513</c:v>
                </c:pt>
                <c:pt idx="24">
                  <c:v>2281013</c:v>
                </c:pt>
                <c:pt idx="25">
                  <c:v>55790</c:v>
                </c:pt>
                <c:pt idx="26">
                  <c:v>153372</c:v>
                </c:pt>
                <c:pt idx="27">
                  <c:v>900</c:v>
                </c:pt>
                <c:pt idx="28">
                  <c:v>900</c:v>
                </c:pt>
                <c:pt idx="29">
                  <c:v>294797</c:v>
                </c:pt>
                <c:pt idx="30">
                  <c:v>3630</c:v>
                </c:pt>
                <c:pt idx="31">
                  <c:v>3500</c:v>
                </c:pt>
                <c:pt idx="32">
                  <c:v>2300</c:v>
                </c:pt>
                <c:pt idx="33">
                  <c:v>31385</c:v>
                </c:pt>
                <c:pt idx="34">
                  <c:v>75500</c:v>
                </c:pt>
                <c:pt idx="35">
                  <c:v>756.23</c:v>
                </c:pt>
                <c:pt idx="36">
                  <c:v>11902.59</c:v>
                </c:pt>
                <c:pt idx="37">
                  <c:v>125029.01000000001</c:v>
                </c:pt>
                <c:pt idx="38">
                  <c:v>115556.62999999999</c:v>
                </c:pt>
                <c:pt idx="39">
                  <c:v>121516.47</c:v>
                </c:pt>
                <c:pt idx="40">
                  <c:v>39925</c:v>
                </c:pt>
                <c:pt idx="41">
                  <c:v>1845</c:v>
                </c:pt>
                <c:pt idx="42">
                  <c:v>76552.399999999994</c:v>
                </c:pt>
                <c:pt idx="43">
                  <c:v>76290</c:v>
                </c:pt>
                <c:pt idx="44">
                  <c:v>55425</c:v>
                </c:pt>
                <c:pt idx="45">
                  <c:v>101505.2</c:v>
                </c:pt>
                <c:pt idx="46">
                  <c:v>157293.69</c:v>
                </c:pt>
                <c:pt idx="47">
                  <c:v>1010</c:v>
                </c:pt>
                <c:pt idx="48">
                  <c:v>47536.08</c:v>
                </c:pt>
                <c:pt idx="49">
                  <c:v>70200</c:v>
                </c:pt>
                <c:pt idx="50">
                  <c:v>74403.8</c:v>
                </c:pt>
                <c:pt idx="51">
                  <c:v>60337.42</c:v>
                </c:pt>
                <c:pt idx="52">
                  <c:v>175029.53</c:v>
                </c:pt>
                <c:pt idx="53">
                  <c:v>135987.4</c:v>
                </c:pt>
                <c:pt idx="54">
                  <c:v>122380.01</c:v>
                </c:pt>
                <c:pt idx="55">
                  <c:v>305775.42</c:v>
                </c:pt>
                <c:pt idx="56">
                  <c:v>1724.12</c:v>
                </c:pt>
                <c:pt idx="57">
                  <c:v>315028.09999999998</c:v>
                </c:pt>
                <c:pt idx="58">
                  <c:v>70420.780000000013</c:v>
                </c:pt>
                <c:pt idx="59">
                  <c:v>104819.93</c:v>
                </c:pt>
                <c:pt idx="60">
                  <c:v>41804.699999999997</c:v>
                </c:pt>
                <c:pt idx="61">
                  <c:v>11447.21</c:v>
                </c:pt>
                <c:pt idx="62">
                  <c:v>58824.34</c:v>
                </c:pt>
                <c:pt idx="63">
                  <c:v>11921</c:v>
                </c:pt>
                <c:pt idx="64">
                  <c:v>15510.99</c:v>
                </c:pt>
                <c:pt idx="65">
                  <c:v>67774.8</c:v>
                </c:pt>
                <c:pt idx="66">
                  <c:v>50357.66</c:v>
                </c:pt>
                <c:pt idx="67">
                  <c:v>72096</c:v>
                </c:pt>
                <c:pt idx="68">
                  <c:v>2001</c:v>
                </c:pt>
                <c:pt idx="69">
                  <c:v>9181.52</c:v>
                </c:pt>
                <c:pt idx="70">
                  <c:v>229139.5</c:v>
                </c:pt>
                <c:pt idx="71">
                  <c:v>21049.200000000001</c:v>
                </c:pt>
                <c:pt idx="72">
                  <c:v>57936.73</c:v>
                </c:pt>
                <c:pt idx="73">
                  <c:v>731.35</c:v>
                </c:pt>
                <c:pt idx="74">
                  <c:v>140000.29</c:v>
                </c:pt>
                <c:pt idx="75">
                  <c:v>59705.120000000003</c:v>
                </c:pt>
                <c:pt idx="76">
                  <c:v>115713</c:v>
                </c:pt>
                <c:pt idx="77">
                  <c:v>145952.66</c:v>
                </c:pt>
                <c:pt idx="78">
                  <c:v>5332.84</c:v>
                </c:pt>
                <c:pt idx="79">
                  <c:v>50000</c:v>
                </c:pt>
                <c:pt idx="80">
                  <c:v>44245.86</c:v>
                </c:pt>
                <c:pt idx="81">
                  <c:v>51000</c:v>
                </c:pt>
                <c:pt idx="82">
                  <c:v>12366.66</c:v>
                </c:pt>
                <c:pt idx="83">
                  <c:v>262824.58</c:v>
                </c:pt>
                <c:pt idx="84">
                  <c:v>74942.48</c:v>
                </c:pt>
                <c:pt idx="85">
                  <c:v>11416.22</c:v>
                </c:pt>
                <c:pt idx="86">
                  <c:v>33500</c:v>
                </c:pt>
                <c:pt idx="87">
                  <c:v>32500</c:v>
                </c:pt>
                <c:pt idx="88">
                  <c:v>104819.93</c:v>
                </c:pt>
                <c:pt idx="89">
                  <c:v>92441.37</c:v>
                </c:pt>
                <c:pt idx="90">
                  <c:v>134532.91</c:v>
                </c:pt>
                <c:pt idx="91">
                  <c:v>132380</c:v>
                </c:pt>
                <c:pt idx="92">
                  <c:v>55927.46</c:v>
                </c:pt>
                <c:pt idx="93">
                  <c:v>95496.9</c:v>
                </c:pt>
                <c:pt idx="94">
                  <c:v>100605</c:v>
                </c:pt>
                <c:pt idx="95">
                  <c:v>37907.089999999997</c:v>
                </c:pt>
                <c:pt idx="96">
                  <c:v>29400.2</c:v>
                </c:pt>
                <c:pt idx="97">
                  <c:v>5529.25</c:v>
                </c:pt>
                <c:pt idx="98">
                  <c:v>5787.68</c:v>
                </c:pt>
                <c:pt idx="99">
                  <c:v>14400</c:v>
                </c:pt>
                <c:pt idx="100">
                  <c:v>18930</c:v>
                </c:pt>
                <c:pt idx="101">
                  <c:v>15707.3</c:v>
                </c:pt>
                <c:pt idx="102">
                  <c:v>25000</c:v>
                </c:pt>
                <c:pt idx="103">
                  <c:v>4571.9399999999996</c:v>
                </c:pt>
                <c:pt idx="104">
                  <c:v>8353.65</c:v>
                </c:pt>
                <c:pt idx="105">
                  <c:v>1275.54</c:v>
                </c:pt>
                <c:pt idx="106">
                  <c:v>24387</c:v>
                </c:pt>
                <c:pt idx="107">
                  <c:v>7032</c:v>
                </c:pt>
                <c:pt idx="108">
                  <c:v>34830</c:v>
                </c:pt>
                <c:pt idx="109">
                  <c:v>8253.18</c:v>
                </c:pt>
                <c:pt idx="110">
                  <c:v>13583.63</c:v>
                </c:pt>
                <c:pt idx="111">
                  <c:v>24271.07</c:v>
                </c:pt>
                <c:pt idx="112">
                  <c:v>4213</c:v>
                </c:pt>
                <c:pt idx="113">
                  <c:v>7500</c:v>
                </c:pt>
                <c:pt idx="114">
                  <c:v>26000</c:v>
                </c:pt>
                <c:pt idx="115">
                  <c:v>5932</c:v>
                </c:pt>
                <c:pt idx="116">
                  <c:v>3205.28</c:v>
                </c:pt>
                <c:pt idx="117">
                  <c:v>18440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472-444A-8A8E-AED1F437F4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724184"/>
        <c:axId val="166729280"/>
      </c:scatterChart>
      <c:valAx>
        <c:axId val="166724184"/>
        <c:scaling>
          <c:orientation val="minMax"/>
        </c:scaling>
        <c:delete val="0"/>
        <c:axPos val="b"/>
        <c:numFmt formatCode="#\ ##0.00\ &quot;€&quot;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66729280"/>
        <c:crosses val="autoZero"/>
        <c:crossBetween val="midCat"/>
      </c:valAx>
      <c:valAx>
        <c:axId val="166729280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16672418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285750</xdr:colOff>
      <xdr:row>24</xdr:row>
      <xdr:rowOff>104775</xdr:rowOff>
    </xdr:from>
    <xdr:to>
      <xdr:col>25</xdr:col>
      <xdr:colOff>57150</xdr:colOff>
      <xdr:row>58</xdr:row>
      <xdr:rowOff>19050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266700</xdr:colOff>
          <xdr:row>5</xdr:row>
          <xdr:rowOff>104775</xdr:rowOff>
        </xdr:from>
        <xdr:to>
          <xdr:col>14</xdr:col>
          <xdr:colOff>428625</xdr:colOff>
          <xdr:row>10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AE118"/>
  <sheetViews>
    <sheetView tabSelected="1" topLeftCell="K1" zoomScale="85" zoomScaleNormal="85" workbookViewId="0">
      <selection activeCell="L4" sqref="L4"/>
    </sheetView>
  </sheetViews>
  <sheetFormatPr baseColWidth="10" defaultColWidth="11.42578125" defaultRowHeight="15" x14ac:dyDescent="0.25"/>
  <cols>
    <col min="1" max="1" width="27.42578125" customWidth="1"/>
    <col min="2" max="2" width="21.85546875" bestFit="1" customWidth="1"/>
    <col min="3" max="3" width="20.7109375" bestFit="1" customWidth="1"/>
    <col min="4" max="4" width="21.7109375" bestFit="1" customWidth="1"/>
    <col min="5" max="5" width="20.5703125" bestFit="1" customWidth="1"/>
    <col min="6" max="6" width="20.7109375" bestFit="1" customWidth="1"/>
    <col min="7" max="7" width="20.5703125" bestFit="1" customWidth="1"/>
    <col min="8" max="8" width="19.140625" bestFit="1" customWidth="1"/>
    <col min="9" max="9" width="20.7109375" bestFit="1" customWidth="1"/>
    <col min="10" max="10" width="19.140625" bestFit="1" customWidth="1"/>
    <col min="11" max="11" width="20.5703125" bestFit="1" customWidth="1"/>
    <col min="12" max="12" width="19" bestFit="1" customWidth="1"/>
    <col min="13" max="13" width="20.5703125" bestFit="1" customWidth="1"/>
    <col min="14" max="14" width="20.7109375" bestFit="1" customWidth="1"/>
    <col min="15" max="15" width="12.28515625" bestFit="1" customWidth="1"/>
    <col min="16" max="16" width="11.5703125" bestFit="1" customWidth="1"/>
    <col min="20" max="20" width="5.28515625" customWidth="1"/>
    <col min="21" max="21" width="13.28515625" bestFit="1" customWidth="1"/>
    <col min="22" max="22" width="12.5703125" bestFit="1" customWidth="1"/>
    <col min="23" max="23" width="12.42578125" bestFit="1" customWidth="1"/>
    <col min="257" max="257" width="27.42578125" customWidth="1"/>
    <col min="258" max="258" width="21.85546875" bestFit="1" customWidth="1"/>
    <col min="259" max="259" width="20.7109375" bestFit="1" customWidth="1"/>
    <col min="260" max="260" width="21.7109375" bestFit="1" customWidth="1"/>
    <col min="261" max="261" width="20.5703125" bestFit="1" customWidth="1"/>
    <col min="262" max="262" width="20.7109375" bestFit="1" customWidth="1"/>
    <col min="263" max="263" width="20.5703125" bestFit="1" customWidth="1"/>
    <col min="264" max="264" width="19.140625" bestFit="1" customWidth="1"/>
    <col min="265" max="265" width="20.7109375" bestFit="1" customWidth="1"/>
    <col min="266" max="266" width="19.140625" bestFit="1" customWidth="1"/>
    <col min="267" max="267" width="20.5703125" bestFit="1" customWidth="1"/>
    <col min="268" max="268" width="19" bestFit="1" customWidth="1"/>
    <col min="269" max="270" width="20.5703125" bestFit="1" customWidth="1"/>
    <col min="276" max="276" width="19.28515625" customWidth="1"/>
    <col min="277" max="277" width="13.28515625" bestFit="1" customWidth="1"/>
    <col min="278" max="278" width="12.5703125" bestFit="1" customWidth="1"/>
    <col min="279" max="279" width="12.42578125" bestFit="1" customWidth="1"/>
    <col min="513" max="513" width="27.42578125" customWidth="1"/>
    <col min="514" max="514" width="21.85546875" bestFit="1" customWidth="1"/>
    <col min="515" max="515" width="20.7109375" bestFit="1" customWidth="1"/>
    <col min="516" max="516" width="21.7109375" bestFit="1" customWidth="1"/>
    <col min="517" max="517" width="20.5703125" bestFit="1" customWidth="1"/>
    <col min="518" max="518" width="20.7109375" bestFit="1" customWidth="1"/>
    <col min="519" max="519" width="20.5703125" bestFit="1" customWidth="1"/>
    <col min="520" max="520" width="19.140625" bestFit="1" customWidth="1"/>
    <col min="521" max="521" width="20.7109375" bestFit="1" customWidth="1"/>
    <col min="522" max="522" width="19.140625" bestFit="1" customWidth="1"/>
    <col min="523" max="523" width="20.5703125" bestFit="1" customWidth="1"/>
    <col min="524" max="524" width="19" bestFit="1" customWidth="1"/>
    <col min="525" max="526" width="20.5703125" bestFit="1" customWidth="1"/>
    <col min="532" max="532" width="19.28515625" customWidth="1"/>
    <col min="533" max="533" width="13.28515625" bestFit="1" customWidth="1"/>
    <col min="534" max="534" width="12.5703125" bestFit="1" customWidth="1"/>
    <col min="535" max="535" width="12.42578125" bestFit="1" customWidth="1"/>
    <col min="769" max="769" width="27.42578125" customWidth="1"/>
    <col min="770" max="770" width="21.85546875" bestFit="1" customWidth="1"/>
    <col min="771" max="771" width="20.7109375" bestFit="1" customWidth="1"/>
    <col min="772" max="772" width="21.7109375" bestFit="1" customWidth="1"/>
    <col min="773" max="773" width="20.5703125" bestFit="1" customWidth="1"/>
    <col min="774" max="774" width="20.7109375" bestFit="1" customWidth="1"/>
    <col min="775" max="775" width="20.5703125" bestFit="1" customWidth="1"/>
    <col min="776" max="776" width="19.140625" bestFit="1" customWidth="1"/>
    <col min="777" max="777" width="20.7109375" bestFit="1" customWidth="1"/>
    <col min="778" max="778" width="19.140625" bestFit="1" customWidth="1"/>
    <col min="779" max="779" width="20.5703125" bestFit="1" customWidth="1"/>
    <col min="780" max="780" width="19" bestFit="1" customWidth="1"/>
    <col min="781" max="782" width="20.5703125" bestFit="1" customWidth="1"/>
    <col min="788" max="788" width="19.28515625" customWidth="1"/>
    <col min="789" max="789" width="13.28515625" bestFit="1" customWidth="1"/>
    <col min="790" max="790" width="12.5703125" bestFit="1" customWidth="1"/>
    <col min="791" max="791" width="12.42578125" bestFit="1" customWidth="1"/>
    <col min="1025" max="1025" width="27.42578125" customWidth="1"/>
    <col min="1026" max="1026" width="21.85546875" bestFit="1" customWidth="1"/>
    <col min="1027" max="1027" width="20.7109375" bestFit="1" customWidth="1"/>
    <col min="1028" max="1028" width="21.7109375" bestFit="1" customWidth="1"/>
    <col min="1029" max="1029" width="20.5703125" bestFit="1" customWidth="1"/>
    <col min="1030" max="1030" width="20.7109375" bestFit="1" customWidth="1"/>
    <col min="1031" max="1031" width="20.5703125" bestFit="1" customWidth="1"/>
    <col min="1032" max="1032" width="19.140625" bestFit="1" customWidth="1"/>
    <col min="1033" max="1033" width="20.7109375" bestFit="1" customWidth="1"/>
    <col min="1034" max="1034" width="19.140625" bestFit="1" customWidth="1"/>
    <col min="1035" max="1035" width="20.5703125" bestFit="1" customWidth="1"/>
    <col min="1036" max="1036" width="19" bestFit="1" customWidth="1"/>
    <col min="1037" max="1038" width="20.5703125" bestFit="1" customWidth="1"/>
    <col min="1044" max="1044" width="19.28515625" customWidth="1"/>
    <col min="1045" max="1045" width="13.28515625" bestFit="1" customWidth="1"/>
    <col min="1046" max="1046" width="12.5703125" bestFit="1" customWidth="1"/>
    <col min="1047" max="1047" width="12.42578125" bestFit="1" customWidth="1"/>
    <col min="1281" max="1281" width="27.42578125" customWidth="1"/>
    <col min="1282" max="1282" width="21.85546875" bestFit="1" customWidth="1"/>
    <col min="1283" max="1283" width="20.7109375" bestFit="1" customWidth="1"/>
    <col min="1284" max="1284" width="21.7109375" bestFit="1" customWidth="1"/>
    <col min="1285" max="1285" width="20.5703125" bestFit="1" customWidth="1"/>
    <col min="1286" max="1286" width="20.7109375" bestFit="1" customWidth="1"/>
    <col min="1287" max="1287" width="20.5703125" bestFit="1" customWidth="1"/>
    <col min="1288" max="1288" width="19.140625" bestFit="1" customWidth="1"/>
    <col min="1289" max="1289" width="20.7109375" bestFit="1" customWidth="1"/>
    <col min="1290" max="1290" width="19.140625" bestFit="1" customWidth="1"/>
    <col min="1291" max="1291" width="20.5703125" bestFit="1" customWidth="1"/>
    <col min="1292" max="1292" width="19" bestFit="1" customWidth="1"/>
    <col min="1293" max="1294" width="20.5703125" bestFit="1" customWidth="1"/>
    <col min="1300" max="1300" width="19.28515625" customWidth="1"/>
    <col min="1301" max="1301" width="13.28515625" bestFit="1" customWidth="1"/>
    <col min="1302" max="1302" width="12.5703125" bestFit="1" customWidth="1"/>
    <col min="1303" max="1303" width="12.42578125" bestFit="1" customWidth="1"/>
    <col min="1537" max="1537" width="27.42578125" customWidth="1"/>
    <col min="1538" max="1538" width="21.85546875" bestFit="1" customWidth="1"/>
    <col min="1539" max="1539" width="20.7109375" bestFit="1" customWidth="1"/>
    <col min="1540" max="1540" width="21.7109375" bestFit="1" customWidth="1"/>
    <col min="1541" max="1541" width="20.5703125" bestFit="1" customWidth="1"/>
    <col min="1542" max="1542" width="20.7109375" bestFit="1" customWidth="1"/>
    <col min="1543" max="1543" width="20.5703125" bestFit="1" customWidth="1"/>
    <col min="1544" max="1544" width="19.140625" bestFit="1" customWidth="1"/>
    <col min="1545" max="1545" width="20.7109375" bestFit="1" customWidth="1"/>
    <col min="1546" max="1546" width="19.140625" bestFit="1" customWidth="1"/>
    <col min="1547" max="1547" width="20.5703125" bestFit="1" customWidth="1"/>
    <col min="1548" max="1548" width="19" bestFit="1" customWidth="1"/>
    <col min="1549" max="1550" width="20.5703125" bestFit="1" customWidth="1"/>
    <col min="1556" max="1556" width="19.28515625" customWidth="1"/>
    <col min="1557" max="1557" width="13.28515625" bestFit="1" customWidth="1"/>
    <col min="1558" max="1558" width="12.5703125" bestFit="1" customWidth="1"/>
    <col min="1559" max="1559" width="12.42578125" bestFit="1" customWidth="1"/>
    <col min="1793" max="1793" width="27.42578125" customWidth="1"/>
    <col min="1794" max="1794" width="21.85546875" bestFit="1" customWidth="1"/>
    <col min="1795" max="1795" width="20.7109375" bestFit="1" customWidth="1"/>
    <col min="1796" max="1796" width="21.7109375" bestFit="1" customWidth="1"/>
    <col min="1797" max="1797" width="20.5703125" bestFit="1" customWidth="1"/>
    <col min="1798" max="1798" width="20.7109375" bestFit="1" customWidth="1"/>
    <col min="1799" max="1799" width="20.5703125" bestFit="1" customWidth="1"/>
    <col min="1800" max="1800" width="19.140625" bestFit="1" customWidth="1"/>
    <col min="1801" max="1801" width="20.7109375" bestFit="1" customWidth="1"/>
    <col min="1802" max="1802" width="19.140625" bestFit="1" customWidth="1"/>
    <col min="1803" max="1803" width="20.5703125" bestFit="1" customWidth="1"/>
    <col min="1804" max="1804" width="19" bestFit="1" customWidth="1"/>
    <col min="1805" max="1806" width="20.5703125" bestFit="1" customWidth="1"/>
    <col min="1812" max="1812" width="19.28515625" customWidth="1"/>
    <col min="1813" max="1813" width="13.28515625" bestFit="1" customWidth="1"/>
    <col min="1814" max="1814" width="12.5703125" bestFit="1" customWidth="1"/>
    <col min="1815" max="1815" width="12.42578125" bestFit="1" customWidth="1"/>
    <col min="2049" max="2049" width="27.42578125" customWidth="1"/>
    <col min="2050" max="2050" width="21.85546875" bestFit="1" customWidth="1"/>
    <col min="2051" max="2051" width="20.7109375" bestFit="1" customWidth="1"/>
    <col min="2052" max="2052" width="21.7109375" bestFit="1" customWidth="1"/>
    <col min="2053" max="2053" width="20.5703125" bestFit="1" customWidth="1"/>
    <col min="2054" max="2054" width="20.7109375" bestFit="1" customWidth="1"/>
    <col min="2055" max="2055" width="20.5703125" bestFit="1" customWidth="1"/>
    <col min="2056" max="2056" width="19.140625" bestFit="1" customWidth="1"/>
    <col min="2057" max="2057" width="20.7109375" bestFit="1" customWidth="1"/>
    <col min="2058" max="2058" width="19.140625" bestFit="1" customWidth="1"/>
    <col min="2059" max="2059" width="20.5703125" bestFit="1" customWidth="1"/>
    <col min="2060" max="2060" width="19" bestFit="1" customWidth="1"/>
    <col min="2061" max="2062" width="20.5703125" bestFit="1" customWidth="1"/>
    <col min="2068" max="2068" width="19.28515625" customWidth="1"/>
    <col min="2069" max="2069" width="13.28515625" bestFit="1" customWidth="1"/>
    <col min="2070" max="2070" width="12.5703125" bestFit="1" customWidth="1"/>
    <col min="2071" max="2071" width="12.42578125" bestFit="1" customWidth="1"/>
    <col min="2305" max="2305" width="27.42578125" customWidth="1"/>
    <col min="2306" max="2306" width="21.85546875" bestFit="1" customWidth="1"/>
    <col min="2307" max="2307" width="20.7109375" bestFit="1" customWidth="1"/>
    <col min="2308" max="2308" width="21.7109375" bestFit="1" customWidth="1"/>
    <col min="2309" max="2309" width="20.5703125" bestFit="1" customWidth="1"/>
    <col min="2310" max="2310" width="20.7109375" bestFit="1" customWidth="1"/>
    <col min="2311" max="2311" width="20.5703125" bestFit="1" customWidth="1"/>
    <col min="2312" max="2312" width="19.140625" bestFit="1" customWidth="1"/>
    <col min="2313" max="2313" width="20.7109375" bestFit="1" customWidth="1"/>
    <col min="2314" max="2314" width="19.140625" bestFit="1" customWidth="1"/>
    <col min="2315" max="2315" width="20.5703125" bestFit="1" customWidth="1"/>
    <col min="2316" max="2316" width="19" bestFit="1" customWidth="1"/>
    <col min="2317" max="2318" width="20.5703125" bestFit="1" customWidth="1"/>
    <col min="2324" max="2324" width="19.28515625" customWidth="1"/>
    <col min="2325" max="2325" width="13.28515625" bestFit="1" customWidth="1"/>
    <col min="2326" max="2326" width="12.5703125" bestFit="1" customWidth="1"/>
    <col min="2327" max="2327" width="12.42578125" bestFit="1" customWidth="1"/>
    <col min="2561" max="2561" width="27.42578125" customWidth="1"/>
    <col min="2562" max="2562" width="21.85546875" bestFit="1" customWidth="1"/>
    <col min="2563" max="2563" width="20.7109375" bestFit="1" customWidth="1"/>
    <col min="2564" max="2564" width="21.7109375" bestFit="1" customWidth="1"/>
    <col min="2565" max="2565" width="20.5703125" bestFit="1" customWidth="1"/>
    <col min="2566" max="2566" width="20.7109375" bestFit="1" customWidth="1"/>
    <col min="2567" max="2567" width="20.5703125" bestFit="1" customWidth="1"/>
    <col min="2568" max="2568" width="19.140625" bestFit="1" customWidth="1"/>
    <col min="2569" max="2569" width="20.7109375" bestFit="1" customWidth="1"/>
    <col min="2570" max="2570" width="19.140625" bestFit="1" customWidth="1"/>
    <col min="2571" max="2571" width="20.5703125" bestFit="1" customWidth="1"/>
    <col min="2572" max="2572" width="19" bestFit="1" customWidth="1"/>
    <col min="2573" max="2574" width="20.5703125" bestFit="1" customWidth="1"/>
    <col min="2580" max="2580" width="19.28515625" customWidth="1"/>
    <col min="2581" max="2581" width="13.28515625" bestFit="1" customWidth="1"/>
    <col min="2582" max="2582" width="12.5703125" bestFit="1" customWidth="1"/>
    <col min="2583" max="2583" width="12.42578125" bestFit="1" customWidth="1"/>
    <col min="2817" max="2817" width="27.42578125" customWidth="1"/>
    <col min="2818" max="2818" width="21.85546875" bestFit="1" customWidth="1"/>
    <col min="2819" max="2819" width="20.7109375" bestFit="1" customWidth="1"/>
    <col min="2820" max="2820" width="21.7109375" bestFit="1" customWidth="1"/>
    <col min="2821" max="2821" width="20.5703125" bestFit="1" customWidth="1"/>
    <col min="2822" max="2822" width="20.7109375" bestFit="1" customWidth="1"/>
    <col min="2823" max="2823" width="20.5703125" bestFit="1" customWidth="1"/>
    <col min="2824" max="2824" width="19.140625" bestFit="1" customWidth="1"/>
    <col min="2825" max="2825" width="20.7109375" bestFit="1" customWidth="1"/>
    <col min="2826" max="2826" width="19.140625" bestFit="1" customWidth="1"/>
    <col min="2827" max="2827" width="20.5703125" bestFit="1" customWidth="1"/>
    <col min="2828" max="2828" width="19" bestFit="1" customWidth="1"/>
    <col min="2829" max="2830" width="20.5703125" bestFit="1" customWidth="1"/>
    <col min="2836" max="2836" width="19.28515625" customWidth="1"/>
    <col min="2837" max="2837" width="13.28515625" bestFit="1" customWidth="1"/>
    <col min="2838" max="2838" width="12.5703125" bestFit="1" customWidth="1"/>
    <col min="2839" max="2839" width="12.42578125" bestFit="1" customWidth="1"/>
    <col min="3073" max="3073" width="27.42578125" customWidth="1"/>
    <col min="3074" max="3074" width="21.85546875" bestFit="1" customWidth="1"/>
    <col min="3075" max="3075" width="20.7109375" bestFit="1" customWidth="1"/>
    <col min="3076" max="3076" width="21.7109375" bestFit="1" customWidth="1"/>
    <col min="3077" max="3077" width="20.5703125" bestFit="1" customWidth="1"/>
    <col min="3078" max="3078" width="20.7109375" bestFit="1" customWidth="1"/>
    <col min="3079" max="3079" width="20.5703125" bestFit="1" customWidth="1"/>
    <col min="3080" max="3080" width="19.140625" bestFit="1" customWidth="1"/>
    <col min="3081" max="3081" width="20.7109375" bestFit="1" customWidth="1"/>
    <col min="3082" max="3082" width="19.140625" bestFit="1" customWidth="1"/>
    <col min="3083" max="3083" width="20.5703125" bestFit="1" customWidth="1"/>
    <col min="3084" max="3084" width="19" bestFit="1" customWidth="1"/>
    <col min="3085" max="3086" width="20.5703125" bestFit="1" customWidth="1"/>
    <col min="3092" max="3092" width="19.28515625" customWidth="1"/>
    <col min="3093" max="3093" width="13.28515625" bestFit="1" customWidth="1"/>
    <col min="3094" max="3094" width="12.5703125" bestFit="1" customWidth="1"/>
    <col min="3095" max="3095" width="12.42578125" bestFit="1" customWidth="1"/>
    <col min="3329" max="3329" width="27.42578125" customWidth="1"/>
    <col min="3330" max="3330" width="21.85546875" bestFit="1" customWidth="1"/>
    <col min="3331" max="3331" width="20.7109375" bestFit="1" customWidth="1"/>
    <col min="3332" max="3332" width="21.7109375" bestFit="1" customWidth="1"/>
    <col min="3333" max="3333" width="20.5703125" bestFit="1" customWidth="1"/>
    <col min="3334" max="3334" width="20.7109375" bestFit="1" customWidth="1"/>
    <col min="3335" max="3335" width="20.5703125" bestFit="1" customWidth="1"/>
    <col min="3336" max="3336" width="19.140625" bestFit="1" customWidth="1"/>
    <col min="3337" max="3337" width="20.7109375" bestFit="1" customWidth="1"/>
    <col min="3338" max="3338" width="19.140625" bestFit="1" customWidth="1"/>
    <col min="3339" max="3339" width="20.5703125" bestFit="1" customWidth="1"/>
    <col min="3340" max="3340" width="19" bestFit="1" customWidth="1"/>
    <col min="3341" max="3342" width="20.5703125" bestFit="1" customWidth="1"/>
    <col min="3348" max="3348" width="19.28515625" customWidth="1"/>
    <col min="3349" max="3349" width="13.28515625" bestFit="1" customWidth="1"/>
    <col min="3350" max="3350" width="12.5703125" bestFit="1" customWidth="1"/>
    <col min="3351" max="3351" width="12.42578125" bestFit="1" customWidth="1"/>
    <col min="3585" max="3585" width="27.42578125" customWidth="1"/>
    <col min="3586" max="3586" width="21.85546875" bestFit="1" customWidth="1"/>
    <col min="3587" max="3587" width="20.7109375" bestFit="1" customWidth="1"/>
    <col min="3588" max="3588" width="21.7109375" bestFit="1" customWidth="1"/>
    <col min="3589" max="3589" width="20.5703125" bestFit="1" customWidth="1"/>
    <col min="3590" max="3590" width="20.7109375" bestFit="1" customWidth="1"/>
    <col min="3591" max="3591" width="20.5703125" bestFit="1" customWidth="1"/>
    <col min="3592" max="3592" width="19.140625" bestFit="1" customWidth="1"/>
    <col min="3593" max="3593" width="20.7109375" bestFit="1" customWidth="1"/>
    <col min="3594" max="3594" width="19.140625" bestFit="1" customWidth="1"/>
    <col min="3595" max="3595" width="20.5703125" bestFit="1" customWidth="1"/>
    <col min="3596" max="3596" width="19" bestFit="1" customWidth="1"/>
    <col min="3597" max="3598" width="20.5703125" bestFit="1" customWidth="1"/>
    <col min="3604" max="3604" width="19.28515625" customWidth="1"/>
    <col min="3605" max="3605" width="13.28515625" bestFit="1" customWidth="1"/>
    <col min="3606" max="3606" width="12.5703125" bestFit="1" customWidth="1"/>
    <col min="3607" max="3607" width="12.42578125" bestFit="1" customWidth="1"/>
    <col min="3841" max="3841" width="27.42578125" customWidth="1"/>
    <col min="3842" max="3842" width="21.85546875" bestFit="1" customWidth="1"/>
    <col min="3843" max="3843" width="20.7109375" bestFit="1" customWidth="1"/>
    <col min="3844" max="3844" width="21.7109375" bestFit="1" customWidth="1"/>
    <col min="3845" max="3845" width="20.5703125" bestFit="1" customWidth="1"/>
    <col min="3846" max="3846" width="20.7109375" bestFit="1" customWidth="1"/>
    <col min="3847" max="3847" width="20.5703125" bestFit="1" customWidth="1"/>
    <col min="3848" max="3848" width="19.140625" bestFit="1" customWidth="1"/>
    <col min="3849" max="3849" width="20.7109375" bestFit="1" customWidth="1"/>
    <col min="3850" max="3850" width="19.140625" bestFit="1" customWidth="1"/>
    <col min="3851" max="3851" width="20.5703125" bestFit="1" customWidth="1"/>
    <col min="3852" max="3852" width="19" bestFit="1" customWidth="1"/>
    <col min="3853" max="3854" width="20.5703125" bestFit="1" customWidth="1"/>
    <col min="3860" max="3860" width="19.28515625" customWidth="1"/>
    <col min="3861" max="3861" width="13.28515625" bestFit="1" customWidth="1"/>
    <col min="3862" max="3862" width="12.5703125" bestFit="1" customWidth="1"/>
    <col min="3863" max="3863" width="12.42578125" bestFit="1" customWidth="1"/>
    <col min="4097" max="4097" width="27.42578125" customWidth="1"/>
    <col min="4098" max="4098" width="21.85546875" bestFit="1" customWidth="1"/>
    <col min="4099" max="4099" width="20.7109375" bestFit="1" customWidth="1"/>
    <col min="4100" max="4100" width="21.7109375" bestFit="1" customWidth="1"/>
    <col min="4101" max="4101" width="20.5703125" bestFit="1" customWidth="1"/>
    <col min="4102" max="4102" width="20.7109375" bestFit="1" customWidth="1"/>
    <col min="4103" max="4103" width="20.5703125" bestFit="1" customWidth="1"/>
    <col min="4104" max="4104" width="19.140625" bestFit="1" customWidth="1"/>
    <col min="4105" max="4105" width="20.7109375" bestFit="1" customWidth="1"/>
    <col min="4106" max="4106" width="19.140625" bestFit="1" customWidth="1"/>
    <col min="4107" max="4107" width="20.5703125" bestFit="1" customWidth="1"/>
    <col min="4108" max="4108" width="19" bestFit="1" customWidth="1"/>
    <col min="4109" max="4110" width="20.5703125" bestFit="1" customWidth="1"/>
    <col min="4116" max="4116" width="19.28515625" customWidth="1"/>
    <col min="4117" max="4117" width="13.28515625" bestFit="1" customWidth="1"/>
    <col min="4118" max="4118" width="12.5703125" bestFit="1" customWidth="1"/>
    <col min="4119" max="4119" width="12.42578125" bestFit="1" customWidth="1"/>
    <col min="4353" max="4353" width="27.42578125" customWidth="1"/>
    <col min="4354" max="4354" width="21.85546875" bestFit="1" customWidth="1"/>
    <col min="4355" max="4355" width="20.7109375" bestFit="1" customWidth="1"/>
    <col min="4356" max="4356" width="21.7109375" bestFit="1" customWidth="1"/>
    <col min="4357" max="4357" width="20.5703125" bestFit="1" customWidth="1"/>
    <col min="4358" max="4358" width="20.7109375" bestFit="1" customWidth="1"/>
    <col min="4359" max="4359" width="20.5703125" bestFit="1" customWidth="1"/>
    <col min="4360" max="4360" width="19.140625" bestFit="1" customWidth="1"/>
    <col min="4361" max="4361" width="20.7109375" bestFit="1" customWidth="1"/>
    <col min="4362" max="4362" width="19.140625" bestFit="1" customWidth="1"/>
    <col min="4363" max="4363" width="20.5703125" bestFit="1" customWidth="1"/>
    <col min="4364" max="4364" width="19" bestFit="1" customWidth="1"/>
    <col min="4365" max="4366" width="20.5703125" bestFit="1" customWidth="1"/>
    <col min="4372" max="4372" width="19.28515625" customWidth="1"/>
    <col min="4373" max="4373" width="13.28515625" bestFit="1" customWidth="1"/>
    <col min="4374" max="4374" width="12.5703125" bestFit="1" customWidth="1"/>
    <col min="4375" max="4375" width="12.42578125" bestFit="1" customWidth="1"/>
    <col min="4609" max="4609" width="27.42578125" customWidth="1"/>
    <col min="4610" max="4610" width="21.85546875" bestFit="1" customWidth="1"/>
    <col min="4611" max="4611" width="20.7109375" bestFit="1" customWidth="1"/>
    <col min="4612" max="4612" width="21.7109375" bestFit="1" customWidth="1"/>
    <col min="4613" max="4613" width="20.5703125" bestFit="1" customWidth="1"/>
    <col min="4614" max="4614" width="20.7109375" bestFit="1" customWidth="1"/>
    <col min="4615" max="4615" width="20.5703125" bestFit="1" customWidth="1"/>
    <col min="4616" max="4616" width="19.140625" bestFit="1" customWidth="1"/>
    <col min="4617" max="4617" width="20.7109375" bestFit="1" customWidth="1"/>
    <col min="4618" max="4618" width="19.140625" bestFit="1" customWidth="1"/>
    <col min="4619" max="4619" width="20.5703125" bestFit="1" customWidth="1"/>
    <col min="4620" max="4620" width="19" bestFit="1" customWidth="1"/>
    <col min="4621" max="4622" width="20.5703125" bestFit="1" customWidth="1"/>
    <col min="4628" max="4628" width="19.28515625" customWidth="1"/>
    <col min="4629" max="4629" width="13.28515625" bestFit="1" customWidth="1"/>
    <col min="4630" max="4630" width="12.5703125" bestFit="1" customWidth="1"/>
    <col min="4631" max="4631" width="12.42578125" bestFit="1" customWidth="1"/>
    <col min="4865" max="4865" width="27.42578125" customWidth="1"/>
    <col min="4866" max="4866" width="21.85546875" bestFit="1" customWidth="1"/>
    <col min="4867" max="4867" width="20.7109375" bestFit="1" customWidth="1"/>
    <col min="4868" max="4868" width="21.7109375" bestFit="1" customWidth="1"/>
    <col min="4869" max="4869" width="20.5703125" bestFit="1" customWidth="1"/>
    <col min="4870" max="4870" width="20.7109375" bestFit="1" customWidth="1"/>
    <col min="4871" max="4871" width="20.5703125" bestFit="1" customWidth="1"/>
    <col min="4872" max="4872" width="19.140625" bestFit="1" customWidth="1"/>
    <col min="4873" max="4873" width="20.7109375" bestFit="1" customWidth="1"/>
    <col min="4874" max="4874" width="19.140625" bestFit="1" customWidth="1"/>
    <col min="4875" max="4875" width="20.5703125" bestFit="1" customWidth="1"/>
    <col min="4876" max="4876" width="19" bestFit="1" customWidth="1"/>
    <col min="4877" max="4878" width="20.5703125" bestFit="1" customWidth="1"/>
    <col min="4884" max="4884" width="19.28515625" customWidth="1"/>
    <col min="4885" max="4885" width="13.28515625" bestFit="1" customWidth="1"/>
    <col min="4886" max="4886" width="12.5703125" bestFit="1" customWidth="1"/>
    <col min="4887" max="4887" width="12.42578125" bestFit="1" customWidth="1"/>
    <col min="5121" max="5121" width="27.42578125" customWidth="1"/>
    <col min="5122" max="5122" width="21.85546875" bestFit="1" customWidth="1"/>
    <col min="5123" max="5123" width="20.7109375" bestFit="1" customWidth="1"/>
    <col min="5124" max="5124" width="21.7109375" bestFit="1" customWidth="1"/>
    <col min="5125" max="5125" width="20.5703125" bestFit="1" customWidth="1"/>
    <col min="5126" max="5126" width="20.7109375" bestFit="1" customWidth="1"/>
    <col min="5127" max="5127" width="20.5703125" bestFit="1" customWidth="1"/>
    <col min="5128" max="5128" width="19.140625" bestFit="1" customWidth="1"/>
    <col min="5129" max="5129" width="20.7109375" bestFit="1" customWidth="1"/>
    <col min="5130" max="5130" width="19.140625" bestFit="1" customWidth="1"/>
    <col min="5131" max="5131" width="20.5703125" bestFit="1" customWidth="1"/>
    <col min="5132" max="5132" width="19" bestFit="1" customWidth="1"/>
    <col min="5133" max="5134" width="20.5703125" bestFit="1" customWidth="1"/>
    <col min="5140" max="5140" width="19.28515625" customWidth="1"/>
    <col min="5141" max="5141" width="13.28515625" bestFit="1" customWidth="1"/>
    <col min="5142" max="5142" width="12.5703125" bestFit="1" customWidth="1"/>
    <col min="5143" max="5143" width="12.42578125" bestFit="1" customWidth="1"/>
    <col min="5377" max="5377" width="27.42578125" customWidth="1"/>
    <col min="5378" max="5378" width="21.85546875" bestFit="1" customWidth="1"/>
    <col min="5379" max="5379" width="20.7109375" bestFit="1" customWidth="1"/>
    <col min="5380" max="5380" width="21.7109375" bestFit="1" customWidth="1"/>
    <col min="5381" max="5381" width="20.5703125" bestFit="1" customWidth="1"/>
    <col min="5382" max="5382" width="20.7109375" bestFit="1" customWidth="1"/>
    <col min="5383" max="5383" width="20.5703125" bestFit="1" customWidth="1"/>
    <col min="5384" max="5384" width="19.140625" bestFit="1" customWidth="1"/>
    <col min="5385" max="5385" width="20.7109375" bestFit="1" customWidth="1"/>
    <col min="5386" max="5386" width="19.140625" bestFit="1" customWidth="1"/>
    <col min="5387" max="5387" width="20.5703125" bestFit="1" customWidth="1"/>
    <col min="5388" max="5388" width="19" bestFit="1" customWidth="1"/>
    <col min="5389" max="5390" width="20.5703125" bestFit="1" customWidth="1"/>
    <col min="5396" max="5396" width="19.28515625" customWidth="1"/>
    <col min="5397" max="5397" width="13.28515625" bestFit="1" customWidth="1"/>
    <col min="5398" max="5398" width="12.5703125" bestFit="1" customWidth="1"/>
    <col min="5399" max="5399" width="12.42578125" bestFit="1" customWidth="1"/>
    <col min="5633" max="5633" width="27.42578125" customWidth="1"/>
    <col min="5634" max="5634" width="21.85546875" bestFit="1" customWidth="1"/>
    <col min="5635" max="5635" width="20.7109375" bestFit="1" customWidth="1"/>
    <col min="5636" max="5636" width="21.7109375" bestFit="1" customWidth="1"/>
    <col min="5637" max="5637" width="20.5703125" bestFit="1" customWidth="1"/>
    <col min="5638" max="5638" width="20.7109375" bestFit="1" customWidth="1"/>
    <col min="5639" max="5639" width="20.5703125" bestFit="1" customWidth="1"/>
    <col min="5640" max="5640" width="19.140625" bestFit="1" customWidth="1"/>
    <col min="5641" max="5641" width="20.7109375" bestFit="1" customWidth="1"/>
    <col min="5642" max="5642" width="19.140625" bestFit="1" customWidth="1"/>
    <col min="5643" max="5643" width="20.5703125" bestFit="1" customWidth="1"/>
    <col min="5644" max="5644" width="19" bestFit="1" customWidth="1"/>
    <col min="5645" max="5646" width="20.5703125" bestFit="1" customWidth="1"/>
    <col min="5652" max="5652" width="19.28515625" customWidth="1"/>
    <col min="5653" max="5653" width="13.28515625" bestFit="1" customWidth="1"/>
    <col min="5654" max="5654" width="12.5703125" bestFit="1" customWidth="1"/>
    <col min="5655" max="5655" width="12.42578125" bestFit="1" customWidth="1"/>
    <col min="5889" max="5889" width="27.42578125" customWidth="1"/>
    <col min="5890" max="5890" width="21.85546875" bestFit="1" customWidth="1"/>
    <col min="5891" max="5891" width="20.7109375" bestFit="1" customWidth="1"/>
    <col min="5892" max="5892" width="21.7109375" bestFit="1" customWidth="1"/>
    <col min="5893" max="5893" width="20.5703125" bestFit="1" customWidth="1"/>
    <col min="5894" max="5894" width="20.7109375" bestFit="1" customWidth="1"/>
    <col min="5895" max="5895" width="20.5703125" bestFit="1" customWidth="1"/>
    <col min="5896" max="5896" width="19.140625" bestFit="1" customWidth="1"/>
    <col min="5897" max="5897" width="20.7109375" bestFit="1" customWidth="1"/>
    <col min="5898" max="5898" width="19.140625" bestFit="1" customWidth="1"/>
    <col min="5899" max="5899" width="20.5703125" bestFit="1" customWidth="1"/>
    <col min="5900" max="5900" width="19" bestFit="1" customWidth="1"/>
    <col min="5901" max="5902" width="20.5703125" bestFit="1" customWidth="1"/>
    <col min="5908" max="5908" width="19.28515625" customWidth="1"/>
    <col min="5909" max="5909" width="13.28515625" bestFit="1" customWidth="1"/>
    <col min="5910" max="5910" width="12.5703125" bestFit="1" customWidth="1"/>
    <col min="5911" max="5911" width="12.42578125" bestFit="1" customWidth="1"/>
    <col min="6145" max="6145" width="27.42578125" customWidth="1"/>
    <col min="6146" max="6146" width="21.85546875" bestFit="1" customWidth="1"/>
    <col min="6147" max="6147" width="20.7109375" bestFit="1" customWidth="1"/>
    <col min="6148" max="6148" width="21.7109375" bestFit="1" customWidth="1"/>
    <col min="6149" max="6149" width="20.5703125" bestFit="1" customWidth="1"/>
    <col min="6150" max="6150" width="20.7109375" bestFit="1" customWidth="1"/>
    <col min="6151" max="6151" width="20.5703125" bestFit="1" customWidth="1"/>
    <col min="6152" max="6152" width="19.140625" bestFit="1" customWidth="1"/>
    <col min="6153" max="6153" width="20.7109375" bestFit="1" customWidth="1"/>
    <col min="6154" max="6154" width="19.140625" bestFit="1" customWidth="1"/>
    <col min="6155" max="6155" width="20.5703125" bestFit="1" customWidth="1"/>
    <col min="6156" max="6156" width="19" bestFit="1" customWidth="1"/>
    <col min="6157" max="6158" width="20.5703125" bestFit="1" customWidth="1"/>
    <col min="6164" max="6164" width="19.28515625" customWidth="1"/>
    <col min="6165" max="6165" width="13.28515625" bestFit="1" customWidth="1"/>
    <col min="6166" max="6166" width="12.5703125" bestFit="1" customWidth="1"/>
    <col min="6167" max="6167" width="12.42578125" bestFit="1" customWidth="1"/>
    <col min="6401" max="6401" width="27.42578125" customWidth="1"/>
    <col min="6402" max="6402" width="21.85546875" bestFit="1" customWidth="1"/>
    <col min="6403" max="6403" width="20.7109375" bestFit="1" customWidth="1"/>
    <col min="6404" max="6404" width="21.7109375" bestFit="1" customWidth="1"/>
    <col min="6405" max="6405" width="20.5703125" bestFit="1" customWidth="1"/>
    <col min="6406" max="6406" width="20.7109375" bestFit="1" customWidth="1"/>
    <col min="6407" max="6407" width="20.5703125" bestFit="1" customWidth="1"/>
    <col min="6408" max="6408" width="19.140625" bestFit="1" customWidth="1"/>
    <col min="6409" max="6409" width="20.7109375" bestFit="1" customWidth="1"/>
    <col min="6410" max="6410" width="19.140625" bestFit="1" customWidth="1"/>
    <col min="6411" max="6411" width="20.5703125" bestFit="1" customWidth="1"/>
    <col min="6412" max="6412" width="19" bestFit="1" customWidth="1"/>
    <col min="6413" max="6414" width="20.5703125" bestFit="1" customWidth="1"/>
    <col min="6420" max="6420" width="19.28515625" customWidth="1"/>
    <col min="6421" max="6421" width="13.28515625" bestFit="1" customWidth="1"/>
    <col min="6422" max="6422" width="12.5703125" bestFit="1" customWidth="1"/>
    <col min="6423" max="6423" width="12.42578125" bestFit="1" customWidth="1"/>
    <col min="6657" max="6657" width="27.42578125" customWidth="1"/>
    <col min="6658" max="6658" width="21.85546875" bestFit="1" customWidth="1"/>
    <col min="6659" max="6659" width="20.7109375" bestFit="1" customWidth="1"/>
    <col min="6660" max="6660" width="21.7109375" bestFit="1" customWidth="1"/>
    <col min="6661" max="6661" width="20.5703125" bestFit="1" customWidth="1"/>
    <col min="6662" max="6662" width="20.7109375" bestFit="1" customWidth="1"/>
    <col min="6663" max="6663" width="20.5703125" bestFit="1" customWidth="1"/>
    <col min="6664" max="6664" width="19.140625" bestFit="1" customWidth="1"/>
    <col min="6665" max="6665" width="20.7109375" bestFit="1" customWidth="1"/>
    <col min="6666" max="6666" width="19.140625" bestFit="1" customWidth="1"/>
    <col min="6667" max="6667" width="20.5703125" bestFit="1" customWidth="1"/>
    <col min="6668" max="6668" width="19" bestFit="1" customWidth="1"/>
    <col min="6669" max="6670" width="20.5703125" bestFit="1" customWidth="1"/>
    <col min="6676" max="6676" width="19.28515625" customWidth="1"/>
    <col min="6677" max="6677" width="13.28515625" bestFit="1" customWidth="1"/>
    <col min="6678" max="6678" width="12.5703125" bestFit="1" customWidth="1"/>
    <col min="6679" max="6679" width="12.42578125" bestFit="1" customWidth="1"/>
    <col min="6913" max="6913" width="27.42578125" customWidth="1"/>
    <col min="6914" max="6914" width="21.85546875" bestFit="1" customWidth="1"/>
    <col min="6915" max="6915" width="20.7109375" bestFit="1" customWidth="1"/>
    <col min="6916" max="6916" width="21.7109375" bestFit="1" customWidth="1"/>
    <col min="6917" max="6917" width="20.5703125" bestFit="1" customWidth="1"/>
    <col min="6918" max="6918" width="20.7109375" bestFit="1" customWidth="1"/>
    <col min="6919" max="6919" width="20.5703125" bestFit="1" customWidth="1"/>
    <col min="6920" max="6920" width="19.140625" bestFit="1" customWidth="1"/>
    <col min="6921" max="6921" width="20.7109375" bestFit="1" customWidth="1"/>
    <col min="6922" max="6922" width="19.140625" bestFit="1" customWidth="1"/>
    <col min="6923" max="6923" width="20.5703125" bestFit="1" customWidth="1"/>
    <col min="6924" max="6924" width="19" bestFit="1" customWidth="1"/>
    <col min="6925" max="6926" width="20.5703125" bestFit="1" customWidth="1"/>
    <col min="6932" max="6932" width="19.28515625" customWidth="1"/>
    <col min="6933" max="6933" width="13.28515625" bestFit="1" customWidth="1"/>
    <col min="6934" max="6934" width="12.5703125" bestFit="1" customWidth="1"/>
    <col min="6935" max="6935" width="12.42578125" bestFit="1" customWidth="1"/>
    <col min="7169" max="7169" width="27.42578125" customWidth="1"/>
    <col min="7170" max="7170" width="21.85546875" bestFit="1" customWidth="1"/>
    <col min="7171" max="7171" width="20.7109375" bestFit="1" customWidth="1"/>
    <col min="7172" max="7172" width="21.7109375" bestFit="1" customWidth="1"/>
    <col min="7173" max="7173" width="20.5703125" bestFit="1" customWidth="1"/>
    <col min="7174" max="7174" width="20.7109375" bestFit="1" customWidth="1"/>
    <col min="7175" max="7175" width="20.5703125" bestFit="1" customWidth="1"/>
    <col min="7176" max="7176" width="19.140625" bestFit="1" customWidth="1"/>
    <col min="7177" max="7177" width="20.7109375" bestFit="1" customWidth="1"/>
    <col min="7178" max="7178" width="19.140625" bestFit="1" customWidth="1"/>
    <col min="7179" max="7179" width="20.5703125" bestFit="1" customWidth="1"/>
    <col min="7180" max="7180" width="19" bestFit="1" customWidth="1"/>
    <col min="7181" max="7182" width="20.5703125" bestFit="1" customWidth="1"/>
    <col min="7188" max="7188" width="19.28515625" customWidth="1"/>
    <col min="7189" max="7189" width="13.28515625" bestFit="1" customWidth="1"/>
    <col min="7190" max="7190" width="12.5703125" bestFit="1" customWidth="1"/>
    <col min="7191" max="7191" width="12.42578125" bestFit="1" customWidth="1"/>
    <col min="7425" max="7425" width="27.42578125" customWidth="1"/>
    <col min="7426" max="7426" width="21.85546875" bestFit="1" customWidth="1"/>
    <col min="7427" max="7427" width="20.7109375" bestFit="1" customWidth="1"/>
    <col min="7428" max="7428" width="21.7109375" bestFit="1" customWidth="1"/>
    <col min="7429" max="7429" width="20.5703125" bestFit="1" customWidth="1"/>
    <col min="7430" max="7430" width="20.7109375" bestFit="1" customWidth="1"/>
    <col min="7431" max="7431" width="20.5703125" bestFit="1" customWidth="1"/>
    <col min="7432" max="7432" width="19.140625" bestFit="1" customWidth="1"/>
    <col min="7433" max="7433" width="20.7109375" bestFit="1" customWidth="1"/>
    <col min="7434" max="7434" width="19.140625" bestFit="1" customWidth="1"/>
    <col min="7435" max="7435" width="20.5703125" bestFit="1" customWidth="1"/>
    <col min="7436" max="7436" width="19" bestFit="1" customWidth="1"/>
    <col min="7437" max="7438" width="20.5703125" bestFit="1" customWidth="1"/>
    <col min="7444" max="7444" width="19.28515625" customWidth="1"/>
    <col min="7445" max="7445" width="13.28515625" bestFit="1" customWidth="1"/>
    <col min="7446" max="7446" width="12.5703125" bestFit="1" customWidth="1"/>
    <col min="7447" max="7447" width="12.42578125" bestFit="1" customWidth="1"/>
    <col min="7681" max="7681" width="27.42578125" customWidth="1"/>
    <col min="7682" max="7682" width="21.85546875" bestFit="1" customWidth="1"/>
    <col min="7683" max="7683" width="20.7109375" bestFit="1" customWidth="1"/>
    <col min="7684" max="7684" width="21.7109375" bestFit="1" customWidth="1"/>
    <col min="7685" max="7685" width="20.5703125" bestFit="1" customWidth="1"/>
    <col min="7686" max="7686" width="20.7109375" bestFit="1" customWidth="1"/>
    <col min="7687" max="7687" width="20.5703125" bestFit="1" customWidth="1"/>
    <col min="7688" max="7688" width="19.140625" bestFit="1" customWidth="1"/>
    <col min="7689" max="7689" width="20.7109375" bestFit="1" customWidth="1"/>
    <col min="7690" max="7690" width="19.140625" bestFit="1" customWidth="1"/>
    <col min="7691" max="7691" width="20.5703125" bestFit="1" customWidth="1"/>
    <col min="7692" max="7692" width="19" bestFit="1" customWidth="1"/>
    <col min="7693" max="7694" width="20.5703125" bestFit="1" customWidth="1"/>
    <col min="7700" max="7700" width="19.28515625" customWidth="1"/>
    <col min="7701" max="7701" width="13.28515625" bestFit="1" customWidth="1"/>
    <col min="7702" max="7702" width="12.5703125" bestFit="1" customWidth="1"/>
    <col min="7703" max="7703" width="12.42578125" bestFit="1" customWidth="1"/>
    <col min="7937" max="7937" width="27.42578125" customWidth="1"/>
    <col min="7938" max="7938" width="21.85546875" bestFit="1" customWidth="1"/>
    <col min="7939" max="7939" width="20.7109375" bestFit="1" customWidth="1"/>
    <col min="7940" max="7940" width="21.7109375" bestFit="1" customWidth="1"/>
    <col min="7941" max="7941" width="20.5703125" bestFit="1" customWidth="1"/>
    <col min="7942" max="7942" width="20.7109375" bestFit="1" customWidth="1"/>
    <col min="7943" max="7943" width="20.5703125" bestFit="1" customWidth="1"/>
    <col min="7944" max="7944" width="19.140625" bestFit="1" customWidth="1"/>
    <col min="7945" max="7945" width="20.7109375" bestFit="1" customWidth="1"/>
    <col min="7946" max="7946" width="19.140625" bestFit="1" customWidth="1"/>
    <col min="7947" max="7947" width="20.5703125" bestFit="1" customWidth="1"/>
    <col min="7948" max="7948" width="19" bestFit="1" customWidth="1"/>
    <col min="7949" max="7950" width="20.5703125" bestFit="1" customWidth="1"/>
    <col min="7956" max="7956" width="19.28515625" customWidth="1"/>
    <col min="7957" max="7957" width="13.28515625" bestFit="1" customWidth="1"/>
    <col min="7958" max="7958" width="12.5703125" bestFit="1" customWidth="1"/>
    <col min="7959" max="7959" width="12.42578125" bestFit="1" customWidth="1"/>
    <col min="8193" max="8193" width="27.42578125" customWidth="1"/>
    <col min="8194" max="8194" width="21.85546875" bestFit="1" customWidth="1"/>
    <col min="8195" max="8195" width="20.7109375" bestFit="1" customWidth="1"/>
    <col min="8196" max="8196" width="21.7109375" bestFit="1" customWidth="1"/>
    <col min="8197" max="8197" width="20.5703125" bestFit="1" customWidth="1"/>
    <col min="8198" max="8198" width="20.7109375" bestFit="1" customWidth="1"/>
    <col min="8199" max="8199" width="20.5703125" bestFit="1" customWidth="1"/>
    <col min="8200" max="8200" width="19.140625" bestFit="1" customWidth="1"/>
    <col min="8201" max="8201" width="20.7109375" bestFit="1" customWidth="1"/>
    <col min="8202" max="8202" width="19.140625" bestFit="1" customWidth="1"/>
    <col min="8203" max="8203" width="20.5703125" bestFit="1" customWidth="1"/>
    <col min="8204" max="8204" width="19" bestFit="1" customWidth="1"/>
    <col min="8205" max="8206" width="20.5703125" bestFit="1" customWidth="1"/>
    <col min="8212" max="8212" width="19.28515625" customWidth="1"/>
    <col min="8213" max="8213" width="13.28515625" bestFit="1" customWidth="1"/>
    <col min="8214" max="8214" width="12.5703125" bestFit="1" customWidth="1"/>
    <col min="8215" max="8215" width="12.42578125" bestFit="1" customWidth="1"/>
    <col min="8449" max="8449" width="27.42578125" customWidth="1"/>
    <col min="8450" max="8450" width="21.85546875" bestFit="1" customWidth="1"/>
    <col min="8451" max="8451" width="20.7109375" bestFit="1" customWidth="1"/>
    <col min="8452" max="8452" width="21.7109375" bestFit="1" customWidth="1"/>
    <col min="8453" max="8453" width="20.5703125" bestFit="1" customWidth="1"/>
    <col min="8454" max="8454" width="20.7109375" bestFit="1" customWidth="1"/>
    <col min="8455" max="8455" width="20.5703125" bestFit="1" customWidth="1"/>
    <col min="8456" max="8456" width="19.140625" bestFit="1" customWidth="1"/>
    <col min="8457" max="8457" width="20.7109375" bestFit="1" customWidth="1"/>
    <col min="8458" max="8458" width="19.140625" bestFit="1" customWidth="1"/>
    <col min="8459" max="8459" width="20.5703125" bestFit="1" customWidth="1"/>
    <col min="8460" max="8460" width="19" bestFit="1" customWidth="1"/>
    <col min="8461" max="8462" width="20.5703125" bestFit="1" customWidth="1"/>
    <col min="8468" max="8468" width="19.28515625" customWidth="1"/>
    <col min="8469" max="8469" width="13.28515625" bestFit="1" customWidth="1"/>
    <col min="8470" max="8470" width="12.5703125" bestFit="1" customWidth="1"/>
    <col min="8471" max="8471" width="12.42578125" bestFit="1" customWidth="1"/>
    <col min="8705" max="8705" width="27.42578125" customWidth="1"/>
    <col min="8706" max="8706" width="21.85546875" bestFit="1" customWidth="1"/>
    <col min="8707" max="8707" width="20.7109375" bestFit="1" customWidth="1"/>
    <col min="8708" max="8708" width="21.7109375" bestFit="1" customWidth="1"/>
    <col min="8709" max="8709" width="20.5703125" bestFit="1" customWidth="1"/>
    <col min="8710" max="8710" width="20.7109375" bestFit="1" customWidth="1"/>
    <col min="8711" max="8711" width="20.5703125" bestFit="1" customWidth="1"/>
    <col min="8712" max="8712" width="19.140625" bestFit="1" customWidth="1"/>
    <col min="8713" max="8713" width="20.7109375" bestFit="1" customWidth="1"/>
    <col min="8714" max="8714" width="19.140625" bestFit="1" customWidth="1"/>
    <col min="8715" max="8715" width="20.5703125" bestFit="1" customWidth="1"/>
    <col min="8716" max="8716" width="19" bestFit="1" customWidth="1"/>
    <col min="8717" max="8718" width="20.5703125" bestFit="1" customWidth="1"/>
    <col min="8724" max="8724" width="19.28515625" customWidth="1"/>
    <col min="8725" max="8725" width="13.28515625" bestFit="1" customWidth="1"/>
    <col min="8726" max="8726" width="12.5703125" bestFit="1" customWidth="1"/>
    <col min="8727" max="8727" width="12.42578125" bestFit="1" customWidth="1"/>
    <col min="8961" max="8961" width="27.42578125" customWidth="1"/>
    <col min="8962" max="8962" width="21.85546875" bestFit="1" customWidth="1"/>
    <col min="8963" max="8963" width="20.7109375" bestFit="1" customWidth="1"/>
    <col min="8964" max="8964" width="21.7109375" bestFit="1" customWidth="1"/>
    <col min="8965" max="8965" width="20.5703125" bestFit="1" customWidth="1"/>
    <col min="8966" max="8966" width="20.7109375" bestFit="1" customWidth="1"/>
    <col min="8967" max="8967" width="20.5703125" bestFit="1" customWidth="1"/>
    <col min="8968" max="8968" width="19.140625" bestFit="1" customWidth="1"/>
    <col min="8969" max="8969" width="20.7109375" bestFit="1" customWidth="1"/>
    <col min="8970" max="8970" width="19.140625" bestFit="1" customWidth="1"/>
    <col min="8971" max="8971" width="20.5703125" bestFit="1" customWidth="1"/>
    <col min="8972" max="8972" width="19" bestFit="1" customWidth="1"/>
    <col min="8973" max="8974" width="20.5703125" bestFit="1" customWidth="1"/>
    <col min="8980" max="8980" width="19.28515625" customWidth="1"/>
    <col min="8981" max="8981" width="13.28515625" bestFit="1" customWidth="1"/>
    <col min="8982" max="8982" width="12.5703125" bestFit="1" customWidth="1"/>
    <col min="8983" max="8983" width="12.42578125" bestFit="1" customWidth="1"/>
    <col min="9217" max="9217" width="27.42578125" customWidth="1"/>
    <col min="9218" max="9218" width="21.85546875" bestFit="1" customWidth="1"/>
    <col min="9219" max="9219" width="20.7109375" bestFit="1" customWidth="1"/>
    <col min="9220" max="9220" width="21.7109375" bestFit="1" customWidth="1"/>
    <col min="9221" max="9221" width="20.5703125" bestFit="1" customWidth="1"/>
    <col min="9222" max="9222" width="20.7109375" bestFit="1" customWidth="1"/>
    <col min="9223" max="9223" width="20.5703125" bestFit="1" customWidth="1"/>
    <col min="9224" max="9224" width="19.140625" bestFit="1" customWidth="1"/>
    <col min="9225" max="9225" width="20.7109375" bestFit="1" customWidth="1"/>
    <col min="9226" max="9226" width="19.140625" bestFit="1" customWidth="1"/>
    <col min="9227" max="9227" width="20.5703125" bestFit="1" customWidth="1"/>
    <col min="9228" max="9228" width="19" bestFit="1" customWidth="1"/>
    <col min="9229" max="9230" width="20.5703125" bestFit="1" customWidth="1"/>
    <col min="9236" max="9236" width="19.28515625" customWidth="1"/>
    <col min="9237" max="9237" width="13.28515625" bestFit="1" customWidth="1"/>
    <col min="9238" max="9238" width="12.5703125" bestFit="1" customWidth="1"/>
    <col min="9239" max="9239" width="12.42578125" bestFit="1" customWidth="1"/>
    <col min="9473" max="9473" width="27.42578125" customWidth="1"/>
    <col min="9474" max="9474" width="21.85546875" bestFit="1" customWidth="1"/>
    <col min="9475" max="9475" width="20.7109375" bestFit="1" customWidth="1"/>
    <col min="9476" max="9476" width="21.7109375" bestFit="1" customWidth="1"/>
    <col min="9477" max="9477" width="20.5703125" bestFit="1" customWidth="1"/>
    <col min="9478" max="9478" width="20.7109375" bestFit="1" customWidth="1"/>
    <col min="9479" max="9479" width="20.5703125" bestFit="1" customWidth="1"/>
    <col min="9480" max="9480" width="19.140625" bestFit="1" customWidth="1"/>
    <col min="9481" max="9481" width="20.7109375" bestFit="1" customWidth="1"/>
    <col min="9482" max="9482" width="19.140625" bestFit="1" customWidth="1"/>
    <col min="9483" max="9483" width="20.5703125" bestFit="1" customWidth="1"/>
    <col min="9484" max="9484" width="19" bestFit="1" customWidth="1"/>
    <col min="9485" max="9486" width="20.5703125" bestFit="1" customWidth="1"/>
    <col min="9492" max="9492" width="19.28515625" customWidth="1"/>
    <col min="9493" max="9493" width="13.28515625" bestFit="1" customWidth="1"/>
    <col min="9494" max="9494" width="12.5703125" bestFit="1" customWidth="1"/>
    <col min="9495" max="9495" width="12.42578125" bestFit="1" customWidth="1"/>
    <col min="9729" max="9729" width="27.42578125" customWidth="1"/>
    <col min="9730" max="9730" width="21.85546875" bestFit="1" customWidth="1"/>
    <col min="9731" max="9731" width="20.7109375" bestFit="1" customWidth="1"/>
    <col min="9732" max="9732" width="21.7109375" bestFit="1" customWidth="1"/>
    <col min="9733" max="9733" width="20.5703125" bestFit="1" customWidth="1"/>
    <col min="9734" max="9734" width="20.7109375" bestFit="1" customWidth="1"/>
    <col min="9735" max="9735" width="20.5703125" bestFit="1" customWidth="1"/>
    <col min="9736" max="9736" width="19.140625" bestFit="1" customWidth="1"/>
    <col min="9737" max="9737" width="20.7109375" bestFit="1" customWidth="1"/>
    <col min="9738" max="9738" width="19.140625" bestFit="1" customWidth="1"/>
    <col min="9739" max="9739" width="20.5703125" bestFit="1" customWidth="1"/>
    <col min="9740" max="9740" width="19" bestFit="1" customWidth="1"/>
    <col min="9741" max="9742" width="20.5703125" bestFit="1" customWidth="1"/>
    <col min="9748" max="9748" width="19.28515625" customWidth="1"/>
    <col min="9749" max="9749" width="13.28515625" bestFit="1" customWidth="1"/>
    <col min="9750" max="9750" width="12.5703125" bestFit="1" customWidth="1"/>
    <col min="9751" max="9751" width="12.42578125" bestFit="1" customWidth="1"/>
    <col min="9985" max="9985" width="27.42578125" customWidth="1"/>
    <col min="9986" max="9986" width="21.85546875" bestFit="1" customWidth="1"/>
    <col min="9987" max="9987" width="20.7109375" bestFit="1" customWidth="1"/>
    <col min="9988" max="9988" width="21.7109375" bestFit="1" customWidth="1"/>
    <col min="9989" max="9989" width="20.5703125" bestFit="1" customWidth="1"/>
    <col min="9990" max="9990" width="20.7109375" bestFit="1" customWidth="1"/>
    <col min="9991" max="9991" width="20.5703125" bestFit="1" customWidth="1"/>
    <col min="9992" max="9992" width="19.140625" bestFit="1" customWidth="1"/>
    <col min="9993" max="9993" width="20.7109375" bestFit="1" customWidth="1"/>
    <col min="9994" max="9994" width="19.140625" bestFit="1" customWidth="1"/>
    <col min="9995" max="9995" width="20.5703125" bestFit="1" customWidth="1"/>
    <col min="9996" max="9996" width="19" bestFit="1" customWidth="1"/>
    <col min="9997" max="9998" width="20.5703125" bestFit="1" customWidth="1"/>
    <col min="10004" max="10004" width="19.28515625" customWidth="1"/>
    <col min="10005" max="10005" width="13.28515625" bestFit="1" customWidth="1"/>
    <col min="10006" max="10006" width="12.5703125" bestFit="1" customWidth="1"/>
    <col min="10007" max="10007" width="12.42578125" bestFit="1" customWidth="1"/>
    <col min="10241" max="10241" width="27.42578125" customWidth="1"/>
    <col min="10242" max="10242" width="21.85546875" bestFit="1" customWidth="1"/>
    <col min="10243" max="10243" width="20.7109375" bestFit="1" customWidth="1"/>
    <col min="10244" max="10244" width="21.7109375" bestFit="1" customWidth="1"/>
    <col min="10245" max="10245" width="20.5703125" bestFit="1" customWidth="1"/>
    <col min="10246" max="10246" width="20.7109375" bestFit="1" customWidth="1"/>
    <col min="10247" max="10247" width="20.5703125" bestFit="1" customWidth="1"/>
    <col min="10248" max="10248" width="19.140625" bestFit="1" customWidth="1"/>
    <col min="10249" max="10249" width="20.7109375" bestFit="1" customWidth="1"/>
    <col min="10250" max="10250" width="19.140625" bestFit="1" customWidth="1"/>
    <col min="10251" max="10251" width="20.5703125" bestFit="1" customWidth="1"/>
    <col min="10252" max="10252" width="19" bestFit="1" customWidth="1"/>
    <col min="10253" max="10254" width="20.5703125" bestFit="1" customWidth="1"/>
    <col min="10260" max="10260" width="19.28515625" customWidth="1"/>
    <col min="10261" max="10261" width="13.28515625" bestFit="1" customWidth="1"/>
    <col min="10262" max="10262" width="12.5703125" bestFit="1" customWidth="1"/>
    <col min="10263" max="10263" width="12.42578125" bestFit="1" customWidth="1"/>
    <col min="10497" max="10497" width="27.42578125" customWidth="1"/>
    <col min="10498" max="10498" width="21.85546875" bestFit="1" customWidth="1"/>
    <col min="10499" max="10499" width="20.7109375" bestFit="1" customWidth="1"/>
    <col min="10500" max="10500" width="21.7109375" bestFit="1" customWidth="1"/>
    <col min="10501" max="10501" width="20.5703125" bestFit="1" customWidth="1"/>
    <col min="10502" max="10502" width="20.7109375" bestFit="1" customWidth="1"/>
    <col min="10503" max="10503" width="20.5703125" bestFit="1" customWidth="1"/>
    <col min="10504" max="10504" width="19.140625" bestFit="1" customWidth="1"/>
    <col min="10505" max="10505" width="20.7109375" bestFit="1" customWidth="1"/>
    <col min="10506" max="10506" width="19.140625" bestFit="1" customWidth="1"/>
    <col min="10507" max="10507" width="20.5703125" bestFit="1" customWidth="1"/>
    <col min="10508" max="10508" width="19" bestFit="1" customWidth="1"/>
    <col min="10509" max="10510" width="20.5703125" bestFit="1" customWidth="1"/>
    <col min="10516" max="10516" width="19.28515625" customWidth="1"/>
    <col min="10517" max="10517" width="13.28515625" bestFit="1" customWidth="1"/>
    <col min="10518" max="10518" width="12.5703125" bestFit="1" customWidth="1"/>
    <col min="10519" max="10519" width="12.42578125" bestFit="1" customWidth="1"/>
    <col min="10753" max="10753" width="27.42578125" customWidth="1"/>
    <col min="10754" max="10754" width="21.85546875" bestFit="1" customWidth="1"/>
    <col min="10755" max="10755" width="20.7109375" bestFit="1" customWidth="1"/>
    <col min="10756" max="10756" width="21.7109375" bestFit="1" customWidth="1"/>
    <col min="10757" max="10757" width="20.5703125" bestFit="1" customWidth="1"/>
    <col min="10758" max="10758" width="20.7109375" bestFit="1" customWidth="1"/>
    <col min="10759" max="10759" width="20.5703125" bestFit="1" customWidth="1"/>
    <col min="10760" max="10760" width="19.140625" bestFit="1" customWidth="1"/>
    <col min="10761" max="10761" width="20.7109375" bestFit="1" customWidth="1"/>
    <col min="10762" max="10762" width="19.140625" bestFit="1" customWidth="1"/>
    <col min="10763" max="10763" width="20.5703125" bestFit="1" customWidth="1"/>
    <col min="10764" max="10764" width="19" bestFit="1" customWidth="1"/>
    <col min="10765" max="10766" width="20.5703125" bestFit="1" customWidth="1"/>
    <col min="10772" max="10772" width="19.28515625" customWidth="1"/>
    <col min="10773" max="10773" width="13.28515625" bestFit="1" customWidth="1"/>
    <col min="10774" max="10774" width="12.5703125" bestFit="1" customWidth="1"/>
    <col min="10775" max="10775" width="12.42578125" bestFit="1" customWidth="1"/>
    <col min="11009" max="11009" width="27.42578125" customWidth="1"/>
    <col min="11010" max="11010" width="21.85546875" bestFit="1" customWidth="1"/>
    <col min="11011" max="11011" width="20.7109375" bestFit="1" customWidth="1"/>
    <col min="11012" max="11012" width="21.7109375" bestFit="1" customWidth="1"/>
    <col min="11013" max="11013" width="20.5703125" bestFit="1" customWidth="1"/>
    <col min="11014" max="11014" width="20.7109375" bestFit="1" customWidth="1"/>
    <col min="11015" max="11015" width="20.5703125" bestFit="1" customWidth="1"/>
    <col min="11016" max="11016" width="19.140625" bestFit="1" customWidth="1"/>
    <col min="11017" max="11017" width="20.7109375" bestFit="1" customWidth="1"/>
    <col min="11018" max="11018" width="19.140625" bestFit="1" customWidth="1"/>
    <col min="11019" max="11019" width="20.5703125" bestFit="1" customWidth="1"/>
    <col min="11020" max="11020" width="19" bestFit="1" customWidth="1"/>
    <col min="11021" max="11022" width="20.5703125" bestFit="1" customWidth="1"/>
    <col min="11028" max="11028" width="19.28515625" customWidth="1"/>
    <col min="11029" max="11029" width="13.28515625" bestFit="1" customWidth="1"/>
    <col min="11030" max="11030" width="12.5703125" bestFit="1" customWidth="1"/>
    <col min="11031" max="11031" width="12.42578125" bestFit="1" customWidth="1"/>
    <col min="11265" max="11265" width="27.42578125" customWidth="1"/>
    <col min="11266" max="11266" width="21.85546875" bestFit="1" customWidth="1"/>
    <col min="11267" max="11267" width="20.7109375" bestFit="1" customWidth="1"/>
    <col min="11268" max="11268" width="21.7109375" bestFit="1" customWidth="1"/>
    <col min="11269" max="11269" width="20.5703125" bestFit="1" customWidth="1"/>
    <col min="11270" max="11270" width="20.7109375" bestFit="1" customWidth="1"/>
    <col min="11271" max="11271" width="20.5703125" bestFit="1" customWidth="1"/>
    <col min="11272" max="11272" width="19.140625" bestFit="1" customWidth="1"/>
    <col min="11273" max="11273" width="20.7109375" bestFit="1" customWidth="1"/>
    <col min="11274" max="11274" width="19.140625" bestFit="1" customWidth="1"/>
    <col min="11275" max="11275" width="20.5703125" bestFit="1" customWidth="1"/>
    <col min="11276" max="11276" width="19" bestFit="1" customWidth="1"/>
    <col min="11277" max="11278" width="20.5703125" bestFit="1" customWidth="1"/>
    <col min="11284" max="11284" width="19.28515625" customWidth="1"/>
    <col min="11285" max="11285" width="13.28515625" bestFit="1" customWidth="1"/>
    <col min="11286" max="11286" width="12.5703125" bestFit="1" customWidth="1"/>
    <col min="11287" max="11287" width="12.42578125" bestFit="1" customWidth="1"/>
    <col min="11521" max="11521" width="27.42578125" customWidth="1"/>
    <col min="11522" max="11522" width="21.85546875" bestFit="1" customWidth="1"/>
    <col min="11523" max="11523" width="20.7109375" bestFit="1" customWidth="1"/>
    <col min="11524" max="11524" width="21.7109375" bestFit="1" customWidth="1"/>
    <col min="11525" max="11525" width="20.5703125" bestFit="1" customWidth="1"/>
    <col min="11526" max="11526" width="20.7109375" bestFit="1" customWidth="1"/>
    <col min="11527" max="11527" width="20.5703125" bestFit="1" customWidth="1"/>
    <col min="11528" max="11528" width="19.140625" bestFit="1" customWidth="1"/>
    <col min="11529" max="11529" width="20.7109375" bestFit="1" customWidth="1"/>
    <col min="11530" max="11530" width="19.140625" bestFit="1" customWidth="1"/>
    <col min="11531" max="11531" width="20.5703125" bestFit="1" customWidth="1"/>
    <col min="11532" max="11532" width="19" bestFit="1" customWidth="1"/>
    <col min="11533" max="11534" width="20.5703125" bestFit="1" customWidth="1"/>
    <col min="11540" max="11540" width="19.28515625" customWidth="1"/>
    <col min="11541" max="11541" width="13.28515625" bestFit="1" customWidth="1"/>
    <col min="11542" max="11542" width="12.5703125" bestFit="1" customWidth="1"/>
    <col min="11543" max="11543" width="12.42578125" bestFit="1" customWidth="1"/>
    <col min="11777" max="11777" width="27.42578125" customWidth="1"/>
    <col min="11778" max="11778" width="21.85546875" bestFit="1" customWidth="1"/>
    <col min="11779" max="11779" width="20.7109375" bestFit="1" customWidth="1"/>
    <col min="11780" max="11780" width="21.7109375" bestFit="1" customWidth="1"/>
    <col min="11781" max="11781" width="20.5703125" bestFit="1" customWidth="1"/>
    <col min="11782" max="11782" width="20.7109375" bestFit="1" customWidth="1"/>
    <col min="11783" max="11783" width="20.5703125" bestFit="1" customWidth="1"/>
    <col min="11784" max="11784" width="19.140625" bestFit="1" customWidth="1"/>
    <col min="11785" max="11785" width="20.7109375" bestFit="1" customWidth="1"/>
    <col min="11786" max="11786" width="19.140625" bestFit="1" customWidth="1"/>
    <col min="11787" max="11787" width="20.5703125" bestFit="1" customWidth="1"/>
    <col min="11788" max="11788" width="19" bestFit="1" customWidth="1"/>
    <col min="11789" max="11790" width="20.5703125" bestFit="1" customWidth="1"/>
    <col min="11796" max="11796" width="19.28515625" customWidth="1"/>
    <col min="11797" max="11797" width="13.28515625" bestFit="1" customWidth="1"/>
    <col min="11798" max="11798" width="12.5703125" bestFit="1" customWidth="1"/>
    <col min="11799" max="11799" width="12.42578125" bestFit="1" customWidth="1"/>
    <col min="12033" max="12033" width="27.42578125" customWidth="1"/>
    <col min="12034" max="12034" width="21.85546875" bestFit="1" customWidth="1"/>
    <col min="12035" max="12035" width="20.7109375" bestFit="1" customWidth="1"/>
    <col min="12036" max="12036" width="21.7109375" bestFit="1" customWidth="1"/>
    <col min="12037" max="12037" width="20.5703125" bestFit="1" customWidth="1"/>
    <col min="12038" max="12038" width="20.7109375" bestFit="1" customWidth="1"/>
    <col min="12039" max="12039" width="20.5703125" bestFit="1" customWidth="1"/>
    <col min="12040" max="12040" width="19.140625" bestFit="1" customWidth="1"/>
    <col min="12041" max="12041" width="20.7109375" bestFit="1" customWidth="1"/>
    <col min="12042" max="12042" width="19.140625" bestFit="1" customWidth="1"/>
    <col min="12043" max="12043" width="20.5703125" bestFit="1" customWidth="1"/>
    <col min="12044" max="12044" width="19" bestFit="1" customWidth="1"/>
    <col min="12045" max="12046" width="20.5703125" bestFit="1" customWidth="1"/>
    <col min="12052" max="12052" width="19.28515625" customWidth="1"/>
    <col min="12053" max="12053" width="13.28515625" bestFit="1" customWidth="1"/>
    <col min="12054" max="12054" width="12.5703125" bestFit="1" customWidth="1"/>
    <col min="12055" max="12055" width="12.42578125" bestFit="1" customWidth="1"/>
    <col min="12289" max="12289" width="27.42578125" customWidth="1"/>
    <col min="12290" max="12290" width="21.85546875" bestFit="1" customWidth="1"/>
    <col min="12291" max="12291" width="20.7109375" bestFit="1" customWidth="1"/>
    <col min="12292" max="12292" width="21.7109375" bestFit="1" customWidth="1"/>
    <col min="12293" max="12293" width="20.5703125" bestFit="1" customWidth="1"/>
    <col min="12294" max="12294" width="20.7109375" bestFit="1" customWidth="1"/>
    <col min="12295" max="12295" width="20.5703125" bestFit="1" customWidth="1"/>
    <col min="12296" max="12296" width="19.140625" bestFit="1" customWidth="1"/>
    <col min="12297" max="12297" width="20.7109375" bestFit="1" customWidth="1"/>
    <col min="12298" max="12298" width="19.140625" bestFit="1" customWidth="1"/>
    <col min="12299" max="12299" width="20.5703125" bestFit="1" customWidth="1"/>
    <col min="12300" max="12300" width="19" bestFit="1" customWidth="1"/>
    <col min="12301" max="12302" width="20.5703125" bestFit="1" customWidth="1"/>
    <col min="12308" max="12308" width="19.28515625" customWidth="1"/>
    <col min="12309" max="12309" width="13.28515625" bestFit="1" customWidth="1"/>
    <col min="12310" max="12310" width="12.5703125" bestFit="1" customWidth="1"/>
    <col min="12311" max="12311" width="12.42578125" bestFit="1" customWidth="1"/>
    <col min="12545" max="12545" width="27.42578125" customWidth="1"/>
    <col min="12546" max="12546" width="21.85546875" bestFit="1" customWidth="1"/>
    <col min="12547" max="12547" width="20.7109375" bestFit="1" customWidth="1"/>
    <col min="12548" max="12548" width="21.7109375" bestFit="1" customWidth="1"/>
    <col min="12549" max="12549" width="20.5703125" bestFit="1" customWidth="1"/>
    <col min="12550" max="12550" width="20.7109375" bestFit="1" customWidth="1"/>
    <col min="12551" max="12551" width="20.5703125" bestFit="1" customWidth="1"/>
    <col min="12552" max="12552" width="19.140625" bestFit="1" customWidth="1"/>
    <col min="12553" max="12553" width="20.7109375" bestFit="1" customWidth="1"/>
    <col min="12554" max="12554" width="19.140625" bestFit="1" customWidth="1"/>
    <col min="12555" max="12555" width="20.5703125" bestFit="1" customWidth="1"/>
    <col min="12556" max="12556" width="19" bestFit="1" customWidth="1"/>
    <col min="12557" max="12558" width="20.5703125" bestFit="1" customWidth="1"/>
    <col min="12564" max="12564" width="19.28515625" customWidth="1"/>
    <col min="12565" max="12565" width="13.28515625" bestFit="1" customWidth="1"/>
    <col min="12566" max="12566" width="12.5703125" bestFit="1" customWidth="1"/>
    <col min="12567" max="12567" width="12.42578125" bestFit="1" customWidth="1"/>
    <col min="12801" max="12801" width="27.42578125" customWidth="1"/>
    <col min="12802" max="12802" width="21.85546875" bestFit="1" customWidth="1"/>
    <col min="12803" max="12803" width="20.7109375" bestFit="1" customWidth="1"/>
    <col min="12804" max="12804" width="21.7109375" bestFit="1" customWidth="1"/>
    <col min="12805" max="12805" width="20.5703125" bestFit="1" customWidth="1"/>
    <col min="12806" max="12806" width="20.7109375" bestFit="1" customWidth="1"/>
    <col min="12807" max="12807" width="20.5703125" bestFit="1" customWidth="1"/>
    <col min="12808" max="12808" width="19.140625" bestFit="1" customWidth="1"/>
    <col min="12809" max="12809" width="20.7109375" bestFit="1" customWidth="1"/>
    <col min="12810" max="12810" width="19.140625" bestFit="1" customWidth="1"/>
    <col min="12811" max="12811" width="20.5703125" bestFit="1" customWidth="1"/>
    <col min="12812" max="12812" width="19" bestFit="1" customWidth="1"/>
    <col min="12813" max="12814" width="20.5703125" bestFit="1" customWidth="1"/>
    <col min="12820" max="12820" width="19.28515625" customWidth="1"/>
    <col min="12821" max="12821" width="13.28515625" bestFit="1" customWidth="1"/>
    <col min="12822" max="12822" width="12.5703125" bestFit="1" customWidth="1"/>
    <col min="12823" max="12823" width="12.42578125" bestFit="1" customWidth="1"/>
    <col min="13057" max="13057" width="27.42578125" customWidth="1"/>
    <col min="13058" max="13058" width="21.85546875" bestFit="1" customWidth="1"/>
    <col min="13059" max="13059" width="20.7109375" bestFit="1" customWidth="1"/>
    <col min="13060" max="13060" width="21.7109375" bestFit="1" customWidth="1"/>
    <col min="13061" max="13061" width="20.5703125" bestFit="1" customWidth="1"/>
    <col min="13062" max="13062" width="20.7109375" bestFit="1" customWidth="1"/>
    <col min="13063" max="13063" width="20.5703125" bestFit="1" customWidth="1"/>
    <col min="13064" max="13064" width="19.140625" bestFit="1" customWidth="1"/>
    <col min="13065" max="13065" width="20.7109375" bestFit="1" customWidth="1"/>
    <col min="13066" max="13066" width="19.140625" bestFit="1" customWidth="1"/>
    <col min="13067" max="13067" width="20.5703125" bestFit="1" customWidth="1"/>
    <col min="13068" max="13068" width="19" bestFit="1" customWidth="1"/>
    <col min="13069" max="13070" width="20.5703125" bestFit="1" customWidth="1"/>
    <col min="13076" max="13076" width="19.28515625" customWidth="1"/>
    <col min="13077" max="13077" width="13.28515625" bestFit="1" customWidth="1"/>
    <col min="13078" max="13078" width="12.5703125" bestFit="1" customWidth="1"/>
    <col min="13079" max="13079" width="12.42578125" bestFit="1" customWidth="1"/>
    <col min="13313" max="13313" width="27.42578125" customWidth="1"/>
    <col min="13314" max="13314" width="21.85546875" bestFit="1" customWidth="1"/>
    <col min="13315" max="13315" width="20.7109375" bestFit="1" customWidth="1"/>
    <col min="13316" max="13316" width="21.7109375" bestFit="1" customWidth="1"/>
    <col min="13317" max="13317" width="20.5703125" bestFit="1" customWidth="1"/>
    <col min="13318" max="13318" width="20.7109375" bestFit="1" customWidth="1"/>
    <col min="13319" max="13319" width="20.5703125" bestFit="1" customWidth="1"/>
    <col min="13320" max="13320" width="19.140625" bestFit="1" customWidth="1"/>
    <col min="13321" max="13321" width="20.7109375" bestFit="1" customWidth="1"/>
    <col min="13322" max="13322" width="19.140625" bestFit="1" customWidth="1"/>
    <col min="13323" max="13323" width="20.5703125" bestFit="1" customWidth="1"/>
    <col min="13324" max="13324" width="19" bestFit="1" customWidth="1"/>
    <col min="13325" max="13326" width="20.5703125" bestFit="1" customWidth="1"/>
    <col min="13332" max="13332" width="19.28515625" customWidth="1"/>
    <col min="13333" max="13333" width="13.28515625" bestFit="1" customWidth="1"/>
    <col min="13334" max="13334" width="12.5703125" bestFit="1" customWidth="1"/>
    <col min="13335" max="13335" width="12.42578125" bestFit="1" customWidth="1"/>
    <col min="13569" max="13569" width="27.42578125" customWidth="1"/>
    <col min="13570" max="13570" width="21.85546875" bestFit="1" customWidth="1"/>
    <col min="13571" max="13571" width="20.7109375" bestFit="1" customWidth="1"/>
    <col min="13572" max="13572" width="21.7109375" bestFit="1" customWidth="1"/>
    <col min="13573" max="13573" width="20.5703125" bestFit="1" customWidth="1"/>
    <col min="13574" max="13574" width="20.7109375" bestFit="1" customWidth="1"/>
    <col min="13575" max="13575" width="20.5703125" bestFit="1" customWidth="1"/>
    <col min="13576" max="13576" width="19.140625" bestFit="1" customWidth="1"/>
    <col min="13577" max="13577" width="20.7109375" bestFit="1" customWidth="1"/>
    <col min="13578" max="13578" width="19.140625" bestFit="1" customWidth="1"/>
    <col min="13579" max="13579" width="20.5703125" bestFit="1" customWidth="1"/>
    <col min="13580" max="13580" width="19" bestFit="1" customWidth="1"/>
    <col min="13581" max="13582" width="20.5703125" bestFit="1" customWidth="1"/>
    <col min="13588" max="13588" width="19.28515625" customWidth="1"/>
    <col min="13589" max="13589" width="13.28515625" bestFit="1" customWidth="1"/>
    <col min="13590" max="13590" width="12.5703125" bestFit="1" customWidth="1"/>
    <col min="13591" max="13591" width="12.42578125" bestFit="1" customWidth="1"/>
    <col min="13825" max="13825" width="27.42578125" customWidth="1"/>
    <col min="13826" max="13826" width="21.85546875" bestFit="1" customWidth="1"/>
    <col min="13827" max="13827" width="20.7109375" bestFit="1" customWidth="1"/>
    <col min="13828" max="13828" width="21.7109375" bestFit="1" customWidth="1"/>
    <col min="13829" max="13829" width="20.5703125" bestFit="1" customWidth="1"/>
    <col min="13830" max="13830" width="20.7109375" bestFit="1" customWidth="1"/>
    <col min="13831" max="13831" width="20.5703125" bestFit="1" customWidth="1"/>
    <col min="13832" max="13832" width="19.140625" bestFit="1" customWidth="1"/>
    <col min="13833" max="13833" width="20.7109375" bestFit="1" customWidth="1"/>
    <col min="13834" max="13834" width="19.140625" bestFit="1" customWidth="1"/>
    <col min="13835" max="13835" width="20.5703125" bestFit="1" customWidth="1"/>
    <col min="13836" max="13836" width="19" bestFit="1" customWidth="1"/>
    <col min="13837" max="13838" width="20.5703125" bestFit="1" customWidth="1"/>
    <col min="13844" max="13844" width="19.28515625" customWidth="1"/>
    <col min="13845" max="13845" width="13.28515625" bestFit="1" customWidth="1"/>
    <col min="13846" max="13846" width="12.5703125" bestFit="1" customWidth="1"/>
    <col min="13847" max="13847" width="12.42578125" bestFit="1" customWidth="1"/>
    <col min="14081" max="14081" width="27.42578125" customWidth="1"/>
    <col min="14082" max="14082" width="21.85546875" bestFit="1" customWidth="1"/>
    <col min="14083" max="14083" width="20.7109375" bestFit="1" customWidth="1"/>
    <col min="14084" max="14084" width="21.7109375" bestFit="1" customWidth="1"/>
    <col min="14085" max="14085" width="20.5703125" bestFit="1" customWidth="1"/>
    <col min="14086" max="14086" width="20.7109375" bestFit="1" customWidth="1"/>
    <col min="14087" max="14087" width="20.5703125" bestFit="1" customWidth="1"/>
    <col min="14088" max="14088" width="19.140625" bestFit="1" customWidth="1"/>
    <col min="14089" max="14089" width="20.7109375" bestFit="1" customWidth="1"/>
    <col min="14090" max="14090" width="19.140625" bestFit="1" customWidth="1"/>
    <col min="14091" max="14091" width="20.5703125" bestFit="1" customWidth="1"/>
    <col min="14092" max="14092" width="19" bestFit="1" customWidth="1"/>
    <col min="14093" max="14094" width="20.5703125" bestFit="1" customWidth="1"/>
    <col min="14100" max="14100" width="19.28515625" customWidth="1"/>
    <col min="14101" max="14101" width="13.28515625" bestFit="1" customWidth="1"/>
    <col min="14102" max="14102" width="12.5703125" bestFit="1" customWidth="1"/>
    <col min="14103" max="14103" width="12.42578125" bestFit="1" customWidth="1"/>
    <col min="14337" max="14337" width="27.42578125" customWidth="1"/>
    <col min="14338" max="14338" width="21.85546875" bestFit="1" customWidth="1"/>
    <col min="14339" max="14339" width="20.7109375" bestFit="1" customWidth="1"/>
    <col min="14340" max="14340" width="21.7109375" bestFit="1" customWidth="1"/>
    <col min="14341" max="14341" width="20.5703125" bestFit="1" customWidth="1"/>
    <col min="14342" max="14342" width="20.7109375" bestFit="1" customWidth="1"/>
    <col min="14343" max="14343" width="20.5703125" bestFit="1" customWidth="1"/>
    <col min="14344" max="14344" width="19.140625" bestFit="1" customWidth="1"/>
    <col min="14345" max="14345" width="20.7109375" bestFit="1" customWidth="1"/>
    <col min="14346" max="14346" width="19.140625" bestFit="1" customWidth="1"/>
    <col min="14347" max="14347" width="20.5703125" bestFit="1" customWidth="1"/>
    <col min="14348" max="14348" width="19" bestFit="1" customWidth="1"/>
    <col min="14349" max="14350" width="20.5703125" bestFit="1" customWidth="1"/>
    <col min="14356" max="14356" width="19.28515625" customWidth="1"/>
    <col min="14357" max="14357" width="13.28515625" bestFit="1" customWidth="1"/>
    <col min="14358" max="14358" width="12.5703125" bestFit="1" customWidth="1"/>
    <col min="14359" max="14359" width="12.42578125" bestFit="1" customWidth="1"/>
    <col min="14593" max="14593" width="27.42578125" customWidth="1"/>
    <col min="14594" max="14594" width="21.85546875" bestFit="1" customWidth="1"/>
    <col min="14595" max="14595" width="20.7109375" bestFit="1" customWidth="1"/>
    <col min="14596" max="14596" width="21.7109375" bestFit="1" customWidth="1"/>
    <col min="14597" max="14597" width="20.5703125" bestFit="1" customWidth="1"/>
    <col min="14598" max="14598" width="20.7109375" bestFit="1" customWidth="1"/>
    <col min="14599" max="14599" width="20.5703125" bestFit="1" customWidth="1"/>
    <col min="14600" max="14600" width="19.140625" bestFit="1" customWidth="1"/>
    <col min="14601" max="14601" width="20.7109375" bestFit="1" customWidth="1"/>
    <col min="14602" max="14602" width="19.140625" bestFit="1" customWidth="1"/>
    <col min="14603" max="14603" width="20.5703125" bestFit="1" customWidth="1"/>
    <col min="14604" max="14604" width="19" bestFit="1" customWidth="1"/>
    <col min="14605" max="14606" width="20.5703125" bestFit="1" customWidth="1"/>
    <col min="14612" max="14612" width="19.28515625" customWidth="1"/>
    <col min="14613" max="14613" width="13.28515625" bestFit="1" customWidth="1"/>
    <col min="14614" max="14614" width="12.5703125" bestFit="1" customWidth="1"/>
    <col min="14615" max="14615" width="12.42578125" bestFit="1" customWidth="1"/>
    <col min="14849" max="14849" width="27.42578125" customWidth="1"/>
    <col min="14850" max="14850" width="21.85546875" bestFit="1" customWidth="1"/>
    <col min="14851" max="14851" width="20.7109375" bestFit="1" customWidth="1"/>
    <col min="14852" max="14852" width="21.7109375" bestFit="1" customWidth="1"/>
    <col min="14853" max="14853" width="20.5703125" bestFit="1" customWidth="1"/>
    <col min="14854" max="14854" width="20.7109375" bestFit="1" customWidth="1"/>
    <col min="14855" max="14855" width="20.5703125" bestFit="1" customWidth="1"/>
    <col min="14856" max="14856" width="19.140625" bestFit="1" customWidth="1"/>
    <col min="14857" max="14857" width="20.7109375" bestFit="1" customWidth="1"/>
    <col min="14858" max="14858" width="19.140625" bestFit="1" customWidth="1"/>
    <col min="14859" max="14859" width="20.5703125" bestFit="1" customWidth="1"/>
    <col min="14860" max="14860" width="19" bestFit="1" customWidth="1"/>
    <col min="14861" max="14862" width="20.5703125" bestFit="1" customWidth="1"/>
    <col min="14868" max="14868" width="19.28515625" customWidth="1"/>
    <col min="14869" max="14869" width="13.28515625" bestFit="1" customWidth="1"/>
    <col min="14870" max="14870" width="12.5703125" bestFit="1" customWidth="1"/>
    <col min="14871" max="14871" width="12.42578125" bestFit="1" customWidth="1"/>
    <col min="15105" max="15105" width="27.42578125" customWidth="1"/>
    <col min="15106" max="15106" width="21.85546875" bestFit="1" customWidth="1"/>
    <col min="15107" max="15107" width="20.7109375" bestFit="1" customWidth="1"/>
    <col min="15108" max="15108" width="21.7109375" bestFit="1" customWidth="1"/>
    <col min="15109" max="15109" width="20.5703125" bestFit="1" customWidth="1"/>
    <col min="15110" max="15110" width="20.7109375" bestFit="1" customWidth="1"/>
    <col min="15111" max="15111" width="20.5703125" bestFit="1" customWidth="1"/>
    <col min="15112" max="15112" width="19.140625" bestFit="1" customWidth="1"/>
    <col min="15113" max="15113" width="20.7109375" bestFit="1" customWidth="1"/>
    <col min="15114" max="15114" width="19.140625" bestFit="1" customWidth="1"/>
    <col min="15115" max="15115" width="20.5703125" bestFit="1" customWidth="1"/>
    <col min="15116" max="15116" width="19" bestFit="1" customWidth="1"/>
    <col min="15117" max="15118" width="20.5703125" bestFit="1" customWidth="1"/>
    <col min="15124" max="15124" width="19.28515625" customWidth="1"/>
    <col min="15125" max="15125" width="13.28515625" bestFit="1" customWidth="1"/>
    <col min="15126" max="15126" width="12.5703125" bestFit="1" customWidth="1"/>
    <col min="15127" max="15127" width="12.42578125" bestFit="1" customWidth="1"/>
    <col min="15361" max="15361" width="27.42578125" customWidth="1"/>
    <col min="15362" max="15362" width="21.85546875" bestFit="1" customWidth="1"/>
    <col min="15363" max="15363" width="20.7109375" bestFit="1" customWidth="1"/>
    <col min="15364" max="15364" width="21.7109375" bestFit="1" customWidth="1"/>
    <col min="15365" max="15365" width="20.5703125" bestFit="1" customWidth="1"/>
    <col min="15366" max="15366" width="20.7109375" bestFit="1" customWidth="1"/>
    <col min="15367" max="15367" width="20.5703125" bestFit="1" customWidth="1"/>
    <col min="15368" max="15368" width="19.140625" bestFit="1" customWidth="1"/>
    <col min="15369" max="15369" width="20.7109375" bestFit="1" customWidth="1"/>
    <col min="15370" max="15370" width="19.140625" bestFit="1" customWidth="1"/>
    <col min="15371" max="15371" width="20.5703125" bestFit="1" customWidth="1"/>
    <col min="15372" max="15372" width="19" bestFit="1" customWidth="1"/>
    <col min="15373" max="15374" width="20.5703125" bestFit="1" customWidth="1"/>
    <col min="15380" max="15380" width="19.28515625" customWidth="1"/>
    <col min="15381" max="15381" width="13.28515625" bestFit="1" customWidth="1"/>
    <col min="15382" max="15382" width="12.5703125" bestFit="1" customWidth="1"/>
    <col min="15383" max="15383" width="12.42578125" bestFit="1" customWidth="1"/>
    <col min="15617" max="15617" width="27.42578125" customWidth="1"/>
    <col min="15618" max="15618" width="21.85546875" bestFit="1" customWidth="1"/>
    <col min="15619" max="15619" width="20.7109375" bestFit="1" customWidth="1"/>
    <col min="15620" max="15620" width="21.7109375" bestFit="1" customWidth="1"/>
    <col min="15621" max="15621" width="20.5703125" bestFit="1" customWidth="1"/>
    <col min="15622" max="15622" width="20.7109375" bestFit="1" customWidth="1"/>
    <col min="15623" max="15623" width="20.5703125" bestFit="1" customWidth="1"/>
    <col min="15624" max="15624" width="19.140625" bestFit="1" customWidth="1"/>
    <col min="15625" max="15625" width="20.7109375" bestFit="1" customWidth="1"/>
    <col min="15626" max="15626" width="19.140625" bestFit="1" customWidth="1"/>
    <col min="15627" max="15627" width="20.5703125" bestFit="1" customWidth="1"/>
    <col min="15628" max="15628" width="19" bestFit="1" customWidth="1"/>
    <col min="15629" max="15630" width="20.5703125" bestFit="1" customWidth="1"/>
    <col min="15636" max="15636" width="19.28515625" customWidth="1"/>
    <col min="15637" max="15637" width="13.28515625" bestFit="1" customWidth="1"/>
    <col min="15638" max="15638" width="12.5703125" bestFit="1" customWidth="1"/>
    <col min="15639" max="15639" width="12.42578125" bestFit="1" customWidth="1"/>
    <col min="15873" max="15873" width="27.42578125" customWidth="1"/>
    <col min="15874" max="15874" width="21.85546875" bestFit="1" customWidth="1"/>
    <col min="15875" max="15875" width="20.7109375" bestFit="1" customWidth="1"/>
    <col min="15876" max="15876" width="21.7109375" bestFit="1" customWidth="1"/>
    <col min="15877" max="15877" width="20.5703125" bestFit="1" customWidth="1"/>
    <col min="15878" max="15878" width="20.7109375" bestFit="1" customWidth="1"/>
    <col min="15879" max="15879" width="20.5703125" bestFit="1" customWidth="1"/>
    <col min="15880" max="15880" width="19.140625" bestFit="1" customWidth="1"/>
    <col min="15881" max="15881" width="20.7109375" bestFit="1" customWidth="1"/>
    <col min="15882" max="15882" width="19.140625" bestFit="1" customWidth="1"/>
    <col min="15883" max="15883" width="20.5703125" bestFit="1" customWidth="1"/>
    <col min="15884" max="15884" width="19" bestFit="1" customWidth="1"/>
    <col min="15885" max="15886" width="20.5703125" bestFit="1" customWidth="1"/>
    <col min="15892" max="15892" width="19.28515625" customWidth="1"/>
    <col min="15893" max="15893" width="13.28515625" bestFit="1" customWidth="1"/>
    <col min="15894" max="15894" width="12.5703125" bestFit="1" customWidth="1"/>
    <col min="15895" max="15895" width="12.42578125" bestFit="1" customWidth="1"/>
    <col min="16129" max="16129" width="27.42578125" customWidth="1"/>
    <col min="16130" max="16130" width="21.85546875" bestFit="1" customWidth="1"/>
    <col min="16131" max="16131" width="20.7109375" bestFit="1" customWidth="1"/>
    <col min="16132" max="16132" width="21.7109375" bestFit="1" customWidth="1"/>
    <col min="16133" max="16133" width="20.5703125" bestFit="1" customWidth="1"/>
    <col min="16134" max="16134" width="20.7109375" bestFit="1" customWidth="1"/>
    <col min="16135" max="16135" width="20.5703125" bestFit="1" customWidth="1"/>
    <col min="16136" max="16136" width="19.140625" bestFit="1" customWidth="1"/>
    <col min="16137" max="16137" width="20.7109375" bestFit="1" customWidth="1"/>
    <col min="16138" max="16138" width="19.140625" bestFit="1" customWidth="1"/>
    <col min="16139" max="16139" width="20.5703125" bestFit="1" customWidth="1"/>
    <col min="16140" max="16140" width="19" bestFit="1" customWidth="1"/>
    <col min="16141" max="16142" width="20.5703125" bestFit="1" customWidth="1"/>
    <col min="16148" max="16148" width="19.28515625" customWidth="1"/>
    <col min="16149" max="16149" width="13.28515625" bestFit="1" customWidth="1"/>
    <col min="16150" max="16150" width="12.5703125" bestFit="1" customWidth="1"/>
    <col min="16151" max="16151" width="12.42578125" bestFit="1" customWidth="1"/>
  </cols>
  <sheetData>
    <row r="1" spans="1:31" x14ac:dyDescent="0.25">
      <c r="A1" s="24">
        <v>256558</v>
      </c>
      <c r="B1" s="24">
        <v>74750</v>
      </c>
      <c r="C1" s="25">
        <v>4.4824172311913872E-2</v>
      </c>
      <c r="D1" s="25">
        <v>0.26894503387148327</v>
      </c>
      <c r="E1" s="25">
        <v>0.25928639917679436</v>
      </c>
      <c r="F1" s="25">
        <v>0.11609850404197102</v>
      </c>
      <c r="G1" s="25">
        <v>1.9488770570397336E-2</v>
      </c>
      <c r="H1" s="25">
        <v>0</v>
      </c>
      <c r="I1" s="25">
        <v>0</v>
      </c>
      <c r="J1" s="25">
        <v>0</v>
      </c>
      <c r="K1" s="26">
        <v>0</v>
      </c>
      <c r="L1" s="1"/>
      <c r="M1" s="1"/>
      <c r="N1" s="1"/>
      <c r="O1" s="2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4"/>
      <c r="AB1" s="3"/>
      <c r="AC1" s="3"/>
      <c r="AD1" s="3"/>
      <c r="AE1" s="3"/>
    </row>
    <row r="2" spans="1:31" x14ac:dyDescent="0.25">
      <c r="A2" s="25">
        <v>112616</v>
      </c>
      <c r="B2" s="25">
        <v>38500</v>
      </c>
      <c r="C2" s="25">
        <v>7.1037863181075508E-2</v>
      </c>
      <c r="D2" s="25">
        <v>0.13319599346451658</v>
      </c>
      <c r="E2" s="25">
        <v>0.15832563756482204</v>
      </c>
      <c r="F2" s="25">
        <v>0.2644917240889394</v>
      </c>
      <c r="G2" s="25">
        <v>0</v>
      </c>
      <c r="H2" s="25">
        <v>0</v>
      </c>
      <c r="I2" s="25">
        <v>3.1079065141720538E-2</v>
      </c>
      <c r="J2" s="25">
        <v>0</v>
      </c>
      <c r="K2" s="26">
        <v>0</v>
      </c>
      <c r="L2" s="1"/>
      <c r="M2" s="1"/>
      <c r="N2" s="1"/>
      <c r="O2" s="2"/>
      <c r="P2" s="2"/>
      <c r="Q2" s="2"/>
      <c r="R2" s="2"/>
      <c r="S2" s="2"/>
      <c r="T2" s="14"/>
      <c r="U2" s="2"/>
      <c r="V2" s="2"/>
      <c r="W2" s="2"/>
      <c r="X2" s="2"/>
      <c r="Y2" s="2"/>
      <c r="Z2" s="5"/>
      <c r="AA2" s="6"/>
      <c r="AB2" s="2"/>
      <c r="AC2" s="2"/>
      <c r="AD2" s="2"/>
      <c r="AE2" s="2"/>
    </row>
    <row r="3" spans="1:31" x14ac:dyDescent="0.25">
      <c r="A3" s="25">
        <v>3403026</v>
      </c>
      <c r="B3" s="25">
        <v>1357800</v>
      </c>
      <c r="C3" s="25">
        <v>3.4146080576522186E-2</v>
      </c>
      <c r="D3" s="25">
        <v>0.17484438849424014</v>
      </c>
      <c r="E3" s="25">
        <v>0.17640505832162318</v>
      </c>
      <c r="F3" s="25">
        <v>0.1156955603630416</v>
      </c>
      <c r="G3" s="25">
        <v>2.6447050360473297E-2</v>
      </c>
      <c r="H3" s="25">
        <v>6.170978417443769E-2</v>
      </c>
      <c r="I3" s="25">
        <v>0</v>
      </c>
      <c r="J3" s="25">
        <v>1.1754244604654799E-2</v>
      </c>
      <c r="K3" s="26">
        <v>0</v>
      </c>
      <c r="L3" s="1"/>
      <c r="M3" s="1"/>
      <c r="N3" s="1"/>
      <c r="O3" s="2"/>
      <c r="P3" s="2"/>
      <c r="Q3" s="2"/>
      <c r="R3" s="2"/>
      <c r="S3" s="2"/>
      <c r="T3" s="14"/>
      <c r="U3" s="2"/>
      <c r="V3" s="2"/>
      <c r="W3" s="2"/>
      <c r="X3" s="2"/>
      <c r="Y3" s="2"/>
      <c r="Z3" s="2"/>
      <c r="AA3" s="6"/>
      <c r="AB3" s="2"/>
      <c r="AC3" s="2"/>
      <c r="AD3" s="2"/>
      <c r="AE3" s="2"/>
    </row>
    <row r="4" spans="1:31" x14ac:dyDescent="0.25">
      <c r="A4" s="25">
        <v>1517142</v>
      </c>
      <c r="B4" s="25">
        <v>1400000</v>
      </c>
      <c r="C4" s="25">
        <v>0</v>
      </c>
      <c r="D4" s="25">
        <v>1.7796620224079223E-2</v>
      </c>
      <c r="E4" s="25">
        <v>1.289925399204557E-2</v>
      </c>
      <c r="F4" s="25">
        <v>3.9265935555142496E-2</v>
      </c>
      <c r="G4" s="25">
        <v>0</v>
      </c>
      <c r="H4" s="25">
        <v>0</v>
      </c>
      <c r="I4" s="25">
        <v>7.2504749061063503E-3</v>
      </c>
      <c r="J4" s="25">
        <v>0</v>
      </c>
      <c r="K4" s="26">
        <v>0</v>
      </c>
      <c r="L4" s="1"/>
      <c r="M4" s="1"/>
      <c r="N4" s="1"/>
      <c r="O4" s="2"/>
      <c r="P4" s="2"/>
      <c r="Q4" s="2"/>
      <c r="R4" s="2"/>
      <c r="S4" s="2"/>
      <c r="T4" s="14"/>
      <c r="U4" s="2"/>
      <c r="V4" s="2"/>
      <c r="W4" s="2"/>
      <c r="X4" s="2"/>
      <c r="Y4" s="2"/>
      <c r="Z4" s="2"/>
      <c r="AA4" s="6"/>
      <c r="AB4" s="2"/>
      <c r="AC4" s="2"/>
      <c r="AD4" s="2"/>
      <c r="AE4" s="2"/>
    </row>
    <row r="5" spans="1:31" ht="15.75" thickBot="1" x14ac:dyDescent="0.3">
      <c r="A5" s="25">
        <v>1370670</v>
      </c>
      <c r="B5" s="25">
        <v>944900</v>
      </c>
      <c r="C5" s="25">
        <v>2.4075816936242861E-2</v>
      </c>
      <c r="D5" s="25">
        <v>8.3900574171755421E-2</v>
      </c>
      <c r="E5" s="25">
        <v>0.1374605120123735</v>
      </c>
      <c r="F5" s="25">
        <v>6.5192205271874346E-2</v>
      </c>
      <c r="G5" s="25">
        <v>0</v>
      </c>
      <c r="H5" s="25">
        <v>0</v>
      </c>
      <c r="I5" s="25">
        <v>0</v>
      </c>
      <c r="J5" s="25">
        <v>0</v>
      </c>
      <c r="K5" s="26">
        <v>0</v>
      </c>
      <c r="L5" s="1"/>
      <c r="M5" s="1"/>
      <c r="N5" s="1"/>
      <c r="O5" s="2"/>
      <c r="P5" s="2"/>
      <c r="Q5" s="2"/>
      <c r="R5" s="2"/>
      <c r="S5" s="2"/>
      <c r="T5" s="14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ht="15.75" thickBot="1" x14ac:dyDescent="0.3">
      <c r="A6" s="25">
        <v>196776</v>
      </c>
      <c r="B6" s="25">
        <v>21000</v>
      </c>
      <c r="C6" s="25">
        <v>1.016384111883563E-2</v>
      </c>
      <c r="D6" s="25">
        <v>0.58442086433304874</v>
      </c>
      <c r="E6" s="25">
        <v>0.12191527422043338</v>
      </c>
      <c r="F6" s="25">
        <v>0.15137008578281905</v>
      </c>
      <c r="G6" s="25">
        <v>0</v>
      </c>
      <c r="H6" s="25">
        <v>2.5409602797089075E-2</v>
      </c>
      <c r="I6" s="25">
        <v>0</v>
      </c>
      <c r="J6" s="25">
        <v>0</v>
      </c>
      <c r="K6" s="26">
        <v>0</v>
      </c>
      <c r="L6" s="1"/>
      <c r="M6" s="1"/>
      <c r="N6" s="1"/>
      <c r="O6" s="2"/>
      <c r="P6" s="2"/>
      <c r="Q6" s="2" t="s">
        <v>0</v>
      </c>
      <c r="R6" s="2"/>
      <c r="S6" s="2"/>
      <c r="T6" s="14"/>
      <c r="U6" s="11" t="s">
        <v>1</v>
      </c>
      <c r="V6" s="12" t="s">
        <v>2</v>
      </c>
      <c r="W6" s="13" t="s">
        <v>3</v>
      </c>
      <c r="X6" s="2"/>
      <c r="Y6" s="2"/>
      <c r="Z6" s="2"/>
      <c r="AA6" s="2"/>
      <c r="AB6" s="2"/>
      <c r="AC6" s="2"/>
      <c r="AD6" s="2"/>
      <c r="AE6" s="2"/>
    </row>
    <row r="7" spans="1:31" x14ac:dyDescent="0.25">
      <c r="A7" s="25">
        <v>745454</v>
      </c>
      <c r="B7" s="25">
        <v>246200</v>
      </c>
      <c r="C7" s="25">
        <v>7.3780541790640338E-3</v>
      </c>
      <c r="D7" s="25">
        <v>0.11402447367644415</v>
      </c>
      <c r="E7" s="25">
        <v>9.012226106506907E-2</v>
      </c>
      <c r="F7" s="25">
        <v>7.9913717010036842E-2</v>
      </c>
      <c r="G7" s="25">
        <v>0.14756108358128067</v>
      </c>
      <c r="H7" s="25">
        <v>0.20121965942901909</v>
      </c>
      <c r="I7" s="25">
        <v>2.9512216716256135E-2</v>
      </c>
      <c r="J7" s="25">
        <v>0</v>
      </c>
      <c r="K7" s="26">
        <v>0</v>
      </c>
      <c r="L7" s="1"/>
      <c r="M7" s="1"/>
      <c r="N7" s="1"/>
      <c r="O7" s="2"/>
      <c r="P7" s="2"/>
      <c r="Q7" s="7" t="s">
        <v>4</v>
      </c>
      <c r="R7" s="2"/>
      <c r="S7" s="2"/>
      <c r="T7" s="15" t="s">
        <v>5</v>
      </c>
      <c r="AB7" s="2"/>
      <c r="AC7" s="2"/>
      <c r="AD7" s="2"/>
      <c r="AE7" s="2" t="b">
        <f t="shared" ref="AE7" si="0">W7=AA7</f>
        <v>1</v>
      </c>
    </row>
    <row r="8" spans="1:31" x14ac:dyDescent="0.25">
      <c r="A8" s="25">
        <v>224256</v>
      </c>
      <c r="B8" s="25">
        <v>100000</v>
      </c>
      <c r="C8" s="25">
        <v>5.3510273972602738E-2</v>
      </c>
      <c r="D8" s="25">
        <v>0.22741866438356165</v>
      </c>
      <c r="E8" s="25">
        <v>7.121325627853882E-2</v>
      </c>
      <c r="F8" s="25">
        <v>0.13282141837899544</v>
      </c>
      <c r="G8" s="25">
        <v>5.7969463470319636E-2</v>
      </c>
      <c r="H8" s="25">
        <v>0</v>
      </c>
      <c r="I8" s="25">
        <v>1.1147973744292237E-2</v>
      </c>
      <c r="J8" s="25">
        <v>0</v>
      </c>
      <c r="K8" s="26">
        <v>0</v>
      </c>
      <c r="L8" s="1"/>
      <c r="M8" s="1"/>
      <c r="N8" s="1"/>
      <c r="O8" s="2"/>
      <c r="P8" s="2"/>
      <c r="Q8" s="2"/>
      <c r="R8" s="2"/>
      <c r="S8" s="2"/>
      <c r="T8" s="16" t="s">
        <v>6</v>
      </c>
      <c r="AB8" s="2"/>
      <c r="AC8" s="2"/>
      <c r="AD8" s="2"/>
      <c r="AE8" s="2" t="b">
        <f t="shared" ref="AE8:AE17" si="1">W8=AA8</f>
        <v>1</v>
      </c>
    </row>
    <row r="9" spans="1:31" x14ac:dyDescent="0.25">
      <c r="A9" s="25">
        <v>77381</v>
      </c>
      <c r="B9" s="25">
        <v>15200</v>
      </c>
      <c r="C9" s="25">
        <v>3.8769206911257285E-2</v>
      </c>
      <c r="D9" s="25">
        <v>0.16799989661544823</v>
      </c>
      <c r="E9" s="25">
        <v>0.21187371577002106</v>
      </c>
      <c r="F9" s="25">
        <v>0.38492653235290319</v>
      </c>
      <c r="G9" s="25">
        <v>0</v>
      </c>
      <c r="H9" s="25">
        <v>0</v>
      </c>
      <c r="I9" s="25">
        <v>0</v>
      </c>
      <c r="J9" s="25">
        <v>0</v>
      </c>
      <c r="K9" s="26">
        <v>0</v>
      </c>
      <c r="L9" s="1"/>
      <c r="M9" s="1"/>
      <c r="N9" s="1"/>
      <c r="O9" s="2"/>
      <c r="P9" s="2"/>
      <c r="Q9" s="2"/>
      <c r="R9" s="2"/>
      <c r="S9" s="2"/>
      <c r="T9" s="16" t="s">
        <v>7</v>
      </c>
      <c r="AB9" s="2"/>
      <c r="AC9" s="2"/>
      <c r="AD9" s="2"/>
      <c r="AE9" s="2" t="b">
        <f t="shared" si="1"/>
        <v>1</v>
      </c>
    </row>
    <row r="10" spans="1:31" x14ac:dyDescent="0.25">
      <c r="A10" s="25">
        <v>196184</v>
      </c>
      <c r="B10" s="25">
        <v>33000</v>
      </c>
      <c r="C10" s="25">
        <v>1.5291766912694205E-2</v>
      </c>
      <c r="D10" s="25">
        <v>0.53521184194429716</v>
      </c>
      <c r="E10" s="25">
        <v>5.354667047261754E-2</v>
      </c>
      <c r="F10" s="25">
        <v>0.2277402846307548</v>
      </c>
      <c r="G10" s="25">
        <v>0</v>
      </c>
      <c r="H10" s="25">
        <v>0</v>
      </c>
      <c r="I10" s="25">
        <v>0</v>
      </c>
      <c r="J10" s="25">
        <v>0</v>
      </c>
      <c r="K10" s="26">
        <v>0</v>
      </c>
      <c r="L10" s="1"/>
      <c r="M10" s="1"/>
      <c r="N10" s="1"/>
      <c r="O10" s="2"/>
      <c r="P10" s="2"/>
      <c r="Q10" s="2"/>
      <c r="R10" s="2"/>
      <c r="S10" s="2"/>
      <c r="T10" s="16" t="s">
        <v>8</v>
      </c>
      <c r="AB10" s="2"/>
      <c r="AC10" s="2"/>
      <c r="AD10" s="2"/>
      <c r="AE10" s="2" t="b">
        <f t="shared" si="1"/>
        <v>1</v>
      </c>
    </row>
    <row r="11" spans="1:31" x14ac:dyDescent="0.25">
      <c r="A11" s="25">
        <v>128330</v>
      </c>
      <c r="B11" s="25">
        <v>32000</v>
      </c>
      <c r="C11" s="25">
        <v>2.3377230577417595E-2</v>
      </c>
      <c r="D11" s="25">
        <v>0.17143302423439569</v>
      </c>
      <c r="E11" s="25">
        <v>0.10556378087742539</v>
      </c>
      <c r="F11" s="25">
        <v>0.2320813527624094</v>
      </c>
      <c r="G11" s="25">
        <v>0</v>
      </c>
      <c r="H11" s="25">
        <v>0.1948102548118133</v>
      </c>
      <c r="I11" s="25">
        <v>2.3377230577417595E-2</v>
      </c>
      <c r="J11" s="25">
        <v>0</v>
      </c>
      <c r="K11" s="26">
        <v>0</v>
      </c>
      <c r="L11" s="1"/>
      <c r="M11" s="1"/>
      <c r="N11" s="1"/>
      <c r="O11" s="2"/>
      <c r="P11" s="2"/>
      <c r="Q11" s="2"/>
      <c r="R11" s="2"/>
      <c r="S11" s="2"/>
      <c r="T11" s="16" t="s">
        <v>9</v>
      </c>
      <c r="AB11" s="2"/>
      <c r="AC11" s="2"/>
      <c r="AD11" s="2"/>
      <c r="AE11" s="2" t="b">
        <f t="shared" si="1"/>
        <v>1</v>
      </c>
    </row>
    <row r="12" spans="1:31" x14ac:dyDescent="0.25">
      <c r="A12" s="25">
        <v>1460316</v>
      </c>
      <c r="B12" s="25">
        <v>692200</v>
      </c>
      <c r="C12" s="25">
        <v>1.5407624103276276E-2</v>
      </c>
      <c r="D12" s="25">
        <v>0.15065232456536803</v>
      </c>
      <c r="E12" s="25">
        <v>0.18371092284135762</v>
      </c>
      <c r="F12" s="25">
        <v>8.3776388124214216E-2</v>
      </c>
      <c r="G12" s="25">
        <v>5.8206579945710379E-2</v>
      </c>
      <c r="H12" s="25">
        <v>6.8478329347894567E-3</v>
      </c>
      <c r="I12" s="25">
        <v>0</v>
      </c>
      <c r="J12" s="25">
        <v>2.7391331739157827E-2</v>
      </c>
      <c r="K12" s="26">
        <v>0</v>
      </c>
      <c r="L12" s="1"/>
      <c r="M12" s="1"/>
      <c r="N12" s="1"/>
      <c r="O12" s="2"/>
      <c r="P12" s="2"/>
      <c r="Q12" s="2"/>
      <c r="R12" s="2"/>
      <c r="S12" s="2"/>
      <c r="T12" s="16" t="s">
        <v>10</v>
      </c>
      <c r="AB12" s="2"/>
      <c r="AC12" s="2"/>
      <c r="AD12" s="2"/>
      <c r="AE12" s="2" t="b">
        <f t="shared" si="1"/>
        <v>1</v>
      </c>
    </row>
    <row r="13" spans="1:31" x14ac:dyDescent="0.25">
      <c r="A13" s="25">
        <v>1798116</v>
      </c>
      <c r="B13" s="25">
        <v>637200</v>
      </c>
      <c r="C13" s="25">
        <v>1.9186748797074271E-2</v>
      </c>
      <c r="D13" s="25">
        <v>8.8982023406721261E-2</v>
      </c>
      <c r="E13" s="25">
        <v>0.1491983831966347</v>
      </c>
      <c r="F13" s="25">
        <v>6.8482789764397853E-2</v>
      </c>
      <c r="G13" s="25">
        <v>0.24470056436848345</v>
      </c>
      <c r="H13" s="25">
        <v>2.7806882314600392E-2</v>
      </c>
      <c r="I13" s="25">
        <v>0</v>
      </c>
      <c r="J13" s="25">
        <v>4.7271699934820666E-2</v>
      </c>
      <c r="K13" s="26">
        <v>0</v>
      </c>
      <c r="L13" s="1"/>
      <c r="M13" s="1"/>
      <c r="N13" s="1"/>
      <c r="O13" s="2"/>
      <c r="P13" s="2"/>
      <c r="Q13" s="2"/>
      <c r="R13" s="2"/>
      <c r="S13" s="2"/>
      <c r="T13" s="16" t="s">
        <v>12</v>
      </c>
      <c r="AB13" s="2"/>
      <c r="AC13" s="2"/>
      <c r="AD13" s="2"/>
      <c r="AE13" s="2" t="b">
        <f t="shared" si="1"/>
        <v>1</v>
      </c>
    </row>
    <row r="14" spans="1:31" x14ac:dyDescent="0.25">
      <c r="A14" s="25">
        <v>912909</v>
      </c>
      <c r="B14" s="25">
        <v>534000</v>
      </c>
      <c r="C14" s="25">
        <v>4.3815977277034185E-3</v>
      </c>
      <c r="D14" s="25">
        <v>2.7384985798146366E-2</v>
      </c>
      <c r="E14" s="25">
        <v>0.22664800106034666</v>
      </c>
      <c r="F14" s="25">
        <v>7.6677960234809828E-2</v>
      </c>
      <c r="G14" s="25">
        <v>0</v>
      </c>
      <c r="H14" s="25">
        <v>8.7631954554068369E-3</v>
      </c>
      <c r="I14" s="25">
        <v>0</v>
      </c>
      <c r="J14" s="25">
        <v>7.1200963075180548E-2</v>
      </c>
      <c r="K14" s="26">
        <v>0</v>
      </c>
      <c r="L14" s="1"/>
      <c r="M14" s="1"/>
      <c r="N14" s="1"/>
      <c r="O14" s="2"/>
      <c r="P14" s="2"/>
      <c r="Q14" s="2"/>
      <c r="R14" s="2"/>
      <c r="S14" s="2"/>
      <c r="T14" s="16" t="s">
        <v>11</v>
      </c>
      <c r="AB14" s="2"/>
      <c r="AC14" s="2"/>
      <c r="AD14" s="2"/>
      <c r="AE14" s="2" t="b">
        <f t="shared" si="1"/>
        <v>1</v>
      </c>
    </row>
    <row r="15" spans="1:31" ht="15.75" thickBot="1" x14ac:dyDescent="0.3">
      <c r="A15" s="25">
        <v>539869</v>
      </c>
      <c r="B15" s="25">
        <v>21000</v>
      </c>
      <c r="C15" s="25">
        <v>5.5569036192113274E-3</v>
      </c>
      <c r="D15" s="25">
        <v>4.0750626540883066E-2</v>
      </c>
      <c r="E15" s="25">
        <v>0.20628893305598209</v>
      </c>
      <c r="F15" s="25">
        <v>9.7245813336198222E-2</v>
      </c>
      <c r="G15" s="25">
        <v>0.55569036192113275</v>
      </c>
      <c r="H15" s="25">
        <v>5.5569036192113272E-2</v>
      </c>
      <c r="I15" s="25">
        <v>0</v>
      </c>
      <c r="J15" s="25">
        <v>0</v>
      </c>
      <c r="K15" s="26">
        <v>0</v>
      </c>
      <c r="L15" s="1"/>
      <c r="M15" s="1"/>
      <c r="N15" s="27"/>
      <c r="O15" s="28"/>
      <c r="P15" s="28"/>
      <c r="Q15" s="2"/>
      <c r="R15" s="2"/>
      <c r="S15" s="2"/>
      <c r="T15" s="17" t="s">
        <v>13</v>
      </c>
      <c r="AB15" s="2"/>
      <c r="AC15" s="2"/>
      <c r="AD15" s="2"/>
      <c r="AE15" s="2" t="b">
        <f t="shared" si="1"/>
        <v>1</v>
      </c>
    </row>
    <row r="16" spans="1:31" x14ac:dyDescent="0.25">
      <c r="A16" s="25">
        <v>242453</v>
      </c>
      <c r="B16" s="25">
        <v>103200</v>
      </c>
      <c r="C16" s="25">
        <v>1.4435787554701323E-2</v>
      </c>
      <c r="D16" s="25">
        <v>0.1031127682478666</v>
      </c>
      <c r="E16" s="25">
        <v>0.19242079908270882</v>
      </c>
      <c r="F16" s="25">
        <v>1.691049399265012E-2</v>
      </c>
      <c r="G16" s="25">
        <v>0.14435787554701324</v>
      </c>
      <c r="H16" s="25">
        <v>2.0622553649573321E-2</v>
      </c>
      <c r="I16" s="25">
        <v>0</v>
      </c>
      <c r="J16" s="25">
        <v>8.2490214598293282E-2</v>
      </c>
      <c r="K16" s="26">
        <v>0</v>
      </c>
      <c r="L16" s="1"/>
      <c r="M16" s="1"/>
      <c r="N16" s="1"/>
      <c r="O16" s="2"/>
      <c r="P16" s="2"/>
      <c r="Q16" s="2"/>
      <c r="R16" s="2"/>
      <c r="S16" s="2"/>
      <c r="T16" s="18"/>
      <c r="U16" s="8"/>
      <c r="V16" s="8"/>
      <c r="W16" s="8"/>
      <c r="X16" s="8"/>
      <c r="Y16" s="8"/>
      <c r="Z16" s="8"/>
      <c r="AA16" s="8"/>
      <c r="AB16" s="2"/>
      <c r="AC16" s="2"/>
      <c r="AD16" s="2"/>
      <c r="AE16" s="2" t="b">
        <f t="shared" si="1"/>
        <v>1</v>
      </c>
    </row>
    <row r="17" spans="1:31" x14ac:dyDescent="0.25">
      <c r="A17" s="25">
        <v>294763</v>
      </c>
      <c r="B17" s="25">
        <v>83200</v>
      </c>
      <c r="C17" s="25">
        <v>5.0888340802610907E-3</v>
      </c>
      <c r="D17" s="25">
        <v>0.23747892374551757</v>
      </c>
      <c r="E17" s="25">
        <v>0.15287875343920371</v>
      </c>
      <c r="F17" s="25">
        <v>0.11873946187275879</v>
      </c>
      <c r="G17" s="25">
        <v>0.11873946187275879</v>
      </c>
      <c r="H17" s="25">
        <v>1.6962780267536972E-2</v>
      </c>
      <c r="I17" s="25">
        <v>0</v>
      </c>
      <c r="J17" s="25">
        <v>6.7851121070147888E-2</v>
      </c>
      <c r="K17" s="26">
        <v>0</v>
      </c>
      <c r="L17" s="1"/>
      <c r="M17" s="1"/>
      <c r="N17" s="1"/>
      <c r="O17" s="2"/>
      <c r="P17" s="2"/>
      <c r="Q17" s="2"/>
      <c r="R17" s="2"/>
      <c r="S17" s="2"/>
      <c r="T17" s="18"/>
      <c r="U17" s="8"/>
      <c r="V17" s="8"/>
      <c r="W17" s="8"/>
      <c r="X17" s="8"/>
      <c r="Y17" s="8"/>
      <c r="Z17" s="8"/>
      <c r="AA17" s="8"/>
      <c r="AB17" s="2"/>
      <c r="AC17" s="2"/>
      <c r="AD17" s="2"/>
      <c r="AE17" s="2" t="b">
        <f t="shared" si="1"/>
        <v>1</v>
      </c>
    </row>
    <row r="18" spans="1:31" x14ac:dyDescent="0.25">
      <c r="A18" s="25">
        <v>355296</v>
      </c>
      <c r="B18" s="25">
        <v>83200</v>
      </c>
      <c r="C18" s="25">
        <v>4.2218319373142398E-3</v>
      </c>
      <c r="D18" s="25">
        <v>0.19701882374133117</v>
      </c>
      <c r="E18" s="25">
        <v>0.17195802936143384</v>
      </c>
      <c r="F18" s="25">
        <v>9.8509411870665586E-2</v>
      </c>
      <c r="G18" s="25">
        <v>0.19701882374133117</v>
      </c>
      <c r="H18" s="25">
        <v>1.8294605061695036E-2</v>
      </c>
      <c r="I18" s="25">
        <v>0</v>
      </c>
      <c r="J18" s="25">
        <v>7.8807529496532469E-2</v>
      </c>
      <c r="K18" s="26">
        <v>0</v>
      </c>
      <c r="L18" s="1"/>
      <c r="M18" s="1"/>
      <c r="N18" s="1"/>
      <c r="O18" s="2"/>
      <c r="P18" s="2"/>
      <c r="Q18" s="2"/>
      <c r="R18" s="2"/>
      <c r="S18" s="2"/>
      <c r="T18" s="18"/>
      <c r="U18" s="8"/>
      <c r="V18" s="8"/>
      <c r="W18" s="8"/>
      <c r="X18" s="8"/>
      <c r="Y18" s="2"/>
      <c r="Z18" s="2"/>
      <c r="AA18" s="2"/>
      <c r="AB18" s="2"/>
      <c r="AC18" s="2"/>
      <c r="AD18" s="2"/>
      <c r="AE18" s="2"/>
    </row>
    <row r="19" spans="1:31" x14ac:dyDescent="0.25">
      <c r="A19" s="25">
        <v>130580</v>
      </c>
      <c r="B19" s="25">
        <v>46500</v>
      </c>
      <c r="C19" s="25">
        <v>0</v>
      </c>
      <c r="D19" s="25">
        <v>0.20676979629345996</v>
      </c>
      <c r="E19" s="25">
        <v>0.1422882524123143</v>
      </c>
      <c r="F19" s="25">
        <v>0.26803492112115179</v>
      </c>
      <c r="G19" s="25">
        <v>0</v>
      </c>
      <c r="H19" s="25">
        <v>0</v>
      </c>
      <c r="I19" s="25">
        <v>2.680349211211518E-2</v>
      </c>
      <c r="J19" s="25">
        <v>0</v>
      </c>
      <c r="K19" s="26">
        <v>0</v>
      </c>
      <c r="L19" s="1"/>
      <c r="M19" s="1"/>
      <c r="N19" s="1"/>
      <c r="O19" s="2"/>
      <c r="P19" s="2"/>
      <c r="Q19" s="2"/>
      <c r="R19" s="2"/>
      <c r="S19" s="2"/>
      <c r="T19" s="18"/>
      <c r="U19" s="8"/>
      <c r="V19" s="8"/>
      <c r="W19" s="8"/>
      <c r="X19" s="8"/>
      <c r="Y19" s="2"/>
      <c r="Z19" s="2"/>
      <c r="AA19" s="2"/>
      <c r="AB19" s="2"/>
      <c r="AC19" s="2"/>
      <c r="AD19" s="2"/>
      <c r="AE19" s="2"/>
    </row>
    <row r="20" spans="1:31" x14ac:dyDescent="0.25">
      <c r="A20" s="25">
        <v>13821944.4</v>
      </c>
      <c r="B20" s="25">
        <v>6017550</v>
      </c>
      <c r="C20" s="25">
        <v>1.8427219255779961E-2</v>
      </c>
      <c r="D20" s="25">
        <v>0.11771136917610521</v>
      </c>
      <c r="E20" s="25">
        <v>0.20432928380177828</v>
      </c>
      <c r="F20" s="25">
        <v>9.9064672840096207E-2</v>
      </c>
      <c r="G20" s="25">
        <v>7.8766052625707281E-2</v>
      </c>
      <c r="H20" s="25">
        <v>3.4003898901517789E-2</v>
      </c>
      <c r="I20" s="25">
        <v>3.2918668085511905E-3</v>
      </c>
      <c r="J20" s="25">
        <v>9.0435901333823909E-3</v>
      </c>
      <c r="K20" s="26">
        <v>0</v>
      </c>
      <c r="L20" s="1"/>
      <c r="M20" s="1"/>
      <c r="N20" s="1"/>
      <c r="O20" s="2"/>
      <c r="P20" s="2"/>
      <c r="Q20" s="2"/>
      <c r="R20" s="2"/>
      <c r="S20" s="2"/>
      <c r="T20" s="14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15.75" thickBot="1" x14ac:dyDescent="0.3">
      <c r="A21" s="25">
        <v>5444474.4400000004</v>
      </c>
      <c r="B21" s="25">
        <v>2953900</v>
      </c>
      <c r="C21" s="25">
        <v>2.6540670103687734E-2</v>
      </c>
      <c r="D21" s="25">
        <v>0.12881867804305461</v>
      </c>
      <c r="E21" s="25">
        <v>0.14968273778873686</v>
      </c>
      <c r="F21" s="25">
        <v>7.9021511578627232E-2</v>
      </c>
      <c r="G21" s="25">
        <v>2.7734541077210018E-2</v>
      </c>
      <c r="H21" s="25">
        <v>3.0765136625381974E-2</v>
      </c>
      <c r="I21" s="25">
        <v>1.9285608033821537E-4</v>
      </c>
      <c r="J21" s="25">
        <v>1.4693796597197361E-2</v>
      </c>
      <c r="K21" s="26">
        <v>0</v>
      </c>
      <c r="L21" s="1"/>
      <c r="M21" s="1"/>
      <c r="N21" s="1"/>
      <c r="O21" s="2"/>
      <c r="P21" s="2"/>
      <c r="Q21" s="2"/>
      <c r="R21" s="2"/>
      <c r="S21" s="2" t="s">
        <v>14</v>
      </c>
      <c r="T21" s="14"/>
      <c r="U21" s="5"/>
      <c r="V21" s="5"/>
      <c r="W21" s="5"/>
      <c r="X21" s="2"/>
      <c r="Y21" s="2"/>
      <c r="Z21" s="2"/>
      <c r="AA21" s="2"/>
      <c r="AB21" s="2"/>
      <c r="AC21" s="2"/>
      <c r="AD21" s="2"/>
      <c r="AE21" s="2"/>
    </row>
    <row r="22" spans="1:31" ht="15.75" thickBot="1" x14ac:dyDescent="0.3">
      <c r="A22" s="25">
        <v>4980975.6399999997</v>
      </c>
      <c r="B22" s="25">
        <v>2394700</v>
      </c>
      <c r="C22" s="25">
        <v>2.9110762725994783E-2</v>
      </c>
      <c r="D22" s="25">
        <v>0.14080574784742372</v>
      </c>
      <c r="E22" s="25">
        <v>0.19895119181911922</v>
      </c>
      <c r="F22" s="25">
        <v>5.8603900339492525E-2</v>
      </c>
      <c r="G22" s="25">
        <v>3.0315346011208361E-2</v>
      </c>
      <c r="H22" s="25">
        <v>3.4531387509455884E-2</v>
      </c>
      <c r="I22" s="25">
        <v>2.10802074912376E-4</v>
      </c>
      <c r="J22" s="25">
        <v>2.6701596155567629E-2</v>
      </c>
      <c r="K22" s="26">
        <v>0</v>
      </c>
      <c r="L22" s="1"/>
      <c r="M22" s="1"/>
      <c r="N22" s="1"/>
      <c r="O22" s="2"/>
      <c r="P22" s="2"/>
      <c r="Q22" s="2"/>
      <c r="R22" s="2"/>
      <c r="S22" s="2"/>
      <c r="T22" s="23" t="s">
        <v>5</v>
      </c>
      <c r="U22" s="20">
        <f t="array" aca="1" ref="U22:W22" ca="1">LINEST(colonneB,(colonneA)^{1,2},TRUE)</f>
        <v>-1.2072989692009056E-8</v>
      </c>
      <c r="V22" s="21">
        <f ca="1"/>
        <v>0.60578266522909008</v>
      </c>
      <c r="W22" s="22">
        <f ca="1"/>
        <v>-36522.087665846484</v>
      </c>
      <c r="X22" s="9"/>
      <c r="Y22" s="2"/>
      <c r="Z22" s="2"/>
      <c r="AA22" s="2"/>
      <c r="AB22" s="2"/>
      <c r="AC22" s="2"/>
      <c r="AD22" s="2"/>
      <c r="AE22" s="2"/>
    </row>
    <row r="23" spans="1:31" x14ac:dyDescent="0.25">
      <c r="A23" s="25">
        <v>4243184.08</v>
      </c>
      <c r="B23" s="25">
        <v>2535350</v>
      </c>
      <c r="C23" s="25">
        <v>3.9208291901396838E-2</v>
      </c>
      <c r="D23" s="25">
        <v>5.7514120386688482E-2</v>
      </c>
      <c r="E23" s="25">
        <v>8.3239259325275372E-2</v>
      </c>
      <c r="F23" s="25">
        <v>0.10500793545586644</v>
      </c>
      <c r="G23" s="25">
        <v>3.790498997158756E-2</v>
      </c>
      <c r="H23" s="25">
        <v>6.9686755140729126E-2</v>
      </c>
      <c r="I23" s="25">
        <v>6.171308976064974E-3</v>
      </c>
      <c r="J23" s="25">
        <v>0</v>
      </c>
      <c r="K23" s="26">
        <v>3.7561415435928953E-3</v>
      </c>
      <c r="L23" s="1"/>
      <c r="M23" s="1"/>
      <c r="N23" s="1"/>
      <c r="O23" s="2"/>
      <c r="P23" s="2"/>
      <c r="Q23" s="2"/>
      <c r="R23" s="2"/>
      <c r="S23" s="2"/>
      <c r="T23" s="14"/>
      <c r="U23" s="10"/>
      <c r="V23" s="10"/>
      <c r="W23" s="5"/>
      <c r="X23" s="2"/>
      <c r="Y23" s="2"/>
      <c r="Z23" s="2"/>
      <c r="AA23" s="2"/>
      <c r="AB23" s="2"/>
      <c r="AC23" s="2"/>
      <c r="AD23" s="2"/>
      <c r="AE23" s="2"/>
    </row>
    <row r="24" spans="1:31" x14ac:dyDescent="0.25">
      <c r="A24" s="25">
        <v>3608405.85</v>
      </c>
      <c r="B24" s="25">
        <v>2515513</v>
      </c>
      <c r="C24" s="25">
        <v>2.2411558832829186E-2</v>
      </c>
      <c r="D24" s="25">
        <v>8.563305593798437E-2</v>
      </c>
      <c r="E24" s="25">
        <v>1.4455691008260616E-2</v>
      </c>
      <c r="F24" s="25">
        <v>5.1897709898680051E-3</v>
      </c>
      <c r="G24" s="25">
        <v>3.3568277803340776E-2</v>
      </c>
      <c r="H24" s="25">
        <v>4.8253857032185009E-2</v>
      </c>
      <c r="I24" s="25">
        <v>3.2260450968950742E-2</v>
      </c>
      <c r="J24" s="25">
        <v>6.0547280179140607E-2</v>
      </c>
      <c r="K24" s="26">
        <v>5.5420595219354276E-4</v>
      </c>
      <c r="L24" s="1"/>
      <c r="M24" s="1"/>
      <c r="N24" s="1"/>
      <c r="O24" s="2"/>
      <c r="P24" s="2"/>
      <c r="Q24" s="2"/>
      <c r="R24" s="2"/>
      <c r="S24" s="2"/>
      <c r="T24" s="14"/>
      <c r="U24" s="10"/>
      <c r="V24" s="10"/>
      <c r="W24" s="5"/>
      <c r="X24" s="2"/>
      <c r="Y24" s="2"/>
      <c r="Z24" s="2"/>
      <c r="AA24" s="2"/>
      <c r="AB24" s="2"/>
      <c r="AC24" s="2"/>
      <c r="AD24" s="2"/>
      <c r="AE24" s="2"/>
    </row>
    <row r="25" spans="1:31" x14ac:dyDescent="0.25">
      <c r="A25" s="25">
        <v>3579292.8</v>
      </c>
      <c r="B25" s="25">
        <v>2281013</v>
      </c>
      <c r="C25" s="25">
        <v>2.0829533700064993E-2</v>
      </c>
      <c r="D25" s="25">
        <v>0.1237314281748618</v>
      </c>
      <c r="E25" s="25">
        <v>1.4573269892868222E-2</v>
      </c>
      <c r="F25" s="25">
        <v>5.2319273796209119E-3</v>
      </c>
      <c r="G25" s="25">
        <v>3.3841313568982116E-2</v>
      </c>
      <c r="H25" s="25">
        <v>6.1727406039539426E-2</v>
      </c>
      <c r="I25" s="25">
        <v>4.0627578721696082E-2</v>
      </c>
      <c r="J25" s="25">
        <v>6.1039756233410125E-2</v>
      </c>
      <c r="K25" s="26">
        <v>1.1174274426501234E-3</v>
      </c>
      <c r="L25" s="1"/>
      <c r="M25" s="1"/>
      <c r="N25" s="1"/>
      <c r="O25" s="2"/>
      <c r="P25" s="2"/>
      <c r="Q25" s="2"/>
      <c r="R25" s="2"/>
      <c r="S25" s="2"/>
      <c r="T25" s="14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x14ac:dyDescent="0.25">
      <c r="A26" s="25">
        <v>602968.62</v>
      </c>
      <c r="B26" s="25">
        <v>55790</v>
      </c>
      <c r="C26" s="25">
        <v>2.5059347201186025E-2</v>
      </c>
      <c r="D26" s="25">
        <v>0.44017915890880022</v>
      </c>
      <c r="E26" s="25">
        <v>0</v>
      </c>
      <c r="F26" s="25">
        <v>0</v>
      </c>
      <c r="G26" s="25">
        <v>1.7579687646100059E-2</v>
      </c>
      <c r="H26" s="25">
        <v>0.34069102965922171</v>
      </c>
      <c r="I26" s="25">
        <v>2.3533562990392436E-2</v>
      </c>
      <c r="J26" s="25">
        <v>5.1386422066209685E-2</v>
      </c>
      <c r="K26" s="26">
        <v>9.0452468322480863E-3</v>
      </c>
      <c r="L26" s="1"/>
      <c r="M26" s="1"/>
      <c r="N26" s="1"/>
      <c r="O26" s="2"/>
      <c r="P26" s="2"/>
      <c r="Q26" s="2"/>
      <c r="R26" s="2"/>
      <c r="S26" s="2"/>
      <c r="T26" s="14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x14ac:dyDescent="0.25">
      <c r="A27" s="25">
        <v>485406.25</v>
      </c>
      <c r="B27" s="25">
        <v>153372</v>
      </c>
      <c r="C27" s="25">
        <v>5.7106804867057236E-2</v>
      </c>
      <c r="D27" s="25">
        <v>0.39014876714092578</v>
      </c>
      <c r="E27" s="25">
        <v>0</v>
      </c>
      <c r="F27" s="25">
        <v>0</v>
      </c>
      <c r="G27" s="25">
        <v>0</v>
      </c>
      <c r="H27" s="25">
        <v>0.17396974183995365</v>
      </c>
      <c r="I27" s="25">
        <v>1.1392519152771518E-2</v>
      </c>
      <c r="J27" s="25">
        <v>0</v>
      </c>
      <c r="K27" s="26">
        <v>5.1415901628790311E-2</v>
      </c>
      <c r="L27" s="1"/>
      <c r="M27" s="1"/>
      <c r="N27" s="1"/>
      <c r="O27" s="2"/>
      <c r="P27" s="2"/>
      <c r="Q27" s="2"/>
      <c r="R27" s="2"/>
      <c r="S27" s="2"/>
      <c r="T27" s="14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x14ac:dyDescent="0.25">
      <c r="A28" s="25">
        <v>391070.85</v>
      </c>
      <c r="B28" s="25">
        <v>900</v>
      </c>
      <c r="C28" s="25">
        <v>2.5570814086501208E-3</v>
      </c>
      <c r="D28" s="25">
        <v>0</v>
      </c>
      <c r="E28" s="25">
        <v>0</v>
      </c>
      <c r="F28" s="25">
        <v>1.2928373464808232E-2</v>
      </c>
      <c r="G28" s="25">
        <v>0.78238135110300344</v>
      </c>
      <c r="H28" s="25">
        <v>0</v>
      </c>
      <c r="I28" s="25">
        <v>3.6663433237225429E-2</v>
      </c>
      <c r="J28" s="25">
        <v>0.16061130610987753</v>
      </c>
      <c r="K28" s="26">
        <v>2.5570814086501208E-3</v>
      </c>
      <c r="L28" s="1"/>
      <c r="M28" s="1"/>
      <c r="N28" s="1"/>
      <c r="O28" s="2"/>
      <c r="P28" s="2"/>
      <c r="Q28" s="2"/>
      <c r="R28" s="2"/>
      <c r="S28" s="2"/>
      <c r="T28" s="14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x14ac:dyDescent="0.25">
      <c r="A29" s="25">
        <v>351964.27</v>
      </c>
      <c r="B29" s="25">
        <v>900</v>
      </c>
      <c r="C29" s="25">
        <v>2.8411974885973511E-3</v>
      </c>
      <c r="D29" s="25">
        <v>0</v>
      </c>
      <c r="E29" s="25">
        <v>0</v>
      </c>
      <c r="F29" s="25">
        <v>1.4364838794574232E-2</v>
      </c>
      <c r="G29" s="25">
        <v>0.74100746078572122</v>
      </c>
      <c r="H29" s="25">
        <v>0</v>
      </c>
      <c r="I29" s="25">
        <v>3.6830443044687459E-2</v>
      </c>
      <c r="J29" s="25">
        <v>0.19955778465808477</v>
      </c>
      <c r="K29" s="26">
        <v>2.8411974885973511E-3</v>
      </c>
      <c r="L29" s="1"/>
      <c r="M29" s="1"/>
      <c r="N29" s="1"/>
      <c r="O29" s="2"/>
      <c r="P29" s="2"/>
      <c r="Q29" s="2"/>
      <c r="R29" s="2"/>
      <c r="S29" s="2"/>
      <c r="T29" s="14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x14ac:dyDescent="0.25">
      <c r="A30" s="25">
        <v>331827</v>
      </c>
      <c r="B30" s="25">
        <v>294797</v>
      </c>
      <c r="C30" s="25">
        <v>0</v>
      </c>
      <c r="D30" s="25">
        <v>2.9780578433942988E-2</v>
      </c>
      <c r="E30" s="25">
        <v>0</v>
      </c>
      <c r="F30" s="25">
        <v>0</v>
      </c>
      <c r="G30" s="25">
        <v>0</v>
      </c>
      <c r="H30" s="25">
        <v>8.181371618343293E-2</v>
      </c>
      <c r="I30" s="25">
        <v>0</v>
      </c>
      <c r="J30" s="25">
        <v>0</v>
      </c>
      <c r="K30" s="26">
        <v>0</v>
      </c>
      <c r="L30" s="1"/>
      <c r="M30" s="1"/>
      <c r="N30" s="1"/>
      <c r="O30" s="2"/>
      <c r="P30" s="2"/>
      <c r="Q30" s="2"/>
      <c r="R30" s="2"/>
      <c r="S30" s="2"/>
      <c r="T30" s="14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x14ac:dyDescent="0.25">
      <c r="A31" s="25">
        <v>43525.86</v>
      </c>
      <c r="B31" s="25">
        <v>3630</v>
      </c>
      <c r="C31" s="25">
        <v>2.9867301875253011E-2</v>
      </c>
      <c r="D31" s="25">
        <v>0.1861661090671155</v>
      </c>
      <c r="E31" s="25">
        <v>0</v>
      </c>
      <c r="F31" s="25">
        <v>0</v>
      </c>
      <c r="G31" s="25">
        <v>7.7772156598399202E-3</v>
      </c>
      <c r="H31" s="25">
        <v>0.69279067662304661</v>
      </c>
      <c r="I31" s="25">
        <v>0</v>
      </c>
      <c r="J31" s="25">
        <v>0</v>
      </c>
      <c r="K31" s="26">
        <v>0</v>
      </c>
      <c r="L31" s="1"/>
      <c r="M31" s="1"/>
      <c r="N31" s="1"/>
      <c r="O31" s="2"/>
      <c r="P31" s="2"/>
      <c r="Q31" s="2"/>
      <c r="R31" s="2"/>
      <c r="S31" s="2"/>
      <c r="T31" s="14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x14ac:dyDescent="0.25">
      <c r="A32" s="25">
        <v>18218</v>
      </c>
      <c r="B32" s="25">
        <v>3500</v>
      </c>
      <c r="C32" s="25">
        <v>2.7445383686463938E-2</v>
      </c>
      <c r="D32" s="25">
        <v>0.52299923152925676</v>
      </c>
      <c r="E32" s="25">
        <v>0</v>
      </c>
      <c r="F32" s="25">
        <v>0</v>
      </c>
      <c r="G32" s="25">
        <v>0</v>
      </c>
      <c r="H32" s="25">
        <v>0.16467230211878361</v>
      </c>
      <c r="I32" s="25">
        <v>0</v>
      </c>
      <c r="J32" s="25">
        <v>0</v>
      </c>
      <c r="K32" s="26">
        <v>9.2765396860248109E-2</v>
      </c>
      <c r="L32" s="1"/>
      <c r="M32" s="1"/>
      <c r="N32" s="1"/>
      <c r="O32" s="2"/>
      <c r="P32" s="2"/>
      <c r="Q32" s="2"/>
      <c r="R32" s="2"/>
      <c r="S32" s="2"/>
      <c r="T32" s="14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x14ac:dyDescent="0.25">
      <c r="A33" s="25">
        <v>26280.16</v>
      </c>
      <c r="B33" s="25">
        <v>2300</v>
      </c>
      <c r="C33" s="25">
        <v>8.7518493038094128E-2</v>
      </c>
      <c r="D33" s="25">
        <v>0.52761322609908001</v>
      </c>
      <c r="E33" s="25">
        <v>0</v>
      </c>
      <c r="F33" s="25">
        <v>0</v>
      </c>
      <c r="G33" s="25">
        <v>0</v>
      </c>
      <c r="H33" s="25">
        <v>0.27016578285672532</v>
      </c>
      <c r="I33" s="25">
        <v>0</v>
      </c>
      <c r="J33" s="25">
        <v>1.9025759356107418E-2</v>
      </c>
      <c r="K33" s="26">
        <v>8.1582456118988612E-3</v>
      </c>
      <c r="L33" s="1"/>
      <c r="M33" s="1"/>
      <c r="N33" s="1"/>
      <c r="O33" s="2"/>
      <c r="P33" s="2"/>
      <c r="Q33" s="2"/>
      <c r="R33" s="2"/>
      <c r="S33" s="2"/>
      <c r="T33" s="14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x14ac:dyDescent="0.25">
      <c r="A34" s="25">
        <v>105081.3</v>
      </c>
      <c r="B34" s="25">
        <v>31385</v>
      </c>
      <c r="C34" s="25">
        <v>8.6599613822820998E-2</v>
      </c>
      <c r="D34" s="25">
        <v>0.11407710030233734</v>
      </c>
      <c r="E34" s="25">
        <v>0</v>
      </c>
      <c r="F34" s="25">
        <v>0</v>
      </c>
      <c r="G34" s="25">
        <v>0.14086692874945397</v>
      </c>
      <c r="H34" s="25">
        <v>0.30867956525090573</v>
      </c>
      <c r="I34" s="25">
        <v>0</v>
      </c>
      <c r="J34" s="25">
        <v>3.8065764317723516E-2</v>
      </c>
      <c r="K34" s="26">
        <v>1.3037524278820304E-2</v>
      </c>
      <c r="L34" s="1"/>
      <c r="M34" s="1"/>
      <c r="N34" s="1"/>
      <c r="O34" s="2"/>
      <c r="P34" s="2"/>
      <c r="Q34" s="2"/>
      <c r="R34" s="2"/>
      <c r="S34" s="2"/>
      <c r="T34" s="14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x14ac:dyDescent="0.25">
      <c r="A35" s="25">
        <v>96271.45</v>
      </c>
      <c r="B35" s="25">
        <v>75500</v>
      </c>
      <c r="C35" s="25">
        <v>1.8073894181504485E-2</v>
      </c>
      <c r="D35" s="25">
        <v>9.0924671852350841E-2</v>
      </c>
      <c r="E35" s="25">
        <v>0</v>
      </c>
      <c r="F35" s="25">
        <v>0</v>
      </c>
      <c r="G35" s="25">
        <v>0.10676062321695581</v>
      </c>
      <c r="H35" s="25">
        <v>0</v>
      </c>
      <c r="I35" s="25">
        <v>0</v>
      </c>
      <c r="J35" s="25">
        <v>0</v>
      </c>
      <c r="K35" s="26">
        <v>0</v>
      </c>
      <c r="L35" s="1"/>
      <c r="M35" s="1"/>
      <c r="N35" s="1"/>
      <c r="O35" s="2"/>
      <c r="P35" s="2"/>
      <c r="Q35" s="2"/>
      <c r="R35" s="2"/>
      <c r="S35" s="2"/>
      <c r="T35" s="14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x14ac:dyDescent="0.25">
      <c r="A36" s="25">
        <v>87862.87</v>
      </c>
      <c r="B36" s="25">
        <v>756.23</v>
      </c>
      <c r="C36" s="25">
        <v>0</v>
      </c>
      <c r="D36" s="25">
        <v>8.8116288484544156E-2</v>
      </c>
      <c r="E36" s="25">
        <v>0</v>
      </c>
      <c r="F36" s="25">
        <v>0</v>
      </c>
      <c r="G36" s="25">
        <v>0.22396957895866595</v>
      </c>
      <c r="H36" s="25">
        <v>0.19611515080260869</v>
      </c>
      <c r="I36" s="25">
        <v>0</v>
      </c>
      <c r="J36" s="25">
        <v>0.48319204687941564</v>
      </c>
      <c r="K36" s="26">
        <v>0</v>
      </c>
      <c r="L36" s="1"/>
      <c r="M36" s="1"/>
      <c r="N36" s="1"/>
      <c r="O36" s="2"/>
      <c r="P36" s="2"/>
      <c r="Q36" s="2"/>
      <c r="R36" s="2"/>
      <c r="S36" s="2"/>
      <c r="T36" s="14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x14ac:dyDescent="0.25">
      <c r="A37" s="25">
        <v>92583.96</v>
      </c>
      <c r="B37" s="25">
        <v>11902.59</v>
      </c>
      <c r="C37" s="25">
        <v>0</v>
      </c>
      <c r="D37" s="25">
        <v>0.12054409856739766</v>
      </c>
      <c r="E37" s="25">
        <v>0</v>
      </c>
      <c r="F37" s="25">
        <v>0</v>
      </c>
      <c r="G37" s="25">
        <v>2.1446479498176574E-2</v>
      </c>
      <c r="H37" s="25">
        <v>0.26042912832849235</v>
      </c>
      <c r="I37" s="25">
        <v>0</v>
      </c>
      <c r="J37" s="25">
        <v>0.46902033570393842</v>
      </c>
      <c r="K37" s="26">
        <v>0</v>
      </c>
      <c r="L37" s="1"/>
      <c r="M37" s="1"/>
      <c r="N37" s="1"/>
      <c r="O37" s="2"/>
      <c r="P37" s="2"/>
      <c r="Q37" s="2"/>
      <c r="R37" s="2"/>
      <c r="S37" s="2"/>
      <c r="T37" s="14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x14ac:dyDescent="0.25">
      <c r="A38" s="25">
        <v>708167.11</v>
      </c>
      <c r="B38" s="25">
        <v>125029.01000000001</v>
      </c>
      <c r="C38" s="25">
        <v>6.0357632254341778E-2</v>
      </c>
      <c r="D38" s="25">
        <v>7.1732645137953382E-3</v>
      </c>
      <c r="E38" s="25">
        <v>0</v>
      </c>
      <c r="F38" s="25">
        <v>0</v>
      </c>
      <c r="G38" s="25">
        <v>0.65203677702569385</v>
      </c>
      <c r="H38" s="25">
        <v>5.2037096159407908E-2</v>
      </c>
      <c r="I38" s="25">
        <v>2.3879956808499622E-2</v>
      </c>
      <c r="J38" s="25">
        <v>2.4573267741846976E-2</v>
      </c>
      <c r="K38" s="26">
        <v>3.3890305919460169E-3</v>
      </c>
      <c r="L38" s="1"/>
      <c r="M38" s="1"/>
      <c r="N38" s="1"/>
      <c r="O38" s="2"/>
      <c r="P38" s="2"/>
      <c r="Q38" s="2"/>
      <c r="R38" s="2"/>
      <c r="S38" s="2"/>
      <c r="T38" s="14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x14ac:dyDescent="0.25">
      <c r="A39" s="25">
        <v>168559.68</v>
      </c>
      <c r="B39" s="25">
        <v>115556.62999999999</v>
      </c>
      <c r="C39" s="25">
        <v>0.11125436403296447</v>
      </c>
      <c r="D39" s="25">
        <v>4.7992022766061258E-2</v>
      </c>
      <c r="E39" s="25">
        <v>2.4772412951899293E-2</v>
      </c>
      <c r="F39" s="25">
        <v>0</v>
      </c>
      <c r="G39" s="25">
        <v>0</v>
      </c>
      <c r="H39" s="25">
        <v>1.2761058872442093E-2</v>
      </c>
      <c r="I39" s="25">
        <v>2.0431932476378693E-2</v>
      </c>
      <c r="J39" s="25">
        <v>0</v>
      </c>
      <c r="K39" s="26">
        <v>9.7234997123867364E-2</v>
      </c>
      <c r="L39" s="1"/>
      <c r="M39" s="1"/>
      <c r="N39" s="1"/>
      <c r="O39" s="2"/>
      <c r="P39" s="2"/>
      <c r="Q39" s="2"/>
      <c r="R39" s="2"/>
      <c r="S39" s="2"/>
      <c r="T39" s="19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x14ac:dyDescent="0.25">
      <c r="A40" s="25">
        <v>168993.47</v>
      </c>
      <c r="B40" s="25">
        <v>121516.47</v>
      </c>
      <c r="C40" s="25">
        <v>0.15578708455421383</v>
      </c>
      <c r="D40" s="25">
        <v>0</v>
      </c>
      <c r="E40" s="25">
        <v>8.8760826083990108E-2</v>
      </c>
      <c r="F40" s="25">
        <v>0</v>
      </c>
      <c r="G40" s="25">
        <v>0</v>
      </c>
      <c r="H40" s="25">
        <v>3.6391938694435945E-2</v>
      </c>
      <c r="I40" s="25">
        <v>0</v>
      </c>
      <c r="J40" s="25">
        <v>0</v>
      </c>
      <c r="K40" s="26">
        <v>0</v>
      </c>
      <c r="L40" s="1"/>
      <c r="M40" s="1"/>
      <c r="N40" s="1"/>
      <c r="O40" s="2"/>
      <c r="P40" s="2"/>
      <c r="Q40" s="2"/>
      <c r="R40" s="2"/>
      <c r="S40" s="2"/>
      <c r="T40" s="14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x14ac:dyDescent="0.25">
      <c r="A41" s="25">
        <v>227861.45</v>
      </c>
      <c r="B41" s="25">
        <v>39925</v>
      </c>
      <c r="C41" s="25">
        <v>9.2161267296420686E-4</v>
      </c>
      <c r="D41" s="25">
        <v>0.58921054877865475</v>
      </c>
      <c r="E41" s="25">
        <v>1.5644594555156213E-3</v>
      </c>
      <c r="F41" s="25">
        <v>0</v>
      </c>
      <c r="G41" s="25">
        <v>6.0894591867119242E-2</v>
      </c>
      <c r="H41" s="25">
        <v>8.2587467077032975E-2</v>
      </c>
      <c r="I41" s="25">
        <v>7.2487031044522879E-2</v>
      </c>
      <c r="J41" s="25">
        <v>1.1333202698394133E-2</v>
      </c>
      <c r="K41" s="26">
        <v>5.7849627481963263E-3</v>
      </c>
      <c r="L41" s="1"/>
      <c r="M41" s="1"/>
      <c r="N41" s="1"/>
      <c r="O41" s="2"/>
      <c r="P41" s="2"/>
      <c r="Q41" s="2"/>
      <c r="R41" s="2"/>
      <c r="S41" s="2"/>
      <c r="T41" s="14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x14ac:dyDescent="0.25">
      <c r="A42" s="25">
        <v>65135.53</v>
      </c>
      <c r="B42" s="25">
        <v>1845</v>
      </c>
      <c r="C42" s="25">
        <v>1.2113204575137411E-2</v>
      </c>
      <c r="D42" s="25">
        <v>0.75503139377233908</v>
      </c>
      <c r="E42" s="25">
        <v>0</v>
      </c>
      <c r="F42" s="25">
        <v>0</v>
      </c>
      <c r="G42" s="25">
        <v>0</v>
      </c>
      <c r="H42" s="25">
        <v>0.20452984722777262</v>
      </c>
      <c r="I42" s="25">
        <v>0</v>
      </c>
      <c r="J42" s="25">
        <v>0</v>
      </c>
      <c r="K42" s="26">
        <v>0</v>
      </c>
      <c r="L42" s="1"/>
      <c r="M42" s="1"/>
      <c r="N42" s="1"/>
      <c r="O42" s="2"/>
      <c r="P42" s="2"/>
      <c r="Q42" s="2"/>
      <c r="R42" s="2"/>
      <c r="S42" s="2"/>
      <c r="T42" s="14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x14ac:dyDescent="0.25">
      <c r="A43" s="25">
        <v>348864.7</v>
      </c>
      <c r="B43" s="25">
        <v>76552.399999999994</v>
      </c>
      <c r="C43" s="25">
        <v>0.38501430497267275</v>
      </c>
      <c r="D43" s="25">
        <v>0.25115725380068549</v>
      </c>
      <c r="E43" s="25">
        <v>0</v>
      </c>
      <c r="F43" s="25">
        <v>0</v>
      </c>
      <c r="G43" s="25">
        <v>0</v>
      </c>
      <c r="H43" s="25">
        <v>1.3529600443954348E-2</v>
      </c>
      <c r="I43" s="25">
        <v>4.8503760913614941E-2</v>
      </c>
      <c r="J43" s="25">
        <v>7.4714495333004463E-2</v>
      </c>
      <c r="K43" s="26">
        <v>7.6476639797606362E-3</v>
      </c>
      <c r="L43" s="1"/>
      <c r="M43" s="1"/>
      <c r="N43" s="1"/>
      <c r="O43" s="2"/>
      <c r="P43" s="2"/>
      <c r="Q43" s="2"/>
      <c r="R43" s="2"/>
      <c r="S43" s="2"/>
      <c r="T43" s="14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x14ac:dyDescent="0.25">
      <c r="A44" s="25">
        <v>338393.54</v>
      </c>
      <c r="B44" s="25">
        <v>76290</v>
      </c>
      <c r="C44" s="25">
        <v>0.36924992717059552</v>
      </c>
      <c r="D44" s="25">
        <v>0.2184222547510806</v>
      </c>
      <c r="E44" s="25">
        <v>0</v>
      </c>
      <c r="F44" s="25">
        <v>0</v>
      </c>
      <c r="G44" s="25">
        <v>0</v>
      </c>
      <c r="H44" s="25">
        <v>1.9302968963296401E-2</v>
      </c>
      <c r="I44" s="25">
        <v>5.1865351803110658E-2</v>
      </c>
      <c r="J44" s="25">
        <v>7.9461918806133236E-2</v>
      </c>
      <c r="K44" s="26">
        <v>3.6250012337705972E-2</v>
      </c>
      <c r="L44" s="1"/>
      <c r="M44" s="1"/>
      <c r="N44" s="1"/>
      <c r="O44" s="2"/>
      <c r="P44" s="2"/>
      <c r="Q44" s="2"/>
      <c r="R44" s="2"/>
      <c r="S44" s="2"/>
      <c r="T44" s="14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 x14ac:dyDescent="0.25">
      <c r="A45" s="25">
        <v>119614.7</v>
      </c>
      <c r="B45" s="25">
        <v>55425</v>
      </c>
      <c r="C45" s="25">
        <v>1.6511348521544594E-2</v>
      </c>
      <c r="D45" s="25">
        <v>0.15720074539333376</v>
      </c>
      <c r="E45" s="25">
        <v>0.16100429127858032</v>
      </c>
      <c r="F45" s="25">
        <v>8.8344492775553507E-2</v>
      </c>
      <c r="G45" s="25">
        <v>1.6302344109879473E-2</v>
      </c>
      <c r="H45" s="25">
        <v>0</v>
      </c>
      <c r="I45" s="25">
        <v>0</v>
      </c>
      <c r="J45" s="25">
        <v>9.7273997259534159E-2</v>
      </c>
      <c r="K45" s="26">
        <v>0</v>
      </c>
      <c r="L45" s="1"/>
      <c r="M45" s="1"/>
      <c r="N45" s="1"/>
      <c r="O45" s="2"/>
      <c r="P45" s="2"/>
      <c r="Q45" s="2"/>
      <c r="R45" s="2"/>
      <c r="S45" s="2"/>
      <c r="T45" s="14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 x14ac:dyDescent="0.25">
      <c r="A46" s="25">
        <v>219730.63</v>
      </c>
      <c r="B46" s="25">
        <v>101505.2</v>
      </c>
      <c r="C46" s="25">
        <v>0.13618024032425521</v>
      </c>
      <c r="D46" s="25">
        <v>5.085394785424318E-2</v>
      </c>
      <c r="E46" s="25">
        <v>6.3736221026627016E-2</v>
      </c>
      <c r="F46" s="25">
        <v>3.2119782298899342E-3</v>
      </c>
      <c r="G46" s="25">
        <v>0</v>
      </c>
      <c r="H46" s="25">
        <v>0.27073357956512484</v>
      </c>
      <c r="I46" s="25">
        <v>1.2178547888384975E-2</v>
      </c>
      <c r="J46" s="25">
        <v>0</v>
      </c>
      <c r="K46" s="26">
        <v>1.1525930636070174E-3</v>
      </c>
      <c r="L46" s="1"/>
      <c r="M46" s="1"/>
      <c r="N46" s="1"/>
      <c r="O46" s="2"/>
      <c r="P46" s="2"/>
      <c r="Q46" s="2"/>
      <c r="R46" s="2"/>
      <c r="S46" s="2"/>
      <c r="T46" s="14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 x14ac:dyDescent="0.25">
      <c r="A47" s="25">
        <v>386122.21</v>
      </c>
      <c r="B47" s="25">
        <v>157293.69</v>
      </c>
      <c r="C47" s="25">
        <v>0.40736763109275692</v>
      </c>
      <c r="D47" s="25">
        <v>7.6115927130946448E-2</v>
      </c>
      <c r="E47" s="25">
        <v>3.5480994475816353E-3</v>
      </c>
      <c r="F47" s="25">
        <v>0</v>
      </c>
      <c r="G47" s="25">
        <v>2.0000403499192656E-2</v>
      </c>
      <c r="H47" s="25">
        <v>4.1999966798076709E-2</v>
      </c>
      <c r="I47" s="25">
        <v>0</v>
      </c>
      <c r="J47" s="25">
        <v>4.3600340938688822E-2</v>
      </c>
      <c r="K47" s="26">
        <v>0</v>
      </c>
      <c r="L47" s="1"/>
      <c r="M47" s="1"/>
      <c r="N47" s="1"/>
      <c r="O47" s="2"/>
      <c r="P47" s="2"/>
      <c r="Q47" s="2"/>
      <c r="R47" s="2"/>
      <c r="S47" s="2"/>
      <c r="T47" s="14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 x14ac:dyDescent="0.25">
      <c r="A48" s="25">
        <v>77037.990000000005</v>
      </c>
      <c r="B48" s="25">
        <v>1010</v>
      </c>
      <c r="C48" s="25">
        <v>0.70252897304304029</v>
      </c>
      <c r="D48" s="25">
        <v>7.2042378052698419E-2</v>
      </c>
      <c r="E48" s="25">
        <v>0</v>
      </c>
      <c r="F48" s="25">
        <v>8.5672017143749474E-2</v>
      </c>
      <c r="G48" s="25">
        <v>0</v>
      </c>
      <c r="H48" s="25">
        <v>0</v>
      </c>
      <c r="I48" s="25">
        <v>0</v>
      </c>
      <c r="J48" s="25">
        <v>0</v>
      </c>
      <c r="K48" s="26">
        <v>0.12664621701578663</v>
      </c>
      <c r="L48" s="1"/>
      <c r="M48" s="1"/>
      <c r="N48" s="1"/>
      <c r="O48" s="2"/>
      <c r="P48" s="2"/>
      <c r="Q48" s="2"/>
      <c r="R48" s="2"/>
      <c r="S48" s="2"/>
      <c r="T48" s="14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 x14ac:dyDescent="0.25">
      <c r="A49" s="25">
        <v>55714.18</v>
      </c>
      <c r="B49" s="25">
        <v>47536.08</v>
      </c>
      <c r="C49" s="25">
        <v>0.1467866887747428</v>
      </c>
      <c r="D49" s="25">
        <v>0</v>
      </c>
      <c r="E49" s="25">
        <v>0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6">
        <v>0</v>
      </c>
      <c r="L49" s="1"/>
      <c r="M49" s="1"/>
      <c r="N49" s="1"/>
      <c r="O49" s="2"/>
      <c r="P49" s="2"/>
      <c r="Q49" s="2"/>
      <c r="R49" s="2"/>
      <c r="S49" s="2"/>
      <c r="T49" s="14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 x14ac:dyDescent="0.25">
      <c r="A50" s="25">
        <v>117619.43</v>
      </c>
      <c r="B50" s="25">
        <v>70200</v>
      </c>
      <c r="C50" s="25">
        <v>0.20947295867698051</v>
      </c>
      <c r="D50" s="25">
        <v>9.8707330923130651E-2</v>
      </c>
      <c r="E50" s="25">
        <v>0</v>
      </c>
      <c r="F50" s="25">
        <v>0</v>
      </c>
      <c r="G50" s="25">
        <v>0</v>
      </c>
      <c r="H50" s="25">
        <v>1.4810818246611126E-2</v>
      </c>
      <c r="I50" s="25">
        <v>0</v>
      </c>
      <c r="J50" s="25">
        <v>7.9311725962283613E-2</v>
      </c>
      <c r="K50" s="26">
        <v>8.5700126246148281E-4</v>
      </c>
      <c r="L50" s="1"/>
      <c r="M50" s="1"/>
      <c r="N50" s="1"/>
      <c r="O50" s="2"/>
      <c r="P50" s="2"/>
      <c r="Q50" s="2"/>
      <c r="R50" s="2"/>
      <c r="S50" s="2"/>
      <c r="T50" s="14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 x14ac:dyDescent="0.25">
      <c r="A51" s="25">
        <v>151769.78</v>
      </c>
      <c r="B51" s="25">
        <v>74403.8</v>
      </c>
      <c r="C51" s="25">
        <v>9.1981816142844758E-2</v>
      </c>
      <c r="D51" s="25">
        <v>0.116763429452161</v>
      </c>
      <c r="E51" s="25">
        <v>0</v>
      </c>
      <c r="F51" s="25">
        <v>1.368256579142435E-2</v>
      </c>
      <c r="G51" s="25">
        <v>1.2855655453938193E-3</v>
      </c>
      <c r="H51" s="25">
        <v>4.2831385800256146E-2</v>
      </c>
      <c r="I51" s="25">
        <v>0.23782218041035569</v>
      </c>
      <c r="J51" s="25">
        <v>2.3477664657614969E-3</v>
      </c>
      <c r="K51" s="26">
        <v>3.0440842702677694E-3</v>
      </c>
      <c r="L51" s="1"/>
      <c r="M51" s="1"/>
      <c r="N51" s="1"/>
      <c r="O51" s="2"/>
      <c r="P51" s="2"/>
      <c r="Q51" s="2"/>
      <c r="R51" s="2"/>
      <c r="S51" s="2"/>
      <c r="T51" s="14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 x14ac:dyDescent="0.25">
      <c r="A52" s="25">
        <v>89051.55</v>
      </c>
      <c r="B52" s="25">
        <v>60337.42</v>
      </c>
      <c r="C52" s="25">
        <v>0.2206632001352026</v>
      </c>
      <c r="D52" s="25">
        <v>7.9698781211556668E-3</v>
      </c>
      <c r="E52" s="25">
        <v>0</v>
      </c>
      <c r="F52" s="25">
        <v>0</v>
      </c>
      <c r="G52" s="25">
        <v>0</v>
      </c>
      <c r="H52" s="25">
        <v>5.1094001171231715E-3</v>
      </c>
      <c r="I52" s="25">
        <v>8.870143192341963E-2</v>
      </c>
      <c r="J52" s="25">
        <v>0</v>
      </c>
      <c r="K52" s="26">
        <v>0</v>
      </c>
      <c r="L52" s="1"/>
      <c r="M52" s="1"/>
      <c r="N52" s="1"/>
      <c r="O52" s="2"/>
      <c r="P52" s="2"/>
      <c r="Q52" s="2"/>
      <c r="R52" s="2"/>
      <c r="S52" s="2"/>
      <c r="T52" s="14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 x14ac:dyDescent="0.25">
      <c r="A53" s="25">
        <v>250676.49</v>
      </c>
      <c r="B53" s="25">
        <v>175029.53</v>
      </c>
      <c r="C53" s="25">
        <v>0.15882051803102876</v>
      </c>
      <c r="D53" s="25">
        <v>6.7226767057413303E-2</v>
      </c>
      <c r="E53" s="25">
        <v>3.0254293093061897E-2</v>
      </c>
      <c r="F53" s="25">
        <v>2.316611342371995E-3</v>
      </c>
      <c r="G53" s="25">
        <v>9.1116642011382868E-3</v>
      </c>
      <c r="H53" s="25">
        <v>5.8641318936610287E-3</v>
      </c>
      <c r="I53" s="25">
        <v>1.4855800797274606E-2</v>
      </c>
      <c r="J53" s="25">
        <v>1.155226004640483E-2</v>
      </c>
      <c r="K53" s="26">
        <v>1.7692125815229021E-3</v>
      </c>
      <c r="L53" s="1"/>
      <c r="M53" s="1"/>
      <c r="N53" s="1"/>
      <c r="O53" s="2"/>
      <c r="P53" s="2"/>
      <c r="Q53" s="2"/>
      <c r="R53" s="2"/>
      <c r="S53" s="2"/>
      <c r="T53" s="14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 x14ac:dyDescent="0.25">
      <c r="A54" s="25">
        <v>307097.21999999997</v>
      </c>
      <c r="B54" s="25">
        <v>135987.4</v>
      </c>
      <c r="C54" s="25">
        <v>0.26192119225305915</v>
      </c>
      <c r="D54" s="25">
        <v>0.11880013111157436</v>
      </c>
      <c r="E54" s="25">
        <v>2.1894434602827077E-2</v>
      </c>
      <c r="F54" s="25">
        <v>6.9796138174093528E-3</v>
      </c>
      <c r="G54" s="25">
        <v>1.3919370549821321E-3</v>
      </c>
      <c r="H54" s="25">
        <v>6.6437722881372868E-2</v>
      </c>
      <c r="I54" s="25">
        <v>4.9764110531511807E-2</v>
      </c>
      <c r="J54" s="25">
        <v>2.736657791952659E-2</v>
      </c>
      <c r="K54" s="26">
        <v>2.6288092090185639E-3</v>
      </c>
      <c r="L54" s="1"/>
      <c r="M54" s="1"/>
      <c r="N54" s="1"/>
      <c r="O54" s="2"/>
      <c r="P54" s="2"/>
      <c r="Q54" s="2"/>
      <c r="R54" s="2"/>
      <c r="S54" s="2"/>
      <c r="T54" s="14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1:31" x14ac:dyDescent="0.25">
      <c r="A55" s="25">
        <v>128831.82</v>
      </c>
      <c r="B55" s="25">
        <v>122380.01</v>
      </c>
      <c r="C55" s="25">
        <v>5.0079320466015313E-2</v>
      </c>
      <c r="D55" s="25">
        <v>0</v>
      </c>
      <c r="E55" s="25">
        <v>0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6">
        <v>0</v>
      </c>
      <c r="L55" s="1"/>
      <c r="M55" s="1"/>
      <c r="N55" s="1"/>
      <c r="O55" s="2"/>
      <c r="P55" s="2"/>
      <c r="Q55" s="2"/>
      <c r="R55" s="2"/>
      <c r="S55" s="2"/>
      <c r="T55" s="14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1:31" x14ac:dyDescent="0.25">
      <c r="A56" s="25">
        <v>316746.90999999997</v>
      </c>
      <c r="B56" s="25">
        <v>305775.42</v>
      </c>
      <c r="C56" s="25">
        <v>3.4638033248690574E-2</v>
      </c>
      <c r="D56" s="25">
        <v>0</v>
      </c>
      <c r="E56" s="25">
        <v>0</v>
      </c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6">
        <v>0</v>
      </c>
      <c r="L56" s="1"/>
      <c r="M56" s="1"/>
      <c r="N56" s="1"/>
      <c r="O56" s="2"/>
      <c r="P56" s="2"/>
      <c r="Q56" s="2"/>
      <c r="R56" s="2"/>
      <c r="S56" s="2"/>
      <c r="T56" s="14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1:31" x14ac:dyDescent="0.25">
      <c r="A57" s="25">
        <v>94157.59</v>
      </c>
      <c r="B57" s="25">
        <v>1724.12</v>
      </c>
      <c r="C57" s="25">
        <v>0</v>
      </c>
      <c r="D57" s="25">
        <v>0.14418083555452088</v>
      </c>
      <c r="E57" s="25">
        <v>0</v>
      </c>
      <c r="F57" s="25">
        <v>0</v>
      </c>
      <c r="G57" s="25">
        <v>0</v>
      </c>
      <c r="H57" s="25">
        <v>0</v>
      </c>
      <c r="I57" s="25">
        <v>0.70049127213217766</v>
      </c>
      <c r="J57" s="25">
        <v>0</v>
      </c>
      <c r="K57" s="26">
        <v>0.13701688838892331</v>
      </c>
      <c r="L57" s="1"/>
      <c r="M57" s="1"/>
      <c r="N57" s="1"/>
      <c r="O57" s="2"/>
      <c r="P57" s="2"/>
      <c r="Q57" s="2"/>
      <c r="R57" s="2"/>
      <c r="S57" s="2"/>
      <c r="T57" s="14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  <row r="58" spans="1:31" x14ac:dyDescent="0.25">
      <c r="A58" s="25">
        <v>745156.59</v>
      </c>
      <c r="B58" s="25">
        <v>315028.09999999998</v>
      </c>
      <c r="C58" s="25">
        <v>3.3425189194126299E-2</v>
      </c>
      <c r="D58" s="25">
        <v>0.29510997144908835</v>
      </c>
      <c r="E58" s="25">
        <v>5.3150573358010565E-2</v>
      </c>
      <c r="F58" s="25">
        <v>0</v>
      </c>
      <c r="G58" s="25">
        <v>0</v>
      </c>
      <c r="H58" s="25">
        <v>0.1923286889269811</v>
      </c>
      <c r="I58" s="25">
        <v>0</v>
      </c>
      <c r="J58" s="25">
        <v>0</v>
      </c>
      <c r="K58" s="26">
        <v>3.2179276573263619E-3</v>
      </c>
      <c r="L58" s="1"/>
      <c r="M58" s="1"/>
      <c r="N58" s="1"/>
      <c r="O58" s="2"/>
      <c r="P58" s="2"/>
      <c r="Q58" s="2"/>
      <c r="R58" s="2"/>
      <c r="S58" s="2"/>
      <c r="T58" s="14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</row>
    <row r="59" spans="1:31" x14ac:dyDescent="0.25">
      <c r="A59" s="25">
        <v>194101.96</v>
      </c>
      <c r="B59" s="25">
        <v>70420.780000000013</v>
      </c>
      <c r="C59" s="25">
        <v>1.2982867354868541E-2</v>
      </c>
      <c r="D59" s="25">
        <v>0.48029411964722041</v>
      </c>
      <c r="E59" s="25">
        <v>2.1742644948046886E-2</v>
      </c>
      <c r="F59" s="25">
        <v>0</v>
      </c>
      <c r="G59" s="25">
        <v>8.8613221628467825E-3</v>
      </c>
      <c r="H59" s="25">
        <v>9.1655797808533182E-2</v>
      </c>
      <c r="I59" s="25">
        <v>0</v>
      </c>
      <c r="J59" s="25">
        <v>0</v>
      </c>
      <c r="K59" s="26">
        <v>2.1660214044206452E-2</v>
      </c>
      <c r="L59" s="1"/>
      <c r="M59" s="1"/>
      <c r="N59" s="1"/>
      <c r="O59" s="2"/>
      <c r="P59" s="2"/>
      <c r="Q59" s="2"/>
      <c r="R59" s="2"/>
      <c r="S59" s="2"/>
      <c r="T59" s="14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</row>
    <row r="60" spans="1:31" x14ac:dyDescent="0.25">
      <c r="A60" s="25">
        <v>252379.43</v>
      </c>
      <c r="B60" s="25">
        <v>104819.93</v>
      </c>
      <c r="C60" s="25">
        <v>0.25618062454614465</v>
      </c>
      <c r="D60" s="25">
        <v>0.1465006478539079</v>
      </c>
      <c r="E60" s="25">
        <v>9.866929329383144E-3</v>
      </c>
      <c r="F60" s="25">
        <v>0</v>
      </c>
      <c r="G60" s="25">
        <v>0</v>
      </c>
      <c r="H60" s="25">
        <v>0.15702995287690441</v>
      </c>
      <c r="I60" s="25">
        <v>4.9845583691190678E-3</v>
      </c>
      <c r="J60" s="25">
        <v>0</v>
      </c>
      <c r="K60" s="26">
        <v>1.0110530798805592E-2</v>
      </c>
      <c r="L60" s="1"/>
      <c r="M60" s="1"/>
      <c r="N60" s="1"/>
      <c r="O60" s="2"/>
      <c r="P60" s="2"/>
      <c r="Q60" s="2"/>
      <c r="R60" s="2"/>
      <c r="S60" s="2"/>
      <c r="T60" s="14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</row>
    <row r="61" spans="1:31" x14ac:dyDescent="0.25">
      <c r="A61" s="25">
        <v>51131.7</v>
      </c>
      <c r="B61" s="25">
        <v>41804.699999999997</v>
      </c>
      <c r="C61" s="25">
        <v>0</v>
      </c>
      <c r="D61" s="25">
        <v>0</v>
      </c>
      <c r="E61" s="25">
        <v>0.18241130257746174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6">
        <v>0</v>
      </c>
      <c r="L61" s="1"/>
      <c r="M61" s="1"/>
      <c r="N61" s="1"/>
      <c r="O61" s="2"/>
      <c r="P61" s="2"/>
      <c r="Q61" s="2"/>
      <c r="R61" s="2"/>
      <c r="S61" s="2"/>
      <c r="T61" s="14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</row>
    <row r="62" spans="1:31" x14ac:dyDescent="0.25">
      <c r="A62" s="25">
        <v>93952.11</v>
      </c>
      <c r="B62" s="25">
        <v>11447.21</v>
      </c>
      <c r="C62" s="25">
        <v>9.7087122364787753E-2</v>
      </c>
      <c r="D62" s="25">
        <v>0.53114698541629335</v>
      </c>
      <c r="E62" s="25">
        <v>0</v>
      </c>
      <c r="F62" s="25">
        <v>0</v>
      </c>
      <c r="G62" s="25">
        <v>0.13011288410659427</v>
      </c>
      <c r="H62" s="25">
        <v>0.11981210427312382</v>
      </c>
      <c r="I62" s="25">
        <v>0</v>
      </c>
      <c r="J62" s="25">
        <v>0</v>
      </c>
      <c r="K62" s="26">
        <v>0</v>
      </c>
      <c r="L62" s="1"/>
      <c r="M62" s="1"/>
      <c r="N62" s="1"/>
      <c r="O62" s="2"/>
      <c r="P62" s="2"/>
      <c r="Q62" s="2"/>
      <c r="R62" s="2"/>
      <c r="S62" s="2"/>
      <c r="T62" s="14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</row>
    <row r="63" spans="1:31" x14ac:dyDescent="0.25">
      <c r="A63" s="25">
        <v>218184.45</v>
      </c>
      <c r="B63" s="25">
        <v>58824.34</v>
      </c>
      <c r="C63" s="25">
        <v>3.2454879346351218E-2</v>
      </c>
      <c r="D63" s="25">
        <v>0.45743970296691633</v>
      </c>
      <c r="E63" s="25">
        <v>2.1391075303487488E-2</v>
      </c>
      <c r="F63" s="25">
        <v>0</v>
      </c>
      <c r="G63" s="25">
        <v>4.1191019799990333E-2</v>
      </c>
      <c r="H63" s="25">
        <v>0.17568754326900934</v>
      </c>
      <c r="I63" s="25">
        <v>2.2274731311053564E-3</v>
      </c>
      <c r="J63" s="25">
        <v>0</v>
      </c>
      <c r="K63" s="26">
        <v>0</v>
      </c>
      <c r="L63" s="1"/>
      <c r="M63" s="1"/>
      <c r="N63" s="1"/>
      <c r="O63" s="2"/>
      <c r="P63" s="2"/>
      <c r="Q63" s="2"/>
      <c r="R63" s="2"/>
      <c r="S63" s="2"/>
      <c r="T63" s="14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</row>
    <row r="64" spans="1:31" x14ac:dyDescent="0.25">
      <c r="A64" s="25">
        <v>172927.13</v>
      </c>
      <c r="B64" s="25">
        <v>11921</v>
      </c>
      <c r="C64" s="25">
        <v>0</v>
      </c>
      <c r="D64" s="25">
        <v>0.3914434941469277</v>
      </c>
      <c r="E64" s="25">
        <v>0</v>
      </c>
      <c r="F64" s="25">
        <v>0.10018786525862081</v>
      </c>
      <c r="G64" s="25">
        <v>1.7405423891554785E-2</v>
      </c>
      <c r="H64" s="25">
        <v>7.8726860267674614E-2</v>
      </c>
      <c r="I64" s="25">
        <v>0</v>
      </c>
      <c r="J64" s="25">
        <v>0.34329980495252543</v>
      </c>
      <c r="K64" s="26">
        <v>0</v>
      </c>
      <c r="L64" s="1"/>
      <c r="M64" s="1"/>
      <c r="N64" s="1"/>
      <c r="O64" s="2"/>
      <c r="P64" s="2"/>
      <c r="Q64" s="2"/>
      <c r="R64" s="2"/>
      <c r="S64" s="2"/>
      <c r="T64" s="14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</row>
    <row r="65" spans="1:31" x14ac:dyDescent="0.25">
      <c r="A65" s="25">
        <v>94130.45</v>
      </c>
      <c r="B65" s="25">
        <v>15510.99</v>
      </c>
      <c r="C65" s="25">
        <v>5.2974356332090187E-3</v>
      </c>
      <c r="D65" s="25">
        <v>0.2336434171939048</v>
      </c>
      <c r="E65" s="25">
        <v>0</v>
      </c>
      <c r="F65" s="25">
        <v>9.4537952384164733E-3</v>
      </c>
      <c r="G65" s="25">
        <v>4.051356388926218E-2</v>
      </c>
      <c r="H65" s="25">
        <v>0.25683591228980629</v>
      </c>
      <c r="I65" s="25">
        <v>9.5299130090209891E-2</v>
      </c>
      <c r="J65" s="25">
        <v>0.19417489239666866</v>
      </c>
      <c r="K65" s="26">
        <v>0</v>
      </c>
      <c r="L65" s="1"/>
      <c r="M65" s="1"/>
      <c r="N65" s="1"/>
      <c r="O65" s="2"/>
      <c r="P65" s="2"/>
      <c r="Q65" s="2"/>
      <c r="R65" s="2"/>
      <c r="S65" s="2"/>
      <c r="T65" s="14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</row>
    <row r="66" spans="1:31" x14ac:dyDescent="0.25">
      <c r="A66" s="25">
        <v>115940.53</v>
      </c>
      <c r="B66" s="25">
        <v>67774.8</v>
      </c>
      <c r="C66" s="25">
        <v>0.23877499956227557</v>
      </c>
      <c r="D66" s="25">
        <v>2.9915854274600948E-2</v>
      </c>
      <c r="E66" s="25">
        <v>0</v>
      </c>
      <c r="F66" s="25">
        <v>2.3172224587898638E-2</v>
      </c>
      <c r="G66" s="25">
        <v>0</v>
      </c>
      <c r="H66" s="25">
        <v>1.7828105495118918E-2</v>
      </c>
      <c r="I66" s="25">
        <v>5.069866422035503E-2</v>
      </c>
      <c r="J66" s="25">
        <v>5.5044944162321828E-2</v>
      </c>
      <c r="K66" s="26">
        <v>0</v>
      </c>
      <c r="L66" s="1"/>
      <c r="M66" s="1"/>
      <c r="N66" s="1"/>
      <c r="O66" s="2"/>
      <c r="P66" s="2"/>
      <c r="Q66" s="2"/>
      <c r="R66" s="2"/>
      <c r="S66" s="2"/>
      <c r="T66" s="14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</row>
    <row r="67" spans="1:31" x14ac:dyDescent="0.25">
      <c r="A67" s="25">
        <v>115193.62</v>
      </c>
      <c r="B67" s="25">
        <v>50357.66</v>
      </c>
      <c r="C67" s="25">
        <v>0.10732174229788073</v>
      </c>
      <c r="D67" s="25">
        <v>0.10388248932536367</v>
      </c>
      <c r="E67" s="25">
        <v>0</v>
      </c>
      <c r="F67" s="25">
        <v>2.5430227819908776E-2</v>
      </c>
      <c r="G67" s="25">
        <v>0</v>
      </c>
      <c r="H67" s="25">
        <v>7.3210738580834586E-2</v>
      </c>
      <c r="I67" s="25">
        <v>0.18789035364979415</v>
      </c>
      <c r="J67" s="25">
        <v>6.510777246170403E-2</v>
      </c>
      <c r="K67" s="26">
        <v>0</v>
      </c>
      <c r="L67" s="1"/>
      <c r="M67" s="1"/>
      <c r="N67" s="1"/>
      <c r="O67" s="2"/>
      <c r="P67" s="2"/>
      <c r="Q67" s="2"/>
      <c r="R67" s="2"/>
      <c r="S67" s="2"/>
      <c r="T67" s="14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</row>
    <row r="68" spans="1:31" x14ac:dyDescent="0.25">
      <c r="A68" s="25">
        <v>180800.75</v>
      </c>
      <c r="B68" s="25">
        <v>72096</v>
      </c>
      <c r="C68" s="25">
        <v>0.25042827532518536</v>
      </c>
      <c r="D68" s="25">
        <v>0.11641550159498784</v>
      </c>
      <c r="E68" s="25">
        <v>5.0526560315706653E-2</v>
      </c>
      <c r="F68" s="25">
        <v>9.8450919036563739E-3</v>
      </c>
      <c r="G68" s="25">
        <v>0</v>
      </c>
      <c r="H68" s="25">
        <v>3.4676681374385891E-2</v>
      </c>
      <c r="I68" s="25">
        <v>7.3784207200467911E-2</v>
      </c>
      <c r="J68" s="25">
        <v>5.5006243060385533E-2</v>
      </c>
      <c r="K68" s="26">
        <v>1.055803142409531E-2</v>
      </c>
      <c r="L68" s="1"/>
      <c r="M68" s="1"/>
      <c r="N68" s="1"/>
      <c r="O68" s="2"/>
      <c r="P68" s="2"/>
      <c r="Q68" s="2"/>
      <c r="R68" s="2"/>
      <c r="S68" s="2"/>
      <c r="T68" s="14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</row>
    <row r="69" spans="1:31" x14ac:dyDescent="0.25">
      <c r="A69" s="25">
        <v>63393.59</v>
      </c>
      <c r="B69" s="25">
        <v>2001</v>
      </c>
      <c r="C69" s="25">
        <v>0.32097835128125735</v>
      </c>
      <c r="D69" s="25">
        <v>0.39822038789726216</v>
      </c>
      <c r="E69" s="25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0.24923655530472405</v>
      </c>
      <c r="K69" s="26">
        <v>0</v>
      </c>
      <c r="L69" s="1"/>
      <c r="M69" s="1"/>
      <c r="N69" s="1"/>
      <c r="O69" s="2"/>
      <c r="P69" s="2"/>
      <c r="Q69" s="2"/>
      <c r="R69" s="2"/>
      <c r="S69" s="2"/>
      <c r="T69" s="14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</row>
    <row r="70" spans="1:31" x14ac:dyDescent="0.25">
      <c r="A70" s="25">
        <v>141573.99</v>
      </c>
      <c r="B70" s="25">
        <v>9181.52</v>
      </c>
      <c r="C70" s="25">
        <v>3.458551955765321E-2</v>
      </c>
      <c r="D70" s="25">
        <v>0.17046203190289405</v>
      </c>
      <c r="E70" s="25">
        <v>0</v>
      </c>
      <c r="F70" s="25">
        <v>1.5000636769508297E-2</v>
      </c>
      <c r="G70" s="25">
        <v>0</v>
      </c>
      <c r="H70" s="25">
        <v>6.6595212863605813E-2</v>
      </c>
      <c r="I70" s="25">
        <v>0.61251893797723722</v>
      </c>
      <c r="J70" s="25">
        <v>1.4794172291110817E-2</v>
      </c>
      <c r="K70" s="26">
        <v>2.1190333054821722E-2</v>
      </c>
      <c r="L70" s="1"/>
      <c r="M70" s="1"/>
      <c r="N70" s="1"/>
      <c r="O70" s="2"/>
      <c r="P70" s="2"/>
      <c r="Q70" s="2"/>
      <c r="R70" s="2"/>
      <c r="S70" s="2"/>
      <c r="T70" s="14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</row>
    <row r="71" spans="1:31" x14ac:dyDescent="0.25">
      <c r="A71" s="25">
        <v>368103.83</v>
      </c>
      <c r="B71" s="25">
        <v>229139.5</v>
      </c>
      <c r="C71" s="25">
        <v>0</v>
      </c>
      <c r="D71" s="25">
        <v>0.11652182483404208</v>
      </c>
      <c r="E71" s="25">
        <v>0</v>
      </c>
      <c r="F71" s="25">
        <v>4.6540401386206721E-3</v>
      </c>
      <c r="G71" s="25">
        <v>0.15746453928501644</v>
      </c>
      <c r="H71" s="25">
        <v>6.9282272884799934E-2</v>
      </c>
      <c r="I71" s="25">
        <v>0</v>
      </c>
      <c r="J71" s="25">
        <v>2.9591270484743398E-2</v>
      </c>
      <c r="K71" s="26">
        <v>0</v>
      </c>
      <c r="L71" s="1"/>
      <c r="M71" s="1"/>
      <c r="N71" s="1"/>
      <c r="O71" s="2"/>
      <c r="P71" s="2"/>
      <c r="Q71" s="2"/>
      <c r="R71" s="2"/>
      <c r="S71" s="2"/>
      <c r="T71" s="14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</row>
    <row r="72" spans="1:31" x14ac:dyDescent="0.25">
      <c r="A72" s="25">
        <v>66393.87</v>
      </c>
      <c r="B72" s="25">
        <v>21049.200000000001</v>
      </c>
      <c r="C72" s="25">
        <v>3.0406120324060038E-2</v>
      </c>
      <c r="D72" s="25">
        <v>0</v>
      </c>
      <c r="E72" s="25">
        <v>0</v>
      </c>
      <c r="F72" s="25">
        <v>0</v>
      </c>
      <c r="G72" s="25">
        <v>5.8552393466445023E-2</v>
      </c>
      <c r="H72" s="25">
        <v>0</v>
      </c>
      <c r="I72" s="25">
        <v>0.26775770112511899</v>
      </c>
      <c r="J72" s="25">
        <v>0.32624849251896304</v>
      </c>
      <c r="K72" s="26">
        <v>0</v>
      </c>
      <c r="L72" s="1"/>
      <c r="M72" s="1"/>
      <c r="N72" s="1"/>
      <c r="O72" s="2"/>
      <c r="P72" s="2"/>
      <c r="Q72" s="2"/>
      <c r="R72" s="2"/>
      <c r="S72" s="2"/>
      <c r="T72" s="14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</row>
    <row r="73" spans="1:31" x14ac:dyDescent="0.25">
      <c r="A73" s="25">
        <v>359911.37</v>
      </c>
      <c r="B73" s="25">
        <v>57936.73</v>
      </c>
      <c r="C73" s="25">
        <v>3.0077071474568864E-2</v>
      </c>
      <c r="D73" s="25">
        <v>4.7115544029631515E-2</v>
      </c>
      <c r="E73" s="25">
        <v>1.8380358475476893E-2</v>
      </c>
      <c r="F73" s="25">
        <v>0</v>
      </c>
      <c r="G73" s="25">
        <v>6.3833298736852909E-2</v>
      </c>
      <c r="H73" s="25">
        <v>0.26334458397354882</v>
      </c>
      <c r="I73" s="25">
        <v>0.16669937379305355</v>
      </c>
      <c r="J73" s="25">
        <v>0.24879680794746775</v>
      </c>
      <c r="K73" s="26">
        <v>7.7796930949972489E-4</v>
      </c>
      <c r="L73" s="1"/>
      <c r="M73" s="1"/>
      <c r="N73" s="1"/>
      <c r="O73" s="2"/>
      <c r="P73" s="2"/>
      <c r="Q73" s="2"/>
      <c r="R73" s="2"/>
      <c r="S73" s="2"/>
      <c r="T73" s="14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</row>
    <row r="74" spans="1:31" x14ac:dyDescent="0.25">
      <c r="A74" s="25">
        <v>85588.45</v>
      </c>
      <c r="B74" s="25">
        <v>731.35</v>
      </c>
      <c r="C74" s="25">
        <v>4.7436307118542284E-2</v>
      </c>
      <c r="D74" s="25">
        <v>0.11726815943039043</v>
      </c>
      <c r="E74" s="25">
        <v>0</v>
      </c>
      <c r="F74" s="25">
        <v>0</v>
      </c>
      <c r="G74" s="25">
        <v>0</v>
      </c>
      <c r="H74" s="25">
        <v>0</v>
      </c>
      <c r="I74" s="25">
        <v>0</v>
      </c>
      <c r="J74" s="25">
        <v>0.8267505720690117</v>
      </c>
      <c r="K74" s="26">
        <v>0</v>
      </c>
      <c r="L74" s="1"/>
      <c r="M74" s="1"/>
      <c r="N74" s="1"/>
      <c r="O74" s="2"/>
      <c r="P74" s="2"/>
      <c r="Q74" s="2"/>
      <c r="R74" s="2"/>
      <c r="S74" s="2"/>
      <c r="T74" s="14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</row>
    <row r="75" spans="1:31" x14ac:dyDescent="0.25">
      <c r="A75" s="25">
        <v>269143.33</v>
      </c>
      <c r="B75" s="25">
        <v>140000.29</v>
      </c>
      <c r="C75" s="25">
        <v>4.5510323439930681E-2</v>
      </c>
      <c r="D75" s="25">
        <v>0.10958042318938388</v>
      </c>
      <c r="E75" s="25">
        <v>0</v>
      </c>
      <c r="F75" s="25">
        <v>0</v>
      </c>
      <c r="G75" s="25">
        <v>0</v>
      </c>
      <c r="H75" s="25">
        <v>0.32417745593026581</v>
      </c>
      <c r="I75" s="25">
        <v>0</v>
      </c>
      <c r="J75" s="25">
        <v>0</v>
      </c>
      <c r="K75" s="26">
        <v>5.6178245249473573E-4</v>
      </c>
      <c r="L75" s="1"/>
      <c r="M75" s="1"/>
      <c r="N75" s="1"/>
      <c r="O75" s="2"/>
      <c r="P75" s="2"/>
      <c r="Q75" s="2"/>
      <c r="R75" s="2"/>
      <c r="S75" s="2"/>
      <c r="T75" s="14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</row>
    <row r="76" spans="1:31" x14ac:dyDescent="0.25">
      <c r="A76" s="25">
        <v>132725.21</v>
      </c>
      <c r="B76" s="25">
        <v>59705.120000000003</v>
      </c>
      <c r="C76" s="25">
        <v>0.18121237103335533</v>
      </c>
      <c r="D76" s="25">
        <v>3.4647072700054495E-2</v>
      </c>
      <c r="E76" s="25">
        <v>0.10505163261749596</v>
      </c>
      <c r="F76" s="25">
        <v>0</v>
      </c>
      <c r="G76" s="25">
        <v>0</v>
      </c>
      <c r="H76" s="25">
        <v>0.21704316760922812</v>
      </c>
      <c r="I76" s="25">
        <v>0</v>
      </c>
      <c r="J76" s="25">
        <v>0</v>
      </c>
      <c r="K76" s="26">
        <v>1.2205669141529331E-2</v>
      </c>
      <c r="L76" s="1"/>
      <c r="M76" s="1"/>
      <c r="N76" s="1"/>
      <c r="O76" s="2"/>
      <c r="P76" s="2"/>
      <c r="Q76" s="2"/>
      <c r="R76" s="2"/>
      <c r="S76" s="2"/>
      <c r="T76" s="14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</row>
    <row r="77" spans="1:31" x14ac:dyDescent="0.25">
      <c r="A77" s="25">
        <v>211540.61</v>
      </c>
      <c r="B77" s="25">
        <v>115713</v>
      </c>
      <c r="C77" s="25">
        <v>0.16710072831878475</v>
      </c>
      <c r="D77" s="25">
        <v>6.1241432555195902E-2</v>
      </c>
      <c r="E77" s="25">
        <v>0</v>
      </c>
      <c r="F77" s="25">
        <v>2.955096896052252E-2</v>
      </c>
      <c r="G77" s="25">
        <v>1.9461984155193655E-2</v>
      </c>
      <c r="H77" s="25">
        <v>0</v>
      </c>
      <c r="I77" s="25">
        <v>0.1528255496663265</v>
      </c>
      <c r="J77" s="25">
        <v>0</v>
      </c>
      <c r="K77" s="26">
        <v>2.2817982797723808E-2</v>
      </c>
      <c r="L77" s="1"/>
      <c r="M77" s="1"/>
      <c r="N77" s="1"/>
      <c r="O77" s="2"/>
      <c r="P77" s="2"/>
      <c r="Q77" s="2"/>
      <c r="R77" s="2"/>
      <c r="S77" s="2"/>
      <c r="T77" s="14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</row>
    <row r="78" spans="1:31" x14ac:dyDescent="0.25">
      <c r="A78" s="25">
        <v>239483.57</v>
      </c>
      <c r="B78" s="25">
        <v>145952.66</v>
      </c>
      <c r="C78" s="25">
        <v>0.390552512642099</v>
      </c>
      <c r="D78" s="25">
        <v>0</v>
      </c>
      <c r="E78" s="25">
        <v>0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6">
        <v>0</v>
      </c>
      <c r="L78" s="1"/>
      <c r="M78" s="1"/>
      <c r="N78" s="1"/>
      <c r="O78" s="2"/>
      <c r="P78" s="2"/>
      <c r="Q78" s="2"/>
      <c r="R78" s="2"/>
      <c r="S78" s="2"/>
      <c r="T78" s="14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</row>
    <row r="79" spans="1:31" x14ac:dyDescent="0.25">
      <c r="A79" s="25">
        <v>97049.14</v>
      </c>
      <c r="B79" s="25">
        <v>5332.84</v>
      </c>
      <c r="C79" s="25">
        <v>0</v>
      </c>
      <c r="D79" s="25">
        <v>0.49383570014118633</v>
      </c>
      <c r="E79" s="25">
        <v>0.11231856356480853</v>
      </c>
      <c r="F79" s="25">
        <v>0</v>
      </c>
      <c r="G79" s="25">
        <v>0.20302817727184397</v>
      </c>
      <c r="H79" s="25">
        <v>0.11817559640404852</v>
      </c>
      <c r="I79" s="25">
        <v>1.769206816258238E-2</v>
      </c>
      <c r="J79" s="25">
        <v>0</v>
      </c>
      <c r="K79" s="26">
        <v>0</v>
      </c>
      <c r="L79" s="1"/>
      <c r="M79" s="1"/>
      <c r="N79" s="1"/>
      <c r="O79" s="2"/>
      <c r="P79" s="2"/>
      <c r="Q79" s="2"/>
      <c r="R79" s="2"/>
      <c r="S79" s="2"/>
      <c r="T79" s="14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</row>
    <row r="80" spans="1:31" x14ac:dyDescent="0.25">
      <c r="A80" s="25">
        <v>170919</v>
      </c>
      <c r="B80" s="25">
        <v>50000</v>
      </c>
      <c r="C80" s="25">
        <v>7.8393859079446987E-2</v>
      </c>
      <c r="D80" s="25">
        <v>0.18640104376927083</v>
      </c>
      <c r="E80" s="25">
        <v>0</v>
      </c>
      <c r="F80" s="25">
        <v>0</v>
      </c>
      <c r="G80" s="25">
        <v>7.5267816919125435E-3</v>
      </c>
      <c r="H80" s="25">
        <v>0.11600822611880481</v>
      </c>
      <c r="I80" s="25">
        <v>0.28837560481865682</v>
      </c>
      <c r="J80" s="25">
        <v>0</v>
      </c>
      <c r="K80" s="26">
        <v>3.0758253909746722E-2</v>
      </c>
      <c r="L80" s="1"/>
      <c r="M80" s="1"/>
      <c r="N80" s="1"/>
      <c r="O80" s="2"/>
      <c r="P80" s="2"/>
      <c r="Q80" s="2"/>
      <c r="R80" s="2"/>
      <c r="S80" s="2"/>
      <c r="T80" s="14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</row>
    <row r="81" spans="1:31" x14ac:dyDescent="0.25">
      <c r="A81" s="25">
        <v>72376</v>
      </c>
      <c r="B81" s="25">
        <v>44245.86</v>
      </c>
      <c r="C81" s="25">
        <v>0.22164308610589145</v>
      </c>
      <c r="D81" s="25">
        <v>8.3687962860616777E-2</v>
      </c>
      <c r="E81" s="25">
        <v>0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6">
        <v>8.3335636122471538E-2</v>
      </c>
      <c r="L81" s="1"/>
      <c r="M81" s="1"/>
      <c r="N81" s="1"/>
      <c r="O81" s="2"/>
      <c r="P81" s="2"/>
      <c r="Q81" s="2"/>
      <c r="R81" s="2"/>
      <c r="S81" s="2"/>
      <c r="T81" s="14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</row>
    <row r="82" spans="1:31" x14ac:dyDescent="0.25">
      <c r="A82" s="25">
        <v>117449.41</v>
      </c>
      <c r="B82" s="25">
        <v>51000</v>
      </c>
      <c r="C82" s="25">
        <v>0.20813769945715355</v>
      </c>
      <c r="D82" s="25">
        <v>0</v>
      </c>
      <c r="E82" s="25">
        <v>0</v>
      </c>
      <c r="F82" s="25">
        <v>0</v>
      </c>
      <c r="G82" s="25">
        <v>0.35259776954179683</v>
      </c>
      <c r="H82" s="25">
        <v>0</v>
      </c>
      <c r="I82" s="25">
        <v>0</v>
      </c>
      <c r="J82" s="25">
        <v>0</v>
      </c>
      <c r="K82" s="26">
        <v>5.0350189072895304E-3</v>
      </c>
      <c r="L82" s="1"/>
      <c r="M82" s="1"/>
      <c r="N82" s="1"/>
      <c r="O82" s="2"/>
      <c r="P82" s="2"/>
      <c r="Q82" s="2"/>
      <c r="R82" s="2"/>
      <c r="S82" s="2"/>
      <c r="T82" s="14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</row>
    <row r="83" spans="1:31" x14ac:dyDescent="0.25">
      <c r="A83" s="25">
        <v>138834.99</v>
      </c>
      <c r="B83" s="25">
        <v>12366.66</v>
      </c>
      <c r="C83" s="25">
        <v>0.23856975824322099</v>
      </c>
      <c r="D83" s="25">
        <v>7.6749096175250928E-2</v>
      </c>
      <c r="E83" s="25">
        <v>0</v>
      </c>
      <c r="F83" s="25">
        <v>1.1409227601773878E-3</v>
      </c>
      <c r="G83" s="25">
        <v>6.4537045020135056E-3</v>
      </c>
      <c r="H83" s="25">
        <v>3.1742142236622056E-2</v>
      </c>
      <c r="I83" s="25">
        <v>9.7927690994899785E-2</v>
      </c>
      <c r="J83" s="25">
        <v>0.44104105168300878</v>
      </c>
      <c r="K83" s="26">
        <v>1.7301114077942457E-2</v>
      </c>
      <c r="L83" s="1"/>
      <c r="M83" s="1"/>
      <c r="N83" s="1"/>
      <c r="O83" s="2"/>
      <c r="P83" s="2"/>
      <c r="Q83" s="2"/>
      <c r="R83" s="2"/>
      <c r="S83" s="2"/>
      <c r="T83" s="14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</row>
    <row r="84" spans="1:31" x14ac:dyDescent="0.25">
      <c r="A84" s="25">
        <v>262824.58</v>
      </c>
      <c r="B84" s="25">
        <v>262824.58</v>
      </c>
      <c r="C84" s="25">
        <v>0</v>
      </c>
      <c r="D84" s="25">
        <v>0</v>
      </c>
      <c r="E84" s="25">
        <v>0</v>
      </c>
      <c r="F84" s="25">
        <v>0</v>
      </c>
      <c r="G84" s="25">
        <v>0</v>
      </c>
      <c r="H84" s="25">
        <v>0</v>
      </c>
      <c r="I84" s="25">
        <v>0</v>
      </c>
      <c r="J84" s="25">
        <v>0</v>
      </c>
      <c r="K84" s="26">
        <v>0</v>
      </c>
      <c r="L84" s="1"/>
      <c r="M84" s="1"/>
      <c r="N84" s="1"/>
      <c r="O84" s="2"/>
      <c r="P84" s="2"/>
      <c r="Q84" s="2"/>
      <c r="R84" s="2"/>
      <c r="S84" s="2"/>
      <c r="T84" s="14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x14ac:dyDescent="0.25">
      <c r="A85" s="25">
        <v>98148.43</v>
      </c>
      <c r="B85" s="25">
        <v>74942.48</v>
      </c>
      <c r="C85" s="25">
        <v>0.18625820097173232</v>
      </c>
      <c r="D85" s="25">
        <v>1.7116931977414209E-3</v>
      </c>
      <c r="E85" s="25">
        <v>0</v>
      </c>
      <c r="F85" s="25">
        <v>0</v>
      </c>
      <c r="G85" s="25">
        <v>0</v>
      </c>
      <c r="H85" s="25">
        <v>1.9878056123770905E-2</v>
      </c>
      <c r="I85" s="25">
        <v>0</v>
      </c>
      <c r="J85" s="25">
        <v>0</v>
      </c>
      <c r="K85" s="26">
        <v>2.8589351862276353E-2</v>
      </c>
      <c r="L85" s="1"/>
      <c r="M85" s="1"/>
      <c r="N85" s="1"/>
      <c r="O85" s="2"/>
      <c r="P85" s="2"/>
      <c r="Q85" s="2"/>
      <c r="R85" s="2"/>
      <c r="S85" s="2"/>
      <c r="T85" s="14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x14ac:dyDescent="0.25">
      <c r="A86" s="25">
        <v>157376.75</v>
      </c>
      <c r="B86" s="25">
        <v>11416.22</v>
      </c>
      <c r="C86" s="25">
        <v>1.5870260378359573E-2</v>
      </c>
      <c r="D86" s="25">
        <v>6.9024363509857717E-2</v>
      </c>
      <c r="E86" s="25">
        <v>0</v>
      </c>
      <c r="F86" s="25">
        <v>0</v>
      </c>
      <c r="G86" s="25">
        <v>0</v>
      </c>
      <c r="H86" s="25">
        <v>8.5783764120176589E-2</v>
      </c>
      <c r="I86" s="25">
        <v>0.142318353886454</v>
      </c>
      <c r="J86" s="25">
        <v>0.60947509717922121</v>
      </c>
      <c r="K86" s="26">
        <v>4.987458439699638E-3</v>
      </c>
      <c r="L86" s="1"/>
      <c r="M86" s="1"/>
      <c r="N86" s="1"/>
      <c r="O86" s="2"/>
      <c r="P86" s="2"/>
      <c r="Q86" s="2"/>
      <c r="R86" s="2"/>
      <c r="S86" s="2"/>
      <c r="T86" s="14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</row>
    <row r="87" spans="1:31" x14ac:dyDescent="0.25">
      <c r="A87" s="25">
        <v>52022.03</v>
      </c>
      <c r="B87" s="25">
        <v>33500</v>
      </c>
      <c r="C87" s="25">
        <v>0.25650671455919732</v>
      </c>
      <c r="D87" s="25">
        <v>2.9545175380507067E-2</v>
      </c>
      <c r="E87" s="25">
        <v>0</v>
      </c>
      <c r="F87" s="25">
        <v>0</v>
      </c>
      <c r="G87" s="25">
        <v>0</v>
      </c>
      <c r="H87" s="25">
        <v>6.9990156093485786E-2</v>
      </c>
      <c r="I87" s="25">
        <v>0</v>
      </c>
      <c r="J87" s="25">
        <v>0</v>
      </c>
      <c r="K87" s="26">
        <v>0</v>
      </c>
      <c r="L87" s="1"/>
      <c r="M87" s="1"/>
      <c r="N87" s="1"/>
      <c r="O87" s="2"/>
      <c r="P87" s="2"/>
      <c r="Q87" s="2"/>
      <c r="R87" s="2"/>
      <c r="S87" s="2"/>
      <c r="T87" s="14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</row>
    <row r="88" spans="1:31" x14ac:dyDescent="0.25">
      <c r="A88" s="25">
        <v>50815.51</v>
      </c>
      <c r="B88" s="25">
        <v>32500</v>
      </c>
      <c r="C88" s="25">
        <v>5.3499807440681002E-2</v>
      </c>
      <c r="D88" s="25">
        <v>0</v>
      </c>
      <c r="E88" s="25">
        <v>0</v>
      </c>
      <c r="F88" s="25">
        <v>0</v>
      </c>
      <c r="G88" s="25">
        <v>0.30693168286611705</v>
      </c>
      <c r="H88" s="25">
        <v>0</v>
      </c>
      <c r="I88" s="25">
        <v>0</v>
      </c>
      <c r="J88" s="25">
        <v>0</v>
      </c>
      <c r="K88" s="26">
        <v>0</v>
      </c>
      <c r="L88" s="1"/>
      <c r="M88" s="1"/>
      <c r="N88" s="1"/>
      <c r="O88" s="2"/>
      <c r="P88" s="2"/>
      <c r="Q88" s="2"/>
      <c r="R88" s="2"/>
      <c r="S88" s="2"/>
      <c r="T88" s="14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</row>
    <row r="89" spans="1:31" x14ac:dyDescent="0.25">
      <c r="A89" s="25">
        <v>252379.43</v>
      </c>
      <c r="B89" s="25">
        <v>104819.93</v>
      </c>
      <c r="C89" s="25">
        <v>0.26116518291526375</v>
      </c>
      <c r="D89" s="25">
        <v>0.1465006478539079</v>
      </c>
      <c r="E89" s="25">
        <v>9.866929329383144E-3</v>
      </c>
      <c r="F89" s="25">
        <v>0</v>
      </c>
      <c r="G89" s="25">
        <v>0</v>
      </c>
      <c r="H89" s="25">
        <v>0.15702995287690441</v>
      </c>
      <c r="I89" s="25">
        <v>0</v>
      </c>
      <c r="J89" s="25">
        <v>0</v>
      </c>
      <c r="K89" s="26">
        <v>1.0110530798805592E-2</v>
      </c>
      <c r="L89" s="1"/>
      <c r="M89" s="1"/>
      <c r="N89" s="1"/>
      <c r="O89" s="2"/>
      <c r="P89" s="2"/>
      <c r="Q89" s="2"/>
      <c r="R89" s="2"/>
      <c r="S89" s="2"/>
      <c r="T89" s="14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</row>
    <row r="90" spans="1:31" x14ac:dyDescent="0.25">
      <c r="A90" s="25">
        <v>175817.07</v>
      </c>
      <c r="B90" s="25">
        <v>92441.37</v>
      </c>
      <c r="C90" s="25">
        <v>0.4742184589926336</v>
      </c>
      <c r="D90" s="25">
        <v>0</v>
      </c>
      <c r="E90" s="25">
        <v>0</v>
      </c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6">
        <v>0</v>
      </c>
      <c r="L90" s="1"/>
      <c r="M90" s="1"/>
      <c r="N90" s="1"/>
      <c r="O90" s="2"/>
      <c r="P90" s="2"/>
      <c r="Q90" s="2"/>
      <c r="R90" s="2"/>
      <c r="S90" s="2"/>
      <c r="T90" s="14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</row>
    <row r="91" spans="1:31" x14ac:dyDescent="0.25">
      <c r="A91" s="25">
        <v>174404.23</v>
      </c>
      <c r="B91" s="25">
        <v>134532.91</v>
      </c>
      <c r="C91" s="25">
        <v>2.1330675293827445E-2</v>
      </c>
      <c r="D91" s="25">
        <v>9.7709786052780939E-2</v>
      </c>
      <c r="E91" s="25">
        <v>0</v>
      </c>
      <c r="F91" s="25">
        <v>0</v>
      </c>
      <c r="G91" s="25">
        <v>1.4730147313514127E-2</v>
      </c>
      <c r="H91" s="25">
        <v>9.484380052020526E-2</v>
      </c>
      <c r="I91" s="25">
        <v>0</v>
      </c>
      <c r="J91" s="25">
        <v>0</v>
      </c>
      <c r="K91" s="26">
        <v>0</v>
      </c>
      <c r="L91" s="1"/>
      <c r="M91" s="1"/>
      <c r="N91" s="1"/>
      <c r="O91" s="2"/>
      <c r="P91" s="2"/>
      <c r="Q91" s="2"/>
      <c r="R91" s="2"/>
      <c r="S91" s="2"/>
      <c r="T91" s="14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x14ac:dyDescent="0.25">
      <c r="A92" s="25">
        <v>353778.02</v>
      </c>
      <c r="B92" s="25">
        <v>132380</v>
      </c>
      <c r="C92" s="25">
        <v>0.12590578691123885</v>
      </c>
      <c r="D92" s="25">
        <v>0.24385206294048453</v>
      </c>
      <c r="E92" s="25">
        <v>0</v>
      </c>
      <c r="F92" s="25">
        <v>8.4798936915300733E-3</v>
      </c>
      <c r="G92" s="25">
        <v>9.2346042300762488E-5</v>
      </c>
      <c r="H92" s="25">
        <v>7.3863124679142023E-2</v>
      </c>
      <c r="I92" s="25">
        <v>0.13567829906448117</v>
      </c>
      <c r="J92" s="25">
        <v>0</v>
      </c>
      <c r="K92" s="26">
        <v>3.7939044375905548E-2</v>
      </c>
      <c r="L92" s="1"/>
      <c r="M92" s="1"/>
      <c r="N92" s="1"/>
      <c r="O92" s="2"/>
      <c r="P92" s="2"/>
      <c r="Q92" s="2"/>
      <c r="R92" s="2"/>
      <c r="S92" s="2"/>
      <c r="T92" s="14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x14ac:dyDescent="0.25">
      <c r="A93" s="25">
        <v>585180.93999999994</v>
      </c>
      <c r="B93" s="25">
        <v>55927.46</v>
      </c>
      <c r="C93" s="25">
        <v>8.2914525548285958E-3</v>
      </c>
      <c r="D93" s="25">
        <v>0.49434381782837972</v>
      </c>
      <c r="E93" s="25">
        <v>0</v>
      </c>
      <c r="F93" s="25">
        <v>3.9001236096308942E-2</v>
      </c>
      <c r="G93" s="25">
        <v>0.19237912977821867</v>
      </c>
      <c r="H93" s="25">
        <v>0</v>
      </c>
      <c r="I93" s="25">
        <v>8.1192066850297617E-2</v>
      </c>
      <c r="J93" s="25">
        <v>8.9219361792610669E-2</v>
      </c>
      <c r="K93" s="26">
        <v>0</v>
      </c>
      <c r="L93" s="1"/>
      <c r="M93" s="1"/>
      <c r="N93" s="1"/>
      <c r="O93" s="2"/>
      <c r="P93" s="2"/>
      <c r="Q93" s="2"/>
      <c r="R93" s="2"/>
      <c r="S93" s="2"/>
      <c r="T93" s="14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x14ac:dyDescent="0.25">
      <c r="A94" s="25">
        <v>95496.9</v>
      </c>
      <c r="B94" s="25">
        <v>95496.9</v>
      </c>
      <c r="C94" s="25">
        <v>0</v>
      </c>
      <c r="D94" s="25">
        <v>0</v>
      </c>
      <c r="E94" s="25">
        <v>0</v>
      </c>
      <c r="F94" s="25">
        <v>0</v>
      </c>
      <c r="G94" s="25">
        <v>0</v>
      </c>
      <c r="H94" s="25">
        <v>0</v>
      </c>
      <c r="I94" s="25">
        <v>0</v>
      </c>
      <c r="J94" s="25">
        <v>0</v>
      </c>
      <c r="K94" s="26">
        <v>0</v>
      </c>
      <c r="L94" s="1"/>
      <c r="M94" s="1"/>
      <c r="N94" s="1"/>
      <c r="O94" s="2"/>
      <c r="P94" s="2"/>
      <c r="Q94" s="2"/>
      <c r="R94" s="2"/>
      <c r="S94" s="2"/>
      <c r="T94" s="14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</row>
    <row r="95" spans="1:31" x14ac:dyDescent="0.25">
      <c r="A95" s="25">
        <v>100605</v>
      </c>
      <c r="B95" s="25">
        <v>100605</v>
      </c>
      <c r="C95" s="25">
        <v>0</v>
      </c>
      <c r="D95" s="25">
        <v>0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6">
        <v>0</v>
      </c>
      <c r="L95" s="1"/>
      <c r="M95" s="1"/>
      <c r="N95" s="1"/>
      <c r="O95" s="2"/>
      <c r="P95" s="2"/>
      <c r="Q95" s="2"/>
      <c r="R95" s="2"/>
      <c r="S95" s="2"/>
      <c r="T95" s="14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</row>
    <row r="96" spans="1:31" x14ac:dyDescent="0.25">
      <c r="A96" s="25">
        <v>50334.32</v>
      </c>
      <c r="B96" s="25">
        <v>37907.089999999997</v>
      </c>
      <c r="C96" s="25">
        <v>0</v>
      </c>
      <c r="D96" s="25">
        <v>0.16047798003429867</v>
      </c>
      <c r="E96" s="25">
        <v>0</v>
      </c>
      <c r="F96" s="25">
        <v>0</v>
      </c>
      <c r="G96" s="25">
        <v>0</v>
      </c>
      <c r="H96" s="25">
        <v>6.4785220104294647E-2</v>
      </c>
      <c r="I96" s="25">
        <v>0</v>
      </c>
      <c r="J96" s="25">
        <v>0</v>
      </c>
      <c r="K96" s="26">
        <v>2.1630569361024445E-2</v>
      </c>
      <c r="L96" s="1"/>
      <c r="M96" s="1"/>
      <c r="N96" s="1"/>
      <c r="O96" s="2"/>
      <c r="P96" s="2"/>
      <c r="Q96" s="2"/>
      <c r="R96" s="2"/>
      <c r="S96" s="2"/>
      <c r="T96" s="14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</row>
    <row r="97" spans="1:31" x14ac:dyDescent="0.25">
      <c r="A97" s="25">
        <v>44042.239999999998</v>
      </c>
      <c r="B97" s="25">
        <v>29400.2</v>
      </c>
      <c r="C97" s="25">
        <v>0.21510690646070682</v>
      </c>
      <c r="D97" s="25">
        <v>0</v>
      </c>
      <c r="E97" s="25">
        <v>1.7023430234247846E-2</v>
      </c>
      <c r="F97" s="25">
        <v>0</v>
      </c>
      <c r="G97" s="25">
        <v>0</v>
      </c>
      <c r="H97" s="25">
        <v>4.0882116804231566E-2</v>
      </c>
      <c r="I97" s="25">
        <v>0</v>
      </c>
      <c r="J97" s="25">
        <v>0</v>
      </c>
      <c r="K97" s="26">
        <v>5.9442026563589857E-2</v>
      </c>
      <c r="L97" s="1"/>
      <c r="M97" s="1"/>
      <c r="N97" s="1"/>
      <c r="O97" s="2"/>
      <c r="P97" s="2"/>
      <c r="Q97" s="2"/>
      <c r="R97" s="2"/>
      <c r="S97" s="2"/>
      <c r="T97" s="14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</row>
    <row r="98" spans="1:31" x14ac:dyDescent="0.25">
      <c r="A98" s="25">
        <v>10417.370000000001</v>
      </c>
      <c r="B98" s="25">
        <v>5529.25</v>
      </c>
      <c r="C98" s="25">
        <v>4.9244674999544033E-2</v>
      </c>
      <c r="D98" s="25">
        <v>0.18037854084092242</v>
      </c>
      <c r="E98" s="25">
        <v>0</v>
      </c>
      <c r="F98" s="25">
        <v>0</v>
      </c>
      <c r="G98" s="25">
        <v>0.23960462189592963</v>
      </c>
      <c r="H98" s="25">
        <v>0</v>
      </c>
      <c r="I98" s="25">
        <v>0</v>
      </c>
      <c r="J98" s="25">
        <v>0</v>
      </c>
      <c r="K98" s="26">
        <v>0</v>
      </c>
      <c r="L98" s="1"/>
      <c r="M98" s="1"/>
      <c r="N98" s="1"/>
      <c r="O98" s="2"/>
      <c r="P98" s="2"/>
      <c r="Q98" s="2"/>
      <c r="R98" s="2"/>
      <c r="S98" s="2"/>
      <c r="T98" s="14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x14ac:dyDescent="0.25">
      <c r="A99" s="25">
        <v>10447.66</v>
      </c>
      <c r="B99" s="25">
        <v>5787.68</v>
      </c>
      <c r="C99" s="25">
        <v>0</v>
      </c>
      <c r="D99" s="25">
        <v>0.41253065279689421</v>
      </c>
      <c r="E99" s="25">
        <v>0</v>
      </c>
      <c r="F99" s="25">
        <v>0</v>
      </c>
      <c r="G99" s="25">
        <v>3.3500324474571339E-2</v>
      </c>
      <c r="H99" s="25">
        <v>0</v>
      </c>
      <c r="I99" s="25">
        <v>0</v>
      </c>
      <c r="J99" s="25">
        <v>0</v>
      </c>
      <c r="K99" s="26">
        <v>0</v>
      </c>
      <c r="L99" s="1"/>
      <c r="M99" s="1"/>
      <c r="N99" s="1"/>
      <c r="O99" s="2"/>
      <c r="P99" s="2"/>
      <c r="Q99" s="2"/>
      <c r="R99" s="2"/>
      <c r="S99" s="2"/>
      <c r="T99" s="14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x14ac:dyDescent="0.25">
      <c r="A100" s="25">
        <v>39155.14</v>
      </c>
      <c r="B100" s="25">
        <v>14400</v>
      </c>
      <c r="C100" s="25">
        <v>0</v>
      </c>
      <c r="D100" s="25">
        <v>0.32320507601300874</v>
      </c>
      <c r="E100" s="25">
        <v>0</v>
      </c>
      <c r="F100" s="25">
        <v>0</v>
      </c>
      <c r="G100" s="25">
        <v>0.30902711623556961</v>
      </c>
      <c r="H100" s="25">
        <v>0</v>
      </c>
      <c r="I100" s="25">
        <v>0</v>
      </c>
      <c r="J100" s="25">
        <v>0</v>
      </c>
      <c r="K100" s="26">
        <v>0</v>
      </c>
      <c r="L100" s="1"/>
      <c r="M100" s="1"/>
      <c r="N100" s="1"/>
      <c r="O100" s="2"/>
      <c r="P100" s="2"/>
      <c r="Q100" s="2"/>
      <c r="R100" s="2"/>
      <c r="S100" s="2"/>
      <c r="T100" s="14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x14ac:dyDescent="0.25">
      <c r="A101" s="25">
        <v>31720.18</v>
      </c>
      <c r="B101" s="25">
        <v>18930</v>
      </c>
      <c r="C101" s="25">
        <v>3.2755173520452908E-2</v>
      </c>
      <c r="D101" s="25">
        <v>0.2265768983656461</v>
      </c>
      <c r="E101" s="25">
        <v>8.8637264983994421E-2</v>
      </c>
      <c r="F101" s="25">
        <v>0</v>
      </c>
      <c r="G101" s="25">
        <v>0</v>
      </c>
      <c r="H101" s="25">
        <v>5.5249686477188968E-2</v>
      </c>
      <c r="I101" s="25">
        <v>0</v>
      </c>
      <c r="J101" s="25">
        <v>0</v>
      </c>
      <c r="K101" s="26">
        <v>0</v>
      </c>
      <c r="L101" s="1"/>
      <c r="M101" s="1"/>
      <c r="N101" s="1"/>
      <c r="O101" s="2"/>
      <c r="P101" s="2"/>
      <c r="Q101" s="2"/>
      <c r="R101" s="2"/>
      <c r="S101" s="2"/>
      <c r="T101" s="14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x14ac:dyDescent="0.25">
      <c r="A102" s="25">
        <v>15707.3</v>
      </c>
      <c r="B102" s="25">
        <v>15707.3</v>
      </c>
      <c r="C102" s="25">
        <v>0</v>
      </c>
      <c r="D102" s="25">
        <v>0</v>
      </c>
      <c r="E102" s="25">
        <v>0</v>
      </c>
      <c r="F102" s="25">
        <v>0</v>
      </c>
      <c r="G102" s="25">
        <v>0</v>
      </c>
      <c r="H102" s="25">
        <v>0</v>
      </c>
      <c r="I102" s="25">
        <v>0</v>
      </c>
      <c r="J102" s="25">
        <v>0</v>
      </c>
      <c r="K102" s="26">
        <v>0</v>
      </c>
      <c r="L102" s="1"/>
      <c r="M102" s="1"/>
      <c r="N102" s="1"/>
      <c r="O102" s="2"/>
      <c r="P102" s="2"/>
      <c r="Q102" s="2"/>
      <c r="R102" s="2"/>
      <c r="S102" s="2"/>
      <c r="T102" s="14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</row>
    <row r="103" spans="1:31" x14ac:dyDescent="0.25">
      <c r="A103" s="25">
        <v>25000</v>
      </c>
      <c r="B103" s="25">
        <v>25000</v>
      </c>
      <c r="C103" s="25">
        <v>0</v>
      </c>
      <c r="D103" s="25">
        <v>0</v>
      </c>
      <c r="E103" s="25">
        <v>0</v>
      </c>
      <c r="F103" s="25">
        <v>0</v>
      </c>
      <c r="G103" s="25">
        <v>0</v>
      </c>
      <c r="H103" s="25">
        <v>0</v>
      </c>
      <c r="I103" s="25">
        <v>0</v>
      </c>
      <c r="J103" s="25">
        <v>0</v>
      </c>
      <c r="K103" s="26">
        <v>0</v>
      </c>
      <c r="L103" s="1"/>
      <c r="M103" s="1"/>
      <c r="N103" s="1"/>
      <c r="O103" s="2"/>
      <c r="P103" s="2"/>
      <c r="Q103" s="2"/>
      <c r="R103" s="2"/>
      <c r="S103" s="2"/>
      <c r="T103" s="14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</row>
    <row r="104" spans="1:31" x14ac:dyDescent="0.25">
      <c r="A104" s="25">
        <v>16153.43</v>
      </c>
      <c r="B104" s="25">
        <v>4571.9399999999996</v>
      </c>
      <c r="C104" s="25">
        <v>0.1300033491338991</v>
      </c>
      <c r="D104" s="25">
        <v>0.26835724672716571</v>
      </c>
      <c r="E104" s="25">
        <v>0</v>
      </c>
      <c r="F104" s="25">
        <v>0</v>
      </c>
      <c r="G104" s="25">
        <v>0</v>
      </c>
      <c r="H104" s="25">
        <v>0.23672990813715725</v>
      </c>
      <c r="I104" s="25">
        <v>0</v>
      </c>
      <c r="J104" s="25">
        <v>0</v>
      </c>
      <c r="K104" s="26">
        <v>8.1877347411664261E-2</v>
      </c>
      <c r="L104" s="1"/>
      <c r="M104" s="1"/>
      <c r="N104" s="1"/>
      <c r="O104" s="2"/>
      <c r="P104" s="2"/>
      <c r="Q104" s="2"/>
      <c r="R104" s="2"/>
      <c r="S104" s="2"/>
      <c r="T104" s="14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</row>
    <row r="105" spans="1:31" x14ac:dyDescent="0.25">
      <c r="A105" s="25">
        <v>49529.71</v>
      </c>
      <c r="B105" s="25">
        <v>8353.65</v>
      </c>
      <c r="C105" s="25">
        <v>0</v>
      </c>
      <c r="D105" s="25">
        <v>0.31594006910195926</v>
      </c>
      <c r="E105" s="25">
        <v>9.1258357862382011E-2</v>
      </c>
      <c r="F105" s="25">
        <v>0</v>
      </c>
      <c r="G105" s="25">
        <v>8.6312235625849637E-2</v>
      </c>
      <c r="H105" s="25">
        <v>0.33782996104762175</v>
      </c>
      <c r="I105" s="25">
        <v>0</v>
      </c>
      <c r="J105" s="25">
        <v>0</v>
      </c>
      <c r="K105" s="26">
        <v>0</v>
      </c>
      <c r="L105" s="1"/>
      <c r="M105" s="1"/>
      <c r="N105" s="1"/>
      <c r="O105" s="2"/>
      <c r="P105" s="2"/>
      <c r="Q105" s="2"/>
      <c r="R105" s="2"/>
      <c r="S105" s="2"/>
      <c r="T105" s="14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</row>
    <row r="106" spans="1:31" x14ac:dyDescent="0.25">
      <c r="A106" s="25">
        <v>12338.42</v>
      </c>
      <c r="B106" s="25">
        <v>1275.54</v>
      </c>
      <c r="C106" s="25">
        <v>0.17213062936745549</v>
      </c>
      <c r="D106" s="25">
        <v>0.53611321384747801</v>
      </c>
      <c r="E106" s="25">
        <v>0</v>
      </c>
      <c r="F106" s="25">
        <v>0</v>
      </c>
      <c r="G106" s="25">
        <v>0.18837663169190219</v>
      </c>
      <c r="H106" s="25">
        <v>0</v>
      </c>
      <c r="I106" s="25">
        <v>0</v>
      </c>
      <c r="J106" s="25">
        <v>0</v>
      </c>
      <c r="K106" s="26">
        <v>0</v>
      </c>
      <c r="L106" s="1"/>
      <c r="M106" s="1"/>
      <c r="N106" s="1"/>
      <c r="O106" s="2"/>
      <c r="P106" s="2"/>
      <c r="Q106" s="2"/>
      <c r="R106" s="2"/>
      <c r="S106" s="2"/>
      <c r="T106" s="14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7" spans="1:31" x14ac:dyDescent="0.25">
      <c r="A107" s="25">
        <v>48145.74</v>
      </c>
      <c r="B107" s="25">
        <v>24387</v>
      </c>
      <c r="C107" s="25">
        <v>5.4750430671540208E-2</v>
      </c>
      <c r="D107" s="25">
        <v>0.22127295166716723</v>
      </c>
      <c r="E107" s="25">
        <v>0</v>
      </c>
      <c r="F107" s="25">
        <v>0</v>
      </c>
      <c r="G107" s="25">
        <v>0.18957398930829603</v>
      </c>
      <c r="H107" s="25">
        <v>0</v>
      </c>
      <c r="I107" s="25">
        <v>2.2529719140260387E-2</v>
      </c>
      <c r="J107" s="25">
        <v>0</v>
      </c>
      <c r="K107" s="26">
        <v>5.3483444225802743E-3</v>
      </c>
      <c r="L107" s="1"/>
      <c r="M107" s="1"/>
      <c r="N107" s="1"/>
      <c r="O107" s="2"/>
      <c r="P107" s="2"/>
      <c r="Q107" s="2"/>
      <c r="R107" s="2"/>
      <c r="S107" s="2"/>
      <c r="T107" s="14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</row>
    <row r="108" spans="1:31" x14ac:dyDescent="0.25">
      <c r="A108" s="25">
        <v>10402.44</v>
      </c>
      <c r="B108" s="25">
        <v>7032</v>
      </c>
      <c r="C108" s="25">
        <v>0</v>
      </c>
      <c r="D108" s="25">
        <v>0.32400475273109003</v>
      </c>
      <c r="E108" s="25">
        <v>0</v>
      </c>
      <c r="F108" s="25">
        <v>0</v>
      </c>
      <c r="G108" s="25">
        <v>0</v>
      </c>
      <c r="H108" s="25">
        <v>0</v>
      </c>
      <c r="I108" s="25">
        <v>0</v>
      </c>
      <c r="J108" s="25">
        <v>0</v>
      </c>
      <c r="K108" s="26">
        <v>0</v>
      </c>
      <c r="L108" s="1"/>
      <c r="M108" s="1"/>
      <c r="N108" s="1"/>
      <c r="O108" s="2"/>
      <c r="P108" s="2"/>
      <c r="Q108" s="2"/>
      <c r="R108" s="2"/>
      <c r="S108" s="2"/>
      <c r="T108" s="14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</row>
    <row r="109" spans="1:31" x14ac:dyDescent="0.25">
      <c r="A109" s="25">
        <v>34830</v>
      </c>
      <c r="B109" s="25">
        <v>34830</v>
      </c>
      <c r="C109" s="25">
        <v>0</v>
      </c>
      <c r="D109" s="25">
        <v>0</v>
      </c>
      <c r="E109" s="25"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6">
        <v>0</v>
      </c>
      <c r="L109" s="1"/>
      <c r="M109" s="1"/>
      <c r="N109" s="1"/>
      <c r="O109" s="2"/>
      <c r="P109" s="2"/>
      <c r="Q109" s="2"/>
      <c r="R109" s="2"/>
      <c r="S109" s="2"/>
      <c r="T109" s="14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</row>
    <row r="110" spans="1:31" x14ac:dyDescent="0.25">
      <c r="A110" s="25">
        <v>41297.449999999997</v>
      </c>
      <c r="B110" s="25">
        <v>8253.18</v>
      </c>
      <c r="C110" s="25">
        <v>8.2329538506614813E-2</v>
      </c>
      <c r="D110" s="25">
        <v>0.62855600043101922</v>
      </c>
      <c r="E110" s="25">
        <v>0</v>
      </c>
      <c r="F110" s="25">
        <v>0</v>
      </c>
      <c r="G110" s="25">
        <v>3.5837563820526443E-3</v>
      </c>
      <c r="H110" s="25">
        <v>0</v>
      </c>
      <c r="I110" s="25">
        <v>0</v>
      </c>
      <c r="J110" s="25">
        <v>7.6724107662821797E-2</v>
      </c>
      <c r="K110" s="26">
        <v>8.9593909551316121E-3</v>
      </c>
      <c r="L110" s="1"/>
      <c r="M110" s="1"/>
      <c r="N110" s="1"/>
      <c r="O110" s="2"/>
      <c r="P110" s="2"/>
      <c r="Q110" s="2"/>
      <c r="R110" s="2"/>
      <c r="S110" s="2"/>
      <c r="T110" s="14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</row>
    <row r="111" spans="1:31" x14ac:dyDescent="0.25">
      <c r="A111" s="25">
        <v>50324.44</v>
      </c>
      <c r="B111" s="25">
        <v>13583.63</v>
      </c>
      <c r="C111" s="25">
        <v>2.1392190355223027E-2</v>
      </c>
      <c r="D111" s="25">
        <v>0.51462231869842967</v>
      </c>
      <c r="E111" s="25">
        <v>0</v>
      </c>
      <c r="F111" s="25">
        <v>0</v>
      </c>
      <c r="G111" s="25">
        <v>6.8625900258403275E-2</v>
      </c>
      <c r="H111" s="25">
        <v>0.12543845495349773</v>
      </c>
      <c r="I111" s="25">
        <v>0</v>
      </c>
      <c r="J111" s="25">
        <v>0</v>
      </c>
      <c r="K111" s="26">
        <v>0</v>
      </c>
      <c r="L111" s="1"/>
      <c r="M111" s="1"/>
      <c r="N111" s="1"/>
      <c r="O111" s="2"/>
      <c r="P111" s="2"/>
      <c r="Q111" s="2"/>
      <c r="R111" s="2"/>
      <c r="S111" s="2"/>
      <c r="T111" s="14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</row>
    <row r="112" spans="1:31" x14ac:dyDescent="0.25">
      <c r="A112" s="25">
        <v>39292.29</v>
      </c>
      <c r="B112" s="25">
        <v>24271.07</v>
      </c>
      <c r="C112" s="25">
        <v>0.2150195369116944</v>
      </c>
      <c r="D112" s="25">
        <v>0.14275065159093553</v>
      </c>
      <c r="E112" s="25">
        <v>0</v>
      </c>
      <c r="F112" s="25">
        <v>0</v>
      </c>
      <c r="G112" s="25">
        <v>0</v>
      </c>
      <c r="H112" s="25">
        <v>1.9026887972169605E-2</v>
      </c>
      <c r="I112" s="25">
        <v>0</v>
      </c>
      <c r="J112" s="25">
        <v>0</v>
      </c>
      <c r="K112" s="26">
        <v>5.4972616765273799E-3</v>
      </c>
      <c r="L112" s="1"/>
      <c r="M112" s="1"/>
      <c r="N112" s="1"/>
      <c r="O112" s="2"/>
      <c r="P112" s="2"/>
      <c r="Q112" s="2"/>
      <c r="R112" s="2"/>
      <c r="S112" s="2"/>
      <c r="T112" s="14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</row>
    <row r="113" spans="1:31" x14ac:dyDescent="0.25">
      <c r="A113" s="25">
        <v>16599.09</v>
      </c>
      <c r="B113" s="25">
        <v>4213</v>
      </c>
      <c r="C113" s="25">
        <v>0.30020260146791178</v>
      </c>
      <c r="D113" s="25">
        <v>0.25302591889073439</v>
      </c>
      <c r="E113" s="25">
        <v>0</v>
      </c>
      <c r="F113" s="25">
        <v>0</v>
      </c>
      <c r="G113" s="25">
        <v>0</v>
      </c>
      <c r="H113" s="25">
        <v>8.7534919082913581E-2</v>
      </c>
      <c r="I113" s="25">
        <v>0</v>
      </c>
      <c r="J113" s="25">
        <v>0.10542746620447266</v>
      </c>
      <c r="K113" s="26">
        <v>0</v>
      </c>
      <c r="L113" s="1"/>
      <c r="M113" s="1"/>
      <c r="N113" s="1"/>
      <c r="O113" s="2"/>
      <c r="P113" s="2"/>
      <c r="Q113" s="2"/>
      <c r="R113" s="2"/>
      <c r="S113" s="2"/>
      <c r="T113" s="14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</row>
    <row r="114" spans="1:31" x14ac:dyDescent="0.25">
      <c r="A114" s="25">
        <v>35254.339999999997</v>
      </c>
      <c r="B114" s="25">
        <v>7500</v>
      </c>
      <c r="C114" s="25">
        <v>0</v>
      </c>
      <c r="D114" s="25">
        <v>0.56591812525776974</v>
      </c>
      <c r="E114" s="25">
        <v>0</v>
      </c>
      <c r="F114" s="25">
        <v>0</v>
      </c>
      <c r="G114" s="25">
        <v>0</v>
      </c>
      <c r="H114" s="25">
        <v>0.2139716698710003</v>
      </c>
      <c r="I114" s="25">
        <v>0</v>
      </c>
      <c r="J114" s="25">
        <v>0</v>
      </c>
      <c r="K114" s="26">
        <v>7.3704400649678876E-3</v>
      </c>
      <c r="L114" s="1"/>
      <c r="M114" s="1"/>
      <c r="N114" s="1"/>
      <c r="O114" s="2"/>
      <c r="P114" s="2"/>
      <c r="Q114" s="2"/>
      <c r="R114" s="2"/>
      <c r="S114" s="2"/>
      <c r="T114" s="14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</row>
    <row r="115" spans="1:31" x14ac:dyDescent="0.25">
      <c r="A115" s="25">
        <v>47583.3</v>
      </c>
      <c r="B115" s="25">
        <v>26000</v>
      </c>
      <c r="C115" s="25">
        <v>0.43713445683674729</v>
      </c>
      <c r="D115" s="25">
        <v>0</v>
      </c>
      <c r="E115" s="25">
        <v>0</v>
      </c>
      <c r="F115" s="25">
        <v>5.8844174321663273E-3</v>
      </c>
      <c r="G115" s="25">
        <v>0</v>
      </c>
      <c r="H115" s="25">
        <v>0</v>
      </c>
      <c r="I115" s="25">
        <v>0</v>
      </c>
      <c r="J115" s="25">
        <v>0</v>
      </c>
      <c r="K115" s="26">
        <v>1.0570935601355937E-2</v>
      </c>
      <c r="L115" s="1"/>
      <c r="M115" s="1"/>
      <c r="N115" s="1"/>
      <c r="O115" s="2"/>
      <c r="P115" s="2"/>
      <c r="Q115" s="2"/>
      <c r="R115" s="2"/>
      <c r="S115" s="2"/>
      <c r="T115" s="14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</row>
    <row r="116" spans="1:31" x14ac:dyDescent="0.25">
      <c r="A116" s="25">
        <v>7800.56</v>
      </c>
      <c r="B116" s="25">
        <v>5932</v>
      </c>
      <c r="C116" s="25">
        <v>0</v>
      </c>
      <c r="D116" s="25">
        <v>6.6092690781174676E-2</v>
      </c>
      <c r="E116" s="25">
        <v>0</v>
      </c>
      <c r="F116" s="25">
        <v>0</v>
      </c>
      <c r="G116" s="25">
        <v>0.17344908570666723</v>
      </c>
      <c r="H116" s="25">
        <v>0</v>
      </c>
      <c r="I116" s="25">
        <v>0</v>
      </c>
      <c r="J116" s="25">
        <v>0</v>
      </c>
      <c r="K116" s="26">
        <v>0</v>
      </c>
      <c r="L116" s="1"/>
      <c r="M116" s="1"/>
      <c r="N116" s="1"/>
      <c r="O116" s="2"/>
      <c r="P116" s="2"/>
      <c r="Q116" s="2"/>
      <c r="R116" s="2"/>
      <c r="S116" s="2"/>
      <c r="T116" s="14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</row>
    <row r="117" spans="1:31" x14ac:dyDescent="0.25">
      <c r="A117" s="25">
        <v>46875.93</v>
      </c>
      <c r="B117" s="25">
        <v>3205.28</v>
      </c>
      <c r="C117" s="25">
        <v>0.16771933911497863</v>
      </c>
      <c r="D117" s="25">
        <v>0.23444868187148502</v>
      </c>
      <c r="E117" s="25">
        <v>0</v>
      </c>
      <c r="F117" s="25">
        <v>0</v>
      </c>
      <c r="G117" s="25">
        <v>0</v>
      </c>
      <c r="H117" s="25">
        <v>0.52945402896539873</v>
      </c>
      <c r="I117" s="25">
        <v>0</v>
      </c>
      <c r="J117" s="25">
        <v>0</v>
      </c>
      <c r="K117" s="26">
        <v>0</v>
      </c>
      <c r="L117" s="1"/>
      <c r="M117" s="1"/>
      <c r="N117" s="1"/>
      <c r="O117" s="2"/>
      <c r="P117" s="2"/>
      <c r="Q117" s="2"/>
      <c r="R117" s="2"/>
      <c r="S117" s="2"/>
      <c r="T117" s="14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</row>
    <row r="118" spans="1:31" x14ac:dyDescent="0.25">
      <c r="A118" s="25">
        <v>23437.94</v>
      </c>
      <c r="B118" s="25">
        <v>18440</v>
      </c>
      <c r="C118" s="25">
        <v>0.18380198942398521</v>
      </c>
      <c r="D118" s="25">
        <v>0</v>
      </c>
      <c r="E118" s="25">
        <v>0</v>
      </c>
      <c r="F118" s="25">
        <v>0</v>
      </c>
      <c r="G118" s="25">
        <v>2.9439447323442249E-2</v>
      </c>
      <c r="H118" s="25">
        <v>0</v>
      </c>
      <c r="I118" s="25">
        <v>0</v>
      </c>
      <c r="J118" s="25">
        <v>0</v>
      </c>
      <c r="K118" s="26">
        <v>0</v>
      </c>
      <c r="L118" s="1"/>
      <c r="M118" s="1"/>
      <c r="N118" s="1"/>
      <c r="O118" s="2"/>
      <c r="P118" s="2"/>
      <c r="Q118" s="2"/>
      <c r="R118" s="2"/>
      <c r="S118" s="2"/>
      <c r="T118" s="14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alcul_regression">
                <anchor moveWithCells="1" sizeWithCells="1">
                  <from>
                    <xdr:col>12</xdr:col>
                    <xdr:colOff>266700</xdr:colOff>
                    <xdr:row>5</xdr:row>
                    <xdr:rowOff>104775</xdr:rowOff>
                  </from>
                  <to>
                    <xdr:col>14</xdr:col>
                    <xdr:colOff>428625</xdr:colOff>
                    <xdr:row>10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Calcul_polynomial</vt:lpstr>
    </vt:vector>
  </TitlesOfParts>
  <Company>WeylChem Lamotte S.A.S.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Cassecuelle, Simon</dc:creator>
  <cp:lastModifiedBy>Jean-Eric</cp:lastModifiedBy>
  <dcterms:created xsi:type="dcterms:W3CDTF">2018-08-29T15:13:20Z</dcterms:created>
  <dcterms:modified xsi:type="dcterms:W3CDTF">2018-08-29T17:13:34Z</dcterms:modified>
</cp:coreProperties>
</file>