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47CDE23-9E64-477F-9856-8DD11C2DF927}" xr6:coauthVersionLast="45" xr6:coauthVersionMax="45" xr10:uidLastSave="{00000000-0000-0000-0000-000000000000}"/>
  <bookViews>
    <workbookView xWindow="-120" yWindow="-120" windowWidth="24240" windowHeight="13740" firstSheet="1" activeTab="2" xr2:uid="{00000000-000D-0000-FFFF-FFFF00000000}"/>
  </bookViews>
  <sheets>
    <sheet name="variable" sheetId="3" state="hidden" r:id="rId1"/>
    <sheet name="FMAR" sheetId="1" r:id="rId2"/>
    <sheet name="Résultat" sheetId="2" r:id="rId3"/>
  </sheets>
  <externalReferences>
    <externalReference r:id="rId4"/>
  </externalReferences>
  <definedNames>
    <definedName name="AutreUtc">[1]variable!$B$11</definedName>
    <definedName name="delay15">[1]variable!$B$1</definedName>
    <definedName name="FMAR">[1]FMAR!$N$2:$Q$238</definedName>
    <definedName name="plage">FMAR!$G$3:$J$239</definedName>
    <definedName name="UTC">variable!$B$1</definedName>
    <definedName name="ZoneUtc">[1]variable!$A$4:$B$10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H3" i="2"/>
  <c r="I3" i="2" s="1"/>
  <c r="H4" i="2"/>
  <c r="I4" i="2" s="1"/>
  <c r="H5" i="2"/>
  <c r="I5" i="2" s="1"/>
  <c r="H6" i="2"/>
  <c r="I6" i="2" s="1"/>
  <c r="H7" i="2"/>
  <c r="I7" i="2" s="1"/>
  <c r="H8" i="2"/>
  <c r="I8" i="2" s="1"/>
  <c r="H9" i="2"/>
  <c r="I9" i="2" s="1"/>
  <c r="H10" i="2"/>
  <c r="I10" i="2" s="1"/>
  <c r="H11" i="2"/>
  <c r="I11" i="2" s="1"/>
  <c r="H12" i="2"/>
  <c r="I12" i="2" s="1"/>
  <c r="H13" i="2"/>
  <c r="I13" i="2" s="1"/>
  <c r="H14" i="2"/>
  <c r="I14" i="2" s="1"/>
  <c r="G223" i="1" l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12" i="1"/>
  <c r="G221" i="1"/>
  <c r="G216" i="1"/>
  <c r="G214" i="1"/>
  <c r="G208" i="1"/>
  <c r="G209" i="1"/>
  <c r="G211" i="1"/>
  <c r="G213" i="1"/>
  <c r="G219" i="1"/>
  <c r="G215" i="1"/>
  <c r="G218" i="1"/>
  <c r="G220" i="1"/>
  <c r="G207" i="1"/>
  <c r="G217" i="1"/>
  <c r="G210" i="1"/>
  <c r="G222" i="1"/>
  <c r="G206" i="1"/>
  <c r="G187" i="1"/>
  <c r="G172" i="1"/>
  <c r="G205" i="1"/>
  <c r="G203" i="1"/>
  <c r="G202" i="1"/>
  <c r="G201" i="1"/>
  <c r="G180" i="1"/>
  <c r="G181" i="1"/>
  <c r="G191" i="1"/>
  <c r="G185" i="1"/>
  <c r="G175" i="1"/>
  <c r="G186" i="1"/>
  <c r="G190" i="1"/>
  <c r="G174" i="1"/>
  <c r="G200" i="1"/>
  <c r="G199" i="1"/>
  <c r="G198" i="1"/>
  <c r="G179" i="1"/>
  <c r="G178" i="1"/>
  <c r="G184" i="1"/>
  <c r="G197" i="1"/>
  <c r="G204" i="1"/>
  <c r="G173" i="1"/>
  <c r="G176" i="1"/>
  <c r="G183" i="1"/>
  <c r="G182" i="1"/>
  <c r="G177" i="1"/>
  <c r="G189" i="1"/>
  <c r="G196" i="1"/>
  <c r="G195" i="1"/>
  <c r="G188" i="1"/>
  <c r="G194" i="1"/>
  <c r="G193" i="1"/>
  <c r="G192" i="1"/>
  <c r="G156" i="1"/>
  <c r="G170" i="1"/>
  <c r="G169" i="1"/>
  <c r="G153" i="1"/>
  <c r="G142" i="1"/>
  <c r="G168" i="1"/>
  <c r="G133" i="1"/>
  <c r="G146" i="1"/>
  <c r="G150" i="1"/>
  <c r="G167" i="1"/>
  <c r="G136" i="1"/>
  <c r="G152" i="1"/>
  <c r="G138" i="1"/>
  <c r="G135" i="1"/>
  <c r="G140" i="1"/>
  <c r="G144" i="1"/>
  <c r="G143" i="1"/>
  <c r="G149" i="1"/>
  <c r="G166" i="1"/>
  <c r="G148" i="1"/>
  <c r="G165" i="1"/>
  <c r="G164" i="1"/>
  <c r="G163" i="1"/>
  <c r="G145" i="1"/>
  <c r="G155" i="1"/>
  <c r="G137" i="1"/>
  <c r="G147" i="1"/>
  <c r="G139" i="1"/>
  <c r="G134" i="1"/>
  <c r="G171" i="1"/>
  <c r="G162" i="1"/>
  <c r="G151" i="1"/>
  <c r="G161" i="1"/>
  <c r="G141" i="1"/>
  <c r="G160" i="1"/>
  <c r="G154" i="1"/>
  <c r="G159" i="1"/>
  <c r="G158" i="1"/>
  <c r="G157" i="1"/>
  <c r="G131" i="1"/>
  <c r="G106" i="1"/>
  <c r="G114" i="1"/>
  <c r="G130" i="1"/>
  <c r="G100" i="1"/>
  <c r="G109" i="1"/>
  <c r="G129" i="1"/>
  <c r="G99" i="1"/>
  <c r="G104" i="1"/>
  <c r="G102" i="1"/>
  <c r="G107" i="1"/>
  <c r="G112" i="1"/>
  <c r="G128" i="1"/>
  <c r="G127" i="1"/>
  <c r="G111" i="1"/>
  <c r="G113" i="1"/>
  <c r="G126" i="1"/>
  <c r="G125" i="1"/>
  <c r="G103" i="1"/>
  <c r="G108" i="1"/>
  <c r="G117" i="1"/>
  <c r="G124" i="1"/>
  <c r="G101" i="1"/>
  <c r="G123" i="1"/>
  <c r="G132" i="1"/>
  <c r="G122" i="1"/>
  <c r="G110" i="1"/>
  <c r="G105" i="1"/>
  <c r="G121" i="1"/>
  <c r="G116" i="1"/>
  <c r="G115" i="1"/>
  <c r="G120" i="1"/>
  <c r="G119" i="1"/>
  <c r="G118" i="1"/>
  <c r="G70" i="1"/>
  <c r="G81" i="1"/>
  <c r="G96" i="1"/>
  <c r="G72" i="1"/>
  <c r="G95" i="1"/>
  <c r="G65" i="1"/>
  <c r="G67" i="1"/>
  <c r="G69" i="1"/>
  <c r="G77" i="1"/>
  <c r="G94" i="1"/>
  <c r="G78" i="1"/>
  <c r="G93" i="1"/>
  <c r="G76" i="1"/>
  <c r="G92" i="1"/>
  <c r="G91" i="1"/>
  <c r="G98" i="1"/>
  <c r="G90" i="1"/>
  <c r="G89" i="1"/>
  <c r="G75" i="1"/>
  <c r="G66" i="1"/>
  <c r="G64" i="1"/>
  <c r="G68" i="1"/>
  <c r="G74" i="1"/>
  <c r="G73" i="1"/>
  <c r="G80" i="1"/>
  <c r="G71" i="1"/>
  <c r="G88" i="1"/>
  <c r="G79" i="1"/>
  <c r="G97" i="1"/>
  <c r="G87" i="1"/>
  <c r="G86" i="1"/>
  <c r="G85" i="1"/>
  <c r="G84" i="1"/>
  <c r="G83" i="1"/>
  <c r="G82" i="1"/>
  <c r="G33" i="1"/>
  <c r="G47" i="1"/>
  <c r="G41" i="1"/>
  <c r="G35" i="1"/>
  <c r="G62" i="1"/>
  <c r="G61" i="1"/>
  <c r="G40" i="1"/>
  <c r="G37" i="1"/>
  <c r="G34" i="1"/>
  <c r="G49" i="1"/>
  <c r="G45" i="1"/>
  <c r="G46" i="1"/>
  <c r="G60" i="1"/>
  <c r="G59" i="1"/>
  <c r="G58" i="1"/>
  <c r="G43" i="1"/>
  <c r="G57" i="1"/>
  <c r="G36" i="1"/>
  <c r="G38" i="1"/>
  <c r="G63" i="1"/>
  <c r="G44" i="1"/>
  <c r="G39" i="1"/>
  <c r="G42" i="1"/>
  <c r="G48" i="1"/>
  <c r="G56" i="1"/>
  <c r="G55" i="1"/>
  <c r="G54" i="1"/>
  <c r="G53" i="1"/>
  <c r="G52" i="1"/>
  <c r="G51" i="1"/>
  <c r="G50" i="1"/>
  <c r="G3" i="1"/>
  <c r="G32" i="1"/>
  <c r="G7" i="1"/>
  <c r="G31" i="1"/>
  <c r="G30" i="1"/>
  <c r="G6" i="1"/>
  <c r="G29" i="1"/>
  <c r="G28" i="1"/>
  <c r="G27" i="1"/>
  <c r="G26" i="1"/>
  <c r="G5" i="1"/>
  <c r="G4" i="1"/>
  <c r="G25" i="1"/>
  <c r="G24" i="1"/>
  <c r="G23" i="1"/>
</calcChain>
</file>

<file path=xl/sharedStrings.xml><?xml version="1.0" encoding="utf-8"?>
<sst xmlns="http://schemas.openxmlformats.org/spreadsheetml/2006/main" count="967" uniqueCount="48">
  <si>
    <t>dte</t>
  </si>
  <si>
    <t>type</t>
  </si>
  <si>
    <t>actual dep</t>
  </si>
  <si>
    <t>retard</t>
  </si>
  <si>
    <t>Comp</t>
  </si>
  <si>
    <t>AT7</t>
  </si>
  <si>
    <t>TNR</t>
  </si>
  <si>
    <t>DIE</t>
  </si>
  <si>
    <t>MRU</t>
  </si>
  <si>
    <t>TMM</t>
  </si>
  <si>
    <t>SVB</t>
  </si>
  <si>
    <t>RUN</t>
  </si>
  <si>
    <t>NOS</t>
  </si>
  <si>
    <t>TLE</t>
  </si>
  <si>
    <t>SMS</t>
  </si>
  <si>
    <t>FTU</t>
  </si>
  <si>
    <t>MOQ</t>
  </si>
  <si>
    <t>CDG</t>
  </si>
  <si>
    <t>JNB</t>
  </si>
  <si>
    <t>MJN</t>
  </si>
  <si>
    <t>WMN</t>
  </si>
  <si>
    <t>CAN</t>
  </si>
  <si>
    <t>DHT</t>
  </si>
  <si>
    <t>WAM</t>
  </si>
  <si>
    <t>HAH</t>
  </si>
  <si>
    <t>MRS</t>
  </si>
  <si>
    <t>DZA</t>
  </si>
  <si>
    <t>HeureDepart</t>
  </si>
  <si>
    <t>Dép HORLOC</t>
  </si>
  <si>
    <t xml:space="preserve">Delayed </t>
  </si>
  <si>
    <t>avance</t>
  </si>
  <si>
    <t>Type</t>
  </si>
  <si>
    <t>Number</t>
  </si>
  <si>
    <t>org</t>
  </si>
  <si>
    <t>dest</t>
  </si>
  <si>
    <t>number</t>
  </si>
  <si>
    <t>datedep</t>
  </si>
  <si>
    <t>Autre UTC</t>
  </si>
  <si>
    <t>dep LOC</t>
  </si>
  <si>
    <t>clé de recherche</t>
  </si>
  <si>
    <t xml:space="preserve">H2 : </t>
  </si>
  <si>
    <t xml:space="preserve">I2 : </t>
  </si>
  <si>
    <t>T_FMAR</t>
  </si>
  <si>
    <t>T_Résultat</t>
  </si>
  <si>
    <t xml:space="preserve">G2 : </t>
  </si>
  <si>
    <t>=CONCATENER([@Number];[@org];ENT([@datedep]);[@dest];[@Type])</t>
  </si>
  <si>
    <t>=INDEX(T_FMAR[dep LOC];EQUIV([@[clé de recherche]];T_FMAR[clé de recherche];0))</t>
  </si>
  <si>
    <t>=ET(HEURE([@HeureDepart])=HEURE([@[Dép HORLOC]]);MINUTE([@HeureDepart])=MINUTE([@[Dép HORLOC]]))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</si>
</sst>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33"/>
      <name val="Calibri"/>
      <family val="2"/>
      <scheme val="minor"/>
    </font>
    <font>
      <sz val="11"/>
      <color indexed="40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1"/>
      <color indexed="33"/>
      <name val="Calibri"/>
      <family val="2"/>
      <scheme val="minor"/>
    </font>
    <font>
      <b/>
      <sz val="11"/>
      <color rgb="FFFF33CC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20" fontId="0" fillId="2" borderId="0" xfId="0" applyNumberFormat="1" applyFill="1"/>
    <xf numFmtId="0" fontId="0" fillId="0" borderId="1" xfId="0" applyBorder="1" applyAlignment="1"/>
    <xf numFmtId="164" fontId="0" fillId="0" borderId="1" xfId="0" applyNumberFormat="1" applyBorder="1" applyAlignment="1"/>
    <xf numFmtId="0" fontId="5" fillId="0" borderId="1" xfId="0" applyFont="1" applyBorder="1" applyAlignment="1"/>
    <xf numFmtId="0" fontId="0" fillId="0" borderId="0" xfId="0" applyAlignment="1"/>
    <xf numFmtId="0" fontId="0" fillId="0" borderId="0" xfId="0" applyFill="1" applyBorder="1" applyAlignment="1"/>
    <xf numFmtId="14" fontId="0" fillId="0" borderId="0" xfId="0" applyNumberFormat="1" applyAlignment="1"/>
    <xf numFmtId="0" fontId="2" fillId="0" borderId="0" xfId="0" applyFont="1" applyAlignment="1"/>
    <xf numFmtId="20" fontId="0" fillId="0" borderId="0" xfId="0" applyNumberFormat="1" applyAlignment="1"/>
    <xf numFmtId="0" fontId="1" fillId="0" borderId="1" xfId="0" applyFont="1" applyBorder="1" applyAlignment="1"/>
    <xf numFmtId="0" fontId="6" fillId="0" borderId="1" xfId="0" applyFont="1" applyBorder="1" applyAlignment="1"/>
    <xf numFmtId="20" fontId="3" fillId="0" borderId="0" xfId="0" applyNumberFormat="1" applyFont="1" applyAlignment="1"/>
    <xf numFmtId="0" fontId="3" fillId="0" borderId="0" xfId="0" applyFont="1" applyAlignment="1"/>
    <xf numFmtId="20" fontId="4" fillId="0" borderId="0" xfId="0" applyNumberFormat="1" applyFont="1" applyAlignment="1"/>
    <xf numFmtId="164" fontId="0" fillId="0" borderId="0" xfId="0" applyNumberFormat="1"/>
    <xf numFmtId="0" fontId="7" fillId="0" borderId="0" xfId="0" applyFont="1"/>
    <xf numFmtId="0" fontId="8" fillId="0" borderId="0" xfId="0" applyNumberFormat="1" applyFont="1" applyAlignment="1">
      <alignment horizontal="right"/>
    </xf>
    <xf numFmtId="0" fontId="8" fillId="0" borderId="0" xfId="0" applyFont="1"/>
    <xf numFmtId="0" fontId="9" fillId="0" borderId="0" xfId="0" applyFont="1"/>
    <xf numFmtId="22" fontId="0" fillId="0" borderId="0" xfId="0" applyNumberFormat="1"/>
    <xf numFmtId="0" fontId="8" fillId="0" borderId="0" xfId="0" applyFont="1" applyAlignment="1">
      <alignment horizontal="right"/>
    </xf>
    <xf numFmtId="0" fontId="7" fillId="0" borderId="0" xfId="0" applyFont="1" applyFill="1" applyBorder="1" applyAlignment="1"/>
    <xf numFmtId="164" fontId="0" fillId="0" borderId="0" xfId="0" applyNumberFormat="1" applyFill="1" applyAlignment="1"/>
    <xf numFmtId="0" fontId="0" fillId="0" borderId="0" xfId="0" applyFill="1" applyAlignment="1"/>
    <xf numFmtId="0" fontId="2" fillId="0" borderId="0" xfId="0" applyFont="1" applyFill="1" applyAlignment="1"/>
    <xf numFmtId="164" fontId="3" fillId="0" borderId="0" xfId="0" applyNumberFormat="1" applyFont="1" applyFill="1" applyBorder="1" applyAlignment="1"/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3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40"/>
        <name val="Calibri"/>
        <family val="2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33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33CC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40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40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33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KPI%20New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ble"/>
      <sheetName val="Commandes"/>
      <sheetName val="FMAR"/>
      <sheetName val="J-15"/>
      <sheetName val="J-1"/>
      <sheetName val="LC"/>
      <sheetName val="RR"/>
      <sheetName val="RI"/>
      <sheetName val="brut FMAR"/>
      <sheetName val="brut -15"/>
      <sheetName val="brut-1"/>
    </sheetNames>
    <sheetDataSet>
      <sheetData sheetId="0">
        <row r="1">
          <cell r="B1">
            <v>1.0416666666666666E-2</v>
          </cell>
        </row>
        <row r="4">
          <cell r="A4" t="str">
            <v>MRS</v>
          </cell>
          <cell r="B4">
            <v>4.1666666666666664E-2</v>
          </cell>
        </row>
        <row r="5">
          <cell r="A5" t="str">
            <v>CDG</v>
          </cell>
          <cell r="B5">
            <v>4.1666666666666664E-2</v>
          </cell>
        </row>
        <row r="6">
          <cell r="A6" t="str">
            <v>RUN</v>
          </cell>
          <cell r="B6">
            <v>0.16666666666666666</v>
          </cell>
        </row>
        <row r="7">
          <cell r="A7" t="str">
            <v>MRU</v>
          </cell>
          <cell r="B7">
            <v>0.16666666666666666</v>
          </cell>
        </row>
        <row r="8">
          <cell r="A8" t="str">
            <v>CAN</v>
          </cell>
          <cell r="B8">
            <v>0.33333333333333331</v>
          </cell>
        </row>
        <row r="9">
          <cell r="A9" t="str">
            <v>JNB</v>
          </cell>
          <cell r="B9">
            <v>8.3333333333333329E-2</v>
          </cell>
        </row>
        <row r="10">
          <cell r="A10" t="str">
            <v>ZSE</v>
          </cell>
          <cell r="B10">
            <v>0.16666666666666666</v>
          </cell>
        </row>
        <row r="11">
          <cell r="B11">
            <v>0.125</v>
          </cell>
        </row>
      </sheetData>
      <sheetData sheetId="1"/>
      <sheetData sheetId="2">
        <row r="2">
          <cell r="N2" t="str">
            <v>6316TNR43787DIEAT7</v>
          </cell>
          <cell r="O2">
            <v>0.13541666666666666</v>
          </cell>
          <cell r="P2" t="str">
            <v>avance</v>
          </cell>
          <cell r="Q2">
            <v>0.25</v>
          </cell>
        </row>
        <row r="3">
          <cell r="N3" t="str">
            <v>186TNR43787MRU738</v>
          </cell>
          <cell r="O3">
            <v>0.1423611111111111</v>
          </cell>
          <cell r="P3" t="str">
            <v>avance</v>
          </cell>
          <cell r="Q3">
            <v>0.25694444444444442</v>
          </cell>
        </row>
        <row r="4">
          <cell r="N4" t="str">
            <v>500TNR43787TMMAT7</v>
          </cell>
          <cell r="O4">
            <v>0.14930555555555555</v>
          </cell>
          <cell r="P4" t="str">
            <v>avance</v>
          </cell>
          <cell r="Q4">
            <v>0.2638888888888889</v>
          </cell>
        </row>
        <row r="5">
          <cell r="N5" t="str">
            <v>310TNR43787SVBAT7</v>
          </cell>
          <cell r="O5">
            <v>0.16319444444444442</v>
          </cell>
          <cell r="P5" t="str">
            <v>avance</v>
          </cell>
          <cell r="Q5">
            <v>0.27777777777777779</v>
          </cell>
        </row>
        <row r="6">
          <cell r="N6" t="str">
            <v>312TNR43787DIEAT7</v>
          </cell>
          <cell r="O6">
            <v>0.17708333333333331</v>
          </cell>
          <cell r="P6" t="str">
            <v>retard</v>
          </cell>
          <cell r="Q6">
            <v>0.29166666666666663</v>
          </cell>
        </row>
        <row r="7">
          <cell r="N7" t="str">
            <v>192TMM43787RUNAT7</v>
          </cell>
          <cell r="O7">
            <v>0.22222222222222221</v>
          </cell>
          <cell r="P7" t="str">
            <v>avance</v>
          </cell>
          <cell r="Q7">
            <v>0.33680555555555558</v>
          </cell>
        </row>
        <row r="8">
          <cell r="N8" t="str">
            <v>6317DIE43787TNRAT7</v>
          </cell>
          <cell r="O8">
            <v>0.23958333333333331</v>
          </cell>
          <cell r="P8" t="str">
            <v>avance</v>
          </cell>
          <cell r="Q8">
            <v>0.35416666666666663</v>
          </cell>
        </row>
        <row r="9">
          <cell r="N9" t="str">
            <v>311SVB43787TNRAT7</v>
          </cell>
          <cell r="O9">
            <v>0.25</v>
          </cell>
          <cell r="P9" t="str">
            <v>avance</v>
          </cell>
          <cell r="Q9">
            <v>0.36458333333333337</v>
          </cell>
        </row>
        <row r="10">
          <cell r="N10" t="str">
            <v>187MRU43787TNR738</v>
          </cell>
          <cell r="O10">
            <v>0.25694444444444448</v>
          </cell>
          <cell r="P10" t="str">
            <v>avance</v>
          </cell>
          <cell r="Q10">
            <v>0.41319444444444442</v>
          </cell>
        </row>
        <row r="11">
          <cell r="N11" t="str">
            <v>313DIE43787TNRAT7</v>
          </cell>
          <cell r="O11">
            <v>0.28125</v>
          </cell>
          <cell r="P11" t="str">
            <v>retard</v>
          </cell>
          <cell r="Q11">
            <v>0.39583333333333331</v>
          </cell>
        </row>
        <row r="12">
          <cell r="N12" t="str">
            <v>193RUN43787TMMAT7</v>
          </cell>
          <cell r="O12">
            <v>0.33680555555555558</v>
          </cell>
          <cell r="P12" t="str">
            <v>avance</v>
          </cell>
          <cell r="Q12">
            <v>0.49305555555555558</v>
          </cell>
        </row>
        <row r="13">
          <cell r="N13" t="str">
            <v>320TNR43787NOSAT7</v>
          </cell>
          <cell r="O13">
            <v>0.35763888888888895</v>
          </cell>
          <cell r="P13" t="str">
            <v>avance</v>
          </cell>
          <cell r="Q13">
            <v>0.47222222222222227</v>
          </cell>
        </row>
        <row r="14">
          <cell r="N14" t="str">
            <v>318TNR43787SVBAT7</v>
          </cell>
          <cell r="O14">
            <v>0.35763888888888895</v>
          </cell>
          <cell r="P14" t="str">
            <v>avance</v>
          </cell>
          <cell r="Q14">
            <v>0.47222222222222227</v>
          </cell>
        </row>
        <row r="15">
          <cell r="N15" t="str">
            <v>712TNR43787TLE738</v>
          </cell>
          <cell r="O15">
            <v>0.42013888888888895</v>
          </cell>
          <cell r="P15" t="str">
            <v>avance</v>
          </cell>
          <cell r="Q15">
            <v>0.53472222222222232</v>
          </cell>
        </row>
        <row r="16">
          <cell r="N16" t="str">
            <v>532TNR43787SMSAT7</v>
          </cell>
          <cell r="O16">
            <v>0.44097222222222227</v>
          </cell>
          <cell r="P16" t="str">
            <v>avance</v>
          </cell>
          <cell r="Q16">
            <v>0.55555555555555558</v>
          </cell>
        </row>
        <row r="17">
          <cell r="N17" t="str">
            <v>315SVB43787DIEAT7</v>
          </cell>
          <cell r="O17">
            <v>0.44444444444444442</v>
          </cell>
          <cell r="P17" t="str">
            <v>avance</v>
          </cell>
          <cell r="Q17">
            <v>0.55902777777777768</v>
          </cell>
        </row>
        <row r="18">
          <cell r="N18" t="str">
            <v>321NOS43787TNRAT7</v>
          </cell>
          <cell r="O18">
            <v>0.44791666666666669</v>
          </cell>
          <cell r="P18" t="str">
            <v>avance</v>
          </cell>
          <cell r="Q18">
            <v>0.5625</v>
          </cell>
        </row>
        <row r="19">
          <cell r="N19" t="str">
            <v>501TMM43787TNRAT7</v>
          </cell>
          <cell r="O19">
            <v>0.4548611111111111</v>
          </cell>
          <cell r="P19" t="str">
            <v>avance</v>
          </cell>
          <cell r="Q19">
            <v>0.56944444444444442</v>
          </cell>
        </row>
        <row r="20">
          <cell r="N20" t="str">
            <v>713TLE43787FTU738</v>
          </cell>
          <cell r="O20">
            <v>0.49305555555555558</v>
          </cell>
          <cell r="P20" t="str">
            <v>avance</v>
          </cell>
          <cell r="Q20">
            <v>0.60763888888888884</v>
          </cell>
        </row>
        <row r="21">
          <cell r="N21" t="str">
            <v>314DIE43787SVBAT7</v>
          </cell>
          <cell r="O21">
            <v>0.5</v>
          </cell>
          <cell r="P21" t="str">
            <v>avance</v>
          </cell>
          <cell r="Q21">
            <v>0.61458333333333326</v>
          </cell>
        </row>
        <row r="22">
          <cell r="N22" t="str">
            <v>533SMS43787TNRAT7</v>
          </cell>
          <cell r="O22">
            <v>0.50347222222222221</v>
          </cell>
          <cell r="P22" t="str">
            <v>avance</v>
          </cell>
          <cell r="Q22">
            <v>0.61805555555555558</v>
          </cell>
        </row>
        <row r="23">
          <cell r="N23" t="str">
            <v>326TNR43787NOSAT7</v>
          </cell>
          <cell r="O23">
            <v>0.53819444444444442</v>
          </cell>
          <cell r="P23" t="str">
            <v>avance</v>
          </cell>
          <cell r="Q23">
            <v>0.65277777777777779</v>
          </cell>
        </row>
        <row r="24">
          <cell r="N24" t="str">
            <v>702TNR43787MOQAT7</v>
          </cell>
          <cell r="O24">
            <v>0.54861111111111105</v>
          </cell>
          <cell r="P24" t="str">
            <v>avance</v>
          </cell>
          <cell r="Q24">
            <v>0.66319444444444442</v>
          </cell>
        </row>
        <row r="25">
          <cell r="N25" t="str">
            <v>713FTU43787TNR738</v>
          </cell>
          <cell r="O25">
            <v>0.54861111111111105</v>
          </cell>
          <cell r="P25" t="str">
            <v>avance</v>
          </cell>
          <cell r="Q25">
            <v>0.66319444444444442</v>
          </cell>
        </row>
        <row r="26">
          <cell r="N26" t="str">
            <v>319SVB43787TNRAT7</v>
          </cell>
          <cell r="O26">
            <v>0.55555555555555558</v>
          </cell>
          <cell r="P26" t="str">
            <v>avance</v>
          </cell>
          <cell r="Q26">
            <v>0.67013888888888895</v>
          </cell>
        </row>
        <row r="27">
          <cell r="N27" t="str">
            <v>718TNR43787TLEAT7</v>
          </cell>
          <cell r="O27">
            <v>0.57638888888888884</v>
          </cell>
          <cell r="P27" t="str">
            <v>avance</v>
          </cell>
          <cell r="Q27">
            <v>0.69097222222222221</v>
          </cell>
        </row>
        <row r="28">
          <cell r="N28" t="str">
            <v>51CDG43787TNR343</v>
          </cell>
          <cell r="O28">
            <v>0.60069444444444442</v>
          </cell>
          <cell r="P28" t="str">
            <v>retard</v>
          </cell>
          <cell r="Q28">
            <v>0.63194444444444442</v>
          </cell>
        </row>
        <row r="29">
          <cell r="N29" t="str">
            <v>703MOQ43787TNRAT7</v>
          </cell>
          <cell r="O29">
            <v>0.61458333333333326</v>
          </cell>
          <cell r="P29" t="str">
            <v>avance</v>
          </cell>
          <cell r="Q29">
            <v>0.72916666666666663</v>
          </cell>
        </row>
        <row r="30">
          <cell r="N30" t="str">
            <v>327NOS43787TNRAT7</v>
          </cell>
          <cell r="O30">
            <v>0.62847222222222221</v>
          </cell>
          <cell r="P30" t="str">
            <v>avance</v>
          </cell>
          <cell r="Q30">
            <v>0.74305555555555558</v>
          </cell>
        </row>
        <row r="31">
          <cell r="N31" t="str">
            <v>719TLE43787TNRAT7</v>
          </cell>
          <cell r="O31">
            <v>0.67013888888888884</v>
          </cell>
          <cell r="P31" t="str">
            <v>avance</v>
          </cell>
          <cell r="Q31">
            <v>0.78472222222222221</v>
          </cell>
        </row>
        <row r="32">
          <cell r="N32" t="str">
            <v>120TNR43788JNB738</v>
          </cell>
          <cell r="O32">
            <v>9.375E-2</v>
          </cell>
          <cell r="P32" t="str">
            <v>retard</v>
          </cell>
          <cell r="Q32">
            <v>0.20833333333333331</v>
          </cell>
        </row>
        <row r="33">
          <cell r="N33" t="str">
            <v>18TNR43788RUN343</v>
          </cell>
          <cell r="O33">
            <v>0.11805555555555557</v>
          </cell>
          <cell r="P33" t="str">
            <v>retard</v>
          </cell>
          <cell r="Q33">
            <v>0.2326388888888889</v>
          </cell>
        </row>
        <row r="34">
          <cell r="N34" t="str">
            <v>500TNR43788TMMAT7</v>
          </cell>
          <cell r="O34">
            <v>0.14930555555555555</v>
          </cell>
          <cell r="P34" t="str">
            <v>avance</v>
          </cell>
          <cell r="Q34">
            <v>0.2638888888888889</v>
          </cell>
        </row>
        <row r="35">
          <cell r="N35" t="str">
            <v>310TNR43788SVBAT7</v>
          </cell>
          <cell r="O35">
            <v>0.16319444444444442</v>
          </cell>
          <cell r="P35" t="str">
            <v>avance</v>
          </cell>
          <cell r="Q35">
            <v>0.27777777777777779</v>
          </cell>
        </row>
        <row r="36">
          <cell r="N36" t="str">
            <v>6822TNR43788MJNAT7</v>
          </cell>
          <cell r="O36">
            <v>0.17708333333333331</v>
          </cell>
          <cell r="P36" t="str">
            <v>avance</v>
          </cell>
          <cell r="Q36">
            <v>0.29166666666666663</v>
          </cell>
        </row>
        <row r="37">
          <cell r="N37" t="str">
            <v>416TNR43788WMNAT7</v>
          </cell>
          <cell r="O37">
            <v>0.19097222222222221</v>
          </cell>
          <cell r="P37" t="str">
            <v>avance</v>
          </cell>
          <cell r="Q37">
            <v>0.30555555555555558</v>
          </cell>
        </row>
        <row r="38">
          <cell r="N38" t="str">
            <v>714TNR43788FTUAT7</v>
          </cell>
          <cell r="O38">
            <v>0.2048611111111111</v>
          </cell>
          <cell r="P38" t="str">
            <v>avance</v>
          </cell>
          <cell r="Q38">
            <v>0.31944444444444442</v>
          </cell>
        </row>
        <row r="39">
          <cell r="N39" t="str">
            <v>192TMM43788RUNAT7</v>
          </cell>
          <cell r="O39">
            <v>0.22222222222222221</v>
          </cell>
          <cell r="P39" t="str">
            <v>avance</v>
          </cell>
          <cell r="Q39">
            <v>0.33680555555555558</v>
          </cell>
        </row>
        <row r="40">
          <cell r="N40" t="str">
            <v>18RUN43788CAN343</v>
          </cell>
          <cell r="O40">
            <v>0.24305555555555552</v>
          </cell>
          <cell r="P40" t="str">
            <v>retard</v>
          </cell>
          <cell r="Q40">
            <v>0.39930555555555552</v>
          </cell>
        </row>
        <row r="41">
          <cell r="N41" t="str">
            <v>6823MJN43788TNRAT7</v>
          </cell>
          <cell r="O41">
            <v>0.24305555555555552</v>
          </cell>
          <cell r="P41" t="str">
            <v>avance</v>
          </cell>
          <cell r="Q41">
            <v>0.35763888888888884</v>
          </cell>
        </row>
        <row r="42">
          <cell r="N42" t="str">
            <v>311SVB43788TNRAT7</v>
          </cell>
          <cell r="O42">
            <v>0.25</v>
          </cell>
          <cell r="P42" t="str">
            <v>avance</v>
          </cell>
          <cell r="Q42">
            <v>0.36458333333333337</v>
          </cell>
        </row>
        <row r="43">
          <cell r="N43" t="str">
            <v>417WMN43788TNRAT7</v>
          </cell>
          <cell r="O43">
            <v>0.26736111111111116</v>
          </cell>
          <cell r="P43" t="str">
            <v>avance</v>
          </cell>
          <cell r="Q43">
            <v>0.38194444444444448</v>
          </cell>
        </row>
        <row r="44">
          <cell r="N44" t="str">
            <v>121JNB43788TNR738</v>
          </cell>
          <cell r="O44">
            <v>0.27430555555555558</v>
          </cell>
          <cell r="P44" t="str">
            <v>avance</v>
          </cell>
          <cell r="Q44">
            <v>0.34722222222222221</v>
          </cell>
        </row>
        <row r="45">
          <cell r="N45" t="str">
            <v>715FTU43788TNRAT7</v>
          </cell>
          <cell r="O45">
            <v>0.30555555555555558</v>
          </cell>
          <cell r="P45" t="str">
            <v>avance</v>
          </cell>
          <cell r="Q45">
            <v>0.4201388888888889</v>
          </cell>
        </row>
        <row r="46">
          <cell r="N46" t="str">
            <v>712TNR43788TLEAT7</v>
          </cell>
          <cell r="O46">
            <v>0.32986111111111116</v>
          </cell>
          <cell r="P46" t="str">
            <v>avance</v>
          </cell>
          <cell r="Q46">
            <v>0.44444444444444448</v>
          </cell>
        </row>
        <row r="47">
          <cell r="N47" t="str">
            <v>193RUN43788TMMAT7</v>
          </cell>
          <cell r="O47">
            <v>0.33680555555555558</v>
          </cell>
          <cell r="P47" t="str">
            <v>avance</v>
          </cell>
          <cell r="Q47">
            <v>0.49305555555555558</v>
          </cell>
        </row>
        <row r="48">
          <cell r="N48" t="str">
            <v>318TNR43788SVBAT7</v>
          </cell>
          <cell r="O48">
            <v>0.35763888888888895</v>
          </cell>
          <cell r="P48" t="str">
            <v>avance</v>
          </cell>
          <cell r="Q48">
            <v>0.47222222222222227</v>
          </cell>
        </row>
        <row r="49">
          <cell r="N49" t="str">
            <v>312TNR43788DIEAT7</v>
          </cell>
          <cell r="O49">
            <v>0.37152777777777779</v>
          </cell>
          <cell r="P49" t="str">
            <v>avance</v>
          </cell>
          <cell r="Q49">
            <v>0.4861111111111111</v>
          </cell>
        </row>
        <row r="50">
          <cell r="N50" t="str">
            <v>716TNR43788FTUAT7</v>
          </cell>
          <cell r="O50">
            <v>0.42013888888888895</v>
          </cell>
          <cell r="P50" t="str">
            <v>avance</v>
          </cell>
          <cell r="Q50">
            <v>0.53472222222222232</v>
          </cell>
        </row>
        <row r="51">
          <cell r="N51" t="str">
            <v>713TLE43788TNRAT7</v>
          </cell>
          <cell r="O51">
            <v>0.4236111111111111</v>
          </cell>
          <cell r="P51" t="str">
            <v>avance</v>
          </cell>
          <cell r="Q51">
            <v>0.53819444444444442</v>
          </cell>
        </row>
        <row r="52">
          <cell r="N52" t="str">
            <v>319SVB43788TNRAT7</v>
          </cell>
          <cell r="O52">
            <v>0.44444444444444442</v>
          </cell>
          <cell r="P52" t="str">
            <v>avance</v>
          </cell>
          <cell r="Q52">
            <v>0.55902777777777768</v>
          </cell>
        </row>
        <row r="53">
          <cell r="N53" t="str">
            <v>501TMM43788TNRAT7</v>
          </cell>
          <cell r="O53">
            <v>0.4548611111111111</v>
          </cell>
          <cell r="P53" t="str">
            <v>avance</v>
          </cell>
          <cell r="Q53">
            <v>0.56944444444444442</v>
          </cell>
        </row>
        <row r="54">
          <cell r="N54" t="str">
            <v>346DIE43788NOSAT7</v>
          </cell>
          <cell r="O54">
            <v>0.47569444444444442</v>
          </cell>
          <cell r="P54" t="str">
            <v>avance</v>
          </cell>
          <cell r="Q54">
            <v>0.59027777777777768</v>
          </cell>
        </row>
        <row r="55">
          <cell r="N55" t="str">
            <v>717FTU43788TNRAT7</v>
          </cell>
          <cell r="O55">
            <v>0.52083333333333326</v>
          </cell>
          <cell r="P55" t="str">
            <v>avance</v>
          </cell>
          <cell r="Q55">
            <v>0.63541666666666663</v>
          </cell>
        </row>
        <row r="56">
          <cell r="N56" t="str">
            <v>347NOS43788DIEAT7</v>
          </cell>
          <cell r="O56">
            <v>0.52430555555555558</v>
          </cell>
          <cell r="P56" t="str">
            <v>avance</v>
          </cell>
          <cell r="Q56">
            <v>0.63888888888888895</v>
          </cell>
        </row>
        <row r="57">
          <cell r="N57" t="str">
            <v>326TNR43788NOS738</v>
          </cell>
          <cell r="O57">
            <v>0.53819444444444442</v>
          </cell>
          <cell r="P57" t="str">
            <v>avance</v>
          </cell>
          <cell r="Q57">
            <v>0.65277777777777779</v>
          </cell>
        </row>
        <row r="58">
          <cell r="N58" t="str">
            <v>718TNR43788TLEAT7</v>
          </cell>
          <cell r="O58">
            <v>0.55208333333333326</v>
          </cell>
          <cell r="P58" t="str">
            <v>avance</v>
          </cell>
          <cell r="Q58">
            <v>0.66666666666666663</v>
          </cell>
        </row>
        <row r="59">
          <cell r="N59" t="str">
            <v>313DIE43788TNRAT7</v>
          </cell>
          <cell r="O59">
            <v>0.57291666666666663</v>
          </cell>
          <cell r="P59" t="str">
            <v>avance</v>
          </cell>
          <cell r="Q59">
            <v>0.6875</v>
          </cell>
        </row>
        <row r="60">
          <cell r="N60" t="str">
            <v>327NOS43788TNR738</v>
          </cell>
          <cell r="O60">
            <v>0.60763888888888884</v>
          </cell>
          <cell r="P60" t="str">
            <v>avance</v>
          </cell>
          <cell r="Q60">
            <v>0.72222222222222221</v>
          </cell>
        </row>
        <row r="61">
          <cell r="N61" t="str">
            <v>719TLE43788TNRAT7</v>
          </cell>
          <cell r="O61">
            <v>0.64583333333333326</v>
          </cell>
          <cell r="P61" t="str">
            <v>avance</v>
          </cell>
          <cell r="Q61">
            <v>0.76041666666666663</v>
          </cell>
        </row>
        <row r="62">
          <cell r="N62" t="str">
            <v>19CAN43788RUN343</v>
          </cell>
          <cell r="O62">
            <v>0.78125</v>
          </cell>
          <cell r="P62" t="str">
            <v>avance</v>
          </cell>
          <cell r="Q62">
            <v>1.1041666666666667</v>
          </cell>
        </row>
        <row r="63">
          <cell r="N63" t="str">
            <v>320TNR43789NOSAT7</v>
          </cell>
          <cell r="O63">
            <v>0.13541666666666666</v>
          </cell>
          <cell r="P63" t="str">
            <v>avance</v>
          </cell>
          <cell r="Q63">
            <v>0.25</v>
          </cell>
        </row>
        <row r="64">
          <cell r="N64" t="str">
            <v>500TNR43789TMMAT7</v>
          </cell>
          <cell r="O64">
            <v>0.14930555555555555</v>
          </cell>
          <cell r="P64" t="str">
            <v>avance</v>
          </cell>
          <cell r="Q64">
            <v>0.2638888888888889</v>
          </cell>
        </row>
        <row r="65">
          <cell r="N65" t="str">
            <v>506TNR43789WAMDHT</v>
          </cell>
          <cell r="O65">
            <v>0.14930555555555555</v>
          </cell>
          <cell r="P65" t="str">
            <v>avance</v>
          </cell>
          <cell r="Q65">
            <v>0.2638888888888889</v>
          </cell>
        </row>
        <row r="66">
          <cell r="N66" t="str">
            <v>152TNR43789HAH738</v>
          </cell>
          <cell r="O66">
            <v>0.16319444444444442</v>
          </cell>
          <cell r="P66" t="str">
            <v>avance</v>
          </cell>
          <cell r="Q66">
            <v>0.27777777777777779</v>
          </cell>
        </row>
        <row r="67">
          <cell r="N67" t="str">
            <v>310TNR43789SVBAT7</v>
          </cell>
          <cell r="O67">
            <v>0.16319444444444442</v>
          </cell>
          <cell r="P67" t="str">
            <v>avance</v>
          </cell>
          <cell r="Q67">
            <v>0.27777777777777779</v>
          </cell>
        </row>
        <row r="68">
          <cell r="N68" t="str">
            <v>312TNR43789DIEAT7</v>
          </cell>
          <cell r="O68">
            <v>0.17708333333333331</v>
          </cell>
          <cell r="P68" t="str">
            <v>avance</v>
          </cell>
          <cell r="Q68">
            <v>0.29166666666666663</v>
          </cell>
        </row>
        <row r="69">
          <cell r="N69" t="str">
            <v>443WAM43789TMMDHT</v>
          </cell>
          <cell r="O69">
            <v>0.19097222222222221</v>
          </cell>
          <cell r="P69" t="str">
            <v>avance</v>
          </cell>
          <cell r="Q69">
            <v>0.30555555555555558</v>
          </cell>
        </row>
        <row r="70">
          <cell r="N70" t="str">
            <v>501TMM43789TNRAT7</v>
          </cell>
          <cell r="O70">
            <v>0.2048611111111111</v>
          </cell>
          <cell r="P70" t="str">
            <v>avance</v>
          </cell>
          <cell r="Q70">
            <v>0.31944444444444442</v>
          </cell>
        </row>
        <row r="71">
          <cell r="N71" t="str">
            <v>714TNR43789FTUAT7</v>
          </cell>
          <cell r="O71">
            <v>0.21875</v>
          </cell>
          <cell r="P71" t="str">
            <v>avance</v>
          </cell>
          <cell r="Q71">
            <v>0.33333333333333337</v>
          </cell>
        </row>
        <row r="72">
          <cell r="N72" t="str">
            <v>321NOS43789TNRAT7</v>
          </cell>
          <cell r="O72">
            <v>0.22569444444444445</v>
          </cell>
          <cell r="P72" t="str">
            <v>avance</v>
          </cell>
          <cell r="Q72">
            <v>0.34027777777777779</v>
          </cell>
        </row>
        <row r="73">
          <cell r="N73" t="str">
            <v>424TMM43789SVBDHT</v>
          </cell>
          <cell r="O73">
            <v>0.23263888888888887</v>
          </cell>
          <cell r="P73" t="str">
            <v>avance</v>
          </cell>
          <cell r="Q73">
            <v>0.34722222222222221</v>
          </cell>
        </row>
        <row r="74">
          <cell r="N74" t="str">
            <v>19RUN43789TNR343</v>
          </cell>
          <cell r="O74">
            <v>0.24305555555555552</v>
          </cell>
          <cell r="P74" t="str">
            <v>retard</v>
          </cell>
          <cell r="Q74">
            <v>0.39930555555555552</v>
          </cell>
        </row>
        <row r="75">
          <cell r="N75" t="str">
            <v>311SVB43789TNRAT7</v>
          </cell>
          <cell r="O75">
            <v>0.25</v>
          </cell>
          <cell r="P75" t="str">
            <v>avance</v>
          </cell>
          <cell r="Q75">
            <v>0.36458333333333337</v>
          </cell>
        </row>
        <row r="76">
          <cell r="N76" t="str">
            <v>153HAH43789TNR738</v>
          </cell>
          <cell r="O76">
            <v>0.26041666666666669</v>
          </cell>
          <cell r="P76" t="str">
            <v>avance</v>
          </cell>
          <cell r="Q76">
            <v>0.375</v>
          </cell>
        </row>
        <row r="77">
          <cell r="N77" t="str">
            <v>313DIE43789TNRAT7</v>
          </cell>
          <cell r="O77">
            <v>0.28125</v>
          </cell>
          <cell r="P77" t="str">
            <v>avance</v>
          </cell>
          <cell r="Q77">
            <v>0.39583333333333331</v>
          </cell>
        </row>
        <row r="78">
          <cell r="N78" t="str">
            <v>715FTU43789TNRAT7</v>
          </cell>
          <cell r="O78">
            <v>0.31944444444444448</v>
          </cell>
          <cell r="P78" t="str">
            <v>avance</v>
          </cell>
          <cell r="Q78">
            <v>0.43402777777777779</v>
          </cell>
        </row>
        <row r="79">
          <cell r="N79" t="str">
            <v>408SVB43789WMNDHT</v>
          </cell>
          <cell r="O79">
            <v>0.31944444444444448</v>
          </cell>
          <cell r="P79" t="str">
            <v>avance</v>
          </cell>
          <cell r="Q79">
            <v>0.43402777777777779</v>
          </cell>
        </row>
        <row r="80">
          <cell r="N80" t="str">
            <v>712TNR43789TLEAT7</v>
          </cell>
          <cell r="O80">
            <v>0.32986111111111116</v>
          </cell>
          <cell r="P80" t="str">
            <v>avance</v>
          </cell>
          <cell r="Q80">
            <v>0.44444444444444448</v>
          </cell>
        </row>
        <row r="81">
          <cell r="N81" t="str">
            <v>318TNR43789SVBAT7</v>
          </cell>
          <cell r="O81">
            <v>0.35763888888888895</v>
          </cell>
          <cell r="P81" t="str">
            <v>avance</v>
          </cell>
          <cell r="Q81">
            <v>0.47222222222222227</v>
          </cell>
        </row>
        <row r="82">
          <cell r="N82" t="str">
            <v>409WMN43789SVBDHT</v>
          </cell>
          <cell r="O82">
            <v>0.3611111111111111</v>
          </cell>
          <cell r="P82" t="str">
            <v>avance</v>
          </cell>
          <cell r="Q82">
            <v>0.47569444444444442</v>
          </cell>
        </row>
        <row r="83">
          <cell r="N83" t="str">
            <v>56TNR43789MRS343</v>
          </cell>
          <cell r="O83">
            <v>0.38888888888888895</v>
          </cell>
          <cell r="P83" t="str">
            <v>avance</v>
          </cell>
          <cell r="Q83">
            <v>0.50347222222222232</v>
          </cell>
        </row>
        <row r="84">
          <cell r="N84" t="str">
            <v>702TNR43789MOQAT7</v>
          </cell>
          <cell r="O84">
            <v>0.39930555555555558</v>
          </cell>
          <cell r="P84" t="str">
            <v>avance</v>
          </cell>
          <cell r="Q84">
            <v>0.51388888888888884</v>
          </cell>
        </row>
        <row r="85">
          <cell r="N85" t="str">
            <v>425SVB43789TMMDHT</v>
          </cell>
          <cell r="O85">
            <v>0.40625</v>
          </cell>
          <cell r="P85" t="str">
            <v>avance</v>
          </cell>
          <cell r="Q85">
            <v>0.52083333333333326</v>
          </cell>
        </row>
        <row r="86">
          <cell r="N86" t="str">
            <v>716TNR43789FTUAT7</v>
          </cell>
          <cell r="O86">
            <v>0.42013888888888895</v>
          </cell>
          <cell r="P86" t="str">
            <v>avance</v>
          </cell>
          <cell r="Q86">
            <v>0.53472222222222232</v>
          </cell>
        </row>
        <row r="87">
          <cell r="N87" t="str">
            <v>713TLE43789TNRAT7</v>
          </cell>
          <cell r="O87">
            <v>0.4236111111111111</v>
          </cell>
          <cell r="P87" t="str">
            <v>avance</v>
          </cell>
          <cell r="Q87">
            <v>0.53819444444444442</v>
          </cell>
        </row>
        <row r="88">
          <cell r="N88" t="str">
            <v>316TNR43789DIEAT7</v>
          </cell>
          <cell r="O88">
            <v>0.43402777777777779</v>
          </cell>
          <cell r="P88" t="str">
            <v>avance</v>
          </cell>
          <cell r="Q88">
            <v>0.54861111111111116</v>
          </cell>
        </row>
        <row r="89">
          <cell r="N89" t="str">
            <v>319SVB43789TNRAT7</v>
          </cell>
          <cell r="O89">
            <v>0.44444444444444442</v>
          </cell>
          <cell r="P89" t="str">
            <v>avance</v>
          </cell>
          <cell r="Q89">
            <v>0.55902777777777768</v>
          </cell>
        </row>
        <row r="90">
          <cell r="N90" t="str">
            <v>703MOQ43789TNRAT7</v>
          </cell>
          <cell r="O90">
            <v>0.46527777777777779</v>
          </cell>
          <cell r="P90" t="str">
            <v>avance</v>
          </cell>
          <cell r="Q90">
            <v>0.57986111111111116</v>
          </cell>
        </row>
        <row r="91">
          <cell r="N91" t="str">
            <v>717FTU43789TNRAT7</v>
          </cell>
          <cell r="O91">
            <v>0.52083333333333326</v>
          </cell>
          <cell r="P91" t="str">
            <v>avance</v>
          </cell>
          <cell r="Q91">
            <v>0.63541666666666663</v>
          </cell>
        </row>
        <row r="92">
          <cell r="N92" t="str">
            <v>317DIE43789TNRAT7</v>
          </cell>
          <cell r="O92">
            <v>0.53819444444444442</v>
          </cell>
          <cell r="P92" t="str">
            <v>avance</v>
          </cell>
          <cell r="Q92">
            <v>0.65277777777777779</v>
          </cell>
        </row>
        <row r="93">
          <cell r="N93" t="str">
            <v>326TNR43789NOSAT7</v>
          </cell>
          <cell r="O93">
            <v>0.53819444444444442</v>
          </cell>
          <cell r="P93" t="str">
            <v>avance</v>
          </cell>
          <cell r="Q93">
            <v>0.65277777777777779</v>
          </cell>
        </row>
        <row r="94">
          <cell r="N94" t="str">
            <v>327NOS43789TNRAT7</v>
          </cell>
          <cell r="O94">
            <v>0.62847222222222221</v>
          </cell>
          <cell r="P94" t="str">
            <v>avance</v>
          </cell>
          <cell r="Q94">
            <v>0.74305555555555558</v>
          </cell>
        </row>
        <row r="95">
          <cell r="N95" t="str">
            <v>504TNR43789TMMAT7</v>
          </cell>
          <cell r="O95">
            <v>0.63541666666666663</v>
          </cell>
          <cell r="P95" t="str">
            <v>avance</v>
          </cell>
          <cell r="Q95">
            <v>0.75</v>
          </cell>
        </row>
        <row r="96">
          <cell r="N96" t="str">
            <v>505TMM43789TNRAT7</v>
          </cell>
          <cell r="O96">
            <v>0.6909722222222221</v>
          </cell>
          <cell r="P96" t="str">
            <v>avance</v>
          </cell>
          <cell r="Q96">
            <v>0.80555555555555547</v>
          </cell>
        </row>
        <row r="97">
          <cell r="N97" t="str">
            <v>57MRS43789TNR343</v>
          </cell>
          <cell r="O97">
            <v>0.92013888888888884</v>
          </cell>
          <cell r="P97" t="str">
            <v>retard</v>
          </cell>
          <cell r="Q97">
            <v>0.95138888888888884</v>
          </cell>
        </row>
        <row r="98">
          <cell r="N98" t="str">
            <v>320TNR43790NOSAT7</v>
          </cell>
          <cell r="O98">
            <v>0.13541666666666666</v>
          </cell>
          <cell r="P98" t="str">
            <v>avance</v>
          </cell>
          <cell r="Q98">
            <v>0.25</v>
          </cell>
        </row>
        <row r="99">
          <cell r="N99" t="str">
            <v>500TNR43790TMMAT7</v>
          </cell>
          <cell r="O99">
            <v>0.14930555555555555</v>
          </cell>
          <cell r="P99" t="str">
            <v>avance</v>
          </cell>
          <cell r="Q99">
            <v>0.2638888888888889</v>
          </cell>
        </row>
        <row r="100">
          <cell r="N100" t="str">
            <v>310TNR43790SVBAT7</v>
          </cell>
          <cell r="O100">
            <v>0.16319444444444442</v>
          </cell>
          <cell r="P100" t="str">
            <v>avance</v>
          </cell>
          <cell r="Q100">
            <v>0.27777777777777779</v>
          </cell>
        </row>
        <row r="101">
          <cell r="N101" t="str">
            <v>412TMM43790WMNDHT</v>
          </cell>
          <cell r="O101">
            <v>0.2048611111111111</v>
          </cell>
          <cell r="P101" t="str">
            <v>avance</v>
          </cell>
          <cell r="Q101">
            <v>0.31944444444444442</v>
          </cell>
        </row>
        <row r="102">
          <cell r="N102" t="str">
            <v>501TMM43790TNRAT7</v>
          </cell>
          <cell r="O102">
            <v>0.2048611111111111</v>
          </cell>
          <cell r="P102" t="str">
            <v>avance</v>
          </cell>
          <cell r="Q102">
            <v>0.31944444444444442</v>
          </cell>
        </row>
        <row r="103">
          <cell r="N103" t="str">
            <v>714TNR43790FTUAT7</v>
          </cell>
          <cell r="O103">
            <v>0.21875</v>
          </cell>
          <cell r="P103" t="str">
            <v>avance</v>
          </cell>
          <cell r="Q103">
            <v>0.33333333333333337</v>
          </cell>
        </row>
        <row r="104">
          <cell r="N104" t="str">
            <v>321NOS43790TNRAT7</v>
          </cell>
          <cell r="O104">
            <v>0.22569444444444445</v>
          </cell>
          <cell r="P104" t="str">
            <v>avance</v>
          </cell>
          <cell r="Q104">
            <v>0.34027777777777779</v>
          </cell>
        </row>
        <row r="105">
          <cell r="N105" t="str">
            <v>311SVB43790TNRAT7</v>
          </cell>
          <cell r="O105">
            <v>0.25</v>
          </cell>
          <cell r="P105" t="str">
            <v>avance</v>
          </cell>
          <cell r="Q105">
            <v>0.36458333333333337</v>
          </cell>
        </row>
        <row r="106">
          <cell r="N106" t="str">
            <v>530TNR43790SMSAT7</v>
          </cell>
          <cell r="O106">
            <v>0.27083333333333337</v>
          </cell>
          <cell r="P106" t="str">
            <v>avance</v>
          </cell>
          <cell r="Q106">
            <v>0.38541666666666669</v>
          </cell>
        </row>
        <row r="107">
          <cell r="N107" t="str">
            <v>413WMN43790TMMDHT</v>
          </cell>
          <cell r="O107">
            <v>0.27430555555555558</v>
          </cell>
          <cell r="P107" t="str">
            <v>avance</v>
          </cell>
          <cell r="Q107">
            <v>0.3888888888888889</v>
          </cell>
        </row>
        <row r="108">
          <cell r="N108" t="str">
            <v>6822TNR43790MJNAT7</v>
          </cell>
          <cell r="O108">
            <v>0.28472222222222221</v>
          </cell>
          <cell r="P108" t="str">
            <v>avance</v>
          </cell>
          <cell r="Q108">
            <v>0.39930555555555552</v>
          </cell>
        </row>
        <row r="109">
          <cell r="N109" t="str">
            <v>715FTU43790TNRAT7</v>
          </cell>
          <cell r="O109">
            <v>0.31944444444444448</v>
          </cell>
          <cell r="P109" t="str">
            <v>avance</v>
          </cell>
          <cell r="Q109">
            <v>0.43402777777777779</v>
          </cell>
        </row>
        <row r="110">
          <cell r="N110" t="str">
            <v>712TNR43790TLEAT7</v>
          </cell>
          <cell r="O110">
            <v>0.32986111111111116</v>
          </cell>
          <cell r="P110" t="str">
            <v>avance</v>
          </cell>
          <cell r="Q110">
            <v>0.44444444444444448</v>
          </cell>
        </row>
        <row r="111">
          <cell r="N111" t="str">
            <v>424TMM43790SVBDHT</v>
          </cell>
          <cell r="O111">
            <v>0.34375</v>
          </cell>
          <cell r="P111" t="str">
            <v>avance</v>
          </cell>
          <cell r="Q111">
            <v>0.45833333333333331</v>
          </cell>
        </row>
        <row r="112">
          <cell r="N112" t="str">
            <v>198SMS43790RUNAT7</v>
          </cell>
          <cell r="O112">
            <v>0.34722222222222227</v>
          </cell>
          <cell r="P112" t="str">
            <v>avance</v>
          </cell>
          <cell r="Q112">
            <v>0.46180555555555558</v>
          </cell>
        </row>
        <row r="113">
          <cell r="N113" t="str">
            <v>6823MJN43790TNRAT7</v>
          </cell>
          <cell r="O113">
            <v>0.35069444444444442</v>
          </cell>
          <cell r="P113" t="str">
            <v>avance</v>
          </cell>
          <cell r="Q113">
            <v>0.46527777777777773</v>
          </cell>
        </row>
        <row r="114">
          <cell r="N114" t="str">
            <v>318TNR43790SVBAT7</v>
          </cell>
          <cell r="O114">
            <v>0.35763888888888895</v>
          </cell>
          <cell r="P114" t="str">
            <v>retard</v>
          </cell>
          <cell r="Q114">
            <v>0.47222222222222227</v>
          </cell>
        </row>
        <row r="115">
          <cell r="N115" t="str">
            <v>150TNR43790HAH738</v>
          </cell>
          <cell r="O115">
            <v>0.40625</v>
          </cell>
          <cell r="P115" t="str">
            <v>retard</v>
          </cell>
          <cell r="Q115">
            <v>0.52083333333333326</v>
          </cell>
        </row>
        <row r="116">
          <cell r="N116" t="str">
            <v>713TLE43790TNRAT7</v>
          </cell>
          <cell r="O116">
            <v>0.4236111111111111</v>
          </cell>
          <cell r="P116" t="str">
            <v>avance</v>
          </cell>
          <cell r="Q116">
            <v>0.53819444444444442</v>
          </cell>
        </row>
        <row r="117">
          <cell r="N117" t="str">
            <v>425SVB43790TMMDHT</v>
          </cell>
          <cell r="O117">
            <v>0.43055555555555558</v>
          </cell>
          <cell r="P117" t="str">
            <v>avance</v>
          </cell>
          <cell r="Q117">
            <v>0.54513888888888884</v>
          </cell>
        </row>
        <row r="118">
          <cell r="N118" t="str">
            <v>316TNR43790DIEAT7</v>
          </cell>
          <cell r="O118">
            <v>0.43402777777777779</v>
          </cell>
          <cell r="P118" t="str">
            <v>avance</v>
          </cell>
          <cell r="Q118">
            <v>0.54861111111111116</v>
          </cell>
        </row>
        <row r="119">
          <cell r="N119" t="str">
            <v>702TNR43790MOQAT7</v>
          </cell>
          <cell r="O119">
            <v>0.44444444444444442</v>
          </cell>
          <cell r="P119" t="str">
            <v>avance</v>
          </cell>
          <cell r="Q119">
            <v>0.55902777777777768</v>
          </cell>
        </row>
        <row r="120">
          <cell r="N120" t="str">
            <v>319SVB43790TNRAT7</v>
          </cell>
          <cell r="O120">
            <v>0.44444444444444442</v>
          </cell>
          <cell r="P120" t="str">
            <v>retard</v>
          </cell>
          <cell r="Q120">
            <v>0.55902777777777768</v>
          </cell>
        </row>
        <row r="121">
          <cell r="N121" t="str">
            <v>199RUN43790SMSAT7</v>
          </cell>
          <cell r="O121">
            <v>0.46180555555555558</v>
          </cell>
          <cell r="P121" t="str">
            <v>retard</v>
          </cell>
          <cell r="Q121">
            <v>0.61805555555555558</v>
          </cell>
        </row>
        <row r="122">
          <cell r="N122" t="str">
            <v>150HAH43790DZA738</v>
          </cell>
          <cell r="O122">
            <v>0.51041666666666663</v>
          </cell>
          <cell r="P122" t="str">
            <v>avance</v>
          </cell>
          <cell r="Q122">
            <v>0.625</v>
          </cell>
        </row>
        <row r="123">
          <cell r="N123" t="str">
            <v>703MOQ43790TNRAT7</v>
          </cell>
          <cell r="O123">
            <v>0.51041666666666663</v>
          </cell>
          <cell r="P123" t="str">
            <v>avance</v>
          </cell>
          <cell r="Q123">
            <v>0.625</v>
          </cell>
        </row>
        <row r="124">
          <cell r="N124" t="str">
            <v>317DIE43790TNRAT7</v>
          </cell>
          <cell r="O124">
            <v>0.53819444444444442</v>
          </cell>
          <cell r="P124" t="str">
            <v>retard</v>
          </cell>
          <cell r="Q124">
            <v>0.65277777777777779</v>
          </cell>
        </row>
        <row r="125">
          <cell r="N125" t="str">
            <v>718TNR43790TLEAT7</v>
          </cell>
          <cell r="O125">
            <v>0.55208333333333326</v>
          </cell>
          <cell r="P125" t="str">
            <v>avance</v>
          </cell>
          <cell r="Q125">
            <v>0.66666666666666663</v>
          </cell>
        </row>
        <row r="126">
          <cell r="N126" t="str">
            <v>531SMS43790TNRAT7</v>
          </cell>
          <cell r="O126">
            <v>0.57638888888888884</v>
          </cell>
          <cell r="P126" t="str">
            <v>avance</v>
          </cell>
          <cell r="Q126">
            <v>0.69097222222222221</v>
          </cell>
        </row>
        <row r="127">
          <cell r="N127" t="str">
            <v>150DZA43790TNR738</v>
          </cell>
          <cell r="O127">
            <v>0.57986111111111105</v>
          </cell>
          <cell r="P127" t="str">
            <v>avance</v>
          </cell>
          <cell r="Q127">
            <v>0.69444444444444442</v>
          </cell>
        </row>
        <row r="128">
          <cell r="N128" t="str">
            <v>326TNR43790NOSAT7</v>
          </cell>
          <cell r="O128">
            <v>0.58680555555555558</v>
          </cell>
          <cell r="P128" t="str">
            <v>avance</v>
          </cell>
          <cell r="Q128">
            <v>0.70138888888888895</v>
          </cell>
        </row>
        <row r="129">
          <cell r="N129" t="str">
            <v>719TLE43790TNRAT7</v>
          </cell>
          <cell r="O129">
            <v>0.64583333333333326</v>
          </cell>
          <cell r="P129" t="str">
            <v>avance</v>
          </cell>
          <cell r="Q129">
            <v>0.76041666666666663</v>
          </cell>
        </row>
        <row r="130">
          <cell r="N130" t="str">
            <v>327NOS43790TNRAT7</v>
          </cell>
          <cell r="O130">
            <v>0.67708333333333326</v>
          </cell>
          <cell r="P130" t="str">
            <v>avance</v>
          </cell>
          <cell r="Q130">
            <v>0.79166666666666663</v>
          </cell>
        </row>
        <row r="131">
          <cell r="N131" t="str">
            <v>50TNR43790CDG343</v>
          </cell>
          <cell r="O131">
            <v>0.79166666666666663</v>
          </cell>
          <cell r="P131" t="str">
            <v>avance</v>
          </cell>
          <cell r="Q131">
            <v>0.90625</v>
          </cell>
        </row>
        <row r="132">
          <cell r="N132" t="str">
            <v>320TNR43791NOSAT7</v>
          </cell>
          <cell r="O132">
            <v>0.14930555555555555</v>
          </cell>
          <cell r="P132" t="str">
            <v>avance</v>
          </cell>
          <cell r="Q132">
            <v>0.2638888888888889</v>
          </cell>
        </row>
        <row r="133">
          <cell r="N133" t="str">
            <v>312TNR43791DIEAT7</v>
          </cell>
          <cell r="O133">
            <v>0.17708333333333331</v>
          </cell>
          <cell r="P133" t="str">
            <v>avance</v>
          </cell>
          <cell r="Q133">
            <v>0.29166666666666663</v>
          </cell>
        </row>
        <row r="134">
          <cell r="N134" t="str">
            <v>712TNR43791TLE738</v>
          </cell>
          <cell r="O134">
            <v>0.19097222222222221</v>
          </cell>
          <cell r="P134" t="str">
            <v>avance</v>
          </cell>
          <cell r="Q134">
            <v>0.30555555555555558</v>
          </cell>
        </row>
        <row r="135">
          <cell r="N135" t="str">
            <v>412TMM43791WMNDHT</v>
          </cell>
          <cell r="O135">
            <v>0.2048611111111111</v>
          </cell>
          <cell r="P135" t="str">
            <v>avance</v>
          </cell>
          <cell r="Q135">
            <v>0.31944444444444442</v>
          </cell>
        </row>
        <row r="136">
          <cell r="N136" t="str">
            <v>310TNR43791SVBAT7</v>
          </cell>
          <cell r="O136">
            <v>0.2361111111111111</v>
          </cell>
          <cell r="P136" t="str">
            <v>avance</v>
          </cell>
          <cell r="Q136">
            <v>0.35069444444444442</v>
          </cell>
        </row>
        <row r="137">
          <cell r="N137" t="str">
            <v>321NOS43791TNRAT7</v>
          </cell>
          <cell r="O137">
            <v>0.23958333333333331</v>
          </cell>
          <cell r="P137" t="str">
            <v>avance</v>
          </cell>
          <cell r="Q137">
            <v>0.35416666666666663</v>
          </cell>
        </row>
        <row r="138">
          <cell r="N138" t="str">
            <v>6822TNR43791MJNAT7</v>
          </cell>
          <cell r="O138">
            <v>0.25347222222222221</v>
          </cell>
          <cell r="P138" t="str">
            <v>avance</v>
          </cell>
          <cell r="Q138">
            <v>0.36805555555555558</v>
          </cell>
        </row>
        <row r="139">
          <cell r="N139" t="str">
            <v>196TLE43791FTU738</v>
          </cell>
          <cell r="O139">
            <v>0.2638888888888889</v>
          </cell>
          <cell r="P139" t="str">
            <v>avance</v>
          </cell>
          <cell r="Q139">
            <v>0.37847222222222221</v>
          </cell>
        </row>
        <row r="140">
          <cell r="N140" t="str">
            <v>530TNR43791SMSAT7</v>
          </cell>
          <cell r="O140">
            <v>0.27083333333333337</v>
          </cell>
          <cell r="P140" t="str">
            <v>avance</v>
          </cell>
          <cell r="Q140">
            <v>0.38541666666666669</v>
          </cell>
        </row>
        <row r="141">
          <cell r="N141" t="str">
            <v>413WMN43791TMMDHT</v>
          </cell>
          <cell r="O141">
            <v>0.27430555555555558</v>
          </cell>
          <cell r="P141" t="str">
            <v>avance</v>
          </cell>
          <cell r="Q141">
            <v>0.3888888888888889</v>
          </cell>
        </row>
        <row r="142">
          <cell r="N142" t="str">
            <v>313DIE43791TNRAT7</v>
          </cell>
          <cell r="O142">
            <v>0.28125</v>
          </cell>
          <cell r="P142" t="str">
            <v>avance</v>
          </cell>
          <cell r="Q142">
            <v>0.39583333333333331</v>
          </cell>
        </row>
        <row r="143">
          <cell r="N143" t="str">
            <v>6823MJN43791TNRAT7</v>
          </cell>
          <cell r="O143">
            <v>0.31944444444444448</v>
          </cell>
          <cell r="P143" t="str">
            <v>retard</v>
          </cell>
          <cell r="Q143">
            <v>0.43402777777777779</v>
          </cell>
        </row>
        <row r="144">
          <cell r="N144" t="str">
            <v>311SVB43791TNRAT7</v>
          </cell>
          <cell r="O144">
            <v>0.32291666666666669</v>
          </cell>
          <cell r="P144" t="str">
            <v>avance</v>
          </cell>
          <cell r="Q144">
            <v>0.4375</v>
          </cell>
        </row>
        <row r="145">
          <cell r="N145" t="str">
            <v>196FTU43791RUN738</v>
          </cell>
          <cell r="O145">
            <v>0.33680555555555558</v>
          </cell>
          <cell r="P145" t="str">
            <v>avance</v>
          </cell>
          <cell r="Q145">
            <v>0.4513888888888889</v>
          </cell>
        </row>
        <row r="146">
          <cell r="N146" t="str">
            <v>424TMM43791SVBDHT</v>
          </cell>
          <cell r="O146">
            <v>0.34375</v>
          </cell>
          <cell r="P146" t="str">
            <v>avance</v>
          </cell>
          <cell r="Q146">
            <v>0.45833333333333331</v>
          </cell>
        </row>
        <row r="147">
          <cell r="N147" t="str">
            <v>198SMS43791RUNAT7</v>
          </cell>
          <cell r="O147">
            <v>0.34722222222222227</v>
          </cell>
          <cell r="P147" t="str">
            <v>avance</v>
          </cell>
          <cell r="Q147">
            <v>0.46180555555555558</v>
          </cell>
        </row>
        <row r="148">
          <cell r="N148" t="str">
            <v>318TNR43791SVBAT7</v>
          </cell>
          <cell r="O148">
            <v>0.35763888888888895</v>
          </cell>
          <cell r="P148" t="str">
            <v>avance</v>
          </cell>
          <cell r="Q148">
            <v>0.47222222222222227</v>
          </cell>
        </row>
        <row r="149">
          <cell r="N149" t="str">
            <v>702TNR43791MOQAT7</v>
          </cell>
          <cell r="O149">
            <v>0.39930555555555558</v>
          </cell>
          <cell r="P149" t="str">
            <v>avance</v>
          </cell>
          <cell r="Q149">
            <v>0.51388888888888884</v>
          </cell>
        </row>
        <row r="150">
          <cell r="N150" t="str">
            <v>716TNR43791TLEAT7</v>
          </cell>
          <cell r="O150">
            <v>0.42013888888888895</v>
          </cell>
          <cell r="P150" t="str">
            <v>retard</v>
          </cell>
          <cell r="Q150">
            <v>0.53472222222222232</v>
          </cell>
        </row>
        <row r="151">
          <cell r="N151" t="str">
            <v>425SVB43791TMMDHT</v>
          </cell>
          <cell r="O151">
            <v>0.43055555555555558</v>
          </cell>
          <cell r="P151" t="str">
            <v>avance</v>
          </cell>
          <cell r="Q151">
            <v>0.54513888888888884</v>
          </cell>
        </row>
        <row r="152">
          <cell r="N152" t="str">
            <v>316TNR43791DIEAT7</v>
          </cell>
          <cell r="O152">
            <v>0.43402777777777779</v>
          </cell>
          <cell r="P152" t="str">
            <v>avance</v>
          </cell>
          <cell r="Q152">
            <v>0.54861111111111116</v>
          </cell>
        </row>
        <row r="153">
          <cell r="N153" t="str">
            <v>315SVB43791DIEAT7</v>
          </cell>
          <cell r="O153">
            <v>0.44444444444444442</v>
          </cell>
          <cell r="P153" t="str">
            <v>avance</v>
          </cell>
          <cell r="Q153">
            <v>0.55902777777777768</v>
          </cell>
        </row>
        <row r="154">
          <cell r="N154" t="str">
            <v>197RUN43791FTU738</v>
          </cell>
          <cell r="O154">
            <v>0.44444444444444442</v>
          </cell>
          <cell r="P154" t="str">
            <v>avance</v>
          </cell>
          <cell r="Q154">
            <v>0.60069444444444442</v>
          </cell>
        </row>
        <row r="155">
          <cell r="N155" t="str">
            <v>199RUN43791SMSAT7</v>
          </cell>
          <cell r="O155">
            <v>0.46180555555555558</v>
          </cell>
          <cell r="P155" t="str">
            <v>avance</v>
          </cell>
          <cell r="Q155">
            <v>0.61805555555555558</v>
          </cell>
        </row>
        <row r="156">
          <cell r="N156" t="str">
            <v>703MOQ43791TNRAT7</v>
          </cell>
          <cell r="O156">
            <v>0.46527777777777779</v>
          </cell>
          <cell r="P156" t="str">
            <v>avance</v>
          </cell>
          <cell r="Q156">
            <v>0.57986111111111116</v>
          </cell>
        </row>
        <row r="157">
          <cell r="N157" t="str">
            <v>314DIE43791SVBAT7</v>
          </cell>
          <cell r="O157">
            <v>0.5</v>
          </cell>
          <cell r="P157" t="str">
            <v>avance</v>
          </cell>
          <cell r="Q157">
            <v>0.61458333333333326</v>
          </cell>
        </row>
        <row r="158">
          <cell r="N158" t="str">
            <v>197FTU43791TNR738</v>
          </cell>
          <cell r="O158">
            <v>0.51736111111111105</v>
          </cell>
          <cell r="P158" t="str">
            <v>retard</v>
          </cell>
          <cell r="Q158">
            <v>0.63194444444444442</v>
          </cell>
        </row>
        <row r="159">
          <cell r="N159" t="str">
            <v>717TLE43791TNRAT7</v>
          </cell>
          <cell r="O159">
            <v>0.52083333333333326</v>
          </cell>
          <cell r="P159" t="str">
            <v>retard</v>
          </cell>
          <cell r="Q159">
            <v>0.63541666666666663</v>
          </cell>
        </row>
        <row r="160">
          <cell r="N160" t="str">
            <v>317DIE43791TNRAT7</v>
          </cell>
          <cell r="O160">
            <v>0.53819444444444442</v>
          </cell>
          <cell r="P160" t="str">
            <v>avance</v>
          </cell>
          <cell r="Q160">
            <v>0.65277777777777779</v>
          </cell>
        </row>
        <row r="161">
          <cell r="N161" t="str">
            <v>326TNR43791NOSAT7</v>
          </cell>
          <cell r="O161">
            <v>0.55208333333333326</v>
          </cell>
          <cell r="P161" t="str">
            <v>retard</v>
          </cell>
          <cell r="Q161">
            <v>0.66666666666666663</v>
          </cell>
        </row>
        <row r="162">
          <cell r="N162" t="str">
            <v>319SVB43791TNRAT7</v>
          </cell>
          <cell r="O162">
            <v>0.55555555555555558</v>
          </cell>
          <cell r="P162" t="str">
            <v>avance</v>
          </cell>
          <cell r="Q162">
            <v>0.67013888888888895</v>
          </cell>
        </row>
        <row r="163">
          <cell r="N163" t="str">
            <v>531SMS43791TNRAT7</v>
          </cell>
          <cell r="O163">
            <v>0.57638888888888884</v>
          </cell>
          <cell r="P163" t="str">
            <v>avance</v>
          </cell>
          <cell r="Q163">
            <v>0.69097222222222221</v>
          </cell>
        </row>
        <row r="164">
          <cell r="N164" t="str">
            <v>51CDG43791TNR343</v>
          </cell>
          <cell r="O164">
            <v>0.60069444444444442</v>
          </cell>
          <cell r="P164" t="str">
            <v>retard</v>
          </cell>
          <cell r="Q164">
            <v>0.63194444444444442</v>
          </cell>
        </row>
        <row r="165">
          <cell r="N165" t="str">
            <v>718TNR43791TLE738</v>
          </cell>
          <cell r="O165">
            <v>0.60763888888888884</v>
          </cell>
          <cell r="P165" t="str">
            <v>avance</v>
          </cell>
          <cell r="Q165">
            <v>0.72222222222222221</v>
          </cell>
        </row>
        <row r="166">
          <cell r="N166" t="str">
            <v>327NOS43791TNRAT7</v>
          </cell>
          <cell r="O166">
            <v>0.64236111111111105</v>
          </cell>
          <cell r="P166" t="str">
            <v>retard</v>
          </cell>
          <cell r="Q166">
            <v>0.75694444444444442</v>
          </cell>
        </row>
        <row r="167">
          <cell r="N167" t="str">
            <v>719TLE43791TNR738</v>
          </cell>
          <cell r="O167">
            <v>0.68055555555555547</v>
          </cell>
          <cell r="P167" t="str">
            <v>avance</v>
          </cell>
          <cell r="Q167">
            <v>0.79513888888888884</v>
          </cell>
        </row>
        <row r="168">
          <cell r="N168" t="str">
            <v>504TNR43791TMMAT7</v>
          </cell>
          <cell r="O168">
            <v>0.76041666666666663</v>
          </cell>
          <cell r="P168" t="str">
            <v>retard</v>
          </cell>
          <cell r="Q168">
            <v>0.875</v>
          </cell>
        </row>
        <row r="169">
          <cell r="N169" t="str">
            <v>50TNR43791CDG343</v>
          </cell>
          <cell r="O169">
            <v>0.79166666666666663</v>
          </cell>
          <cell r="P169" t="str">
            <v>retard</v>
          </cell>
          <cell r="Q169">
            <v>0.90625</v>
          </cell>
        </row>
        <row r="170">
          <cell r="N170" t="str">
            <v>505TMM43791TNRAT7</v>
          </cell>
          <cell r="O170">
            <v>0.8159722222222221</v>
          </cell>
          <cell r="P170" t="str">
            <v>retard</v>
          </cell>
          <cell r="Q170">
            <v>0.93055555555555547</v>
          </cell>
        </row>
        <row r="171">
          <cell r="N171" t="str">
            <v>320TNR43792NOSAT7</v>
          </cell>
          <cell r="O171">
            <v>0.13541666666666666</v>
          </cell>
          <cell r="P171" t="str">
            <v>avance</v>
          </cell>
          <cell r="Q171">
            <v>0.25</v>
          </cell>
        </row>
        <row r="172">
          <cell r="N172" t="str">
            <v>186TNR43792MRU738</v>
          </cell>
          <cell r="O172">
            <v>0.1423611111111111</v>
          </cell>
          <cell r="P172" t="str">
            <v>avance</v>
          </cell>
          <cell r="Q172">
            <v>0.25694444444444442</v>
          </cell>
        </row>
        <row r="173">
          <cell r="N173" t="str">
            <v>500TNR43792TMMAT7</v>
          </cell>
          <cell r="O173">
            <v>0.14930555555555555</v>
          </cell>
          <cell r="P173" t="str">
            <v>avance</v>
          </cell>
          <cell r="Q173">
            <v>0.2638888888888889</v>
          </cell>
        </row>
        <row r="174">
          <cell r="N174" t="str">
            <v>424TMM43792SVBDHT</v>
          </cell>
          <cell r="O174">
            <v>0.15625</v>
          </cell>
          <cell r="P174" t="str">
            <v>avance</v>
          </cell>
          <cell r="Q174">
            <v>0.27083333333333337</v>
          </cell>
        </row>
        <row r="175">
          <cell r="N175" t="str">
            <v>310TNR43792SVBAT7</v>
          </cell>
          <cell r="O175">
            <v>0.16319444444444442</v>
          </cell>
          <cell r="P175" t="str">
            <v>avance</v>
          </cell>
          <cell r="Q175">
            <v>0.27777777777777779</v>
          </cell>
        </row>
        <row r="176">
          <cell r="N176" t="str">
            <v>312TNR43792DIEAT7</v>
          </cell>
          <cell r="O176">
            <v>0.17708333333333331</v>
          </cell>
          <cell r="P176" t="str">
            <v>avance</v>
          </cell>
          <cell r="Q176">
            <v>0.29166666666666663</v>
          </cell>
        </row>
        <row r="177">
          <cell r="N177" t="str">
            <v>192TMM43792RUNAT7</v>
          </cell>
          <cell r="O177">
            <v>0.22222222222222221</v>
          </cell>
          <cell r="P177" t="str">
            <v>avance</v>
          </cell>
          <cell r="Q177">
            <v>0.33680555555555558</v>
          </cell>
        </row>
        <row r="178">
          <cell r="N178" t="str">
            <v>321NOS43792TNRAT7</v>
          </cell>
          <cell r="O178">
            <v>0.22569444444444445</v>
          </cell>
          <cell r="P178" t="str">
            <v>avance</v>
          </cell>
          <cell r="Q178">
            <v>0.34027777777777779</v>
          </cell>
        </row>
        <row r="179">
          <cell r="N179" t="str">
            <v>408SVB43792WMNDHT</v>
          </cell>
          <cell r="O179">
            <v>0.24305555555555552</v>
          </cell>
          <cell r="P179" t="str">
            <v>avance</v>
          </cell>
          <cell r="Q179">
            <v>0.35763888888888884</v>
          </cell>
        </row>
        <row r="180">
          <cell r="N180" t="str">
            <v>311SVB43792TNRAT7</v>
          </cell>
          <cell r="O180">
            <v>0.25</v>
          </cell>
          <cell r="P180" t="str">
            <v>avance</v>
          </cell>
          <cell r="Q180">
            <v>0.36458333333333337</v>
          </cell>
        </row>
        <row r="181">
          <cell r="N181" t="str">
            <v>187MRU43792TNR738</v>
          </cell>
          <cell r="O181">
            <v>0.25694444444444448</v>
          </cell>
          <cell r="P181" t="str">
            <v>avance</v>
          </cell>
          <cell r="Q181">
            <v>0.41319444444444442</v>
          </cell>
        </row>
        <row r="182">
          <cell r="N182" t="str">
            <v>346DIE43792NOSAT7</v>
          </cell>
          <cell r="O182">
            <v>0.28125</v>
          </cell>
          <cell r="P182" t="str">
            <v>avance</v>
          </cell>
          <cell r="Q182">
            <v>0.39583333333333331</v>
          </cell>
        </row>
        <row r="183">
          <cell r="N183" t="str">
            <v>409WMN43792SVBDHT</v>
          </cell>
          <cell r="O183">
            <v>0.28472222222222221</v>
          </cell>
          <cell r="P183" t="str">
            <v>avance</v>
          </cell>
          <cell r="Q183">
            <v>0.39930555555555552</v>
          </cell>
        </row>
        <row r="184">
          <cell r="N184" t="str">
            <v>712TNR43792TLEAT7</v>
          </cell>
          <cell r="O184">
            <v>0.32986111111111116</v>
          </cell>
          <cell r="P184" t="str">
            <v>avance</v>
          </cell>
          <cell r="Q184">
            <v>0.44444444444444448</v>
          </cell>
        </row>
        <row r="185">
          <cell r="N185" t="str">
            <v>425SVB43792TMMDHT</v>
          </cell>
          <cell r="O185">
            <v>0.32986111111111116</v>
          </cell>
          <cell r="P185" t="str">
            <v>avance</v>
          </cell>
          <cell r="Q185">
            <v>0.44444444444444448</v>
          </cell>
        </row>
        <row r="186">
          <cell r="N186" t="str">
            <v>347NOS43792DIEAT7</v>
          </cell>
          <cell r="O186">
            <v>0.32986111111111116</v>
          </cell>
          <cell r="P186" t="str">
            <v>avance</v>
          </cell>
          <cell r="Q186">
            <v>0.44444444444444448</v>
          </cell>
        </row>
        <row r="187">
          <cell r="N187" t="str">
            <v>193RUN43792TMMAT7</v>
          </cell>
          <cell r="O187">
            <v>0.33680555555555558</v>
          </cell>
          <cell r="P187" t="str">
            <v>avance</v>
          </cell>
          <cell r="Q187">
            <v>0.49305555555555558</v>
          </cell>
        </row>
        <row r="188">
          <cell r="N188" t="str">
            <v>18TNR43792RUN343</v>
          </cell>
          <cell r="O188">
            <v>0.34375</v>
          </cell>
          <cell r="P188" t="str">
            <v>avance</v>
          </cell>
          <cell r="Q188">
            <v>0.45833333333333331</v>
          </cell>
        </row>
        <row r="189">
          <cell r="N189" t="str">
            <v>318TNR43792SVBAT7</v>
          </cell>
          <cell r="O189">
            <v>0.35763888888888895</v>
          </cell>
          <cell r="P189" t="str">
            <v>avance</v>
          </cell>
          <cell r="Q189">
            <v>0.47222222222222227</v>
          </cell>
        </row>
        <row r="190">
          <cell r="N190" t="str">
            <v>714TNR43792FTU738</v>
          </cell>
          <cell r="O190">
            <v>0.36458333333333337</v>
          </cell>
          <cell r="P190" t="str">
            <v>avance</v>
          </cell>
          <cell r="Q190">
            <v>0.47916666666666669</v>
          </cell>
        </row>
        <row r="191">
          <cell r="N191" t="str">
            <v>313DIE43792TNRAT7</v>
          </cell>
          <cell r="O191">
            <v>0.37847222222222227</v>
          </cell>
          <cell r="P191" t="str">
            <v>avance</v>
          </cell>
          <cell r="Q191">
            <v>0.49305555555555558</v>
          </cell>
        </row>
        <row r="192">
          <cell r="N192" t="str">
            <v>534TMM43792SMSDHT</v>
          </cell>
          <cell r="O192">
            <v>0.41666666666666669</v>
          </cell>
          <cell r="P192" t="str">
            <v>avance</v>
          </cell>
          <cell r="Q192">
            <v>0.53125</v>
          </cell>
        </row>
        <row r="193">
          <cell r="N193" t="str">
            <v>713TLE43792TNRAT7</v>
          </cell>
          <cell r="O193">
            <v>0.4236111111111111</v>
          </cell>
          <cell r="P193" t="str">
            <v>avance</v>
          </cell>
          <cell r="Q193">
            <v>0.53819444444444442</v>
          </cell>
        </row>
        <row r="194">
          <cell r="N194" t="str">
            <v>715FTU43792TNR738</v>
          </cell>
          <cell r="O194">
            <v>0.44097222222222227</v>
          </cell>
          <cell r="P194" t="str">
            <v>avance</v>
          </cell>
          <cell r="Q194">
            <v>0.55555555555555558</v>
          </cell>
        </row>
        <row r="195">
          <cell r="N195" t="str">
            <v>319SVB43792TNRAT7</v>
          </cell>
          <cell r="O195">
            <v>0.44444444444444442</v>
          </cell>
          <cell r="P195" t="str">
            <v>avance</v>
          </cell>
          <cell r="Q195">
            <v>0.55902777777777768</v>
          </cell>
        </row>
        <row r="196">
          <cell r="N196" t="str">
            <v>501TMM43792TNRAT7</v>
          </cell>
          <cell r="O196">
            <v>0.4548611111111111</v>
          </cell>
          <cell r="P196" t="str">
            <v>avance</v>
          </cell>
          <cell r="Q196">
            <v>0.56944444444444442</v>
          </cell>
        </row>
        <row r="197">
          <cell r="N197" t="str">
            <v>535SMS43792TMMDHT</v>
          </cell>
          <cell r="O197">
            <v>0.4548611111111111</v>
          </cell>
          <cell r="P197" t="str">
            <v>avance</v>
          </cell>
          <cell r="Q197">
            <v>0.56944444444444442</v>
          </cell>
        </row>
        <row r="198">
          <cell r="N198" t="str">
            <v>18RUN43792CAN343</v>
          </cell>
          <cell r="O198">
            <v>0.46875</v>
          </cell>
          <cell r="P198" t="str">
            <v>avance</v>
          </cell>
          <cell r="Q198">
            <v>0.625</v>
          </cell>
        </row>
        <row r="199">
          <cell r="N199" t="str">
            <v>416TNR43792WMNAT7</v>
          </cell>
          <cell r="O199">
            <v>0.49652777777777779</v>
          </cell>
          <cell r="P199" t="str">
            <v>avance</v>
          </cell>
          <cell r="Q199">
            <v>0.61111111111111116</v>
          </cell>
        </row>
        <row r="200">
          <cell r="N200" t="str">
            <v>120TNR43792JNB738</v>
          </cell>
          <cell r="O200">
            <v>0.51388888888888884</v>
          </cell>
          <cell r="P200" t="str">
            <v>retard</v>
          </cell>
          <cell r="Q200">
            <v>0.62847222222222221</v>
          </cell>
        </row>
        <row r="201">
          <cell r="N201" t="str">
            <v>718TNR43792TLEAT7</v>
          </cell>
          <cell r="O201">
            <v>0.55208333333333326</v>
          </cell>
          <cell r="P201" t="str">
            <v>avance</v>
          </cell>
          <cell r="Q201">
            <v>0.66666666666666663</v>
          </cell>
        </row>
        <row r="202">
          <cell r="N202" t="str">
            <v>417WMN43792TNRAT7</v>
          </cell>
          <cell r="O202">
            <v>0.57291666666666663</v>
          </cell>
          <cell r="P202" t="str">
            <v>avance</v>
          </cell>
          <cell r="Q202">
            <v>0.6875</v>
          </cell>
        </row>
        <row r="203">
          <cell r="N203" t="str">
            <v>51CDG43792TNR343</v>
          </cell>
          <cell r="O203">
            <v>0.60069444444444442</v>
          </cell>
          <cell r="P203" t="str">
            <v>avance</v>
          </cell>
          <cell r="Q203">
            <v>0.63194444444444442</v>
          </cell>
        </row>
        <row r="204">
          <cell r="N204" t="str">
            <v>719TLE43792TNRAT7</v>
          </cell>
          <cell r="O204">
            <v>0.64583333333333326</v>
          </cell>
          <cell r="P204" t="str">
            <v>avance</v>
          </cell>
          <cell r="Q204">
            <v>0.76041666666666663</v>
          </cell>
        </row>
        <row r="205">
          <cell r="N205" t="str">
            <v>19CAN43793RUN343</v>
          </cell>
          <cell r="O205">
            <v>9.0277777777777776E-2</v>
          </cell>
          <cell r="P205" t="str">
            <v>avance</v>
          </cell>
          <cell r="Q205">
            <v>0.41319444444444442</v>
          </cell>
        </row>
        <row r="206">
          <cell r="N206" t="str">
            <v>310TNR43793SVBAT7</v>
          </cell>
          <cell r="O206">
            <v>0.16319444444444442</v>
          </cell>
          <cell r="P206" t="str">
            <v>avance</v>
          </cell>
          <cell r="Q206">
            <v>0.27777777777777779</v>
          </cell>
        </row>
        <row r="207">
          <cell r="N207" t="str">
            <v>312TNR43793DIEAT7</v>
          </cell>
          <cell r="O207">
            <v>0.17708333333333331</v>
          </cell>
          <cell r="P207" t="str">
            <v>avance</v>
          </cell>
          <cell r="Q207">
            <v>0.29166666666666663</v>
          </cell>
        </row>
        <row r="208">
          <cell r="N208" t="str">
            <v>412TMM43793WMNDHT</v>
          </cell>
          <cell r="O208">
            <v>0.2048611111111111</v>
          </cell>
          <cell r="P208" t="str">
            <v>avance</v>
          </cell>
          <cell r="Q208">
            <v>0.31944444444444442</v>
          </cell>
        </row>
        <row r="209">
          <cell r="N209" t="str">
            <v>712TNR43793TLEAT7</v>
          </cell>
          <cell r="O209">
            <v>0.21875</v>
          </cell>
          <cell r="P209" t="str">
            <v>avance</v>
          </cell>
          <cell r="Q209">
            <v>0.33333333333333337</v>
          </cell>
        </row>
        <row r="210">
          <cell r="N210" t="str">
            <v>121JNB43793TNR738</v>
          </cell>
          <cell r="O210">
            <v>0.23958333333333331</v>
          </cell>
          <cell r="P210" t="str">
            <v>avance</v>
          </cell>
          <cell r="Q210">
            <v>0.3125</v>
          </cell>
        </row>
        <row r="211">
          <cell r="N211" t="str">
            <v>311SVB43793TNRAT7</v>
          </cell>
          <cell r="O211">
            <v>0.25</v>
          </cell>
          <cell r="P211" t="str">
            <v>avance</v>
          </cell>
          <cell r="Q211">
            <v>0.36458333333333337</v>
          </cell>
        </row>
        <row r="212">
          <cell r="N212" t="str">
            <v>409WMN43793SVBDHT</v>
          </cell>
          <cell r="O212">
            <v>0.27083333333333337</v>
          </cell>
          <cell r="P212" t="str">
            <v>avance</v>
          </cell>
          <cell r="Q212">
            <v>0.38541666666666669</v>
          </cell>
        </row>
        <row r="213">
          <cell r="N213" t="str">
            <v>530TNR43793SMSAT7</v>
          </cell>
          <cell r="O213">
            <v>0.27083333333333337</v>
          </cell>
          <cell r="P213" t="str">
            <v>avance</v>
          </cell>
          <cell r="Q213">
            <v>0.38541666666666669</v>
          </cell>
        </row>
        <row r="214">
          <cell r="N214" t="str">
            <v>313DIE43793TNRAT7</v>
          </cell>
          <cell r="O214">
            <v>0.28125</v>
          </cell>
          <cell r="P214" t="str">
            <v>avance</v>
          </cell>
          <cell r="Q214">
            <v>0.39583333333333331</v>
          </cell>
        </row>
        <row r="215">
          <cell r="N215" t="str">
            <v>713TLE43793TNRAT7</v>
          </cell>
          <cell r="O215">
            <v>0.3125</v>
          </cell>
          <cell r="P215" t="str">
            <v>avance</v>
          </cell>
          <cell r="Q215">
            <v>0.42708333333333331</v>
          </cell>
        </row>
        <row r="216">
          <cell r="N216" t="str">
            <v>408SVB43793WMNDHT</v>
          </cell>
          <cell r="O216">
            <v>0.31597222222222221</v>
          </cell>
          <cell r="P216" t="str">
            <v>avance</v>
          </cell>
          <cell r="Q216">
            <v>0.43055555555555552</v>
          </cell>
        </row>
        <row r="217">
          <cell r="N217" t="str">
            <v>198SMS43793RUNAT7</v>
          </cell>
          <cell r="O217">
            <v>0.34722222222222227</v>
          </cell>
          <cell r="P217" t="str">
            <v>avance</v>
          </cell>
          <cell r="Q217">
            <v>0.46180555555555558</v>
          </cell>
        </row>
        <row r="218">
          <cell r="N218" t="str">
            <v>413WMN43793TMMDHT</v>
          </cell>
          <cell r="O218">
            <v>0.35763888888888895</v>
          </cell>
          <cell r="P218" t="str">
            <v>avance</v>
          </cell>
          <cell r="Q218">
            <v>0.47222222222222227</v>
          </cell>
        </row>
        <row r="219">
          <cell r="N219" t="str">
            <v>318TNR43793SVBAT7</v>
          </cell>
          <cell r="O219">
            <v>0.35763888888888895</v>
          </cell>
          <cell r="P219" t="str">
            <v>avance</v>
          </cell>
          <cell r="Q219">
            <v>0.47222222222222227</v>
          </cell>
        </row>
        <row r="220">
          <cell r="N220" t="str">
            <v>6822TNR43793MJNAT7</v>
          </cell>
          <cell r="O220">
            <v>0.40625</v>
          </cell>
          <cell r="P220" t="str">
            <v>avance</v>
          </cell>
          <cell r="Q220">
            <v>0.52083333333333326</v>
          </cell>
        </row>
        <row r="221">
          <cell r="N221" t="str">
            <v>716TNR43793FTUAT7</v>
          </cell>
          <cell r="O221">
            <v>0.42013888888888895</v>
          </cell>
          <cell r="P221" t="str">
            <v>avance</v>
          </cell>
          <cell r="Q221">
            <v>0.53472222222222232</v>
          </cell>
        </row>
        <row r="222">
          <cell r="N222" t="str">
            <v>442TMM43793WAMDHT</v>
          </cell>
          <cell r="O222">
            <v>0.42708333333333337</v>
          </cell>
          <cell r="P222" t="str">
            <v>avance</v>
          </cell>
          <cell r="Q222">
            <v>0.54166666666666674</v>
          </cell>
        </row>
        <row r="223">
          <cell r="N223" t="str">
            <v>316TNR43793DIEAT7</v>
          </cell>
          <cell r="O223">
            <v>0.43402777777777779</v>
          </cell>
          <cell r="P223" t="str">
            <v>avance</v>
          </cell>
          <cell r="Q223">
            <v>0.54861111111111116</v>
          </cell>
        </row>
        <row r="224">
          <cell r="N224" t="str">
            <v>319SVB43793TNRAT7</v>
          </cell>
          <cell r="O224">
            <v>0.44444444444444442</v>
          </cell>
          <cell r="P224" t="str">
            <v>avance</v>
          </cell>
          <cell r="Q224">
            <v>0.55902777777777768</v>
          </cell>
        </row>
        <row r="225">
          <cell r="N225" t="str">
            <v>199RUN43793SMSAT7</v>
          </cell>
          <cell r="O225">
            <v>0.46180555555555558</v>
          </cell>
          <cell r="P225" t="str">
            <v>avance</v>
          </cell>
          <cell r="Q225">
            <v>0.61805555555555558</v>
          </cell>
        </row>
        <row r="226">
          <cell r="N226" t="str">
            <v>507WAM43793TNRDHT</v>
          </cell>
          <cell r="O226">
            <v>0.46527777777777779</v>
          </cell>
          <cell r="P226" t="str">
            <v>avance</v>
          </cell>
          <cell r="Q226">
            <v>0.57986111111111116</v>
          </cell>
        </row>
        <row r="227">
          <cell r="N227" t="str">
            <v>6823MJN43793TNRAT7</v>
          </cell>
          <cell r="O227">
            <v>0.47222222222222227</v>
          </cell>
          <cell r="P227" t="str">
            <v>avance</v>
          </cell>
          <cell r="Q227">
            <v>0.58680555555555558</v>
          </cell>
        </row>
        <row r="228">
          <cell r="N228" t="str">
            <v>717FTU43793TNRAT7</v>
          </cell>
          <cell r="O228">
            <v>0.52083333333333326</v>
          </cell>
          <cell r="P228" t="str">
            <v>avance</v>
          </cell>
          <cell r="Q228">
            <v>0.63541666666666663</v>
          </cell>
        </row>
        <row r="229">
          <cell r="N229" t="str">
            <v>317DIE43793TNRAT7</v>
          </cell>
          <cell r="O229">
            <v>0.53819444444444442</v>
          </cell>
          <cell r="P229" t="str">
            <v>avance</v>
          </cell>
          <cell r="Q229">
            <v>0.65277777777777779</v>
          </cell>
        </row>
        <row r="230">
          <cell r="N230" t="str">
            <v>19RUN43793TNR343</v>
          </cell>
          <cell r="O230">
            <v>0.55208333333333326</v>
          </cell>
          <cell r="P230" t="str">
            <v>avance</v>
          </cell>
          <cell r="Q230">
            <v>0.70833333333333326</v>
          </cell>
        </row>
        <row r="231">
          <cell r="N231" t="str">
            <v>718TNR43793TLEAT7</v>
          </cell>
          <cell r="O231">
            <v>0.55208333333333326</v>
          </cell>
          <cell r="P231" t="str">
            <v>avance</v>
          </cell>
          <cell r="Q231">
            <v>0.66666666666666663</v>
          </cell>
        </row>
        <row r="232">
          <cell r="N232" t="str">
            <v>326TNR43793NOSAT7</v>
          </cell>
          <cell r="O232">
            <v>0.56597222222222221</v>
          </cell>
          <cell r="P232" t="str">
            <v>avance</v>
          </cell>
          <cell r="Q232">
            <v>0.68055555555555558</v>
          </cell>
        </row>
        <row r="233">
          <cell r="N233" t="str">
            <v>531SMS43793TNRAT7</v>
          </cell>
          <cell r="O233">
            <v>0.57638888888888884</v>
          </cell>
          <cell r="P233" t="str">
            <v>avance</v>
          </cell>
          <cell r="Q233">
            <v>0.69097222222222221</v>
          </cell>
        </row>
        <row r="234">
          <cell r="N234" t="str">
            <v>504TNR43793TMMAT7</v>
          </cell>
          <cell r="O234">
            <v>0.63541666666666663</v>
          </cell>
          <cell r="P234" t="str">
            <v>avance</v>
          </cell>
          <cell r="Q234">
            <v>0.75</v>
          </cell>
        </row>
        <row r="235">
          <cell r="N235" t="str">
            <v>719TLE43793TNRAT7</v>
          </cell>
          <cell r="O235">
            <v>0.64583333333333326</v>
          </cell>
          <cell r="P235" t="str">
            <v>avance</v>
          </cell>
          <cell r="Q235">
            <v>0.76041666666666663</v>
          </cell>
        </row>
        <row r="236">
          <cell r="N236" t="str">
            <v>327NOS43793TNRAT7</v>
          </cell>
          <cell r="O236">
            <v>0.65625</v>
          </cell>
          <cell r="P236" t="str">
            <v>avance</v>
          </cell>
          <cell r="Q236">
            <v>0.77083333333333337</v>
          </cell>
        </row>
        <row r="237">
          <cell r="N237" t="str">
            <v>505TMM43793TNRAT7</v>
          </cell>
          <cell r="O237">
            <v>0.6909722222222221</v>
          </cell>
          <cell r="P237" t="str">
            <v>avance</v>
          </cell>
          <cell r="Q237">
            <v>0.80555555555555547</v>
          </cell>
        </row>
        <row r="238">
          <cell r="N238" t="str">
            <v>50TNR43793CDG343</v>
          </cell>
          <cell r="O238">
            <v>0.79166666666666663</v>
          </cell>
          <cell r="P238" t="str">
            <v>avance</v>
          </cell>
          <cell r="Q238">
            <v>0.90625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FMAR" displayName="T_FMAR" ref="A2:J239" totalsRowShown="0" headerRowDxfId="24" dataDxfId="22" headerRowBorderDxfId="23">
  <autoFilter ref="A2:J23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00000000-0010-0000-0000-000001000000}" name="dte" dataDxfId="21"/>
    <tableColumn id="2" xr3:uid="{00000000-0010-0000-0000-000002000000}" name="type" dataDxfId="20"/>
    <tableColumn id="3" xr3:uid="{00000000-0010-0000-0000-000003000000}" name="number" dataDxfId="19"/>
    <tableColumn id="4" xr3:uid="{00000000-0010-0000-0000-000004000000}" name="org" dataDxfId="18"/>
    <tableColumn id="5" xr3:uid="{00000000-0010-0000-0000-000005000000}" name="dest" dataDxfId="17"/>
    <tableColumn id="6" xr3:uid="{00000000-0010-0000-0000-000006000000}" name="actual dep" dataDxfId="16"/>
    <tableColumn id="7" xr3:uid="{00000000-0010-0000-0000-000007000000}" name="clé de recherche" dataDxfId="15">
      <calculatedColumnFormula>CONCATENATE($C3,$D3,$A3,$E3,$B3)</calculatedColumnFormula>
    </tableColumn>
    <tableColumn id="8" xr3:uid="{00000000-0010-0000-0000-000008000000}" name="Delayed " dataDxfId="14"/>
    <tableColumn id="9" xr3:uid="{00000000-0010-0000-0000-000009000000}" name="Comp" dataDxfId="13"/>
    <tableColumn id="10" xr3:uid="{00000000-0010-0000-0000-00000A000000}" name="dep LOC" dataDxfId="1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ésultat" displayName="T_Résultat" ref="A2:I14" totalsRowShown="0" headerRowDxfId="11" dataDxfId="9" headerRowBorderDxfId="10">
  <autoFilter ref="A2:I14" xr:uid="{00000000-0009-0000-0100-000002000000}"/>
  <tableColumns count="9">
    <tableColumn id="1" xr3:uid="{00000000-0010-0000-0100-000001000000}" name="Number" dataDxfId="8"/>
    <tableColumn id="2" xr3:uid="{00000000-0010-0000-0100-000002000000}" name="org" dataDxfId="7"/>
    <tableColumn id="3" xr3:uid="{00000000-0010-0000-0100-000003000000}" name="datedep" dataDxfId="6"/>
    <tableColumn id="4" xr3:uid="{00000000-0010-0000-0100-000004000000}" name="HeureDepart" dataDxfId="5"/>
    <tableColumn id="5" xr3:uid="{00000000-0010-0000-0100-000005000000}" name="dest" dataDxfId="4"/>
    <tableColumn id="6" xr3:uid="{00000000-0010-0000-0100-000006000000}" name="Type" dataDxfId="3"/>
    <tableColumn id="7" xr3:uid="{00000000-0010-0000-0100-000007000000}" name="clé de recherche" dataDxfId="2">
      <calculatedColumnFormula>CONCATENATE(T_Résultat[[#This Row],[Number]],T_Résultat[[#This Row],[org]],INT(T_Résultat[[#This Row],[datedep]]),T_Résultat[[#This Row],[dest]],T_Résultat[[#This Row],[Type]])</calculatedColumnFormula>
    </tableColumn>
    <tableColumn id="8" xr3:uid="{00000000-0010-0000-0100-000008000000}" name="Dép HORLOC" dataDxfId="1">
      <calculatedColumnFormula>INDEX(T_FMAR[dep LOC],MATCH(T_Résultat[[#This Row],[clé de recherche]],T_FMAR[clé de recherche],0))</calculatedColumnFormula>
    </tableColumn>
    <tableColumn id="9" xr3:uid="{00000000-0010-0000-0100-000009000000}" name="Comp" dataDxfId="0" dataCellStyle="Normal">
      <calculatedColumnFormula>AND(HOUR(T_Résultat[[#This Row],[HeureDepart]])=HOUR(T_Résultat[[#This Row],[Dép HORLOC]]),MINUTE(T_Résultat[[#This Row],[HeureDepart]])=MINUTE(T_Résultat[[#This Row],[Dép HORLOC]]))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"/>
  <sheetViews>
    <sheetView workbookViewId="0">
      <selection activeCell="E5" sqref="E5"/>
    </sheetView>
  </sheetViews>
  <sheetFormatPr baseColWidth="10" defaultColWidth="9.140625" defaultRowHeight="15" x14ac:dyDescent="0.25"/>
  <cols>
    <col min="1" max="256" width="11.42578125" customWidth="1"/>
  </cols>
  <sheetData>
    <row r="1" spans="1:2" x14ac:dyDescent="0.25">
      <c r="A1" s="1" t="s">
        <v>37</v>
      </c>
      <c r="B1" s="2">
        <v>0.125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239"/>
  <sheetViews>
    <sheetView showGridLines="0" workbookViewId="0">
      <selection activeCell="E10" sqref="E10"/>
    </sheetView>
  </sheetViews>
  <sheetFormatPr baseColWidth="10" defaultColWidth="9.140625" defaultRowHeight="15" x14ac:dyDescent="0.25"/>
  <cols>
    <col min="1" max="1" width="16.85546875" bestFit="1" customWidth="1"/>
    <col min="2" max="5" width="11.42578125" customWidth="1"/>
    <col min="6" max="6" width="12.28515625" customWidth="1"/>
    <col min="7" max="7" width="22.42578125" bestFit="1" customWidth="1"/>
    <col min="8" max="9" width="11.42578125" customWidth="1"/>
    <col min="10" max="10" width="11.5703125" customWidth="1"/>
    <col min="11" max="249" width="11.42578125" customWidth="1"/>
    <col min="250" max="250" width="16.85546875" bestFit="1" customWidth="1"/>
    <col min="251" max="256" width="11.42578125" customWidth="1"/>
  </cols>
  <sheetData>
    <row r="1" spans="1:12" ht="15.75" x14ac:dyDescent="0.25">
      <c r="A1" s="20" t="s">
        <v>42</v>
      </c>
    </row>
    <row r="2" spans="1:12" s="6" customFormat="1" x14ac:dyDescent="0.25">
      <c r="A2" s="3" t="s">
        <v>0</v>
      </c>
      <c r="B2" s="3" t="s">
        <v>1</v>
      </c>
      <c r="C2" s="3" t="s">
        <v>35</v>
      </c>
      <c r="D2" s="3" t="s">
        <v>33</v>
      </c>
      <c r="E2" s="3" t="s">
        <v>34</v>
      </c>
      <c r="F2" s="3" t="s">
        <v>2</v>
      </c>
      <c r="G2" s="5" t="s">
        <v>39</v>
      </c>
      <c r="H2" s="11" t="s">
        <v>29</v>
      </c>
      <c r="I2" s="11" t="s">
        <v>4</v>
      </c>
      <c r="J2" s="12" t="s">
        <v>38</v>
      </c>
    </row>
    <row r="3" spans="1:12" s="6" customFormat="1" x14ac:dyDescent="0.25">
      <c r="A3" s="8">
        <v>43787</v>
      </c>
      <c r="B3" s="6">
        <v>343</v>
      </c>
      <c r="C3" s="6">
        <v>51</v>
      </c>
      <c r="D3" s="6" t="s">
        <v>17</v>
      </c>
      <c r="E3" s="6" t="s">
        <v>6</v>
      </c>
      <c r="F3" s="10">
        <v>0.60416666666666696</v>
      </c>
      <c r="G3" s="9" t="str">
        <f t="shared" ref="G3:G66" si="0">CONCATENATE($C3,$D3,$A3,$E3,$B3)</f>
        <v>51CDG43787TNR343</v>
      </c>
      <c r="H3" s="13">
        <v>0.60069444444444398</v>
      </c>
      <c r="I3" s="14" t="s">
        <v>3</v>
      </c>
      <c r="J3" s="15">
        <v>0.63194444444444398</v>
      </c>
      <c r="L3" s="10"/>
    </row>
    <row r="4" spans="1:12" s="6" customFormat="1" x14ac:dyDescent="0.25">
      <c r="A4" s="8">
        <v>43787</v>
      </c>
      <c r="B4" s="6" t="s">
        <v>5</v>
      </c>
      <c r="C4" s="6">
        <v>6317</v>
      </c>
      <c r="D4" s="6" t="s">
        <v>7</v>
      </c>
      <c r="E4" s="6" t="s">
        <v>6</v>
      </c>
      <c r="F4" s="10">
        <v>0.23125000000000001</v>
      </c>
      <c r="G4" s="9" t="str">
        <f t="shared" si="0"/>
        <v>6317DIE43787TNRAT7</v>
      </c>
      <c r="H4" s="13">
        <v>0.23958333333333301</v>
      </c>
      <c r="I4" s="14" t="s">
        <v>30</v>
      </c>
      <c r="J4" s="15">
        <v>0.35416666666666702</v>
      </c>
      <c r="L4" s="10"/>
    </row>
    <row r="5" spans="1:12" s="6" customFormat="1" x14ac:dyDescent="0.25">
      <c r="A5" s="8">
        <v>43787</v>
      </c>
      <c r="B5" s="6" t="s">
        <v>5</v>
      </c>
      <c r="C5" s="6">
        <v>313</v>
      </c>
      <c r="D5" s="6" t="s">
        <v>7</v>
      </c>
      <c r="E5" s="6" t="s">
        <v>6</v>
      </c>
      <c r="F5" s="10">
        <v>0.30555555555555602</v>
      </c>
      <c r="G5" s="9" t="str">
        <f t="shared" si="0"/>
        <v>313DIE43787TNRAT7</v>
      </c>
      <c r="H5" s="13">
        <v>0.28125</v>
      </c>
      <c r="I5" s="14" t="s">
        <v>3</v>
      </c>
      <c r="J5" s="15">
        <v>0.39583333333333298</v>
      </c>
      <c r="L5" s="10"/>
    </row>
    <row r="6" spans="1:12" s="6" customFormat="1" x14ac:dyDescent="0.25">
      <c r="A6" s="8">
        <v>43787</v>
      </c>
      <c r="B6" s="6" t="s">
        <v>5</v>
      </c>
      <c r="C6" s="6">
        <v>314</v>
      </c>
      <c r="D6" s="6" t="s">
        <v>7</v>
      </c>
      <c r="E6" s="6" t="s">
        <v>10</v>
      </c>
      <c r="F6" s="10">
        <v>0.47499999999999998</v>
      </c>
      <c r="G6" s="9" t="str">
        <f t="shared" si="0"/>
        <v>314DIE43787SVBAT7</v>
      </c>
      <c r="H6" s="13">
        <v>0.5</v>
      </c>
      <c r="I6" s="14" t="s">
        <v>30</v>
      </c>
      <c r="J6" s="15">
        <v>0.61458333333333304</v>
      </c>
      <c r="L6" s="10"/>
    </row>
    <row r="7" spans="1:12" s="6" customFormat="1" x14ac:dyDescent="0.25">
      <c r="A7" s="8">
        <v>43787</v>
      </c>
      <c r="B7" s="6">
        <v>738</v>
      </c>
      <c r="C7" s="6">
        <v>713</v>
      </c>
      <c r="D7" s="6" t="s">
        <v>15</v>
      </c>
      <c r="E7" s="6" t="s">
        <v>6</v>
      </c>
      <c r="F7" s="10">
        <v>0.53125</v>
      </c>
      <c r="G7" s="9" t="str">
        <f t="shared" si="0"/>
        <v>713FTU43787TNR738</v>
      </c>
      <c r="H7" s="13">
        <v>0.54861111111111105</v>
      </c>
      <c r="I7" s="14" t="s">
        <v>30</v>
      </c>
      <c r="J7" s="15">
        <v>0.66319444444444398</v>
      </c>
      <c r="L7" s="10"/>
    </row>
    <row r="8" spans="1:12" s="6" customFormat="1" x14ac:dyDescent="0.25">
      <c r="A8" s="8">
        <v>43787</v>
      </c>
      <c r="B8" s="6" t="s">
        <v>5</v>
      </c>
      <c r="C8" s="6">
        <v>703</v>
      </c>
      <c r="D8" s="6" t="s">
        <v>16</v>
      </c>
      <c r="E8" s="6" t="s">
        <v>6</v>
      </c>
      <c r="F8" s="10">
        <v>0.60624999999999996</v>
      </c>
      <c r="G8" s="9" t="str">
        <f t="shared" si="0"/>
        <v>703MOQ43787TNRAT7</v>
      </c>
      <c r="H8" s="13">
        <v>0.61458333333333304</v>
      </c>
      <c r="I8" s="14" t="s">
        <v>30</v>
      </c>
      <c r="J8" s="15">
        <v>0.72916666666666696</v>
      </c>
      <c r="L8" s="10"/>
    </row>
    <row r="9" spans="1:12" s="6" customFormat="1" x14ac:dyDescent="0.25">
      <c r="A9" s="8">
        <v>43787</v>
      </c>
      <c r="B9" s="6">
        <v>738</v>
      </c>
      <c r="C9" s="6">
        <v>187</v>
      </c>
      <c r="D9" s="6" t="s">
        <v>8</v>
      </c>
      <c r="E9" s="6" t="s">
        <v>6</v>
      </c>
      <c r="F9" s="10">
        <v>0.23958333333333301</v>
      </c>
      <c r="G9" s="9" t="str">
        <f t="shared" si="0"/>
        <v>187MRU43787TNR738</v>
      </c>
      <c r="H9" s="13">
        <v>0.25694444444444398</v>
      </c>
      <c r="I9" s="14" t="s">
        <v>30</v>
      </c>
      <c r="J9" s="15">
        <v>0.41319444444444398</v>
      </c>
      <c r="L9" s="10"/>
    </row>
    <row r="10" spans="1:12" s="6" customFormat="1" x14ac:dyDescent="0.25">
      <c r="A10" s="8">
        <v>43787</v>
      </c>
      <c r="B10" s="6" t="s">
        <v>5</v>
      </c>
      <c r="C10" s="6">
        <v>321</v>
      </c>
      <c r="D10" s="6" t="s">
        <v>12</v>
      </c>
      <c r="E10" s="6" t="s">
        <v>6</v>
      </c>
      <c r="F10" s="10">
        <v>0.4375</v>
      </c>
      <c r="G10" s="9" t="str">
        <f t="shared" si="0"/>
        <v>321NOS43787TNRAT7</v>
      </c>
      <c r="H10" s="13">
        <v>0.44791666666666702</v>
      </c>
      <c r="I10" s="14" t="s">
        <v>30</v>
      </c>
      <c r="J10" s="15">
        <v>0.5625</v>
      </c>
      <c r="L10" s="10"/>
    </row>
    <row r="11" spans="1:12" s="6" customFormat="1" x14ac:dyDescent="0.25">
      <c r="A11" s="8">
        <v>43787</v>
      </c>
      <c r="B11" s="6" t="s">
        <v>5</v>
      </c>
      <c r="C11" s="6">
        <v>327</v>
      </c>
      <c r="D11" s="6" t="s">
        <v>12</v>
      </c>
      <c r="E11" s="6" t="s">
        <v>6</v>
      </c>
      <c r="F11" s="10">
        <v>0.60416666666666696</v>
      </c>
      <c r="G11" s="9" t="str">
        <f t="shared" si="0"/>
        <v>327NOS43787TNRAT7</v>
      </c>
      <c r="H11" s="13">
        <v>0.62847222222222199</v>
      </c>
      <c r="I11" s="14" t="s">
        <v>30</v>
      </c>
      <c r="J11" s="15">
        <v>0.74305555555555602</v>
      </c>
      <c r="L11" s="10"/>
    </row>
    <row r="12" spans="1:12" s="6" customFormat="1" x14ac:dyDescent="0.25">
      <c r="A12" s="8">
        <v>43787</v>
      </c>
      <c r="B12" s="6" t="s">
        <v>5</v>
      </c>
      <c r="C12" s="6">
        <v>193</v>
      </c>
      <c r="D12" s="6" t="s">
        <v>11</v>
      </c>
      <c r="E12" s="6" t="s">
        <v>9</v>
      </c>
      <c r="F12" s="10">
        <v>0.328472222222222</v>
      </c>
      <c r="G12" s="9" t="str">
        <f t="shared" si="0"/>
        <v>193RUN43787TMMAT7</v>
      </c>
      <c r="H12" s="13">
        <v>0.33680555555555602</v>
      </c>
      <c r="I12" s="14" t="s">
        <v>30</v>
      </c>
      <c r="J12" s="15">
        <v>0.49305555555555602</v>
      </c>
      <c r="L12" s="10"/>
    </row>
    <row r="13" spans="1:12" s="6" customFormat="1" x14ac:dyDescent="0.25">
      <c r="A13" s="8">
        <v>43787</v>
      </c>
      <c r="B13" s="6" t="s">
        <v>5</v>
      </c>
      <c r="C13" s="6">
        <v>533</v>
      </c>
      <c r="D13" s="6" t="s">
        <v>14</v>
      </c>
      <c r="E13" s="6" t="s">
        <v>6</v>
      </c>
      <c r="F13" s="10">
        <v>0.48749999999999999</v>
      </c>
      <c r="G13" s="9" t="str">
        <f t="shared" si="0"/>
        <v>533SMS43787TNRAT7</v>
      </c>
      <c r="H13" s="13">
        <v>0.50347222222222199</v>
      </c>
      <c r="I13" s="14" t="s">
        <v>30</v>
      </c>
      <c r="J13" s="15">
        <v>0.61805555555555602</v>
      </c>
      <c r="L13" s="10"/>
    </row>
    <row r="14" spans="1:12" s="6" customFormat="1" x14ac:dyDescent="0.25">
      <c r="A14" s="8">
        <v>43787</v>
      </c>
      <c r="B14" s="6" t="s">
        <v>5</v>
      </c>
      <c r="C14" s="6">
        <v>311</v>
      </c>
      <c r="D14" s="6" t="s">
        <v>10</v>
      </c>
      <c r="E14" s="6" t="s">
        <v>6</v>
      </c>
      <c r="F14" s="10">
        <v>0.227083333333333</v>
      </c>
      <c r="G14" s="9" t="str">
        <f t="shared" si="0"/>
        <v>311SVB43787TNRAT7</v>
      </c>
      <c r="H14" s="13">
        <v>0.25</v>
      </c>
      <c r="I14" s="14" t="s">
        <v>30</v>
      </c>
      <c r="J14" s="15">
        <v>0.36458333333333298</v>
      </c>
      <c r="L14" s="10"/>
    </row>
    <row r="15" spans="1:12" s="6" customFormat="1" x14ac:dyDescent="0.25">
      <c r="A15" s="8">
        <v>43787</v>
      </c>
      <c r="B15" s="6" t="s">
        <v>5</v>
      </c>
      <c r="C15" s="6">
        <v>315</v>
      </c>
      <c r="D15" s="6" t="s">
        <v>10</v>
      </c>
      <c r="E15" s="6" t="s">
        <v>7</v>
      </c>
      <c r="F15" s="10">
        <v>0.42499999999999999</v>
      </c>
      <c r="G15" s="9" t="str">
        <f t="shared" si="0"/>
        <v>315SVB43787DIEAT7</v>
      </c>
      <c r="H15" s="13">
        <v>0.44444444444444398</v>
      </c>
      <c r="I15" s="14" t="s">
        <v>30</v>
      </c>
      <c r="J15" s="15">
        <v>0.55902777777777801</v>
      </c>
      <c r="L15" s="10"/>
    </row>
    <row r="16" spans="1:12" s="6" customFormat="1" x14ac:dyDescent="0.25">
      <c r="A16" s="8">
        <v>43787</v>
      </c>
      <c r="B16" s="6" t="s">
        <v>5</v>
      </c>
      <c r="C16" s="6">
        <v>319</v>
      </c>
      <c r="D16" s="6" t="s">
        <v>10</v>
      </c>
      <c r="E16" s="6" t="s">
        <v>6</v>
      </c>
      <c r="F16" s="10">
        <v>0.52013888888888904</v>
      </c>
      <c r="G16" s="9" t="str">
        <f t="shared" si="0"/>
        <v>319SVB43787TNRAT7</v>
      </c>
      <c r="H16" s="13">
        <v>0.55555555555555602</v>
      </c>
      <c r="I16" s="14" t="s">
        <v>30</v>
      </c>
      <c r="J16" s="15">
        <v>0.67013888888888895</v>
      </c>
      <c r="L16" s="10"/>
    </row>
    <row r="17" spans="1:12" s="6" customFormat="1" x14ac:dyDescent="0.25">
      <c r="A17" s="8">
        <v>43787</v>
      </c>
      <c r="B17" s="6">
        <v>738</v>
      </c>
      <c r="C17" s="6">
        <v>713</v>
      </c>
      <c r="D17" s="6" t="s">
        <v>13</v>
      </c>
      <c r="E17" s="6" t="s">
        <v>15</v>
      </c>
      <c r="F17" s="10">
        <v>0.47638888888888897</v>
      </c>
      <c r="G17" s="9" t="str">
        <f t="shared" si="0"/>
        <v>713TLE43787FTU738</v>
      </c>
      <c r="H17" s="13">
        <v>0.49305555555555602</v>
      </c>
      <c r="I17" s="14" t="s">
        <v>30</v>
      </c>
      <c r="J17" s="15">
        <v>0.60763888888888895</v>
      </c>
      <c r="L17" s="10"/>
    </row>
    <row r="18" spans="1:12" s="6" customFormat="1" x14ac:dyDescent="0.25">
      <c r="A18" s="8">
        <v>43787</v>
      </c>
      <c r="B18" s="6" t="s">
        <v>5</v>
      </c>
      <c r="C18" s="6">
        <v>719</v>
      </c>
      <c r="D18" s="6" t="s">
        <v>13</v>
      </c>
      <c r="E18" s="6" t="s">
        <v>6</v>
      </c>
      <c r="F18" s="10">
        <v>0.64583333333333304</v>
      </c>
      <c r="G18" s="9" t="str">
        <f t="shared" si="0"/>
        <v>719TLE43787TNRAT7</v>
      </c>
      <c r="H18" s="13">
        <v>0.67013888888888895</v>
      </c>
      <c r="I18" s="14" t="s">
        <v>30</v>
      </c>
      <c r="J18" s="15">
        <v>0.78472222222222199</v>
      </c>
      <c r="L18" s="10"/>
    </row>
    <row r="19" spans="1:12" s="6" customFormat="1" x14ac:dyDescent="0.25">
      <c r="A19" s="8">
        <v>43787</v>
      </c>
      <c r="B19" s="6" t="s">
        <v>5</v>
      </c>
      <c r="C19" s="6">
        <v>192</v>
      </c>
      <c r="D19" s="6" t="s">
        <v>9</v>
      </c>
      <c r="E19" s="6" t="s">
        <v>11</v>
      </c>
      <c r="F19" s="10">
        <v>0.2</v>
      </c>
      <c r="G19" s="9" t="str">
        <f t="shared" si="0"/>
        <v>192TMM43787RUNAT7</v>
      </c>
      <c r="H19" s="13">
        <v>0.22222222222222199</v>
      </c>
      <c r="I19" s="14" t="s">
        <v>30</v>
      </c>
      <c r="J19" s="15">
        <v>0.33680555555555602</v>
      </c>
      <c r="L19" s="10"/>
    </row>
    <row r="20" spans="1:12" s="6" customFormat="1" x14ac:dyDescent="0.25">
      <c r="A20" s="8">
        <v>43787</v>
      </c>
      <c r="B20" s="6" t="s">
        <v>5</v>
      </c>
      <c r="C20" s="6">
        <v>501</v>
      </c>
      <c r="D20" s="6" t="s">
        <v>9</v>
      </c>
      <c r="E20" s="6" t="s">
        <v>6</v>
      </c>
      <c r="F20" s="10">
        <v>0.43472222222222201</v>
      </c>
      <c r="G20" s="9" t="str">
        <f t="shared" si="0"/>
        <v>501TMM43787TNRAT7</v>
      </c>
      <c r="H20" s="13">
        <v>0.45486111111111099</v>
      </c>
      <c r="I20" s="14" t="s">
        <v>30</v>
      </c>
      <c r="J20" s="15">
        <v>0.56944444444444398</v>
      </c>
      <c r="L20" s="10"/>
    </row>
    <row r="21" spans="1:12" s="6" customFormat="1" x14ac:dyDescent="0.25">
      <c r="A21" s="8">
        <v>43787</v>
      </c>
      <c r="B21" s="6" t="s">
        <v>5</v>
      </c>
      <c r="C21" s="6">
        <v>6316</v>
      </c>
      <c r="D21" s="6" t="s">
        <v>6</v>
      </c>
      <c r="E21" s="6" t="s">
        <v>7</v>
      </c>
      <c r="F21" s="10">
        <v>0.12708333333333299</v>
      </c>
      <c r="G21" s="9" t="str">
        <f t="shared" si="0"/>
        <v>6316TNR43787DIEAT7</v>
      </c>
      <c r="H21" s="13">
        <v>0.13541666666666699</v>
      </c>
      <c r="I21" s="14" t="s">
        <v>30</v>
      </c>
      <c r="J21" s="15">
        <v>0.25</v>
      </c>
      <c r="L21" s="10"/>
    </row>
    <row r="22" spans="1:12" s="6" customFormat="1" x14ac:dyDescent="0.25">
      <c r="A22" s="8">
        <v>43787</v>
      </c>
      <c r="B22" s="6">
        <v>738</v>
      </c>
      <c r="C22" s="6">
        <v>186</v>
      </c>
      <c r="D22" s="6" t="s">
        <v>6</v>
      </c>
      <c r="E22" s="6" t="s">
        <v>8</v>
      </c>
      <c r="F22" s="10">
        <v>0.12708333333333299</v>
      </c>
      <c r="G22" s="9" t="str">
        <f t="shared" si="0"/>
        <v>186TNR43787MRU738</v>
      </c>
      <c r="H22" s="13">
        <v>0.14236111111111099</v>
      </c>
      <c r="I22" s="14" t="s">
        <v>30</v>
      </c>
      <c r="J22" s="15">
        <v>0.25694444444444398</v>
      </c>
    </row>
    <row r="23" spans="1:12" s="6" customFormat="1" x14ac:dyDescent="0.25">
      <c r="A23" s="8">
        <v>43787</v>
      </c>
      <c r="B23" s="6" t="s">
        <v>5</v>
      </c>
      <c r="C23" s="6">
        <v>500</v>
      </c>
      <c r="D23" s="6" t="s">
        <v>6</v>
      </c>
      <c r="E23" s="6" t="s">
        <v>9</v>
      </c>
      <c r="F23" s="10">
        <v>0.140972222222222</v>
      </c>
      <c r="G23" s="9" t="str">
        <f t="shared" si="0"/>
        <v>500TNR43787TMMAT7</v>
      </c>
      <c r="H23" s="13">
        <v>0.149305555555556</v>
      </c>
      <c r="I23" s="14" t="s">
        <v>30</v>
      </c>
      <c r="J23" s="15">
        <v>0.26388888888888901</v>
      </c>
    </row>
    <row r="24" spans="1:12" s="6" customFormat="1" x14ac:dyDescent="0.25">
      <c r="A24" s="8">
        <v>43787</v>
      </c>
      <c r="B24" s="6" t="s">
        <v>5</v>
      </c>
      <c r="C24" s="6">
        <v>310</v>
      </c>
      <c r="D24" s="6" t="s">
        <v>6</v>
      </c>
      <c r="E24" s="6" t="s">
        <v>10</v>
      </c>
      <c r="F24" s="10">
        <v>0.147916666666667</v>
      </c>
      <c r="G24" s="9" t="str">
        <f t="shared" si="0"/>
        <v>310TNR43787SVBAT7</v>
      </c>
      <c r="H24" s="13">
        <v>0.163194444444444</v>
      </c>
      <c r="I24" s="14" t="s">
        <v>30</v>
      </c>
      <c r="J24" s="15">
        <v>0.27777777777777801</v>
      </c>
    </row>
    <row r="25" spans="1:12" s="6" customFormat="1" x14ac:dyDescent="0.25">
      <c r="A25" s="8">
        <v>43787</v>
      </c>
      <c r="B25" s="6" t="s">
        <v>5</v>
      </c>
      <c r="C25" s="6">
        <v>312</v>
      </c>
      <c r="D25" s="6" t="s">
        <v>6</v>
      </c>
      <c r="E25" s="6" t="s">
        <v>7</v>
      </c>
      <c r="F25" s="10">
        <v>0.180555555555556</v>
      </c>
      <c r="G25" s="9" t="str">
        <f t="shared" si="0"/>
        <v>312TNR43787DIEAT7</v>
      </c>
      <c r="H25" s="13">
        <v>0.17708333333333301</v>
      </c>
      <c r="I25" s="14" t="s">
        <v>3</v>
      </c>
      <c r="J25" s="15">
        <v>0.29166666666666702</v>
      </c>
    </row>
    <row r="26" spans="1:12" s="6" customFormat="1" x14ac:dyDescent="0.25">
      <c r="A26" s="8">
        <v>43787</v>
      </c>
      <c r="B26" s="6" t="s">
        <v>5</v>
      </c>
      <c r="C26" s="6">
        <v>320</v>
      </c>
      <c r="D26" s="6" t="s">
        <v>6</v>
      </c>
      <c r="E26" s="6" t="s">
        <v>12</v>
      </c>
      <c r="F26" s="10">
        <v>0.34930555555555598</v>
      </c>
      <c r="G26" s="9" t="str">
        <f t="shared" si="0"/>
        <v>320TNR43787NOSAT7</v>
      </c>
      <c r="H26" s="13">
        <v>0.35763888888888901</v>
      </c>
      <c r="I26" s="14" t="s">
        <v>30</v>
      </c>
      <c r="J26" s="15">
        <v>0.47222222222222199</v>
      </c>
    </row>
    <row r="27" spans="1:12" s="6" customFormat="1" x14ac:dyDescent="0.25">
      <c r="A27" s="8">
        <v>43787</v>
      </c>
      <c r="B27" s="6" t="s">
        <v>5</v>
      </c>
      <c r="C27" s="6">
        <v>318</v>
      </c>
      <c r="D27" s="6" t="s">
        <v>6</v>
      </c>
      <c r="E27" s="6" t="s">
        <v>10</v>
      </c>
      <c r="F27" s="10">
        <v>0.34166666666666701</v>
      </c>
      <c r="G27" s="9" t="str">
        <f t="shared" si="0"/>
        <v>318TNR43787SVBAT7</v>
      </c>
      <c r="H27" s="13">
        <v>0.35763888888888901</v>
      </c>
      <c r="I27" s="14" t="s">
        <v>30</v>
      </c>
      <c r="J27" s="15">
        <v>0.47222222222222199</v>
      </c>
    </row>
    <row r="28" spans="1:12" s="6" customFormat="1" x14ac:dyDescent="0.25">
      <c r="A28" s="8">
        <v>43787</v>
      </c>
      <c r="B28" s="6">
        <v>738</v>
      </c>
      <c r="C28" s="6">
        <v>712</v>
      </c>
      <c r="D28" s="6" t="s">
        <v>6</v>
      </c>
      <c r="E28" s="6" t="s">
        <v>13</v>
      </c>
      <c r="F28" s="10">
        <v>0.40416666666666701</v>
      </c>
      <c r="G28" s="9" t="str">
        <f t="shared" si="0"/>
        <v>712TNR43787TLE738</v>
      </c>
      <c r="H28" s="13">
        <v>0.42013888888888901</v>
      </c>
      <c r="I28" s="14" t="s">
        <v>30</v>
      </c>
      <c r="J28" s="15">
        <v>0.53472222222222199</v>
      </c>
    </row>
    <row r="29" spans="1:12" s="6" customFormat="1" x14ac:dyDescent="0.25">
      <c r="A29" s="8">
        <v>43787</v>
      </c>
      <c r="B29" s="6" t="s">
        <v>5</v>
      </c>
      <c r="C29" s="6">
        <v>532</v>
      </c>
      <c r="D29" s="6" t="s">
        <v>6</v>
      </c>
      <c r="E29" s="6" t="s">
        <v>14</v>
      </c>
      <c r="F29" s="10">
        <v>0.42499999999999999</v>
      </c>
      <c r="G29" s="9" t="str">
        <f t="shared" si="0"/>
        <v>532TNR43787SMSAT7</v>
      </c>
      <c r="H29" s="13">
        <v>0.44097222222222199</v>
      </c>
      <c r="I29" s="14" t="s">
        <v>30</v>
      </c>
      <c r="J29" s="15">
        <v>0.55555555555555602</v>
      </c>
    </row>
    <row r="30" spans="1:12" s="6" customFormat="1" x14ac:dyDescent="0.25">
      <c r="A30" s="8">
        <v>43787</v>
      </c>
      <c r="B30" s="6" t="s">
        <v>5</v>
      </c>
      <c r="C30" s="6">
        <v>326</v>
      </c>
      <c r="D30" s="6" t="s">
        <v>6</v>
      </c>
      <c r="E30" s="6" t="s">
        <v>12</v>
      </c>
      <c r="F30" s="10">
        <v>0.52430555555555602</v>
      </c>
      <c r="G30" s="9" t="str">
        <f t="shared" si="0"/>
        <v>326TNR43787NOSAT7</v>
      </c>
      <c r="H30" s="13">
        <v>0.53819444444444398</v>
      </c>
      <c r="I30" s="14" t="s">
        <v>30</v>
      </c>
      <c r="J30" s="15">
        <v>0.65277777777777801</v>
      </c>
    </row>
    <row r="31" spans="1:12" s="6" customFormat="1" x14ac:dyDescent="0.25">
      <c r="A31" s="8">
        <v>43787</v>
      </c>
      <c r="B31" s="6" t="s">
        <v>5</v>
      </c>
      <c r="C31" s="6">
        <v>702</v>
      </c>
      <c r="D31" s="6" t="s">
        <v>6</v>
      </c>
      <c r="E31" s="6" t="s">
        <v>16</v>
      </c>
      <c r="F31" s="10">
        <v>0.53749999999999998</v>
      </c>
      <c r="G31" s="9" t="str">
        <f t="shared" si="0"/>
        <v>702TNR43787MOQAT7</v>
      </c>
      <c r="H31" s="13">
        <v>0.54861111111111105</v>
      </c>
      <c r="I31" s="14" t="s">
        <v>30</v>
      </c>
      <c r="J31" s="15">
        <v>0.66319444444444398</v>
      </c>
    </row>
    <row r="32" spans="1:12" s="6" customFormat="1" x14ac:dyDescent="0.25">
      <c r="A32" s="8">
        <v>43787</v>
      </c>
      <c r="B32" s="6" t="s">
        <v>5</v>
      </c>
      <c r="C32" s="6">
        <v>718</v>
      </c>
      <c r="D32" s="6" t="s">
        <v>6</v>
      </c>
      <c r="E32" s="6" t="s">
        <v>13</v>
      </c>
      <c r="F32" s="10">
        <v>0.55416666666666703</v>
      </c>
      <c r="G32" s="9" t="str">
        <f t="shared" si="0"/>
        <v>718TNR43787TLEAT7</v>
      </c>
      <c r="H32" s="13">
        <v>0.57638888888888895</v>
      </c>
      <c r="I32" s="14" t="s">
        <v>30</v>
      </c>
      <c r="J32" s="15">
        <v>0.69097222222222199</v>
      </c>
    </row>
    <row r="33" spans="1:10" s="6" customFormat="1" x14ac:dyDescent="0.25">
      <c r="A33" s="8">
        <v>43788</v>
      </c>
      <c r="B33" s="6">
        <v>343</v>
      </c>
      <c r="C33" s="6">
        <v>19</v>
      </c>
      <c r="D33" s="6" t="s">
        <v>21</v>
      </c>
      <c r="E33" s="6" t="s">
        <v>11</v>
      </c>
      <c r="F33" s="10">
        <v>0.77916666666666701</v>
      </c>
      <c r="G33" s="9" t="str">
        <f t="shared" si="0"/>
        <v>19CAN43788RUN343</v>
      </c>
      <c r="H33" s="13">
        <v>0.78125</v>
      </c>
      <c r="I33" s="14" t="s">
        <v>30</v>
      </c>
      <c r="J33" s="15">
        <v>1.1041666666666701</v>
      </c>
    </row>
    <row r="34" spans="1:10" s="6" customFormat="1" x14ac:dyDescent="0.25">
      <c r="A34" s="8">
        <v>43788</v>
      </c>
      <c r="B34" s="6" t="s">
        <v>5</v>
      </c>
      <c r="C34" s="6">
        <v>346</v>
      </c>
      <c r="D34" s="6" t="s">
        <v>7</v>
      </c>
      <c r="E34" s="6" t="s">
        <v>12</v>
      </c>
      <c r="F34" s="10">
        <v>0.46041666666666697</v>
      </c>
      <c r="G34" s="9" t="str">
        <f t="shared" si="0"/>
        <v>346DIE43788NOSAT7</v>
      </c>
      <c r="H34" s="13">
        <v>0.47569444444444398</v>
      </c>
      <c r="I34" s="14" t="s">
        <v>30</v>
      </c>
      <c r="J34" s="15">
        <v>0.59027777777777801</v>
      </c>
    </row>
    <row r="35" spans="1:10" s="6" customFormat="1" x14ac:dyDescent="0.25">
      <c r="A35" s="8">
        <v>43788</v>
      </c>
      <c r="B35" s="6" t="s">
        <v>5</v>
      </c>
      <c r="C35" s="6">
        <v>313</v>
      </c>
      <c r="D35" s="6" t="s">
        <v>7</v>
      </c>
      <c r="E35" s="6" t="s">
        <v>6</v>
      </c>
      <c r="F35" s="10">
        <v>0.54791666666666705</v>
      </c>
      <c r="G35" s="9" t="str">
        <f t="shared" si="0"/>
        <v>313DIE43788TNRAT7</v>
      </c>
      <c r="H35" s="13">
        <v>0.57291666666666696</v>
      </c>
      <c r="I35" s="14" t="s">
        <v>30</v>
      </c>
      <c r="J35" s="15">
        <v>0.6875</v>
      </c>
    </row>
    <row r="36" spans="1:10" s="6" customFormat="1" x14ac:dyDescent="0.25">
      <c r="A36" s="8">
        <v>43788</v>
      </c>
      <c r="B36" s="6" t="s">
        <v>5</v>
      </c>
      <c r="C36" s="6">
        <v>715</v>
      </c>
      <c r="D36" s="6" t="s">
        <v>15</v>
      </c>
      <c r="E36" s="6" t="s">
        <v>6</v>
      </c>
      <c r="F36" s="10">
        <v>0.29166666666666702</v>
      </c>
      <c r="G36" s="9" t="str">
        <f t="shared" si="0"/>
        <v>715FTU43788TNRAT7</v>
      </c>
      <c r="H36" s="13">
        <v>0.30555555555555602</v>
      </c>
      <c r="I36" s="14" t="s">
        <v>30</v>
      </c>
      <c r="J36" s="15">
        <v>0.42013888888888901</v>
      </c>
    </row>
    <row r="37" spans="1:10" s="6" customFormat="1" x14ac:dyDescent="0.25">
      <c r="A37" s="8">
        <v>43788</v>
      </c>
      <c r="B37" s="6" t="s">
        <v>5</v>
      </c>
      <c r="C37" s="6">
        <v>717</v>
      </c>
      <c r="D37" s="6" t="s">
        <v>15</v>
      </c>
      <c r="E37" s="6" t="s">
        <v>6</v>
      </c>
      <c r="F37" s="10">
        <v>0.49652777777777801</v>
      </c>
      <c r="G37" s="9" t="str">
        <f t="shared" si="0"/>
        <v>717FTU43788TNRAT7</v>
      </c>
      <c r="H37" s="13">
        <v>0.52083333333333304</v>
      </c>
      <c r="I37" s="14" t="s">
        <v>30</v>
      </c>
      <c r="J37" s="15">
        <v>0.63541666666666696</v>
      </c>
    </row>
    <row r="38" spans="1:10" s="6" customFormat="1" x14ac:dyDescent="0.25">
      <c r="A38" s="8">
        <v>43788</v>
      </c>
      <c r="B38" s="6">
        <v>738</v>
      </c>
      <c r="C38" s="6">
        <v>121</v>
      </c>
      <c r="D38" s="6" t="s">
        <v>18</v>
      </c>
      <c r="E38" s="6" t="s">
        <v>6</v>
      </c>
      <c r="F38" s="10">
        <v>0.264583333333333</v>
      </c>
      <c r="G38" s="9" t="str">
        <f t="shared" si="0"/>
        <v>121JNB43788TNR738</v>
      </c>
      <c r="H38" s="13">
        <v>0.27430555555555602</v>
      </c>
      <c r="I38" s="14" t="s">
        <v>30</v>
      </c>
      <c r="J38" s="15">
        <v>0.34722222222222199</v>
      </c>
    </row>
    <row r="39" spans="1:10" s="6" customFormat="1" x14ac:dyDescent="0.25">
      <c r="A39" s="8">
        <v>43788</v>
      </c>
      <c r="B39" s="6" t="s">
        <v>5</v>
      </c>
      <c r="C39" s="6">
        <v>6823</v>
      </c>
      <c r="D39" s="6" t="s">
        <v>19</v>
      </c>
      <c r="E39" s="6" t="s">
        <v>6</v>
      </c>
      <c r="F39" s="10">
        <v>0.227083333333333</v>
      </c>
      <c r="G39" s="9" t="str">
        <f t="shared" si="0"/>
        <v>6823MJN43788TNRAT7</v>
      </c>
      <c r="H39" s="13">
        <v>0.243055555555556</v>
      </c>
      <c r="I39" s="14" t="s">
        <v>30</v>
      </c>
      <c r="J39" s="15">
        <v>0.35763888888888901</v>
      </c>
    </row>
    <row r="40" spans="1:10" s="6" customFormat="1" x14ac:dyDescent="0.25">
      <c r="A40" s="8">
        <v>43788</v>
      </c>
      <c r="B40" s="6" t="s">
        <v>5</v>
      </c>
      <c r="C40" s="6">
        <v>347</v>
      </c>
      <c r="D40" s="6" t="s">
        <v>12</v>
      </c>
      <c r="E40" s="6" t="s">
        <v>7</v>
      </c>
      <c r="F40" s="10">
        <v>0.50416666666666698</v>
      </c>
      <c r="G40" s="9" t="str">
        <f t="shared" si="0"/>
        <v>347NOS43788DIEAT7</v>
      </c>
      <c r="H40" s="13">
        <v>0.52430555555555602</v>
      </c>
      <c r="I40" s="14" t="s">
        <v>30</v>
      </c>
      <c r="J40" s="15">
        <v>0.63888888888888895</v>
      </c>
    </row>
    <row r="41" spans="1:10" s="6" customFormat="1" x14ac:dyDescent="0.25">
      <c r="A41" s="8">
        <v>43788</v>
      </c>
      <c r="B41" s="6">
        <v>738</v>
      </c>
      <c r="C41" s="6">
        <v>327</v>
      </c>
      <c r="D41" s="6" t="s">
        <v>12</v>
      </c>
      <c r="E41" s="6" t="s">
        <v>6</v>
      </c>
      <c r="F41" s="10">
        <v>0.59791666666666698</v>
      </c>
      <c r="G41" s="9" t="str">
        <f t="shared" si="0"/>
        <v>327NOS43788TNR738</v>
      </c>
      <c r="H41" s="13">
        <v>0.60763888888888895</v>
      </c>
      <c r="I41" s="14" t="s">
        <v>30</v>
      </c>
      <c r="J41" s="15">
        <v>0.72222222222222199</v>
      </c>
    </row>
    <row r="42" spans="1:10" s="6" customFormat="1" x14ac:dyDescent="0.25">
      <c r="A42" s="8">
        <v>43788</v>
      </c>
      <c r="B42" s="6">
        <v>343</v>
      </c>
      <c r="C42" s="6">
        <v>18</v>
      </c>
      <c r="D42" s="6" t="s">
        <v>11</v>
      </c>
      <c r="E42" s="6" t="s">
        <v>21</v>
      </c>
      <c r="F42" s="10">
        <v>0.27500000000000002</v>
      </c>
      <c r="G42" s="9" t="str">
        <f t="shared" si="0"/>
        <v>18RUN43788CAN343</v>
      </c>
      <c r="H42" s="13">
        <v>0.243055555555556</v>
      </c>
      <c r="I42" s="14" t="s">
        <v>3</v>
      </c>
      <c r="J42" s="15">
        <v>0.39930555555555602</v>
      </c>
    </row>
    <row r="43" spans="1:10" s="6" customFormat="1" x14ac:dyDescent="0.25">
      <c r="A43" s="8">
        <v>43788</v>
      </c>
      <c r="B43" s="6" t="s">
        <v>5</v>
      </c>
      <c r="C43" s="6">
        <v>193</v>
      </c>
      <c r="D43" s="6" t="s">
        <v>11</v>
      </c>
      <c r="E43" s="6" t="s">
        <v>9</v>
      </c>
      <c r="F43" s="10">
        <v>0.32291666666666702</v>
      </c>
      <c r="G43" s="9" t="str">
        <f t="shared" si="0"/>
        <v>193RUN43788TMMAT7</v>
      </c>
      <c r="H43" s="13">
        <v>0.33680555555555602</v>
      </c>
      <c r="I43" s="14" t="s">
        <v>30</v>
      </c>
      <c r="J43" s="15">
        <v>0.49305555555555602</v>
      </c>
    </row>
    <row r="44" spans="1:10" s="6" customFormat="1" x14ac:dyDescent="0.25">
      <c r="A44" s="8">
        <v>43788</v>
      </c>
      <c r="B44" s="6" t="s">
        <v>5</v>
      </c>
      <c r="C44" s="6">
        <v>311</v>
      </c>
      <c r="D44" s="6" t="s">
        <v>10</v>
      </c>
      <c r="E44" s="6" t="s">
        <v>6</v>
      </c>
      <c r="F44" s="10">
        <v>0.22916666666666699</v>
      </c>
      <c r="G44" s="9" t="str">
        <f t="shared" si="0"/>
        <v>311SVB43788TNRAT7</v>
      </c>
      <c r="H44" s="13">
        <v>0.25</v>
      </c>
      <c r="I44" s="14" t="s">
        <v>30</v>
      </c>
      <c r="J44" s="15">
        <v>0.36458333333333298</v>
      </c>
    </row>
    <row r="45" spans="1:10" s="6" customFormat="1" x14ac:dyDescent="0.25">
      <c r="A45" s="8">
        <v>43788</v>
      </c>
      <c r="B45" s="6" t="s">
        <v>5</v>
      </c>
      <c r="C45" s="6">
        <v>319</v>
      </c>
      <c r="D45" s="6" t="s">
        <v>10</v>
      </c>
      <c r="E45" s="6" t="s">
        <v>6</v>
      </c>
      <c r="F45" s="10">
        <v>0.41319444444444398</v>
      </c>
      <c r="G45" s="9" t="str">
        <f t="shared" si="0"/>
        <v>319SVB43788TNRAT7</v>
      </c>
      <c r="H45" s="13">
        <v>0.44444444444444398</v>
      </c>
      <c r="I45" s="14" t="s">
        <v>30</v>
      </c>
      <c r="J45" s="15">
        <v>0.55902777777777801</v>
      </c>
    </row>
    <row r="46" spans="1:10" s="6" customFormat="1" x14ac:dyDescent="0.25">
      <c r="A46" s="8">
        <v>43788</v>
      </c>
      <c r="B46" s="6" t="s">
        <v>5</v>
      </c>
      <c r="C46" s="6">
        <v>713</v>
      </c>
      <c r="D46" s="6" t="s">
        <v>13</v>
      </c>
      <c r="E46" s="6" t="s">
        <v>6</v>
      </c>
      <c r="F46" s="10">
        <v>0.41319444444444398</v>
      </c>
      <c r="G46" s="9" t="str">
        <f t="shared" si="0"/>
        <v>713TLE43788TNRAT7</v>
      </c>
      <c r="H46" s="13">
        <v>0.42361111111111099</v>
      </c>
      <c r="I46" s="14" t="s">
        <v>30</v>
      </c>
      <c r="J46" s="15">
        <v>0.53819444444444398</v>
      </c>
    </row>
    <row r="47" spans="1:10" s="6" customFormat="1" x14ac:dyDescent="0.25">
      <c r="A47" s="8">
        <v>43788</v>
      </c>
      <c r="B47" s="6" t="s">
        <v>5</v>
      </c>
      <c r="C47" s="6">
        <v>719</v>
      </c>
      <c r="D47" s="6" t="s">
        <v>13</v>
      </c>
      <c r="E47" s="6" t="s">
        <v>6</v>
      </c>
      <c r="F47" s="10">
        <v>0.624305555555556</v>
      </c>
      <c r="G47" s="9" t="str">
        <f t="shared" si="0"/>
        <v>719TLE43788TNRAT7</v>
      </c>
      <c r="H47" s="13">
        <v>0.64583333333333304</v>
      </c>
      <c r="I47" s="14" t="s">
        <v>30</v>
      </c>
      <c r="J47" s="15">
        <v>0.76041666666666696</v>
      </c>
    </row>
    <row r="48" spans="1:10" s="6" customFormat="1" x14ac:dyDescent="0.25">
      <c r="A48" s="8">
        <v>43788</v>
      </c>
      <c r="B48" s="6" t="s">
        <v>5</v>
      </c>
      <c r="C48" s="6">
        <v>192</v>
      </c>
      <c r="D48" s="6" t="s">
        <v>9</v>
      </c>
      <c r="E48" s="6" t="s">
        <v>11</v>
      </c>
      <c r="F48" s="10">
        <v>0.19097222222222199</v>
      </c>
      <c r="G48" s="9" t="str">
        <f t="shared" si="0"/>
        <v>192TMM43788RUNAT7</v>
      </c>
      <c r="H48" s="13">
        <v>0.22222222222222199</v>
      </c>
      <c r="I48" s="14" t="s">
        <v>30</v>
      </c>
      <c r="J48" s="15">
        <v>0.33680555555555602</v>
      </c>
    </row>
    <row r="49" spans="1:10" s="6" customFormat="1" x14ac:dyDescent="0.25">
      <c r="A49" s="8">
        <v>43788</v>
      </c>
      <c r="B49" s="6" t="s">
        <v>5</v>
      </c>
      <c r="C49" s="6">
        <v>501</v>
      </c>
      <c r="D49" s="6" t="s">
        <v>9</v>
      </c>
      <c r="E49" s="6" t="s">
        <v>6</v>
      </c>
      <c r="F49" s="10">
        <v>0.43402777777777801</v>
      </c>
      <c r="G49" s="9" t="str">
        <f t="shared" si="0"/>
        <v>501TMM43788TNRAT7</v>
      </c>
      <c r="H49" s="13">
        <v>0.45486111111111099</v>
      </c>
      <c r="I49" s="14" t="s">
        <v>30</v>
      </c>
      <c r="J49" s="15">
        <v>0.56944444444444398</v>
      </c>
    </row>
    <row r="50" spans="1:10" s="6" customFormat="1" x14ac:dyDescent="0.25">
      <c r="A50" s="8">
        <v>43788</v>
      </c>
      <c r="B50" s="6">
        <v>738</v>
      </c>
      <c r="C50" s="6">
        <v>120</v>
      </c>
      <c r="D50" s="6" t="s">
        <v>6</v>
      </c>
      <c r="E50" s="6" t="s">
        <v>18</v>
      </c>
      <c r="F50" s="10">
        <v>9.375E-2</v>
      </c>
      <c r="G50" s="9" t="str">
        <f t="shared" si="0"/>
        <v>120TNR43788JNB738</v>
      </c>
      <c r="H50" s="13">
        <v>9.375E-2</v>
      </c>
      <c r="I50" s="14" t="s">
        <v>3</v>
      </c>
      <c r="J50" s="15">
        <v>0.20833333333333301</v>
      </c>
    </row>
    <row r="51" spans="1:10" s="6" customFormat="1" x14ac:dyDescent="0.25">
      <c r="A51" s="8">
        <v>43788</v>
      </c>
      <c r="B51" s="6">
        <v>343</v>
      </c>
      <c r="C51" s="6">
        <v>18</v>
      </c>
      <c r="D51" s="6" t="s">
        <v>6</v>
      </c>
      <c r="E51" s="6" t="s">
        <v>11</v>
      </c>
      <c r="F51" s="10">
        <v>0.15416666666666701</v>
      </c>
      <c r="G51" s="9" t="str">
        <f t="shared" si="0"/>
        <v>18TNR43788RUN343</v>
      </c>
      <c r="H51" s="13">
        <v>0.118055555555556</v>
      </c>
      <c r="I51" s="14" t="s">
        <v>3</v>
      </c>
      <c r="J51" s="15">
        <v>0.23263888888888901</v>
      </c>
    </row>
    <row r="52" spans="1:10" s="6" customFormat="1" x14ac:dyDescent="0.25">
      <c r="A52" s="8">
        <v>43788</v>
      </c>
      <c r="B52" s="6" t="s">
        <v>5</v>
      </c>
      <c r="C52" s="6">
        <v>500</v>
      </c>
      <c r="D52" s="6" t="s">
        <v>6</v>
      </c>
      <c r="E52" s="6" t="s">
        <v>9</v>
      </c>
      <c r="F52" s="10">
        <v>0.12847222222222199</v>
      </c>
      <c r="G52" s="9" t="str">
        <f t="shared" si="0"/>
        <v>500TNR43788TMMAT7</v>
      </c>
      <c r="H52" s="13">
        <v>0.149305555555556</v>
      </c>
      <c r="I52" s="14" t="s">
        <v>30</v>
      </c>
      <c r="J52" s="15">
        <v>0.26388888888888901</v>
      </c>
    </row>
    <row r="53" spans="1:10" s="6" customFormat="1" x14ac:dyDescent="0.25">
      <c r="A53" s="8">
        <v>43788</v>
      </c>
      <c r="B53" s="6" t="s">
        <v>5</v>
      </c>
      <c r="C53" s="6">
        <v>310</v>
      </c>
      <c r="D53" s="6" t="s">
        <v>6</v>
      </c>
      <c r="E53" s="6" t="s">
        <v>10</v>
      </c>
      <c r="F53" s="10">
        <v>0.14583333333333301</v>
      </c>
      <c r="G53" s="9" t="str">
        <f t="shared" si="0"/>
        <v>310TNR43788SVBAT7</v>
      </c>
      <c r="H53" s="13">
        <v>0.163194444444444</v>
      </c>
      <c r="I53" s="14" t="s">
        <v>30</v>
      </c>
      <c r="J53" s="15">
        <v>0.27777777777777801</v>
      </c>
    </row>
    <row r="54" spans="1:10" s="6" customFormat="1" x14ac:dyDescent="0.25">
      <c r="A54" s="8">
        <v>43788</v>
      </c>
      <c r="B54" s="6" t="s">
        <v>5</v>
      </c>
      <c r="C54" s="6">
        <v>6822</v>
      </c>
      <c r="D54" s="6" t="s">
        <v>6</v>
      </c>
      <c r="E54" s="6" t="s">
        <v>19</v>
      </c>
      <c r="F54" s="10">
        <v>0.16180555555555601</v>
      </c>
      <c r="G54" s="9" t="str">
        <f t="shared" si="0"/>
        <v>6822TNR43788MJNAT7</v>
      </c>
      <c r="H54" s="13">
        <v>0.17708333333333301</v>
      </c>
      <c r="I54" s="14" t="s">
        <v>30</v>
      </c>
      <c r="J54" s="15">
        <v>0.29166666666666702</v>
      </c>
    </row>
    <row r="55" spans="1:10" s="6" customFormat="1" x14ac:dyDescent="0.25">
      <c r="A55" s="8">
        <v>43788</v>
      </c>
      <c r="B55" s="6" t="s">
        <v>5</v>
      </c>
      <c r="C55" s="6">
        <v>416</v>
      </c>
      <c r="D55" s="6" t="s">
        <v>6</v>
      </c>
      <c r="E55" s="6" t="s">
        <v>20</v>
      </c>
      <c r="F55" s="10">
        <v>0.18124999999999999</v>
      </c>
      <c r="G55" s="9" t="str">
        <f t="shared" si="0"/>
        <v>416TNR43788WMNAT7</v>
      </c>
      <c r="H55" s="13">
        <v>0.19097222222222199</v>
      </c>
      <c r="I55" s="14" t="s">
        <v>30</v>
      </c>
      <c r="J55" s="15">
        <v>0.30555555555555602</v>
      </c>
    </row>
    <row r="56" spans="1:10" s="6" customFormat="1" x14ac:dyDescent="0.25">
      <c r="A56" s="8">
        <v>43788</v>
      </c>
      <c r="B56" s="6" t="s">
        <v>5</v>
      </c>
      <c r="C56" s="6">
        <v>714</v>
      </c>
      <c r="D56" s="6" t="s">
        <v>6</v>
      </c>
      <c r="E56" s="6" t="s">
        <v>15</v>
      </c>
      <c r="F56" s="10">
        <v>0.19097222222222199</v>
      </c>
      <c r="G56" s="9" t="str">
        <f t="shared" si="0"/>
        <v>714TNR43788FTUAT7</v>
      </c>
      <c r="H56" s="13">
        <v>0.20486111111111099</v>
      </c>
      <c r="I56" s="14" t="s">
        <v>30</v>
      </c>
      <c r="J56" s="15">
        <v>0.31944444444444398</v>
      </c>
    </row>
    <row r="57" spans="1:10" s="6" customFormat="1" x14ac:dyDescent="0.25">
      <c r="A57" s="8">
        <v>43788</v>
      </c>
      <c r="B57" s="6" t="s">
        <v>5</v>
      </c>
      <c r="C57" s="6">
        <v>712</v>
      </c>
      <c r="D57" s="6" t="s">
        <v>6</v>
      </c>
      <c r="E57" s="6" t="s">
        <v>13</v>
      </c>
      <c r="F57" s="10">
        <v>0.32152777777777802</v>
      </c>
      <c r="G57" s="9" t="str">
        <f t="shared" si="0"/>
        <v>712TNR43788TLEAT7</v>
      </c>
      <c r="H57" s="13">
        <v>0.32986111111111099</v>
      </c>
      <c r="I57" s="14" t="s">
        <v>30</v>
      </c>
      <c r="J57" s="15">
        <v>0.44444444444444398</v>
      </c>
    </row>
    <row r="58" spans="1:10" s="6" customFormat="1" x14ac:dyDescent="0.25">
      <c r="A58" s="8">
        <v>43788</v>
      </c>
      <c r="B58" s="6" t="s">
        <v>5</v>
      </c>
      <c r="C58" s="6">
        <v>318</v>
      </c>
      <c r="D58" s="6" t="s">
        <v>6</v>
      </c>
      <c r="E58" s="6" t="s">
        <v>10</v>
      </c>
      <c r="F58" s="10">
        <v>0.33055555555555599</v>
      </c>
      <c r="G58" s="9" t="str">
        <f t="shared" si="0"/>
        <v>318TNR43788SVBAT7</v>
      </c>
      <c r="H58" s="13">
        <v>0.35763888888888901</v>
      </c>
      <c r="I58" s="14" t="s">
        <v>30</v>
      </c>
      <c r="J58" s="15">
        <v>0.47222222222222199</v>
      </c>
    </row>
    <row r="59" spans="1:10" s="6" customFormat="1" x14ac:dyDescent="0.25">
      <c r="A59" s="8">
        <v>43788</v>
      </c>
      <c r="B59" s="6" t="s">
        <v>5</v>
      </c>
      <c r="C59" s="6">
        <v>312</v>
      </c>
      <c r="D59" s="6" t="s">
        <v>6</v>
      </c>
      <c r="E59" s="6" t="s">
        <v>7</v>
      </c>
      <c r="F59" s="10">
        <v>0.360416666666667</v>
      </c>
      <c r="G59" s="9" t="str">
        <f t="shared" si="0"/>
        <v>312TNR43788DIEAT7</v>
      </c>
      <c r="H59" s="13">
        <v>0.37152777777777801</v>
      </c>
      <c r="I59" s="14" t="s">
        <v>30</v>
      </c>
      <c r="J59" s="15">
        <v>0.48611111111111099</v>
      </c>
    </row>
    <row r="60" spans="1:10" s="6" customFormat="1" x14ac:dyDescent="0.25">
      <c r="A60" s="8">
        <v>43788</v>
      </c>
      <c r="B60" s="6" t="s">
        <v>5</v>
      </c>
      <c r="C60" s="6">
        <v>716</v>
      </c>
      <c r="D60" s="6" t="s">
        <v>6</v>
      </c>
      <c r="E60" s="6" t="s">
        <v>15</v>
      </c>
      <c r="F60" s="10">
        <v>0.40138888888888902</v>
      </c>
      <c r="G60" s="9" t="str">
        <f t="shared" si="0"/>
        <v>716TNR43788FTUAT7</v>
      </c>
      <c r="H60" s="13">
        <v>0.42013888888888901</v>
      </c>
      <c r="I60" s="14" t="s">
        <v>30</v>
      </c>
      <c r="J60" s="15">
        <v>0.53472222222222199</v>
      </c>
    </row>
    <row r="61" spans="1:10" s="6" customFormat="1" x14ac:dyDescent="0.25">
      <c r="A61" s="8">
        <v>43788</v>
      </c>
      <c r="B61" s="6">
        <v>738</v>
      </c>
      <c r="C61" s="6">
        <v>326</v>
      </c>
      <c r="D61" s="6" t="s">
        <v>6</v>
      </c>
      <c r="E61" s="6" t="s">
        <v>12</v>
      </c>
      <c r="F61" s="10">
        <v>0.53541666666666698</v>
      </c>
      <c r="G61" s="9" t="str">
        <f t="shared" si="0"/>
        <v>326TNR43788NOS738</v>
      </c>
      <c r="H61" s="13">
        <v>0.53819444444444398</v>
      </c>
      <c r="I61" s="14" t="s">
        <v>30</v>
      </c>
      <c r="J61" s="15">
        <v>0.65277777777777801</v>
      </c>
    </row>
    <row r="62" spans="1:10" s="6" customFormat="1" x14ac:dyDescent="0.25">
      <c r="A62" s="8">
        <v>43788</v>
      </c>
      <c r="B62" s="6" t="s">
        <v>5</v>
      </c>
      <c r="C62" s="6">
        <v>718</v>
      </c>
      <c r="D62" s="6" t="s">
        <v>6</v>
      </c>
      <c r="E62" s="6" t="s">
        <v>13</v>
      </c>
      <c r="F62" s="10">
        <v>0.53125</v>
      </c>
      <c r="G62" s="9" t="str">
        <f t="shared" si="0"/>
        <v>718TNR43788TLEAT7</v>
      </c>
      <c r="H62" s="13">
        <v>0.55208333333333304</v>
      </c>
      <c r="I62" s="14" t="s">
        <v>30</v>
      </c>
      <c r="J62" s="15">
        <v>0.66666666666666696</v>
      </c>
    </row>
    <row r="63" spans="1:10" s="6" customFormat="1" x14ac:dyDescent="0.25">
      <c r="A63" s="8">
        <v>43788</v>
      </c>
      <c r="B63" s="6" t="s">
        <v>5</v>
      </c>
      <c r="C63" s="6">
        <v>417</v>
      </c>
      <c r="D63" s="6" t="s">
        <v>20</v>
      </c>
      <c r="E63" s="6" t="s">
        <v>6</v>
      </c>
      <c r="F63" s="10">
        <v>0.25833333333333303</v>
      </c>
      <c r="G63" s="9" t="str">
        <f t="shared" si="0"/>
        <v>417WMN43788TNRAT7</v>
      </c>
      <c r="H63" s="13">
        <v>0.26736111111111099</v>
      </c>
      <c r="I63" s="14" t="s">
        <v>30</v>
      </c>
      <c r="J63" s="15">
        <v>0.38194444444444398</v>
      </c>
    </row>
    <row r="64" spans="1:10" s="6" customFormat="1" x14ac:dyDescent="0.25">
      <c r="A64" s="8">
        <v>43789</v>
      </c>
      <c r="B64" s="6" t="s">
        <v>5</v>
      </c>
      <c r="C64" s="6">
        <v>313</v>
      </c>
      <c r="D64" s="6" t="s">
        <v>7</v>
      </c>
      <c r="E64" s="6" t="s">
        <v>6</v>
      </c>
      <c r="F64" s="10">
        <v>0.266666666666667</v>
      </c>
      <c r="G64" s="9" t="str">
        <f t="shared" si="0"/>
        <v>313DIE43789TNRAT7</v>
      </c>
      <c r="H64" s="13">
        <v>0.28125</v>
      </c>
      <c r="I64" s="14" t="s">
        <v>30</v>
      </c>
      <c r="J64" s="15">
        <v>0.39583333333333298</v>
      </c>
    </row>
    <row r="65" spans="1:10" s="6" customFormat="1" x14ac:dyDescent="0.25">
      <c r="A65" s="8">
        <v>43789</v>
      </c>
      <c r="B65" s="6" t="s">
        <v>5</v>
      </c>
      <c r="C65" s="6">
        <v>317</v>
      </c>
      <c r="D65" s="6" t="s">
        <v>7</v>
      </c>
      <c r="E65" s="6" t="s">
        <v>6</v>
      </c>
      <c r="F65" s="10">
        <v>0.51041666666666696</v>
      </c>
      <c r="G65" s="9" t="str">
        <f t="shared" si="0"/>
        <v>317DIE43789TNRAT7</v>
      </c>
      <c r="H65" s="13">
        <v>0.53819444444444398</v>
      </c>
      <c r="I65" s="14" t="s">
        <v>30</v>
      </c>
      <c r="J65" s="15">
        <v>0.65277777777777801</v>
      </c>
    </row>
    <row r="66" spans="1:10" s="6" customFormat="1" x14ac:dyDescent="0.25">
      <c r="A66" s="8">
        <v>43789</v>
      </c>
      <c r="B66" s="6" t="s">
        <v>5</v>
      </c>
      <c r="C66" s="6">
        <v>715</v>
      </c>
      <c r="D66" s="6" t="s">
        <v>15</v>
      </c>
      <c r="E66" s="6" t="s">
        <v>6</v>
      </c>
      <c r="F66" s="10">
        <v>0.29861111111111099</v>
      </c>
      <c r="G66" s="9" t="str">
        <f t="shared" si="0"/>
        <v>715FTU43789TNRAT7</v>
      </c>
      <c r="H66" s="13">
        <v>0.31944444444444398</v>
      </c>
      <c r="I66" s="14" t="s">
        <v>30</v>
      </c>
      <c r="J66" s="15">
        <v>0.43402777777777801</v>
      </c>
    </row>
    <row r="67" spans="1:10" s="6" customFormat="1" x14ac:dyDescent="0.25">
      <c r="A67" s="8">
        <v>43789</v>
      </c>
      <c r="B67" s="6" t="s">
        <v>5</v>
      </c>
      <c r="C67" s="6">
        <v>717</v>
      </c>
      <c r="D67" s="6" t="s">
        <v>15</v>
      </c>
      <c r="E67" s="6" t="s">
        <v>6</v>
      </c>
      <c r="F67" s="10">
        <v>0.49305555555555602</v>
      </c>
      <c r="G67" s="9" t="str">
        <f t="shared" ref="G67:G130" si="1">CONCATENATE($C67,$D67,$A67,$E67,$B67)</f>
        <v>717FTU43789TNRAT7</v>
      </c>
      <c r="H67" s="13">
        <v>0.52083333333333304</v>
      </c>
      <c r="I67" s="14" t="s">
        <v>30</v>
      </c>
      <c r="J67" s="15">
        <v>0.63541666666666696</v>
      </c>
    </row>
    <row r="68" spans="1:10" s="6" customFormat="1" x14ac:dyDescent="0.25">
      <c r="A68" s="8">
        <v>43789</v>
      </c>
      <c r="B68" s="6">
        <v>738</v>
      </c>
      <c r="C68" s="6">
        <v>153</v>
      </c>
      <c r="D68" s="6" t="s">
        <v>24</v>
      </c>
      <c r="E68" s="6" t="s">
        <v>6</v>
      </c>
      <c r="F68" s="10">
        <v>0.233333333333333</v>
      </c>
      <c r="G68" s="9" t="str">
        <f t="shared" si="1"/>
        <v>153HAH43789TNR738</v>
      </c>
      <c r="H68" s="13">
        <v>0.26041666666666702</v>
      </c>
      <c r="I68" s="14" t="s">
        <v>30</v>
      </c>
      <c r="J68" s="15">
        <v>0.375</v>
      </c>
    </row>
    <row r="69" spans="1:10" s="6" customFormat="1" x14ac:dyDescent="0.25">
      <c r="A69" s="8">
        <v>43789</v>
      </c>
      <c r="B69" s="6" t="s">
        <v>5</v>
      </c>
      <c r="C69" s="6">
        <v>703</v>
      </c>
      <c r="D69" s="6" t="s">
        <v>16</v>
      </c>
      <c r="E69" s="6" t="s">
        <v>6</v>
      </c>
      <c r="F69" s="10">
        <v>0.43541666666666701</v>
      </c>
      <c r="G69" s="9" t="str">
        <f t="shared" si="1"/>
        <v>703MOQ43789TNRAT7</v>
      </c>
      <c r="H69" s="13">
        <v>0.46527777777777801</v>
      </c>
      <c r="I69" s="14" t="s">
        <v>30</v>
      </c>
      <c r="J69" s="15">
        <v>0.57986111111111105</v>
      </c>
    </row>
    <row r="70" spans="1:10" s="6" customFormat="1" x14ac:dyDescent="0.25">
      <c r="A70" s="8">
        <v>43789</v>
      </c>
      <c r="B70" s="6">
        <v>343</v>
      </c>
      <c r="C70" s="6">
        <v>57</v>
      </c>
      <c r="D70" s="6" t="s">
        <v>25</v>
      </c>
      <c r="E70" s="6" t="s">
        <v>6</v>
      </c>
      <c r="F70" s="10">
        <v>0.93402777777777801</v>
      </c>
      <c r="G70" s="9" t="str">
        <f t="shared" si="1"/>
        <v>57MRS43789TNR343</v>
      </c>
      <c r="H70" s="13">
        <v>0.92013888888888895</v>
      </c>
      <c r="I70" s="14" t="s">
        <v>3</v>
      </c>
      <c r="J70" s="15">
        <v>0.95138888888888895</v>
      </c>
    </row>
    <row r="71" spans="1:10" s="6" customFormat="1" x14ac:dyDescent="0.25">
      <c r="A71" s="8">
        <v>43789</v>
      </c>
      <c r="B71" s="6" t="s">
        <v>5</v>
      </c>
      <c r="C71" s="6">
        <v>321</v>
      </c>
      <c r="D71" s="6" t="s">
        <v>12</v>
      </c>
      <c r="E71" s="6" t="s">
        <v>6</v>
      </c>
      <c r="F71" s="10">
        <v>0.211805555555556</v>
      </c>
      <c r="G71" s="9" t="str">
        <f t="shared" si="1"/>
        <v>321NOS43789TNRAT7</v>
      </c>
      <c r="H71" s="13">
        <v>0.225694444444444</v>
      </c>
      <c r="I71" s="14" t="s">
        <v>30</v>
      </c>
      <c r="J71" s="15">
        <v>0.34027777777777801</v>
      </c>
    </row>
    <row r="72" spans="1:10" s="6" customFormat="1" x14ac:dyDescent="0.25">
      <c r="A72" s="8">
        <v>43789</v>
      </c>
      <c r="B72" s="6" t="s">
        <v>5</v>
      </c>
      <c r="C72" s="6">
        <v>327</v>
      </c>
      <c r="D72" s="6" t="s">
        <v>12</v>
      </c>
      <c r="E72" s="6" t="s">
        <v>6</v>
      </c>
      <c r="F72" s="10">
        <v>0.60416666666666696</v>
      </c>
      <c r="G72" s="9" t="str">
        <f t="shared" si="1"/>
        <v>327NOS43789TNRAT7</v>
      </c>
      <c r="H72" s="13">
        <v>0.62847222222222199</v>
      </c>
      <c r="I72" s="14" t="s">
        <v>30</v>
      </c>
      <c r="J72" s="15">
        <v>0.74305555555555602</v>
      </c>
    </row>
    <row r="73" spans="1:10" s="6" customFormat="1" x14ac:dyDescent="0.25">
      <c r="A73" s="8">
        <v>43789</v>
      </c>
      <c r="B73" s="6">
        <v>343</v>
      </c>
      <c r="C73" s="6">
        <v>19</v>
      </c>
      <c r="D73" s="6" t="s">
        <v>11</v>
      </c>
      <c r="E73" s="6" t="s">
        <v>6</v>
      </c>
      <c r="F73" s="10">
        <v>0.24791666666666701</v>
      </c>
      <c r="G73" s="9" t="str">
        <f t="shared" si="1"/>
        <v>19RUN43789TNR343</v>
      </c>
      <c r="H73" s="13">
        <v>0.243055555555556</v>
      </c>
      <c r="I73" s="14" t="s">
        <v>3</v>
      </c>
      <c r="J73" s="15">
        <v>0.39930555555555602</v>
      </c>
    </row>
    <row r="74" spans="1:10" s="6" customFormat="1" x14ac:dyDescent="0.25">
      <c r="A74" s="8">
        <v>43789</v>
      </c>
      <c r="B74" s="6" t="s">
        <v>5</v>
      </c>
      <c r="C74" s="6">
        <v>311</v>
      </c>
      <c r="D74" s="6" t="s">
        <v>10</v>
      </c>
      <c r="E74" s="6" t="s">
        <v>6</v>
      </c>
      <c r="F74" s="10">
        <v>0.234722222222222</v>
      </c>
      <c r="G74" s="9" t="str">
        <f t="shared" si="1"/>
        <v>311SVB43789TNRAT7</v>
      </c>
      <c r="H74" s="13">
        <v>0.25</v>
      </c>
      <c r="I74" s="14" t="s">
        <v>30</v>
      </c>
      <c r="J74" s="15">
        <v>0.36458333333333298</v>
      </c>
    </row>
    <row r="75" spans="1:10" s="6" customFormat="1" x14ac:dyDescent="0.25">
      <c r="A75" s="8">
        <v>43789</v>
      </c>
      <c r="B75" s="6" t="s">
        <v>22</v>
      </c>
      <c r="C75" s="6">
        <v>408</v>
      </c>
      <c r="D75" s="6" t="s">
        <v>10</v>
      </c>
      <c r="E75" s="6" t="s">
        <v>20</v>
      </c>
      <c r="F75" s="10">
        <v>0.30208333333333298</v>
      </c>
      <c r="G75" s="9" t="str">
        <f t="shared" si="1"/>
        <v>408SVB43789WMNDHT</v>
      </c>
      <c r="H75" s="13">
        <v>0.31944444444444398</v>
      </c>
      <c r="I75" s="14" t="s">
        <v>30</v>
      </c>
      <c r="J75" s="15">
        <v>0.43402777777777801</v>
      </c>
    </row>
    <row r="76" spans="1:10" s="6" customFormat="1" x14ac:dyDescent="0.25">
      <c r="A76" s="8">
        <v>43789</v>
      </c>
      <c r="B76" s="6" t="s">
        <v>22</v>
      </c>
      <c r="C76" s="6">
        <v>425</v>
      </c>
      <c r="D76" s="6" t="s">
        <v>10</v>
      </c>
      <c r="E76" s="6" t="s">
        <v>9</v>
      </c>
      <c r="F76" s="10">
        <v>0.38541666666666702</v>
      </c>
      <c r="G76" s="9" t="str">
        <f t="shared" si="1"/>
        <v>425SVB43789TMMDHT</v>
      </c>
      <c r="H76" s="13">
        <v>0.40625</v>
      </c>
      <c r="I76" s="14" t="s">
        <v>30</v>
      </c>
      <c r="J76" s="15">
        <v>0.52083333333333304</v>
      </c>
    </row>
    <row r="77" spans="1:10" s="6" customFormat="1" x14ac:dyDescent="0.25">
      <c r="A77" s="8">
        <v>43789</v>
      </c>
      <c r="B77" s="6" t="s">
        <v>5</v>
      </c>
      <c r="C77" s="6">
        <v>319</v>
      </c>
      <c r="D77" s="6" t="s">
        <v>10</v>
      </c>
      <c r="E77" s="6" t="s">
        <v>6</v>
      </c>
      <c r="F77" s="10">
        <v>0.42361111111111099</v>
      </c>
      <c r="G77" s="9" t="str">
        <f t="shared" si="1"/>
        <v>319SVB43789TNRAT7</v>
      </c>
      <c r="H77" s="13">
        <v>0.44444444444444398</v>
      </c>
      <c r="I77" s="14" t="s">
        <v>30</v>
      </c>
      <c r="J77" s="15">
        <v>0.55902777777777801</v>
      </c>
    </row>
    <row r="78" spans="1:10" s="6" customFormat="1" x14ac:dyDescent="0.25">
      <c r="A78" s="8">
        <v>43789</v>
      </c>
      <c r="B78" s="6" t="s">
        <v>5</v>
      </c>
      <c r="C78" s="6">
        <v>713</v>
      </c>
      <c r="D78" s="6" t="s">
        <v>13</v>
      </c>
      <c r="E78" s="6" t="s">
        <v>6</v>
      </c>
      <c r="F78" s="10">
        <v>0.41249999999999998</v>
      </c>
      <c r="G78" s="9" t="str">
        <f t="shared" si="1"/>
        <v>713TLE43789TNRAT7</v>
      </c>
      <c r="H78" s="13">
        <v>0.42361111111111099</v>
      </c>
      <c r="I78" s="14" t="s">
        <v>30</v>
      </c>
      <c r="J78" s="15">
        <v>0.53819444444444398</v>
      </c>
    </row>
    <row r="79" spans="1:10" s="6" customFormat="1" x14ac:dyDescent="0.25">
      <c r="A79" s="8">
        <v>43789</v>
      </c>
      <c r="B79" s="6" t="s">
        <v>5</v>
      </c>
      <c r="C79" s="6">
        <v>501</v>
      </c>
      <c r="D79" s="6" t="s">
        <v>9</v>
      </c>
      <c r="E79" s="6" t="s">
        <v>6</v>
      </c>
      <c r="F79" s="10">
        <v>0.196527777777778</v>
      </c>
      <c r="G79" s="9" t="str">
        <f t="shared" si="1"/>
        <v>501TMM43789TNRAT7</v>
      </c>
      <c r="H79" s="13">
        <v>0.20486111111111099</v>
      </c>
      <c r="I79" s="14" t="s">
        <v>30</v>
      </c>
      <c r="J79" s="15">
        <v>0.31944444444444398</v>
      </c>
    </row>
    <row r="80" spans="1:10" s="6" customFormat="1" x14ac:dyDescent="0.25">
      <c r="A80" s="8">
        <v>43789</v>
      </c>
      <c r="B80" s="6" t="s">
        <v>22</v>
      </c>
      <c r="C80" s="6">
        <v>424</v>
      </c>
      <c r="D80" s="6" t="s">
        <v>9</v>
      </c>
      <c r="E80" s="6" t="s">
        <v>10</v>
      </c>
      <c r="F80" s="10">
        <v>0.21875</v>
      </c>
      <c r="G80" s="9" t="str">
        <f t="shared" si="1"/>
        <v>424TMM43789SVBDHT</v>
      </c>
      <c r="H80" s="13">
        <v>0.23263888888888901</v>
      </c>
      <c r="I80" s="14" t="s">
        <v>30</v>
      </c>
      <c r="J80" s="15">
        <v>0.34722222222222199</v>
      </c>
    </row>
    <row r="81" spans="1:10" s="6" customFormat="1" x14ac:dyDescent="0.25">
      <c r="A81" s="8">
        <v>43789</v>
      </c>
      <c r="B81" s="6" t="s">
        <v>5</v>
      </c>
      <c r="C81" s="6">
        <v>505</v>
      </c>
      <c r="D81" s="6" t="s">
        <v>9</v>
      </c>
      <c r="E81" s="6" t="s">
        <v>6</v>
      </c>
      <c r="F81" s="10">
        <v>0.67083333333333295</v>
      </c>
      <c r="G81" s="9" t="str">
        <f t="shared" si="1"/>
        <v>505TMM43789TNRAT7</v>
      </c>
      <c r="H81" s="13">
        <v>0.69097222222222199</v>
      </c>
      <c r="I81" s="14" t="s">
        <v>30</v>
      </c>
      <c r="J81" s="15">
        <v>0.80555555555555503</v>
      </c>
    </row>
    <row r="82" spans="1:10" s="6" customFormat="1" x14ac:dyDescent="0.25">
      <c r="A82" s="8">
        <v>43789</v>
      </c>
      <c r="B82" s="6" t="s">
        <v>5</v>
      </c>
      <c r="C82" s="6">
        <v>320</v>
      </c>
      <c r="D82" s="6" t="s">
        <v>6</v>
      </c>
      <c r="E82" s="6" t="s">
        <v>12</v>
      </c>
      <c r="F82" s="10">
        <v>0.125</v>
      </c>
      <c r="G82" s="9" t="str">
        <f t="shared" si="1"/>
        <v>320TNR43789NOSAT7</v>
      </c>
      <c r="H82" s="13">
        <v>0.13541666666666699</v>
      </c>
      <c r="I82" s="14" t="s">
        <v>30</v>
      </c>
      <c r="J82" s="15">
        <v>0.25</v>
      </c>
    </row>
    <row r="83" spans="1:10" s="6" customFormat="1" x14ac:dyDescent="0.25">
      <c r="A83" s="8">
        <v>43789</v>
      </c>
      <c r="B83" s="6" t="s">
        <v>5</v>
      </c>
      <c r="C83" s="6">
        <v>500</v>
      </c>
      <c r="D83" s="6" t="s">
        <v>6</v>
      </c>
      <c r="E83" s="6" t="s">
        <v>9</v>
      </c>
      <c r="F83" s="10">
        <v>0.140972222222222</v>
      </c>
      <c r="G83" s="9" t="str">
        <f t="shared" si="1"/>
        <v>500TNR43789TMMAT7</v>
      </c>
      <c r="H83" s="13">
        <v>0.149305555555556</v>
      </c>
      <c r="I83" s="14" t="s">
        <v>30</v>
      </c>
      <c r="J83" s="15">
        <v>0.26388888888888901</v>
      </c>
    </row>
    <row r="84" spans="1:10" s="6" customFormat="1" x14ac:dyDescent="0.25">
      <c r="A84" s="8">
        <v>43789</v>
      </c>
      <c r="B84" s="6" t="s">
        <v>22</v>
      </c>
      <c r="C84" s="6">
        <v>506</v>
      </c>
      <c r="D84" s="6" t="s">
        <v>6</v>
      </c>
      <c r="E84" s="6" t="s">
        <v>23</v>
      </c>
      <c r="F84" s="10">
        <v>0.13888888888888901</v>
      </c>
      <c r="G84" s="9" t="str">
        <f t="shared" si="1"/>
        <v>506TNR43789WAMDHT</v>
      </c>
      <c r="H84" s="13">
        <v>0.149305555555556</v>
      </c>
      <c r="I84" s="14" t="s">
        <v>30</v>
      </c>
      <c r="J84" s="15">
        <v>0.26388888888888901</v>
      </c>
    </row>
    <row r="85" spans="1:10" s="6" customFormat="1" x14ac:dyDescent="0.25">
      <c r="A85" s="8">
        <v>43789</v>
      </c>
      <c r="B85" s="6">
        <v>738</v>
      </c>
      <c r="C85" s="6">
        <v>152</v>
      </c>
      <c r="D85" s="6" t="s">
        <v>6</v>
      </c>
      <c r="E85" s="6" t="s">
        <v>24</v>
      </c>
      <c r="F85" s="10">
        <v>0.14374999999999999</v>
      </c>
      <c r="G85" s="9" t="str">
        <f t="shared" si="1"/>
        <v>152TNR43789HAH738</v>
      </c>
      <c r="H85" s="13">
        <v>0.163194444444444</v>
      </c>
      <c r="I85" s="14" t="s">
        <v>30</v>
      </c>
      <c r="J85" s="15">
        <v>0.27777777777777801</v>
      </c>
    </row>
    <row r="86" spans="1:10" s="6" customFormat="1" x14ac:dyDescent="0.25">
      <c r="A86" s="8">
        <v>43789</v>
      </c>
      <c r="B86" s="6" t="s">
        <v>5</v>
      </c>
      <c r="C86" s="6">
        <v>310</v>
      </c>
      <c r="D86" s="6" t="s">
        <v>6</v>
      </c>
      <c r="E86" s="6" t="s">
        <v>10</v>
      </c>
      <c r="F86" s="10">
        <v>0.15277777777777801</v>
      </c>
      <c r="G86" s="9" t="str">
        <f t="shared" si="1"/>
        <v>310TNR43789SVBAT7</v>
      </c>
      <c r="H86" s="13">
        <v>0.163194444444444</v>
      </c>
      <c r="I86" s="14" t="s">
        <v>30</v>
      </c>
      <c r="J86" s="15">
        <v>0.27777777777777801</v>
      </c>
    </row>
    <row r="87" spans="1:10" s="6" customFormat="1" x14ac:dyDescent="0.25">
      <c r="A87" s="8">
        <v>43789</v>
      </c>
      <c r="B87" s="6" t="s">
        <v>5</v>
      </c>
      <c r="C87" s="6">
        <v>312</v>
      </c>
      <c r="D87" s="6" t="s">
        <v>6</v>
      </c>
      <c r="E87" s="6" t="s">
        <v>7</v>
      </c>
      <c r="F87" s="10">
        <v>0.16250000000000001</v>
      </c>
      <c r="G87" s="9" t="str">
        <f t="shared" si="1"/>
        <v>312TNR43789DIEAT7</v>
      </c>
      <c r="H87" s="13">
        <v>0.17708333333333301</v>
      </c>
      <c r="I87" s="14" t="s">
        <v>30</v>
      </c>
      <c r="J87" s="15">
        <v>0.29166666666666702</v>
      </c>
    </row>
    <row r="88" spans="1:10" s="6" customFormat="1" x14ac:dyDescent="0.25">
      <c r="A88" s="8">
        <v>43789</v>
      </c>
      <c r="B88" s="6" t="s">
        <v>5</v>
      </c>
      <c r="C88" s="6">
        <v>714</v>
      </c>
      <c r="D88" s="6" t="s">
        <v>6</v>
      </c>
      <c r="E88" s="6" t="s">
        <v>15</v>
      </c>
      <c r="F88" s="10">
        <v>0.20486111111111099</v>
      </c>
      <c r="G88" s="9" t="str">
        <f t="shared" si="1"/>
        <v>714TNR43789FTUAT7</v>
      </c>
      <c r="H88" s="13">
        <v>0.21875</v>
      </c>
      <c r="I88" s="14" t="s">
        <v>30</v>
      </c>
      <c r="J88" s="15">
        <v>0.33333333333333298</v>
      </c>
    </row>
    <row r="89" spans="1:10" s="6" customFormat="1" x14ac:dyDescent="0.25">
      <c r="A89" s="8">
        <v>43789</v>
      </c>
      <c r="B89" s="6" t="s">
        <v>5</v>
      </c>
      <c r="C89" s="6">
        <v>712</v>
      </c>
      <c r="D89" s="6" t="s">
        <v>6</v>
      </c>
      <c r="E89" s="6" t="s">
        <v>13</v>
      </c>
      <c r="F89" s="10">
        <v>0.31666666666666698</v>
      </c>
      <c r="G89" s="9" t="str">
        <f t="shared" si="1"/>
        <v>712TNR43789TLEAT7</v>
      </c>
      <c r="H89" s="13">
        <v>0.32986111111111099</v>
      </c>
      <c r="I89" s="14" t="s">
        <v>30</v>
      </c>
      <c r="J89" s="15">
        <v>0.44444444444444398</v>
      </c>
    </row>
    <row r="90" spans="1:10" s="6" customFormat="1" x14ac:dyDescent="0.25">
      <c r="A90" s="8">
        <v>43789</v>
      </c>
      <c r="B90" s="6" t="s">
        <v>5</v>
      </c>
      <c r="C90" s="6">
        <v>318</v>
      </c>
      <c r="D90" s="6" t="s">
        <v>6</v>
      </c>
      <c r="E90" s="6" t="s">
        <v>10</v>
      </c>
      <c r="F90" s="10">
        <v>0.33680555555555602</v>
      </c>
      <c r="G90" s="9" t="str">
        <f t="shared" si="1"/>
        <v>318TNR43789SVBAT7</v>
      </c>
      <c r="H90" s="13">
        <v>0.35763888888888901</v>
      </c>
      <c r="I90" s="14" t="s">
        <v>30</v>
      </c>
      <c r="J90" s="15">
        <v>0.47222222222222199</v>
      </c>
    </row>
    <row r="91" spans="1:10" s="6" customFormat="1" x14ac:dyDescent="0.25">
      <c r="A91" s="8">
        <v>43789</v>
      </c>
      <c r="B91" s="6">
        <v>343</v>
      </c>
      <c r="C91" s="6">
        <v>56</v>
      </c>
      <c r="D91" s="6" t="s">
        <v>6</v>
      </c>
      <c r="E91" s="6" t="s">
        <v>25</v>
      </c>
      <c r="F91" s="10">
        <v>0.37847222222222199</v>
      </c>
      <c r="G91" s="9" t="str">
        <f t="shared" si="1"/>
        <v>56TNR43789MRS343</v>
      </c>
      <c r="H91" s="13">
        <v>0.38888888888888901</v>
      </c>
      <c r="I91" s="14" t="s">
        <v>30</v>
      </c>
      <c r="J91" s="15">
        <v>0.50347222222222199</v>
      </c>
    </row>
    <row r="92" spans="1:10" s="6" customFormat="1" x14ac:dyDescent="0.25">
      <c r="A92" s="8">
        <v>43789</v>
      </c>
      <c r="B92" s="6" t="s">
        <v>5</v>
      </c>
      <c r="C92" s="6">
        <v>702</v>
      </c>
      <c r="D92" s="6" t="s">
        <v>6</v>
      </c>
      <c r="E92" s="6" t="s">
        <v>16</v>
      </c>
      <c r="F92" s="10">
        <v>0.37291666666666701</v>
      </c>
      <c r="G92" s="9" t="str">
        <f t="shared" si="1"/>
        <v>702TNR43789MOQAT7</v>
      </c>
      <c r="H92" s="13">
        <v>0.39930555555555602</v>
      </c>
      <c r="I92" s="14" t="s">
        <v>30</v>
      </c>
      <c r="J92" s="15">
        <v>0.51388888888888895</v>
      </c>
    </row>
    <row r="93" spans="1:10" s="6" customFormat="1" x14ac:dyDescent="0.25">
      <c r="A93" s="8">
        <v>43789</v>
      </c>
      <c r="B93" s="6" t="s">
        <v>5</v>
      </c>
      <c r="C93" s="6">
        <v>716</v>
      </c>
      <c r="D93" s="6" t="s">
        <v>6</v>
      </c>
      <c r="E93" s="6" t="s">
        <v>15</v>
      </c>
      <c r="F93" s="10">
        <v>0.40833333333333299</v>
      </c>
      <c r="G93" s="9" t="str">
        <f t="shared" si="1"/>
        <v>716TNR43789FTUAT7</v>
      </c>
      <c r="H93" s="13">
        <v>0.42013888888888901</v>
      </c>
      <c r="I93" s="14" t="s">
        <v>30</v>
      </c>
      <c r="J93" s="15">
        <v>0.53472222222222199</v>
      </c>
    </row>
    <row r="94" spans="1:10" s="6" customFormat="1" x14ac:dyDescent="0.25">
      <c r="A94" s="8">
        <v>43789</v>
      </c>
      <c r="B94" s="6" t="s">
        <v>5</v>
      </c>
      <c r="C94" s="6">
        <v>316</v>
      </c>
      <c r="D94" s="6" t="s">
        <v>6</v>
      </c>
      <c r="E94" s="6" t="s">
        <v>7</v>
      </c>
      <c r="F94" s="10">
        <v>0.41527777777777802</v>
      </c>
      <c r="G94" s="9" t="str">
        <f t="shared" si="1"/>
        <v>316TNR43789DIEAT7</v>
      </c>
      <c r="H94" s="13">
        <v>0.43402777777777801</v>
      </c>
      <c r="I94" s="14" t="s">
        <v>30</v>
      </c>
      <c r="J94" s="15">
        <v>0.54861111111111105</v>
      </c>
    </row>
    <row r="95" spans="1:10" s="6" customFormat="1" x14ac:dyDescent="0.25">
      <c r="A95" s="8">
        <v>43789</v>
      </c>
      <c r="B95" s="6" t="s">
        <v>5</v>
      </c>
      <c r="C95" s="6">
        <v>326</v>
      </c>
      <c r="D95" s="6" t="s">
        <v>6</v>
      </c>
      <c r="E95" s="6" t="s">
        <v>12</v>
      </c>
      <c r="F95" s="10">
        <v>0.52083333333333304</v>
      </c>
      <c r="G95" s="9" t="str">
        <f t="shared" si="1"/>
        <v>326TNR43789NOSAT7</v>
      </c>
      <c r="H95" s="13">
        <v>0.53819444444444398</v>
      </c>
      <c r="I95" s="14" t="s">
        <v>30</v>
      </c>
      <c r="J95" s="15">
        <v>0.65277777777777801</v>
      </c>
    </row>
    <row r="96" spans="1:10" s="6" customFormat="1" x14ac:dyDescent="0.25">
      <c r="A96" s="8">
        <v>43789</v>
      </c>
      <c r="B96" s="6" t="s">
        <v>5</v>
      </c>
      <c r="C96" s="6">
        <v>504</v>
      </c>
      <c r="D96" s="6" t="s">
        <v>6</v>
      </c>
      <c r="E96" s="6" t="s">
        <v>9</v>
      </c>
      <c r="F96" s="10">
        <v>0.61250000000000004</v>
      </c>
      <c r="G96" s="9" t="str">
        <f t="shared" si="1"/>
        <v>504TNR43789TMMAT7</v>
      </c>
      <c r="H96" s="13">
        <v>0.63541666666666696</v>
      </c>
      <c r="I96" s="14" t="s">
        <v>30</v>
      </c>
      <c r="J96" s="15">
        <v>0.75</v>
      </c>
    </row>
    <row r="97" spans="1:10" s="6" customFormat="1" x14ac:dyDescent="0.25">
      <c r="A97" s="8">
        <v>43789</v>
      </c>
      <c r="B97" s="6" t="s">
        <v>22</v>
      </c>
      <c r="C97" s="6">
        <v>443</v>
      </c>
      <c r="D97" s="6" t="s">
        <v>23</v>
      </c>
      <c r="E97" s="6" t="s">
        <v>9</v>
      </c>
      <c r="F97" s="10">
        <v>0.180555555555556</v>
      </c>
      <c r="G97" s="9" t="str">
        <f t="shared" si="1"/>
        <v>443WAM43789TMMDHT</v>
      </c>
      <c r="H97" s="13">
        <v>0.19097222222222199</v>
      </c>
      <c r="I97" s="14" t="s">
        <v>30</v>
      </c>
      <c r="J97" s="15">
        <v>0.30555555555555602</v>
      </c>
    </row>
    <row r="98" spans="1:10" s="6" customFormat="1" x14ac:dyDescent="0.25">
      <c r="A98" s="8">
        <v>43789</v>
      </c>
      <c r="B98" s="6" t="s">
        <v>22</v>
      </c>
      <c r="C98" s="6">
        <v>409</v>
      </c>
      <c r="D98" s="6" t="s">
        <v>20</v>
      </c>
      <c r="E98" s="6" t="s">
        <v>10</v>
      </c>
      <c r="F98" s="10">
        <v>0.34027777777777801</v>
      </c>
      <c r="G98" s="9" t="str">
        <f t="shared" si="1"/>
        <v>409WMN43789SVBDHT</v>
      </c>
      <c r="H98" s="13">
        <v>0.36111111111111099</v>
      </c>
      <c r="I98" s="14" t="s">
        <v>30</v>
      </c>
      <c r="J98" s="15">
        <v>0.47569444444444398</v>
      </c>
    </row>
    <row r="99" spans="1:10" s="6" customFormat="1" x14ac:dyDescent="0.25">
      <c r="A99" s="8">
        <v>43790</v>
      </c>
      <c r="B99" s="6" t="s">
        <v>5</v>
      </c>
      <c r="C99" s="6">
        <v>317</v>
      </c>
      <c r="D99" s="6" t="s">
        <v>7</v>
      </c>
      <c r="E99" s="6" t="s">
        <v>6</v>
      </c>
      <c r="F99" s="10">
        <v>0.53819444444444398</v>
      </c>
      <c r="G99" s="9" t="str">
        <f t="shared" si="1"/>
        <v>317DIE43790TNRAT7</v>
      </c>
      <c r="H99" s="13">
        <v>0.53819444444444398</v>
      </c>
      <c r="I99" s="14" t="s">
        <v>3</v>
      </c>
      <c r="J99" s="15">
        <v>0.65277777777777801</v>
      </c>
    </row>
    <row r="100" spans="1:10" s="6" customFormat="1" x14ac:dyDescent="0.25">
      <c r="A100" s="8">
        <v>43790</v>
      </c>
      <c r="B100" s="6">
        <v>738</v>
      </c>
      <c r="C100" s="6">
        <v>150</v>
      </c>
      <c r="D100" s="6" t="s">
        <v>26</v>
      </c>
      <c r="E100" s="6" t="s">
        <v>6</v>
      </c>
      <c r="F100" s="10">
        <v>0.55833333333333302</v>
      </c>
      <c r="G100" s="9" t="str">
        <f t="shared" si="1"/>
        <v>150DZA43790TNR738</v>
      </c>
      <c r="H100" s="13">
        <v>0.57986111111111105</v>
      </c>
      <c r="I100" s="14" t="s">
        <v>30</v>
      </c>
      <c r="J100" s="15">
        <v>0.69444444444444398</v>
      </c>
    </row>
    <row r="101" spans="1:10" s="6" customFormat="1" x14ac:dyDescent="0.25">
      <c r="A101" s="8">
        <v>43790</v>
      </c>
      <c r="B101" s="6" t="s">
        <v>5</v>
      </c>
      <c r="C101" s="6">
        <v>715</v>
      </c>
      <c r="D101" s="6" t="s">
        <v>15</v>
      </c>
      <c r="E101" s="6" t="s">
        <v>6</v>
      </c>
      <c r="F101" s="10">
        <v>0.30625000000000002</v>
      </c>
      <c r="G101" s="9" t="str">
        <f t="shared" si="1"/>
        <v>715FTU43790TNRAT7</v>
      </c>
      <c r="H101" s="13">
        <v>0.31944444444444398</v>
      </c>
      <c r="I101" s="14" t="s">
        <v>30</v>
      </c>
      <c r="J101" s="15">
        <v>0.43402777777777801</v>
      </c>
    </row>
    <row r="102" spans="1:10" s="6" customFormat="1" x14ac:dyDescent="0.25">
      <c r="A102" s="8">
        <v>43790</v>
      </c>
      <c r="B102" s="6">
        <v>738</v>
      </c>
      <c r="C102" s="6">
        <v>150</v>
      </c>
      <c r="D102" s="6" t="s">
        <v>24</v>
      </c>
      <c r="E102" s="6" t="s">
        <v>26</v>
      </c>
      <c r="F102" s="10">
        <v>0.50208333333333299</v>
      </c>
      <c r="G102" s="9" t="str">
        <f t="shared" si="1"/>
        <v>150HAH43790DZA738</v>
      </c>
      <c r="H102" s="13">
        <v>0.51041666666666696</v>
      </c>
      <c r="I102" s="14" t="s">
        <v>30</v>
      </c>
      <c r="J102" s="15">
        <v>0.74305555555555503</v>
      </c>
    </row>
    <row r="103" spans="1:10" s="6" customFormat="1" x14ac:dyDescent="0.25">
      <c r="A103" s="8">
        <v>43790</v>
      </c>
      <c r="B103" s="6" t="s">
        <v>5</v>
      </c>
      <c r="C103" s="6">
        <v>6823</v>
      </c>
      <c r="D103" s="6" t="s">
        <v>19</v>
      </c>
      <c r="E103" s="6" t="s">
        <v>6</v>
      </c>
      <c r="F103" s="10">
        <v>0.32638888888888901</v>
      </c>
      <c r="G103" s="9" t="str">
        <f t="shared" si="1"/>
        <v>6823MJN43790TNRAT7</v>
      </c>
      <c r="H103" s="13">
        <v>0.35069444444444398</v>
      </c>
      <c r="I103" s="14" t="s">
        <v>30</v>
      </c>
      <c r="J103" s="15">
        <v>0.46527777777777801</v>
      </c>
    </row>
    <row r="104" spans="1:10" s="6" customFormat="1" x14ac:dyDescent="0.25">
      <c r="A104" s="8">
        <v>43790</v>
      </c>
      <c r="B104" s="6" t="s">
        <v>5</v>
      </c>
      <c r="C104" s="6">
        <v>703</v>
      </c>
      <c r="D104" s="6" t="s">
        <v>16</v>
      </c>
      <c r="E104" s="6" t="s">
        <v>6</v>
      </c>
      <c r="F104" s="10">
        <v>0.50694444444444398</v>
      </c>
      <c r="G104" s="9" t="str">
        <f t="shared" si="1"/>
        <v>703MOQ43790TNRAT7</v>
      </c>
      <c r="H104" s="13">
        <v>0.51041666666666696</v>
      </c>
      <c r="I104" s="14" t="s">
        <v>30</v>
      </c>
      <c r="J104" s="15">
        <v>0.625</v>
      </c>
    </row>
    <row r="105" spans="1:10" s="6" customFormat="1" x14ac:dyDescent="0.25">
      <c r="A105" s="8">
        <v>43790</v>
      </c>
      <c r="B105" s="6" t="s">
        <v>5</v>
      </c>
      <c r="C105" s="6">
        <v>321</v>
      </c>
      <c r="D105" s="6" t="s">
        <v>12</v>
      </c>
      <c r="E105" s="6" t="s">
        <v>6</v>
      </c>
      <c r="F105" s="10">
        <v>0.202083333333333</v>
      </c>
      <c r="G105" s="9" t="str">
        <f t="shared" si="1"/>
        <v>321NOS43790TNRAT7</v>
      </c>
      <c r="H105" s="13">
        <v>0.225694444444444</v>
      </c>
      <c r="I105" s="14" t="s">
        <v>30</v>
      </c>
      <c r="J105" s="15">
        <v>0.34027777777777801</v>
      </c>
    </row>
    <row r="106" spans="1:10" s="6" customFormat="1" x14ac:dyDescent="0.25">
      <c r="A106" s="8">
        <v>43790</v>
      </c>
      <c r="B106" s="6" t="s">
        <v>5</v>
      </c>
      <c r="C106" s="6">
        <v>327</v>
      </c>
      <c r="D106" s="6" t="s">
        <v>12</v>
      </c>
      <c r="E106" s="6" t="s">
        <v>6</v>
      </c>
      <c r="F106" s="10">
        <v>0.66874999999999996</v>
      </c>
      <c r="G106" s="9" t="str">
        <f t="shared" si="1"/>
        <v>327NOS43790TNRAT7</v>
      </c>
      <c r="H106" s="13">
        <v>0.67708333333333304</v>
      </c>
      <c r="I106" s="14" t="s">
        <v>30</v>
      </c>
      <c r="J106" s="15">
        <v>0.79166666666666696</v>
      </c>
    </row>
    <row r="107" spans="1:10" s="6" customFormat="1" x14ac:dyDescent="0.25">
      <c r="A107" s="8">
        <v>43790</v>
      </c>
      <c r="B107" s="6" t="s">
        <v>5</v>
      </c>
      <c r="C107" s="6">
        <v>199</v>
      </c>
      <c r="D107" s="6" t="s">
        <v>11</v>
      </c>
      <c r="E107" s="6" t="s">
        <v>14</v>
      </c>
      <c r="F107" s="10">
        <v>0.46527777777777801</v>
      </c>
      <c r="G107" s="9" t="str">
        <f t="shared" si="1"/>
        <v>199RUN43790SMSAT7</v>
      </c>
      <c r="H107" s="13">
        <v>0.46180555555555602</v>
      </c>
      <c r="I107" s="14" t="s">
        <v>3</v>
      </c>
      <c r="J107" s="15">
        <v>0.61805555555555602</v>
      </c>
    </row>
    <row r="108" spans="1:10" s="6" customFormat="1" x14ac:dyDescent="0.25">
      <c r="A108" s="8">
        <v>43790</v>
      </c>
      <c r="B108" s="6" t="s">
        <v>5</v>
      </c>
      <c r="C108" s="6">
        <v>198</v>
      </c>
      <c r="D108" s="6" t="s">
        <v>14</v>
      </c>
      <c r="E108" s="6" t="s">
        <v>11</v>
      </c>
      <c r="F108" s="10">
        <v>0.32291666666666702</v>
      </c>
      <c r="G108" s="9" t="str">
        <f t="shared" si="1"/>
        <v>198SMS43790RUNAT7</v>
      </c>
      <c r="H108" s="13">
        <v>0.34722222222222199</v>
      </c>
      <c r="I108" s="14" t="s">
        <v>30</v>
      </c>
      <c r="J108" s="15">
        <v>0.46180555555555602</v>
      </c>
    </row>
    <row r="109" spans="1:10" s="6" customFormat="1" x14ac:dyDescent="0.25">
      <c r="A109" s="8">
        <v>43790</v>
      </c>
      <c r="B109" s="6" t="s">
        <v>5</v>
      </c>
      <c r="C109" s="6">
        <v>531</v>
      </c>
      <c r="D109" s="6" t="s">
        <v>14</v>
      </c>
      <c r="E109" s="6" t="s">
        <v>6</v>
      </c>
      <c r="F109" s="10">
        <v>0.56597222222222199</v>
      </c>
      <c r="G109" s="9" t="str">
        <f t="shared" si="1"/>
        <v>531SMS43790TNRAT7</v>
      </c>
      <c r="H109" s="13">
        <v>0.57638888888888895</v>
      </c>
      <c r="I109" s="14" t="s">
        <v>30</v>
      </c>
      <c r="J109" s="15">
        <v>0.69097222222222199</v>
      </c>
    </row>
    <row r="110" spans="1:10" s="6" customFormat="1" x14ac:dyDescent="0.25">
      <c r="A110" s="8">
        <v>43790</v>
      </c>
      <c r="B110" s="6" t="s">
        <v>5</v>
      </c>
      <c r="C110" s="6">
        <v>311</v>
      </c>
      <c r="D110" s="6" t="s">
        <v>10</v>
      </c>
      <c r="E110" s="6" t="s">
        <v>6</v>
      </c>
      <c r="F110" s="10">
        <v>0.227083333333333</v>
      </c>
      <c r="G110" s="9" t="str">
        <f t="shared" si="1"/>
        <v>311SVB43790TNRAT7</v>
      </c>
      <c r="H110" s="13">
        <v>0.25</v>
      </c>
      <c r="I110" s="14" t="s">
        <v>30</v>
      </c>
      <c r="J110" s="15">
        <v>0.36458333333333298</v>
      </c>
    </row>
    <row r="111" spans="1:10" s="6" customFormat="1" x14ac:dyDescent="0.25">
      <c r="A111" s="8">
        <v>43790</v>
      </c>
      <c r="B111" s="6" t="s">
        <v>22</v>
      </c>
      <c r="C111" s="6">
        <v>425</v>
      </c>
      <c r="D111" s="6" t="s">
        <v>10</v>
      </c>
      <c r="E111" s="6" t="s">
        <v>9</v>
      </c>
      <c r="F111" s="10">
        <v>0.41666666666666702</v>
      </c>
      <c r="G111" s="9" t="str">
        <f t="shared" si="1"/>
        <v>425SVB43790TMMDHT</v>
      </c>
      <c r="H111" s="13">
        <v>0.43055555555555602</v>
      </c>
      <c r="I111" s="14" t="s">
        <v>30</v>
      </c>
      <c r="J111" s="15">
        <v>0.54513888888888895</v>
      </c>
    </row>
    <row r="112" spans="1:10" s="6" customFormat="1" x14ac:dyDescent="0.25">
      <c r="A112" s="8">
        <v>43790</v>
      </c>
      <c r="B112" s="6" t="s">
        <v>5</v>
      </c>
      <c r="C112" s="6">
        <v>319</v>
      </c>
      <c r="D112" s="6" t="s">
        <v>10</v>
      </c>
      <c r="E112" s="6" t="s">
        <v>6</v>
      </c>
      <c r="F112" s="10">
        <v>0.483333333333333</v>
      </c>
      <c r="G112" s="9" t="str">
        <f t="shared" si="1"/>
        <v>319SVB43790TNRAT7</v>
      </c>
      <c r="H112" s="13">
        <v>0.44444444444444398</v>
      </c>
      <c r="I112" s="14" t="s">
        <v>3</v>
      </c>
      <c r="J112" s="15">
        <v>0.55902777777777801</v>
      </c>
    </row>
    <row r="113" spans="1:10" s="6" customFormat="1" x14ac:dyDescent="0.25">
      <c r="A113" s="8">
        <v>43790</v>
      </c>
      <c r="B113" s="6" t="s">
        <v>5</v>
      </c>
      <c r="C113" s="6">
        <v>713</v>
      </c>
      <c r="D113" s="6" t="s">
        <v>13</v>
      </c>
      <c r="E113" s="6" t="s">
        <v>6</v>
      </c>
      <c r="F113" s="10">
        <v>0.39861111111111103</v>
      </c>
      <c r="G113" s="9" t="str">
        <f t="shared" si="1"/>
        <v>713TLE43790TNRAT7</v>
      </c>
      <c r="H113" s="13">
        <v>0.42361111111111099</v>
      </c>
      <c r="I113" s="14" t="s">
        <v>30</v>
      </c>
      <c r="J113" s="15">
        <v>0.53819444444444398</v>
      </c>
    </row>
    <row r="114" spans="1:10" s="6" customFormat="1" x14ac:dyDescent="0.25">
      <c r="A114" s="8">
        <v>43790</v>
      </c>
      <c r="B114" s="6" t="s">
        <v>5</v>
      </c>
      <c r="C114" s="6">
        <v>719</v>
      </c>
      <c r="D114" s="6" t="s">
        <v>13</v>
      </c>
      <c r="E114" s="6" t="s">
        <v>6</v>
      </c>
      <c r="F114" s="10">
        <v>0.62152777777777801</v>
      </c>
      <c r="G114" s="9" t="str">
        <f t="shared" si="1"/>
        <v>719TLE43790TNRAT7</v>
      </c>
      <c r="H114" s="13">
        <v>0.64583333333333304</v>
      </c>
      <c r="I114" s="14" t="s">
        <v>30</v>
      </c>
      <c r="J114" s="15">
        <v>0.76041666666666696</v>
      </c>
    </row>
    <row r="115" spans="1:10" s="6" customFormat="1" x14ac:dyDescent="0.25">
      <c r="A115" s="8">
        <v>43790</v>
      </c>
      <c r="B115" s="6" t="s">
        <v>22</v>
      </c>
      <c r="C115" s="6">
        <v>412</v>
      </c>
      <c r="D115" s="6" t="s">
        <v>9</v>
      </c>
      <c r="E115" s="6" t="s">
        <v>20</v>
      </c>
      <c r="F115" s="10">
        <v>0.180555555555556</v>
      </c>
      <c r="G115" s="9" t="str">
        <f t="shared" si="1"/>
        <v>412TMM43790WMNDHT</v>
      </c>
      <c r="H115" s="13">
        <v>0.20486111111111099</v>
      </c>
      <c r="I115" s="14" t="s">
        <v>30</v>
      </c>
      <c r="J115" s="15">
        <v>0.31944444444444398</v>
      </c>
    </row>
    <row r="116" spans="1:10" s="6" customFormat="1" x14ac:dyDescent="0.25">
      <c r="A116" s="8">
        <v>43790</v>
      </c>
      <c r="B116" s="6" t="s">
        <v>5</v>
      </c>
      <c r="C116" s="6">
        <v>501</v>
      </c>
      <c r="D116" s="6" t="s">
        <v>9</v>
      </c>
      <c r="E116" s="6" t="s">
        <v>6</v>
      </c>
      <c r="F116" s="10">
        <v>0.180555555555556</v>
      </c>
      <c r="G116" s="9" t="str">
        <f t="shared" si="1"/>
        <v>501TMM43790TNRAT7</v>
      </c>
      <c r="H116" s="13">
        <v>0.20486111111111099</v>
      </c>
      <c r="I116" s="14" t="s">
        <v>30</v>
      </c>
      <c r="J116" s="15">
        <v>0.31944444444444398</v>
      </c>
    </row>
    <row r="117" spans="1:10" s="6" customFormat="1" x14ac:dyDescent="0.25">
      <c r="A117" s="8">
        <v>43790</v>
      </c>
      <c r="B117" s="6" t="s">
        <v>22</v>
      </c>
      <c r="C117" s="6">
        <v>424</v>
      </c>
      <c r="D117" s="6" t="s">
        <v>9</v>
      </c>
      <c r="E117" s="6" t="s">
        <v>10</v>
      </c>
      <c r="F117" s="10">
        <v>0.32638888888888901</v>
      </c>
      <c r="G117" s="9" t="str">
        <f t="shared" si="1"/>
        <v>424TMM43790SVBDHT</v>
      </c>
      <c r="H117" s="13">
        <v>0.34375</v>
      </c>
      <c r="I117" s="14" t="s">
        <v>30</v>
      </c>
      <c r="J117" s="15">
        <v>0.45833333333333298</v>
      </c>
    </row>
    <row r="118" spans="1:10" s="6" customFormat="1" x14ac:dyDescent="0.25">
      <c r="A118" s="8">
        <v>43790</v>
      </c>
      <c r="B118" s="6" t="s">
        <v>5</v>
      </c>
      <c r="C118" s="6">
        <v>320</v>
      </c>
      <c r="D118" s="6" t="s">
        <v>6</v>
      </c>
      <c r="E118" s="6" t="s">
        <v>12</v>
      </c>
      <c r="F118" s="10">
        <v>0.120138888888889</v>
      </c>
      <c r="G118" s="9" t="str">
        <f t="shared" si="1"/>
        <v>320TNR43790NOSAT7</v>
      </c>
      <c r="H118" s="13">
        <v>0.13541666666666699</v>
      </c>
      <c r="I118" s="14" t="s">
        <v>30</v>
      </c>
      <c r="J118" s="15">
        <v>0.25</v>
      </c>
    </row>
    <row r="119" spans="1:10" s="6" customFormat="1" x14ac:dyDescent="0.25">
      <c r="A119" s="8">
        <v>43790</v>
      </c>
      <c r="B119" s="6" t="s">
        <v>5</v>
      </c>
      <c r="C119" s="6">
        <v>500</v>
      </c>
      <c r="D119" s="6" t="s">
        <v>6</v>
      </c>
      <c r="E119" s="6" t="s">
        <v>9</v>
      </c>
      <c r="F119" s="10">
        <v>0.131944444444444</v>
      </c>
      <c r="G119" s="9" t="str">
        <f t="shared" si="1"/>
        <v>500TNR43790TMMAT7</v>
      </c>
      <c r="H119" s="13">
        <v>0.149305555555556</v>
      </c>
      <c r="I119" s="14" t="s">
        <v>30</v>
      </c>
      <c r="J119" s="15">
        <v>0.26388888888888901</v>
      </c>
    </row>
    <row r="120" spans="1:10" s="6" customFormat="1" x14ac:dyDescent="0.25">
      <c r="A120" s="8">
        <v>43790</v>
      </c>
      <c r="B120" s="6" t="s">
        <v>5</v>
      </c>
      <c r="C120" s="6">
        <v>310</v>
      </c>
      <c r="D120" s="6" t="s">
        <v>6</v>
      </c>
      <c r="E120" s="6" t="s">
        <v>10</v>
      </c>
      <c r="F120" s="10">
        <v>0.141666666666667</v>
      </c>
      <c r="G120" s="9" t="str">
        <f t="shared" si="1"/>
        <v>310TNR43790SVBAT7</v>
      </c>
      <c r="H120" s="13">
        <v>0.163194444444444</v>
      </c>
      <c r="I120" s="14" t="s">
        <v>30</v>
      </c>
      <c r="J120" s="15">
        <v>0.27777777777777801</v>
      </c>
    </row>
    <row r="121" spans="1:10" s="6" customFormat="1" x14ac:dyDescent="0.25">
      <c r="A121" s="8">
        <v>43790</v>
      </c>
      <c r="B121" s="6" t="s">
        <v>5</v>
      </c>
      <c r="C121" s="6">
        <v>714</v>
      </c>
      <c r="D121" s="6" t="s">
        <v>6</v>
      </c>
      <c r="E121" s="6" t="s">
        <v>15</v>
      </c>
      <c r="F121" s="10">
        <v>0.202083333333333</v>
      </c>
      <c r="G121" s="9" t="str">
        <f t="shared" si="1"/>
        <v>714TNR43790FTUAT7</v>
      </c>
      <c r="H121" s="13">
        <v>0.21875</v>
      </c>
      <c r="I121" s="14" t="s">
        <v>30</v>
      </c>
      <c r="J121" s="15">
        <v>0.33333333333333298</v>
      </c>
    </row>
    <row r="122" spans="1:10" s="6" customFormat="1" x14ac:dyDescent="0.25">
      <c r="A122" s="8">
        <v>43790</v>
      </c>
      <c r="B122" s="6" t="s">
        <v>5</v>
      </c>
      <c r="C122" s="6">
        <v>530</v>
      </c>
      <c r="D122" s="6" t="s">
        <v>6</v>
      </c>
      <c r="E122" s="6" t="s">
        <v>14</v>
      </c>
      <c r="F122" s="10">
        <v>0.25694444444444398</v>
      </c>
      <c r="G122" s="9" t="str">
        <f t="shared" si="1"/>
        <v>530TNR43790SMSAT7</v>
      </c>
      <c r="H122" s="13">
        <v>0.27083333333333298</v>
      </c>
      <c r="I122" s="14" t="s">
        <v>30</v>
      </c>
      <c r="J122" s="15">
        <v>0.38541666666666702</v>
      </c>
    </row>
    <row r="123" spans="1:10" s="6" customFormat="1" x14ac:dyDescent="0.25">
      <c r="A123" s="8">
        <v>43790</v>
      </c>
      <c r="B123" s="6" t="s">
        <v>5</v>
      </c>
      <c r="C123" s="6">
        <v>6822</v>
      </c>
      <c r="D123" s="6" t="s">
        <v>6</v>
      </c>
      <c r="E123" s="6" t="s">
        <v>19</v>
      </c>
      <c r="F123" s="10">
        <v>0.26736111111111099</v>
      </c>
      <c r="G123" s="9" t="str">
        <f t="shared" si="1"/>
        <v>6822TNR43790MJNAT7</v>
      </c>
      <c r="H123" s="13">
        <v>0.28472222222222199</v>
      </c>
      <c r="I123" s="14" t="s">
        <v>30</v>
      </c>
      <c r="J123" s="15">
        <v>0.39930555555555602</v>
      </c>
    </row>
    <row r="124" spans="1:10" s="6" customFormat="1" x14ac:dyDescent="0.25">
      <c r="A124" s="8">
        <v>43790</v>
      </c>
      <c r="B124" s="6" t="s">
        <v>5</v>
      </c>
      <c r="C124" s="6">
        <v>712</v>
      </c>
      <c r="D124" s="6" t="s">
        <v>6</v>
      </c>
      <c r="E124" s="6" t="s">
        <v>13</v>
      </c>
      <c r="F124" s="10">
        <v>0.30625000000000002</v>
      </c>
      <c r="G124" s="9" t="str">
        <f t="shared" si="1"/>
        <v>712TNR43790TLEAT7</v>
      </c>
      <c r="H124" s="13">
        <v>0.32986111111111099</v>
      </c>
      <c r="I124" s="14" t="s">
        <v>30</v>
      </c>
      <c r="J124" s="15">
        <v>0.44444444444444398</v>
      </c>
    </row>
    <row r="125" spans="1:10" s="6" customFormat="1" x14ac:dyDescent="0.25">
      <c r="A125" s="8">
        <v>43790</v>
      </c>
      <c r="B125" s="6" t="s">
        <v>5</v>
      </c>
      <c r="C125" s="6">
        <v>318</v>
      </c>
      <c r="D125" s="6" t="s">
        <v>6</v>
      </c>
      <c r="E125" s="6" t="s">
        <v>10</v>
      </c>
      <c r="F125" s="10">
        <v>0.40416666666666701</v>
      </c>
      <c r="G125" s="9" t="str">
        <f t="shared" si="1"/>
        <v>318TNR43790SVBAT7</v>
      </c>
      <c r="H125" s="13">
        <v>0.35763888888888901</v>
      </c>
      <c r="I125" s="14" t="s">
        <v>3</v>
      </c>
      <c r="J125" s="15">
        <v>0.47222222222222199</v>
      </c>
    </row>
    <row r="126" spans="1:10" s="6" customFormat="1" x14ac:dyDescent="0.25">
      <c r="A126" s="8">
        <v>43790</v>
      </c>
      <c r="B126" s="6">
        <v>738</v>
      </c>
      <c r="C126" s="6">
        <v>150</v>
      </c>
      <c r="D126" s="6" t="s">
        <v>6</v>
      </c>
      <c r="E126" s="6" t="s">
        <v>24</v>
      </c>
      <c r="F126" s="10">
        <v>0.40833333333333299</v>
      </c>
      <c r="G126" s="9" t="str">
        <f t="shared" si="1"/>
        <v>150TNR43790HAH738</v>
      </c>
      <c r="H126" s="13">
        <v>0.40625</v>
      </c>
      <c r="I126" s="14" t="s">
        <v>3</v>
      </c>
      <c r="J126" s="15">
        <v>0.52083333333333304</v>
      </c>
    </row>
    <row r="127" spans="1:10" s="6" customFormat="1" x14ac:dyDescent="0.25">
      <c r="A127" s="8">
        <v>43790</v>
      </c>
      <c r="B127" s="6" t="s">
        <v>5</v>
      </c>
      <c r="C127" s="6">
        <v>316</v>
      </c>
      <c r="D127" s="6" t="s">
        <v>6</v>
      </c>
      <c r="E127" s="6" t="s">
        <v>7</v>
      </c>
      <c r="F127" s="10">
        <v>0.42847222222222198</v>
      </c>
      <c r="G127" s="9" t="str">
        <f t="shared" si="1"/>
        <v>316TNR43790DIEAT7</v>
      </c>
      <c r="H127" s="13">
        <v>0.43402777777777801</v>
      </c>
      <c r="I127" s="14" t="s">
        <v>30</v>
      </c>
      <c r="J127" s="15">
        <v>0.54861111111111105</v>
      </c>
    </row>
    <row r="128" spans="1:10" s="6" customFormat="1" x14ac:dyDescent="0.25">
      <c r="A128" s="8">
        <v>43790</v>
      </c>
      <c r="B128" s="6" t="s">
        <v>5</v>
      </c>
      <c r="C128" s="6">
        <v>702</v>
      </c>
      <c r="D128" s="6" t="s">
        <v>6</v>
      </c>
      <c r="E128" s="6" t="s">
        <v>16</v>
      </c>
      <c r="F128" s="10">
        <v>0.43055555555555602</v>
      </c>
      <c r="G128" s="9" t="str">
        <f t="shared" si="1"/>
        <v>702TNR43790MOQAT7</v>
      </c>
      <c r="H128" s="13">
        <v>0.44444444444444398</v>
      </c>
      <c r="I128" s="14" t="s">
        <v>30</v>
      </c>
      <c r="J128" s="15">
        <v>0.55902777777777801</v>
      </c>
    </row>
    <row r="129" spans="1:10" s="6" customFormat="1" x14ac:dyDescent="0.25">
      <c r="A129" s="8">
        <v>43790</v>
      </c>
      <c r="B129" s="6" t="s">
        <v>5</v>
      </c>
      <c r="C129" s="6">
        <v>718</v>
      </c>
      <c r="D129" s="6" t="s">
        <v>6</v>
      </c>
      <c r="E129" s="6" t="s">
        <v>13</v>
      </c>
      <c r="F129" s="10">
        <v>0.53125</v>
      </c>
      <c r="G129" s="9" t="str">
        <f t="shared" si="1"/>
        <v>718TNR43790TLEAT7</v>
      </c>
      <c r="H129" s="13">
        <v>0.55208333333333304</v>
      </c>
      <c r="I129" s="14" t="s">
        <v>30</v>
      </c>
      <c r="J129" s="15">
        <v>0.66666666666666696</v>
      </c>
    </row>
    <row r="130" spans="1:10" s="6" customFormat="1" x14ac:dyDescent="0.25">
      <c r="A130" s="8">
        <v>43790</v>
      </c>
      <c r="B130" s="6" t="s">
        <v>5</v>
      </c>
      <c r="C130" s="6">
        <v>326</v>
      </c>
      <c r="D130" s="6" t="s">
        <v>6</v>
      </c>
      <c r="E130" s="6" t="s">
        <v>12</v>
      </c>
      <c r="F130" s="10">
        <v>0.57638888888888895</v>
      </c>
      <c r="G130" s="9" t="str">
        <f t="shared" si="1"/>
        <v>326TNR43790NOSAT7</v>
      </c>
      <c r="H130" s="13">
        <v>0.58680555555555602</v>
      </c>
      <c r="I130" s="14" t="s">
        <v>30</v>
      </c>
      <c r="J130" s="15">
        <v>0.70138888888888895</v>
      </c>
    </row>
    <row r="131" spans="1:10" s="6" customFormat="1" x14ac:dyDescent="0.25">
      <c r="A131" s="8">
        <v>43790</v>
      </c>
      <c r="B131" s="6">
        <v>343</v>
      </c>
      <c r="C131" s="6">
        <v>50</v>
      </c>
      <c r="D131" s="6" t="s">
        <v>6</v>
      </c>
      <c r="E131" s="6" t="s">
        <v>17</v>
      </c>
      <c r="F131" s="10">
        <v>0.78958333333333297</v>
      </c>
      <c r="G131" s="9" t="str">
        <f t="shared" ref="G131:G194" si="2">CONCATENATE($C131,$D131,$A131,$E131,$B131)</f>
        <v>50TNR43790CDG343</v>
      </c>
      <c r="H131" s="13">
        <v>0.79166666666666696</v>
      </c>
      <c r="I131" s="14" t="s">
        <v>30</v>
      </c>
      <c r="J131" s="15">
        <v>0.90625</v>
      </c>
    </row>
    <row r="132" spans="1:10" s="6" customFormat="1" x14ac:dyDescent="0.25">
      <c r="A132" s="8">
        <v>43790</v>
      </c>
      <c r="B132" s="6" t="s">
        <v>22</v>
      </c>
      <c r="C132" s="6">
        <v>413</v>
      </c>
      <c r="D132" s="6" t="s">
        <v>20</v>
      </c>
      <c r="E132" s="6" t="s">
        <v>9</v>
      </c>
      <c r="F132" s="10">
        <v>0.25694444444444398</v>
      </c>
      <c r="G132" s="9" t="str">
        <f t="shared" si="2"/>
        <v>413WMN43790TMMDHT</v>
      </c>
      <c r="H132" s="13">
        <v>0.27430555555555602</v>
      </c>
      <c r="I132" s="14" t="s">
        <v>30</v>
      </c>
      <c r="J132" s="15">
        <v>0.38888888888888901</v>
      </c>
    </row>
    <row r="133" spans="1:10" s="6" customFormat="1" x14ac:dyDescent="0.25">
      <c r="A133" s="8">
        <v>43791</v>
      </c>
      <c r="B133" s="6">
        <v>343</v>
      </c>
      <c r="C133" s="6">
        <v>51</v>
      </c>
      <c r="D133" s="6" t="s">
        <v>17</v>
      </c>
      <c r="E133" s="6" t="s">
        <v>6</v>
      </c>
      <c r="F133" s="10">
        <v>0.60208333333333297</v>
      </c>
      <c r="G133" s="9" t="str">
        <f t="shared" si="2"/>
        <v>51CDG43791TNR343</v>
      </c>
      <c r="H133" s="13">
        <v>0.60069444444444398</v>
      </c>
      <c r="I133" s="14" t="s">
        <v>3</v>
      </c>
      <c r="J133" s="15">
        <v>0.63194444444444398</v>
      </c>
    </row>
    <row r="134" spans="1:10" s="6" customFormat="1" x14ac:dyDescent="0.25">
      <c r="A134" s="8">
        <v>43791</v>
      </c>
      <c r="B134" s="6" t="s">
        <v>5</v>
      </c>
      <c r="C134" s="6">
        <v>313</v>
      </c>
      <c r="D134" s="6" t="s">
        <v>7</v>
      </c>
      <c r="E134" s="6" t="s">
        <v>6</v>
      </c>
      <c r="F134" s="10">
        <v>0.27083333333333298</v>
      </c>
      <c r="G134" s="9" t="str">
        <f t="shared" si="2"/>
        <v>313DIE43791TNRAT7</v>
      </c>
      <c r="H134" s="13">
        <v>0.28125</v>
      </c>
      <c r="I134" s="14" t="s">
        <v>30</v>
      </c>
      <c r="J134" s="15">
        <v>0.39583333333333298</v>
      </c>
    </row>
    <row r="135" spans="1:10" s="6" customFormat="1" x14ac:dyDescent="0.25">
      <c r="A135" s="8">
        <v>43791</v>
      </c>
      <c r="B135" s="6" t="s">
        <v>5</v>
      </c>
      <c r="C135" s="6">
        <v>314</v>
      </c>
      <c r="D135" s="6" t="s">
        <v>7</v>
      </c>
      <c r="E135" s="6" t="s">
        <v>10</v>
      </c>
      <c r="F135" s="10">
        <v>0.47916666666666702</v>
      </c>
      <c r="G135" s="9" t="str">
        <f t="shared" si="2"/>
        <v>314DIE43791SVBAT7</v>
      </c>
      <c r="H135" s="13">
        <v>0.5</v>
      </c>
      <c r="I135" s="14" t="s">
        <v>30</v>
      </c>
      <c r="J135" s="15">
        <v>0.61458333333333304</v>
      </c>
    </row>
    <row r="136" spans="1:10" s="6" customFormat="1" x14ac:dyDescent="0.25">
      <c r="A136" s="8">
        <v>43791</v>
      </c>
      <c r="B136" s="6" t="s">
        <v>5</v>
      </c>
      <c r="C136" s="6">
        <v>317</v>
      </c>
      <c r="D136" s="6" t="s">
        <v>7</v>
      </c>
      <c r="E136" s="6" t="s">
        <v>6</v>
      </c>
      <c r="F136" s="10">
        <v>0.51249999999999996</v>
      </c>
      <c r="G136" s="9" t="str">
        <f t="shared" si="2"/>
        <v>317DIE43791TNRAT7</v>
      </c>
      <c r="H136" s="13">
        <v>0.53819444444444398</v>
      </c>
      <c r="I136" s="14" t="s">
        <v>30</v>
      </c>
      <c r="J136" s="15">
        <v>0.65277777777777801</v>
      </c>
    </row>
    <row r="137" spans="1:10" s="6" customFormat="1" x14ac:dyDescent="0.25">
      <c r="A137" s="8">
        <v>43791</v>
      </c>
      <c r="B137" s="6">
        <v>738</v>
      </c>
      <c r="C137" s="6">
        <v>196</v>
      </c>
      <c r="D137" s="6" t="s">
        <v>15</v>
      </c>
      <c r="E137" s="6" t="s">
        <v>11</v>
      </c>
      <c r="F137" s="10">
        <v>0.30208333333333298</v>
      </c>
      <c r="G137" s="9" t="str">
        <f t="shared" si="2"/>
        <v>196FTU43791RUN738</v>
      </c>
      <c r="H137" s="13">
        <v>0.33680555555555602</v>
      </c>
      <c r="I137" s="14" t="s">
        <v>30</v>
      </c>
      <c r="J137" s="15">
        <v>0.45138888888888901</v>
      </c>
    </row>
    <row r="138" spans="1:10" s="6" customFormat="1" x14ac:dyDescent="0.25">
      <c r="A138" s="8">
        <v>43791</v>
      </c>
      <c r="B138" s="6">
        <v>738</v>
      </c>
      <c r="C138" s="6">
        <v>197</v>
      </c>
      <c r="D138" s="6" t="s">
        <v>15</v>
      </c>
      <c r="E138" s="6" t="s">
        <v>6</v>
      </c>
      <c r="F138" s="10">
        <v>0.52291666666666703</v>
      </c>
      <c r="G138" s="9" t="str">
        <f t="shared" si="2"/>
        <v>197FTU43791TNR738</v>
      </c>
      <c r="H138" s="13">
        <v>0.51736111111111105</v>
      </c>
      <c r="I138" s="14" t="s">
        <v>3</v>
      </c>
      <c r="J138" s="15">
        <v>0.63194444444444398</v>
      </c>
    </row>
    <row r="139" spans="1:10" s="6" customFormat="1" x14ac:dyDescent="0.25">
      <c r="A139" s="8">
        <v>43791</v>
      </c>
      <c r="B139" s="6" t="s">
        <v>5</v>
      </c>
      <c r="C139" s="6">
        <v>6823</v>
      </c>
      <c r="D139" s="6" t="s">
        <v>19</v>
      </c>
      <c r="E139" s="6" t="s">
        <v>6</v>
      </c>
      <c r="F139" s="10">
        <v>0.32291666666666702</v>
      </c>
      <c r="G139" s="9" t="str">
        <f t="shared" si="2"/>
        <v>6823MJN43791TNRAT7</v>
      </c>
      <c r="H139" s="13">
        <v>0.31944444444444398</v>
      </c>
      <c r="I139" s="14" t="s">
        <v>3</v>
      </c>
      <c r="J139" s="15">
        <v>0.43402777777777801</v>
      </c>
    </row>
    <row r="140" spans="1:10" s="6" customFormat="1" x14ac:dyDescent="0.25">
      <c r="A140" s="8">
        <v>43791</v>
      </c>
      <c r="B140" s="6" t="s">
        <v>5</v>
      </c>
      <c r="C140" s="6">
        <v>703</v>
      </c>
      <c r="D140" s="6" t="s">
        <v>16</v>
      </c>
      <c r="E140" s="6" t="s">
        <v>6</v>
      </c>
      <c r="F140" s="10">
        <v>0.45486111111111099</v>
      </c>
      <c r="G140" s="9" t="str">
        <f t="shared" si="2"/>
        <v>703MOQ43791TNRAT7</v>
      </c>
      <c r="H140" s="13">
        <v>0.46527777777777801</v>
      </c>
      <c r="I140" s="14" t="s">
        <v>30</v>
      </c>
      <c r="J140" s="15">
        <v>0.57986111111111105</v>
      </c>
    </row>
    <row r="141" spans="1:10" s="6" customFormat="1" x14ac:dyDescent="0.25">
      <c r="A141" s="8">
        <v>43791</v>
      </c>
      <c r="B141" s="6" t="s">
        <v>5</v>
      </c>
      <c r="C141" s="6">
        <v>321</v>
      </c>
      <c r="D141" s="6" t="s">
        <v>12</v>
      </c>
      <c r="E141" s="6" t="s">
        <v>6</v>
      </c>
      <c r="F141" s="10">
        <v>0.227083333333333</v>
      </c>
      <c r="G141" s="9" t="str">
        <f t="shared" si="2"/>
        <v>321NOS43791TNRAT7</v>
      </c>
      <c r="H141" s="13">
        <v>0.23958333333333301</v>
      </c>
      <c r="I141" s="14" t="s">
        <v>30</v>
      </c>
      <c r="J141" s="15">
        <v>0.35416666666666702</v>
      </c>
    </row>
    <row r="142" spans="1:10" s="6" customFormat="1" x14ac:dyDescent="0.25">
      <c r="A142" s="8">
        <v>43791</v>
      </c>
      <c r="B142" s="6" t="s">
        <v>5</v>
      </c>
      <c r="C142" s="6">
        <v>327</v>
      </c>
      <c r="D142" s="6" t="s">
        <v>12</v>
      </c>
      <c r="E142" s="6" t="s">
        <v>6</v>
      </c>
      <c r="F142" s="10">
        <v>0.65833333333333299</v>
      </c>
      <c r="G142" s="9" t="str">
        <f t="shared" si="2"/>
        <v>327NOS43791TNRAT7</v>
      </c>
      <c r="H142" s="13">
        <v>0.64236111111111105</v>
      </c>
      <c r="I142" s="14" t="s">
        <v>3</v>
      </c>
      <c r="J142" s="15">
        <v>0.75694444444444398</v>
      </c>
    </row>
    <row r="143" spans="1:10" s="6" customFormat="1" x14ac:dyDescent="0.25">
      <c r="A143" s="8">
        <v>43791</v>
      </c>
      <c r="B143" s="6">
        <v>738</v>
      </c>
      <c r="C143" s="6">
        <v>197</v>
      </c>
      <c r="D143" s="6" t="s">
        <v>11</v>
      </c>
      <c r="E143" s="6" t="s">
        <v>15</v>
      </c>
      <c r="F143" s="10">
        <v>0.41041666666666698</v>
      </c>
      <c r="G143" s="9" t="str">
        <f t="shared" si="2"/>
        <v>197RUN43791FTU738</v>
      </c>
      <c r="H143" s="13">
        <v>0.44444444444444398</v>
      </c>
      <c r="I143" s="14" t="s">
        <v>30</v>
      </c>
      <c r="J143" s="15">
        <v>0.60069444444444398</v>
      </c>
    </row>
    <row r="144" spans="1:10" s="6" customFormat="1" x14ac:dyDescent="0.25">
      <c r="A144" s="8">
        <v>43791</v>
      </c>
      <c r="B144" s="6" t="s">
        <v>5</v>
      </c>
      <c r="C144" s="6">
        <v>199</v>
      </c>
      <c r="D144" s="6" t="s">
        <v>11</v>
      </c>
      <c r="E144" s="6" t="s">
        <v>14</v>
      </c>
      <c r="F144" s="10">
        <v>0.43541666666666701</v>
      </c>
      <c r="G144" s="9" t="str">
        <f t="shared" si="2"/>
        <v>199RUN43791SMSAT7</v>
      </c>
      <c r="H144" s="13">
        <v>0.46180555555555602</v>
      </c>
      <c r="I144" s="14" t="s">
        <v>30</v>
      </c>
      <c r="J144" s="15">
        <v>0.61805555555555602</v>
      </c>
    </row>
    <row r="145" spans="1:10" s="6" customFormat="1" x14ac:dyDescent="0.25">
      <c r="A145" s="8">
        <v>43791</v>
      </c>
      <c r="B145" s="6" t="s">
        <v>5</v>
      </c>
      <c r="C145" s="6">
        <v>198</v>
      </c>
      <c r="D145" s="6" t="s">
        <v>14</v>
      </c>
      <c r="E145" s="6" t="s">
        <v>11</v>
      </c>
      <c r="F145" s="10">
        <v>0.30833333333333302</v>
      </c>
      <c r="G145" s="9" t="str">
        <f t="shared" si="2"/>
        <v>198SMS43791RUNAT7</v>
      </c>
      <c r="H145" s="13">
        <v>0.34722222222222199</v>
      </c>
      <c r="I145" s="14" t="s">
        <v>30</v>
      </c>
      <c r="J145" s="15">
        <v>0.46180555555555602</v>
      </c>
    </row>
    <row r="146" spans="1:10" s="6" customFormat="1" x14ac:dyDescent="0.25">
      <c r="A146" s="8">
        <v>43791</v>
      </c>
      <c r="B146" s="6" t="s">
        <v>5</v>
      </c>
      <c r="C146" s="6">
        <v>531</v>
      </c>
      <c r="D146" s="6" t="s">
        <v>14</v>
      </c>
      <c r="E146" s="6" t="s">
        <v>6</v>
      </c>
      <c r="F146" s="10">
        <v>0.54305555555555596</v>
      </c>
      <c r="G146" s="9" t="str">
        <f t="shared" si="2"/>
        <v>531SMS43791TNRAT7</v>
      </c>
      <c r="H146" s="13">
        <v>0.57638888888888895</v>
      </c>
      <c r="I146" s="14" t="s">
        <v>30</v>
      </c>
      <c r="J146" s="15">
        <v>0.69097222222222199</v>
      </c>
    </row>
    <row r="147" spans="1:10" s="6" customFormat="1" x14ac:dyDescent="0.25">
      <c r="A147" s="8">
        <v>43791</v>
      </c>
      <c r="B147" s="6" t="s">
        <v>5</v>
      </c>
      <c r="C147" s="6">
        <v>311</v>
      </c>
      <c r="D147" s="6" t="s">
        <v>10</v>
      </c>
      <c r="E147" s="6" t="s">
        <v>6</v>
      </c>
      <c r="F147" s="10">
        <v>0.30416666666666697</v>
      </c>
      <c r="G147" s="9" t="str">
        <f t="shared" si="2"/>
        <v>311SVB43791TNRAT7</v>
      </c>
      <c r="H147" s="13">
        <v>0.32291666666666702</v>
      </c>
      <c r="I147" s="14" t="s">
        <v>30</v>
      </c>
      <c r="J147" s="15">
        <v>0.4375</v>
      </c>
    </row>
    <row r="148" spans="1:10" s="6" customFormat="1" x14ac:dyDescent="0.25">
      <c r="A148" s="8">
        <v>43791</v>
      </c>
      <c r="B148" s="6" t="s">
        <v>22</v>
      </c>
      <c r="C148" s="6">
        <v>425</v>
      </c>
      <c r="D148" s="6" t="s">
        <v>10</v>
      </c>
      <c r="E148" s="6" t="s">
        <v>9</v>
      </c>
      <c r="F148" s="10">
        <v>0.41666666666666702</v>
      </c>
      <c r="G148" s="9" t="str">
        <f t="shared" si="2"/>
        <v>425SVB43791TMMDHT</v>
      </c>
      <c r="H148" s="13">
        <v>0.43055555555555602</v>
      </c>
      <c r="I148" s="14" t="s">
        <v>30</v>
      </c>
      <c r="J148" s="15">
        <v>0.54513888888888895</v>
      </c>
    </row>
    <row r="149" spans="1:10" s="6" customFormat="1" x14ac:dyDescent="0.25">
      <c r="A149" s="8">
        <v>43791</v>
      </c>
      <c r="B149" s="6" t="s">
        <v>5</v>
      </c>
      <c r="C149" s="6">
        <v>315</v>
      </c>
      <c r="D149" s="6" t="s">
        <v>10</v>
      </c>
      <c r="E149" s="6" t="s">
        <v>7</v>
      </c>
      <c r="F149" s="10">
        <v>0.42708333333333298</v>
      </c>
      <c r="G149" s="9" t="str">
        <f t="shared" si="2"/>
        <v>315SVB43791DIEAT7</v>
      </c>
      <c r="H149" s="13">
        <v>0.44444444444444398</v>
      </c>
      <c r="I149" s="14" t="s">
        <v>30</v>
      </c>
      <c r="J149" s="15">
        <v>0.55902777777777801</v>
      </c>
    </row>
    <row r="150" spans="1:10" s="6" customFormat="1" x14ac:dyDescent="0.25">
      <c r="A150" s="8">
        <v>43791</v>
      </c>
      <c r="B150" s="6" t="s">
        <v>5</v>
      </c>
      <c r="C150" s="6">
        <v>319</v>
      </c>
      <c r="D150" s="6" t="s">
        <v>10</v>
      </c>
      <c r="E150" s="6" t="s">
        <v>6</v>
      </c>
      <c r="F150" s="10">
        <v>0.53472222222222199</v>
      </c>
      <c r="G150" s="9" t="str">
        <f t="shared" si="2"/>
        <v>319SVB43791TNRAT7</v>
      </c>
      <c r="H150" s="13">
        <v>0.55555555555555602</v>
      </c>
      <c r="I150" s="14" t="s">
        <v>30</v>
      </c>
      <c r="J150" s="15">
        <v>0.67013888888888895</v>
      </c>
    </row>
    <row r="151" spans="1:10" s="6" customFormat="1" x14ac:dyDescent="0.25">
      <c r="A151" s="8">
        <v>43791</v>
      </c>
      <c r="B151" s="6">
        <v>738</v>
      </c>
      <c r="C151" s="6">
        <v>196</v>
      </c>
      <c r="D151" s="6" t="s">
        <v>13</v>
      </c>
      <c r="E151" s="6" t="s">
        <v>15</v>
      </c>
      <c r="F151" s="10">
        <v>0.242361111111111</v>
      </c>
      <c r="G151" s="9" t="str">
        <f t="shared" si="2"/>
        <v>196TLE43791FTU738</v>
      </c>
      <c r="H151" s="13">
        <v>0.26388888888888901</v>
      </c>
      <c r="I151" s="14" t="s">
        <v>30</v>
      </c>
      <c r="J151" s="15">
        <v>0.37847222222222199</v>
      </c>
    </row>
    <row r="152" spans="1:10" s="6" customFormat="1" x14ac:dyDescent="0.25">
      <c r="A152" s="8">
        <v>43791</v>
      </c>
      <c r="B152" s="6" t="s">
        <v>5</v>
      </c>
      <c r="C152" s="6">
        <v>717</v>
      </c>
      <c r="D152" s="6" t="s">
        <v>13</v>
      </c>
      <c r="E152" s="6" t="s">
        <v>6</v>
      </c>
      <c r="F152" s="10">
        <v>0.75347222222222199</v>
      </c>
      <c r="G152" s="9" t="str">
        <f t="shared" si="2"/>
        <v>717TLE43791TNRAT7</v>
      </c>
      <c r="H152" s="13">
        <v>0.52083333333333304</v>
      </c>
      <c r="I152" s="14" t="s">
        <v>3</v>
      </c>
      <c r="J152" s="15">
        <v>0.63541666666666696</v>
      </c>
    </row>
    <row r="153" spans="1:10" s="6" customFormat="1" x14ac:dyDescent="0.25">
      <c r="A153" s="8">
        <v>43791</v>
      </c>
      <c r="B153" s="6">
        <v>738</v>
      </c>
      <c r="C153" s="6">
        <v>719</v>
      </c>
      <c r="D153" s="6" t="s">
        <v>13</v>
      </c>
      <c r="E153" s="6" t="s">
        <v>6</v>
      </c>
      <c r="F153" s="10">
        <v>0.67916666666666703</v>
      </c>
      <c r="G153" s="9" t="str">
        <f t="shared" si="2"/>
        <v>719TLE43791TNR738</v>
      </c>
      <c r="H153" s="13">
        <v>0.68055555555555503</v>
      </c>
      <c r="I153" s="14" t="s">
        <v>30</v>
      </c>
      <c r="J153" s="15">
        <v>0.79513888888888895</v>
      </c>
    </row>
    <row r="154" spans="1:10" s="6" customFormat="1" x14ac:dyDescent="0.25">
      <c r="A154" s="8">
        <v>43791</v>
      </c>
      <c r="B154" s="6" t="s">
        <v>22</v>
      </c>
      <c r="C154" s="6">
        <v>412</v>
      </c>
      <c r="D154" s="6" t="s">
        <v>9</v>
      </c>
      <c r="E154" s="6" t="s">
        <v>20</v>
      </c>
      <c r="F154" s="10">
        <v>0.194444444444444</v>
      </c>
      <c r="G154" s="9" t="str">
        <f t="shared" si="2"/>
        <v>412TMM43791WMNDHT</v>
      </c>
      <c r="H154" s="13">
        <v>0.20486111111111099</v>
      </c>
      <c r="I154" s="14" t="s">
        <v>30</v>
      </c>
      <c r="J154" s="15">
        <v>0.31944444444444398</v>
      </c>
    </row>
    <row r="155" spans="1:10" s="6" customFormat="1" x14ac:dyDescent="0.25">
      <c r="A155" s="8">
        <v>43791</v>
      </c>
      <c r="B155" s="6" t="s">
        <v>22</v>
      </c>
      <c r="C155" s="6">
        <v>424</v>
      </c>
      <c r="D155" s="6" t="s">
        <v>9</v>
      </c>
      <c r="E155" s="6" t="s">
        <v>10</v>
      </c>
      <c r="F155" s="10">
        <v>0.32638888888888901</v>
      </c>
      <c r="G155" s="9" t="str">
        <f t="shared" si="2"/>
        <v>424TMM43791SVBDHT</v>
      </c>
      <c r="H155" s="13">
        <v>0.34375</v>
      </c>
      <c r="I155" s="14" t="s">
        <v>30</v>
      </c>
      <c r="J155" s="15">
        <v>0.45833333333333298</v>
      </c>
    </row>
    <row r="156" spans="1:10" s="6" customFormat="1" x14ac:dyDescent="0.25">
      <c r="A156" s="8">
        <v>43791</v>
      </c>
      <c r="B156" s="6" t="s">
        <v>5</v>
      </c>
      <c r="C156" s="6">
        <v>505</v>
      </c>
      <c r="D156" s="6" t="s">
        <v>9</v>
      </c>
      <c r="E156" s="6" t="s">
        <v>6</v>
      </c>
      <c r="F156" s="10">
        <v>0.82083333333333297</v>
      </c>
      <c r="G156" s="9" t="str">
        <f t="shared" si="2"/>
        <v>505TMM43791TNRAT7</v>
      </c>
      <c r="H156" s="13">
        <v>0.81597222222222199</v>
      </c>
      <c r="I156" s="14" t="s">
        <v>3</v>
      </c>
      <c r="J156" s="15">
        <v>0.93055555555555503</v>
      </c>
    </row>
    <row r="157" spans="1:10" s="6" customFormat="1" x14ac:dyDescent="0.25">
      <c r="A157" s="8">
        <v>43791</v>
      </c>
      <c r="B157" s="6" t="s">
        <v>5</v>
      </c>
      <c r="C157" s="6">
        <v>320</v>
      </c>
      <c r="D157" s="6" t="s">
        <v>6</v>
      </c>
      <c r="E157" s="6" t="s">
        <v>12</v>
      </c>
      <c r="F157" s="10">
        <v>0.139583333333333</v>
      </c>
      <c r="G157" s="9" t="str">
        <f t="shared" si="2"/>
        <v>320TNR43791NOSAT7</v>
      </c>
      <c r="H157" s="13">
        <v>0.149305555555556</v>
      </c>
      <c r="I157" s="14" t="s">
        <v>30</v>
      </c>
      <c r="J157" s="15">
        <v>0.26388888888888901</v>
      </c>
    </row>
    <row r="158" spans="1:10" s="6" customFormat="1" x14ac:dyDescent="0.25">
      <c r="A158" s="8">
        <v>43791</v>
      </c>
      <c r="B158" s="6" t="s">
        <v>5</v>
      </c>
      <c r="C158" s="6">
        <v>312</v>
      </c>
      <c r="D158" s="6" t="s">
        <v>6</v>
      </c>
      <c r="E158" s="6" t="s">
        <v>7</v>
      </c>
      <c r="F158" s="10">
        <v>0.16875000000000001</v>
      </c>
      <c r="G158" s="9" t="str">
        <f t="shared" si="2"/>
        <v>312TNR43791DIEAT7</v>
      </c>
      <c r="H158" s="13">
        <v>0.17708333333333301</v>
      </c>
      <c r="I158" s="14" t="s">
        <v>30</v>
      </c>
      <c r="J158" s="15">
        <v>0.29166666666666702</v>
      </c>
    </row>
    <row r="159" spans="1:10" s="6" customFormat="1" x14ac:dyDescent="0.25">
      <c r="A159" s="8">
        <v>43791</v>
      </c>
      <c r="B159" s="6">
        <v>738</v>
      </c>
      <c r="C159" s="6">
        <v>712</v>
      </c>
      <c r="D159" s="6" t="s">
        <v>6</v>
      </c>
      <c r="E159" s="6" t="s">
        <v>13</v>
      </c>
      <c r="F159" s="10">
        <v>0.17708333333333301</v>
      </c>
      <c r="G159" s="9" t="str">
        <f t="shared" si="2"/>
        <v>712TNR43791TLE738</v>
      </c>
      <c r="H159" s="13">
        <v>0.19097222222222199</v>
      </c>
      <c r="I159" s="14" t="s">
        <v>30</v>
      </c>
      <c r="J159" s="15">
        <v>0.30555555555555602</v>
      </c>
    </row>
    <row r="160" spans="1:10" s="6" customFormat="1" x14ac:dyDescent="0.25">
      <c r="A160" s="8">
        <v>43791</v>
      </c>
      <c r="B160" s="6" t="s">
        <v>5</v>
      </c>
      <c r="C160" s="6">
        <v>310</v>
      </c>
      <c r="D160" s="6" t="s">
        <v>6</v>
      </c>
      <c r="E160" s="6" t="s">
        <v>10</v>
      </c>
      <c r="F160" s="10">
        <v>0.22083333333333299</v>
      </c>
      <c r="G160" s="9" t="str">
        <f t="shared" si="2"/>
        <v>310TNR43791SVBAT7</v>
      </c>
      <c r="H160" s="13">
        <v>0.23611111111111099</v>
      </c>
      <c r="I160" s="14" t="s">
        <v>30</v>
      </c>
      <c r="J160" s="15">
        <v>0.35069444444444398</v>
      </c>
    </row>
    <row r="161" spans="1:10" s="6" customFormat="1" x14ac:dyDescent="0.25">
      <c r="A161" s="8">
        <v>43791</v>
      </c>
      <c r="B161" s="6" t="s">
        <v>5</v>
      </c>
      <c r="C161" s="6">
        <v>6822</v>
      </c>
      <c r="D161" s="6" t="s">
        <v>6</v>
      </c>
      <c r="E161" s="6" t="s">
        <v>19</v>
      </c>
      <c r="F161" s="10">
        <v>0.24444444444444399</v>
      </c>
      <c r="G161" s="9" t="str">
        <f t="shared" si="2"/>
        <v>6822TNR43791MJNAT7</v>
      </c>
      <c r="H161" s="13">
        <v>0.25347222222222199</v>
      </c>
      <c r="I161" s="14" t="s">
        <v>30</v>
      </c>
      <c r="J161" s="15">
        <v>0.36805555555555602</v>
      </c>
    </row>
    <row r="162" spans="1:10" s="6" customFormat="1" x14ac:dyDescent="0.25">
      <c r="A162" s="8">
        <v>43791</v>
      </c>
      <c r="B162" s="6" t="s">
        <v>5</v>
      </c>
      <c r="C162" s="6">
        <v>530</v>
      </c>
      <c r="D162" s="6" t="s">
        <v>6</v>
      </c>
      <c r="E162" s="6" t="s">
        <v>14</v>
      </c>
      <c r="F162" s="10">
        <v>0.25208333333333299</v>
      </c>
      <c r="G162" s="9" t="str">
        <f t="shared" si="2"/>
        <v>530TNR43791SMSAT7</v>
      </c>
      <c r="H162" s="13">
        <v>0.27083333333333298</v>
      </c>
      <c r="I162" s="14" t="s">
        <v>30</v>
      </c>
      <c r="J162" s="15">
        <v>0.38541666666666702</v>
      </c>
    </row>
    <row r="163" spans="1:10" s="6" customFormat="1" x14ac:dyDescent="0.25">
      <c r="A163" s="8">
        <v>43791</v>
      </c>
      <c r="B163" s="6" t="s">
        <v>5</v>
      </c>
      <c r="C163" s="6">
        <v>318</v>
      </c>
      <c r="D163" s="6" t="s">
        <v>6</v>
      </c>
      <c r="E163" s="6" t="s">
        <v>10</v>
      </c>
      <c r="F163" s="10">
        <v>0.33819444444444402</v>
      </c>
      <c r="G163" s="9" t="str">
        <f t="shared" si="2"/>
        <v>318TNR43791SVBAT7</v>
      </c>
      <c r="H163" s="13">
        <v>0.35763888888888901</v>
      </c>
      <c r="I163" s="14" t="s">
        <v>30</v>
      </c>
      <c r="J163" s="15">
        <v>0.47222222222222199</v>
      </c>
    </row>
    <row r="164" spans="1:10" s="6" customFormat="1" x14ac:dyDescent="0.25">
      <c r="A164" s="8">
        <v>43791</v>
      </c>
      <c r="B164" s="6" t="s">
        <v>5</v>
      </c>
      <c r="C164" s="6">
        <v>702</v>
      </c>
      <c r="D164" s="6" t="s">
        <v>6</v>
      </c>
      <c r="E164" s="6" t="s">
        <v>16</v>
      </c>
      <c r="F164" s="10">
        <v>0.38888888888888901</v>
      </c>
      <c r="G164" s="9" t="str">
        <f t="shared" si="2"/>
        <v>702TNR43791MOQAT7</v>
      </c>
      <c r="H164" s="13">
        <v>0.39930555555555602</v>
      </c>
      <c r="I164" s="14" t="s">
        <v>30</v>
      </c>
      <c r="J164" s="15">
        <v>0.51388888888888895</v>
      </c>
    </row>
    <row r="165" spans="1:10" s="6" customFormat="1" x14ac:dyDescent="0.25">
      <c r="A165" s="8">
        <v>43791</v>
      </c>
      <c r="B165" s="6" t="s">
        <v>5</v>
      </c>
      <c r="C165" s="6">
        <v>716</v>
      </c>
      <c r="D165" s="6" t="s">
        <v>6</v>
      </c>
      <c r="E165" s="6" t="s">
        <v>13</v>
      </c>
      <c r="F165" s="10">
        <v>0.48611111111111099</v>
      </c>
      <c r="G165" s="9" t="str">
        <f t="shared" si="2"/>
        <v>716TNR43791TLEAT7</v>
      </c>
      <c r="H165" s="13">
        <v>0.42013888888888901</v>
      </c>
      <c r="I165" s="14" t="s">
        <v>3</v>
      </c>
      <c r="J165" s="15">
        <v>0.53472222222222199</v>
      </c>
    </row>
    <row r="166" spans="1:10" s="6" customFormat="1" x14ac:dyDescent="0.25">
      <c r="A166" s="8">
        <v>43791</v>
      </c>
      <c r="B166" s="6" t="s">
        <v>5</v>
      </c>
      <c r="C166" s="6">
        <v>316</v>
      </c>
      <c r="D166" s="6" t="s">
        <v>6</v>
      </c>
      <c r="E166" s="6" t="s">
        <v>7</v>
      </c>
      <c r="F166" s="10">
        <v>0.41666666666666702</v>
      </c>
      <c r="G166" s="9" t="str">
        <f t="shared" si="2"/>
        <v>316TNR43791DIEAT7</v>
      </c>
      <c r="H166" s="13">
        <v>0.43402777777777801</v>
      </c>
      <c r="I166" s="14" t="s">
        <v>30</v>
      </c>
      <c r="J166" s="15">
        <v>0.54861111111111105</v>
      </c>
    </row>
    <row r="167" spans="1:10" s="6" customFormat="1" x14ac:dyDescent="0.25">
      <c r="A167" s="8">
        <v>43791</v>
      </c>
      <c r="B167" s="6" t="s">
        <v>5</v>
      </c>
      <c r="C167" s="6">
        <v>326</v>
      </c>
      <c r="D167" s="6" t="s">
        <v>6</v>
      </c>
      <c r="E167" s="6" t="s">
        <v>12</v>
      </c>
      <c r="F167" s="10">
        <v>0.56041666666666701</v>
      </c>
      <c r="G167" s="9" t="str">
        <f t="shared" si="2"/>
        <v>326TNR43791NOSAT7</v>
      </c>
      <c r="H167" s="13">
        <v>0.55208333333333304</v>
      </c>
      <c r="I167" s="14" t="s">
        <v>3</v>
      </c>
      <c r="J167" s="15">
        <v>0.66666666666666696</v>
      </c>
    </row>
    <row r="168" spans="1:10" s="6" customFormat="1" x14ac:dyDescent="0.25">
      <c r="A168" s="8">
        <v>43791</v>
      </c>
      <c r="B168" s="6">
        <v>738</v>
      </c>
      <c r="C168" s="6">
        <v>718</v>
      </c>
      <c r="D168" s="6" t="s">
        <v>6</v>
      </c>
      <c r="E168" s="6" t="s">
        <v>13</v>
      </c>
      <c r="F168" s="10">
        <v>0.6</v>
      </c>
      <c r="G168" s="9" t="str">
        <f t="shared" si="2"/>
        <v>718TNR43791TLE738</v>
      </c>
      <c r="H168" s="13">
        <v>0.60763888888888895</v>
      </c>
      <c r="I168" s="14" t="s">
        <v>30</v>
      </c>
      <c r="J168" s="15">
        <v>0.72222222222222199</v>
      </c>
    </row>
    <row r="169" spans="1:10" s="6" customFormat="1" x14ac:dyDescent="0.25">
      <c r="A169" s="8">
        <v>43791</v>
      </c>
      <c r="B169" s="6" t="s">
        <v>5</v>
      </c>
      <c r="C169" s="6">
        <v>504</v>
      </c>
      <c r="D169" s="6" t="s">
        <v>6</v>
      </c>
      <c r="E169" s="6" t="s">
        <v>9</v>
      </c>
      <c r="F169" s="10">
        <v>0.76527777777777795</v>
      </c>
      <c r="G169" s="9" t="str">
        <f t="shared" si="2"/>
        <v>504TNR43791TMMAT7</v>
      </c>
      <c r="H169" s="13">
        <v>0.76041666666666696</v>
      </c>
      <c r="I169" s="14" t="s">
        <v>3</v>
      </c>
      <c r="J169" s="15">
        <v>0.875</v>
      </c>
    </row>
    <row r="170" spans="1:10" s="6" customFormat="1" x14ac:dyDescent="0.25">
      <c r="A170" s="8">
        <v>43791</v>
      </c>
      <c r="B170" s="6">
        <v>343</v>
      </c>
      <c r="C170" s="6">
        <v>50</v>
      </c>
      <c r="D170" s="6" t="s">
        <v>6</v>
      </c>
      <c r="E170" s="6" t="s">
        <v>17</v>
      </c>
      <c r="F170" s="10">
        <v>0.79444444444444395</v>
      </c>
      <c r="G170" s="9" t="str">
        <f t="shared" si="2"/>
        <v>50TNR43791CDG343</v>
      </c>
      <c r="H170" s="13">
        <v>0.79166666666666696</v>
      </c>
      <c r="I170" s="14" t="s">
        <v>3</v>
      </c>
      <c r="J170" s="15">
        <v>0.90625</v>
      </c>
    </row>
    <row r="171" spans="1:10" s="6" customFormat="1" x14ac:dyDescent="0.25">
      <c r="A171" s="8">
        <v>43791</v>
      </c>
      <c r="B171" s="6" t="s">
        <v>22</v>
      </c>
      <c r="C171" s="6">
        <v>413</v>
      </c>
      <c r="D171" s="6" t="s">
        <v>20</v>
      </c>
      <c r="E171" s="6" t="s">
        <v>9</v>
      </c>
      <c r="F171" s="10">
        <v>0.26041666666666702</v>
      </c>
      <c r="G171" s="9" t="str">
        <f t="shared" si="2"/>
        <v>413WMN43791TMMDHT</v>
      </c>
      <c r="H171" s="13">
        <v>0.27430555555555602</v>
      </c>
      <c r="I171" s="14" t="s">
        <v>30</v>
      </c>
      <c r="J171" s="15">
        <v>0.38888888888888901</v>
      </c>
    </row>
    <row r="172" spans="1:10" s="6" customFormat="1" x14ac:dyDescent="0.25">
      <c r="A172" s="8">
        <v>43792</v>
      </c>
      <c r="B172" s="6">
        <v>343</v>
      </c>
      <c r="C172" s="6">
        <v>51</v>
      </c>
      <c r="D172" s="6" t="s">
        <v>17</v>
      </c>
      <c r="E172" s="6" t="s">
        <v>6</v>
      </c>
      <c r="F172" s="10">
        <v>0.58958333333333302</v>
      </c>
      <c r="G172" s="9" t="str">
        <f t="shared" si="2"/>
        <v>51CDG43792TNR343</v>
      </c>
      <c r="H172" s="13">
        <v>0.60069444444444398</v>
      </c>
      <c r="I172" s="14" t="s">
        <v>30</v>
      </c>
      <c r="J172" s="15">
        <v>0.63194444444444398</v>
      </c>
    </row>
    <row r="173" spans="1:10" s="6" customFormat="1" x14ac:dyDescent="0.25">
      <c r="A173" s="8">
        <v>43792</v>
      </c>
      <c r="B173" s="6" t="s">
        <v>5</v>
      </c>
      <c r="C173" s="6">
        <v>346</v>
      </c>
      <c r="D173" s="6" t="s">
        <v>7</v>
      </c>
      <c r="E173" s="6" t="s">
        <v>12</v>
      </c>
      <c r="F173" s="10">
        <v>0.24652777777777801</v>
      </c>
      <c r="G173" s="9" t="str">
        <f t="shared" si="2"/>
        <v>346DIE43792NOSAT7</v>
      </c>
      <c r="H173" s="13">
        <v>0.28125</v>
      </c>
      <c r="I173" s="14" t="s">
        <v>30</v>
      </c>
      <c r="J173" s="15">
        <v>0.39583333333333298</v>
      </c>
    </row>
    <row r="174" spans="1:10" s="6" customFormat="1" x14ac:dyDescent="0.25">
      <c r="A174" s="8">
        <v>43792</v>
      </c>
      <c r="B174" s="6" t="s">
        <v>5</v>
      </c>
      <c r="C174" s="6">
        <v>313</v>
      </c>
      <c r="D174" s="6" t="s">
        <v>7</v>
      </c>
      <c r="E174" s="6" t="s">
        <v>6</v>
      </c>
      <c r="F174" s="10">
        <v>0.34375</v>
      </c>
      <c r="G174" s="9" t="str">
        <f t="shared" si="2"/>
        <v>313DIE43792TNRAT7</v>
      </c>
      <c r="H174" s="13">
        <v>0.37847222222222199</v>
      </c>
      <c r="I174" s="14" t="s">
        <v>30</v>
      </c>
      <c r="J174" s="15">
        <v>0.49305555555555602</v>
      </c>
    </row>
    <row r="175" spans="1:10" s="6" customFormat="1" x14ac:dyDescent="0.25">
      <c r="A175" s="8">
        <v>43792</v>
      </c>
      <c r="B175" s="6">
        <v>738</v>
      </c>
      <c r="C175" s="6">
        <v>715</v>
      </c>
      <c r="D175" s="6" t="s">
        <v>15</v>
      </c>
      <c r="E175" s="6" t="s">
        <v>6</v>
      </c>
      <c r="F175" s="10">
        <v>0.43958333333333299</v>
      </c>
      <c r="G175" s="9" t="str">
        <f t="shared" si="2"/>
        <v>715FTU43792TNR738</v>
      </c>
      <c r="H175" s="13">
        <v>0.44097222222222199</v>
      </c>
      <c r="I175" s="14" t="s">
        <v>30</v>
      </c>
      <c r="J175" s="15">
        <v>0.55555555555555602</v>
      </c>
    </row>
    <row r="176" spans="1:10" s="6" customFormat="1" x14ac:dyDescent="0.25">
      <c r="A176" s="8">
        <v>43792</v>
      </c>
      <c r="B176" s="6">
        <v>738</v>
      </c>
      <c r="C176" s="6">
        <v>187</v>
      </c>
      <c r="D176" s="6" t="s">
        <v>8</v>
      </c>
      <c r="E176" s="6" t="s">
        <v>6</v>
      </c>
      <c r="F176" s="10">
        <v>0.23958333333333301</v>
      </c>
      <c r="G176" s="9" t="str">
        <f t="shared" si="2"/>
        <v>187MRU43792TNR738</v>
      </c>
      <c r="H176" s="13">
        <v>0.25694444444444398</v>
      </c>
      <c r="I176" s="14" t="s">
        <v>30</v>
      </c>
      <c r="J176" s="15">
        <v>0.41319444444444398</v>
      </c>
    </row>
    <row r="177" spans="1:10" s="6" customFormat="1" x14ac:dyDescent="0.25">
      <c r="A177" s="8">
        <v>43792</v>
      </c>
      <c r="B177" s="6" t="s">
        <v>5</v>
      </c>
      <c r="C177" s="6">
        <v>321</v>
      </c>
      <c r="D177" s="6" t="s">
        <v>12</v>
      </c>
      <c r="E177" s="6" t="s">
        <v>6</v>
      </c>
      <c r="F177" s="10">
        <v>0.204166666666667</v>
      </c>
      <c r="G177" s="9" t="str">
        <f t="shared" si="2"/>
        <v>321NOS43792TNRAT7</v>
      </c>
      <c r="H177" s="13">
        <v>0.225694444444444</v>
      </c>
      <c r="I177" s="14" t="s">
        <v>30</v>
      </c>
      <c r="J177" s="15">
        <v>0.34027777777777801</v>
      </c>
    </row>
    <row r="178" spans="1:10" s="6" customFormat="1" x14ac:dyDescent="0.25">
      <c r="A178" s="8">
        <v>43792</v>
      </c>
      <c r="B178" s="6" t="s">
        <v>5</v>
      </c>
      <c r="C178" s="6">
        <v>347</v>
      </c>
      <c r="D178" s="6" t="s">
        <v>12</v>
      </c>
      <c r="E178" s="6" t="s">
        <v>7</v>
      </c>
      <c r="F178" s="10">
        <v>0.29513888888888901</v>
      </c>
      <c r="G178" s="9" t="str">
        <f t="shared" si="2"/>
        <v>347NOS43792DIEAT7</v>
      </c>
      <c r="H178" s="13">
        <v>0.32986111111111099</v>
      </c>
      <c r="I178" s="14" t="s">
        <v>30</v>
      </c>
      <c r="J178" s="15">
        <v>0.44444444444444398</v>
      </c>
    </row>
    <row r="179" spans="1:10" s="6" customFormat="1" x14ac:dyDescent="0.25">
      <c r="A179" s="8">
        <v>43792</v>
      </c>
      <c r="B179" s="6" t="s">
        <v>5</v>
      </c>
      <c r="C179" s="6">
        <v>193</v>
      </c>
      <c r="D179" s="6" t="s">
        <v>11</v>
      </c>
      <c r="E179" s="6" t="s">
        <v>9</v>
      </c>
      <c r="F179" s="10">
        <v>0.33333333333333298</v>
      </c>
      <c r="G179" s="9" t="str">
        <f t="shared" si="2"/>
        <v>193RUN43792TMMAT7</v>
      </c>
      <c r="H179" s="13">
        <v>0.33680555555555602</v>
      </c>
      <c r="I179" s="14" t="s">
        <v>30</v>
      </c>
      <c r="J179" s="15">
        <v>0.49305555555555602</v>
      </c>
    </row>
    <row r="180" spans="1:10" s="6" customFormat="1" x14ac:dyDescent="0.25">
      <c r="A180" s="8">
        <v>43792</v>
      </c>
      <c r="B180" s="6">
        <v>343</v>
      </c>
      <c r="C180" s="6">
        <v>18</v>
      </c>
      <c r="D180" s="6" t="s">
        <v>11</v>
      </c>
      <c r="E180" s="6" t="s">
        <v>21</v>
      </c>
      <c r="F180" s="10">
        <v>0.44583333333333303</v>
      </c>
      <c r="G180" s="9" t="str">
        <f t="shared" si="2"/>
        <v>18RUN43792CAN343</v>
      </c>
      <c r="H180" s="13">
        <v>0.46875</v>
      </c>
      <c r="I180" s="14" t="s">
        <v>30</v>
      </c>
      <c r="J180" s="15">
        <v>0.625</v>
      </c>
    </row>
    <row r="181" spans="1:10" s="6" customFormat="1" x14ac:dyDescent="0.25">
      <c r="A181" s="8">
        <v>43792</v>
      </c>
      <c r="B181" s="6" t="s">
        <v>22</v>
      </c>
      <c r="C181" s="6">
        <v>535</v>
      </c>
      <c r="D181" s="6" t="s">
        <v>14</v>
      </c>
      <c r="E181" s="6" t="s">
        <v>9</v>
      </c>
      <c r="F181" s="10">
        <v>0.44444444444444398</v>
      </c>
      <c r="G181" s="9" t="str">
        <f t="shared" si="2"/>
        <v>535SMS43792TMMDHT</v>
      </c>
      <c r="H181" s="13">
        <v>0.45486111111111099</v>
      </c>
      <c r="I181" s="14" t="s">
        <v>30</v>
      </c>
      <c r="J181" s="15">
        <v>0.56944444444444398</v>
      </c>
    </row>
    <row r="182" spans="1:10" s="6" customFormat="1" x14ac:dyDescent="0.25">
      <c r="A182" s="8">
        <v>43792</v>
      </c>
      <c r="B182" s="6" t="s">
        <v>22</v>
      </c>
      <c r="C182" s="6">
        <v>408</v>
      </c>
      <c r="D182" s="6" t="s">
        <v>10</v>
      </c>
      <c r="E182" s="6" t="s">
        <v>20</v>
      </c>
      <c r="F182" s="10">
        <v>0.23263888888888901</v>
      </c>
      <c r="G182" s="9" t="str">
        <f t="shared" si="2"/>
        <v>408SVB43792WMNDHT</v>
      </c>
      <c r="H182" s="13">
        <v>0.243055555555556</v>
      </c>
      <c r="I182" s="14" t="s">
        <v>30</v>
      </c>
      <c r="J182" s="15">
        <v>0.35763888888888901</v>
      </c>
    </row>
    <row r="183" spans="1:10" s="6" customFormat="1" x14ac:dyDescent="0.25">
      <c r="A183" s="8">
        <v>43792</v>
      </c>
      <c r="B183" s="6" t="s">
        <v>5</v>
      </c>
      <c r="C183" s="6">
        <v>311</v>
      </c>
      <c r="D183" s="6" t="s">
        <v>10</v>
      </c>
      <c r="E183" s="6" t="s">
        <v>6</v>
      </c>
      <c r="F183" s="10">
        <v>0.233333333333333</v>
      </c>
      <c r="G183" s="9" t="str">
        <f t="shared" si="2"/>
        <v>311SVB43792TNRAT7</v>
      </c>
      <c r="H183" s="13">
        <v>0.25</v>
      </c>
      <c r="I183" s="14" t="s">
        <v>30</v>
      </c>
      <c r="J183" s="15">
        <v>0.36458333333333298</v>
      </c>
    </row>
    <row r="184" spans="1:10" s="6" customFormat="1" x14ac:dyDescent="0.25">
      <c r="A184" s="8">
        <v>43792</v>
      </c>
      <c r="B184" s="6" t="s">
        <v>22</v>
      </c>
      <c r="C184" s="6">
        <v>425</v>
      </c>
      <c r="D184" s="6" t="s">
        <v>10</v>
      </c>
      <c r="E184" s="6" t="s">
        <v>9</v>
      </c>
      <c r="F184" s="10">
        <v>0.30555555555555602</v>
      </c>
      <c r="G184" s="9" t="str">
        <f t="shared" si="2"/>
        <v>425SVB43792TMMDHT</v>
      </c>
      <c r="H184" s="13">
        <v>0.32986111111111099</v>
      </c>
      <c r="I184" s="14" t="s">
        <v>30</v>
      </c>
      <c r="J184" s="15">
        <v>0.44444444444444398</v>
      </c>
    </row>
    <row r="185" spans="1:10" s="6" customFormat="1" x14ac:dyDescent="0.25">
      <c r="A185" s="8">
        <v>43792</v>
      </c>
      <c r="B185" s="6" t="s">
        <v>5</v>
      </c>
      <c r="C185" s="6">
        <v>319</v>
      </c>
      <c r="D185" s="6" t="s">
        <v>10</v>
      </c>
      <c r="E185" s="6" t="s">
        <v>6</v>
      </c>
      <c r="F185" s="10">
        <v>0.420833333333333</v>
      </c>
      <c r="G185" s="9" t="str">
        <f t="shared" si="2"/>
        <v>319SVB43792TNRAT7</v>
      </c>
      <c r="H185" s="13">
        <v>0.44444444444444398</v>
      </c>
      <c r="I185" s="14" t="s">
        <v>30</v>
      </c>
      <c r="J185" s="15">
        <v>0.55902777777777801</v>
      </c>
    </row>
    <row r="186" spans="1:10" s="6" customFormat="1" x14ac:dyDescent="0.25">
      <c r="A186" s="8">
        <v>43792</v>
      </c>
      <c r="B186" s="6" t="s">
        <v>5</v>
      </c>
      <c r="C186" s="6">
        <v>713</v>
      </c>
      <c r="D186" s="6" t="s">
        <v>13</v>
      </c>
      <c r="E186" s="6" t="s">
        <v>6</v>
      </c>
      <c r="F186" s="10">
        <v>0.41527777777777802</v>
      </c>
      <c r="G186" s="9" t="str">
        <f t="shared" si="2"/>
        <v>713TLE43792TNRAT7</v>
      </c>
      <c r="H186" s="13">
        <v>0.42361111111111099</v>
      </c>
      <c r="I186" s="14" t="s">
        <v>30</v>
      </c>
      <c r="J186" s="15">
        <v>0.53819444444444398</v>
      </c>
    </row>
    <row r="187" spans="1:10" s="6" customFormat="1" x14ac:dyDescent="0.25">
      <c r="A187" s="8">
        <v>43792</v>
      </c>
      <c r="B187" s="6" t="s">
        <v>5</v>
      </c>
      <c r="C187" s="6">
        <v>719</v>
      </c>
      <c r="D187" s="6" t="s">
        <v>13</v>
      </c>
      <c r="E187" s="6" t="s">
        <v>6</v>
      </c>
      <c r="F187" s="10">
        <v>0.63194444444444398</v>
      </c>
      <c r="G187" s="9" t="str">
        <f t="shared" si="2"/>
        <v>719TLE43792TNRAT7</v>
      </c>
      <c r="H187" s="13">
        <v>0.64583333333333304</v>
      </c>
      <c r="I187" s="14" t="s">
        <v>30</v>
      </c>
      <c r="J187" s="15">
        <v>0.76041666666666696</v>
      </c>
    </row>
    <row r="188" spans="1:10" s="6" customFormat="1" x14ac:dyDescent="0.25">
      <c r="A188" s="8">
        <v>43792</v>
      </c>
      <c r="B188" s="6" t="s">
        <v>22</v>
      </c>
      <c r="C188" s="6">
        <v>424</v>
      </c>
      <c r="D188" s="6" t="s">
        <v>9</v>
      </c>
      <c r="E188" s="6" t="s">
        <v>10</v>
      </c>
      <c r="F188" s="10">
        <v>0.14583333333333301</v>
      </c>
      <c r="G188" s="9" t="str">
        <f t="shared" si="2"/>
        <v>424TMM43792SVBDHT</v>
      </c>
      <c r="H188" s="13">
        <v>0.15625</v>
      </c>
      <c r="I188" s="14" t="s">
        <v>30</v>
      </c>
      <c r="J188" s="15">
        <v>0.27083333333333298</v>
      </c>
    </row>
    <row r="189" spans="1:10" s="6" customFormat="1" x14ac:dyDescent="0.25">
      <c r="A189" s="8">
        <v>43792</v>
      </c>
      <c r="B189" s="6" t="s">
        <v>5</v>
      </c>
      <c r="C189" s="6">
        <v>192</v>
      </c>
      <c r="D189" s="6" t="s">
        <v>9</v>
      </c>
      <c r="E189" s="6" t="s">
        <v>11</v>
      </c>
      <c r="F189" s="10">
        <v>0.19791666666666699</v>
      </c>
      <c r="G189" s="9" t="str">
        <f t="shared" si="2"/>
        <v>192TMM43792RUNAT7</v>
      </c>
      <c r="H189" s="13">
        <v>0.22222222222222199</v>
      </c>
      <c r="I189" s="14" t="s">
        <v>30</v>
      </c>
      <c r="J189" s="15">
        <v>0.33680555555555602</v>
      </c>
    </row>
    <row r="190" spans="1:10" s="6" customFormat="1" x14ac:dyDescent="0.25">
      <c r="A190" s="8">
        <v>43792</v>
      </c>
      <c r="B190" s="6" t="s">
        <v>22</v>
      </c>
      <c r="C190" s="6">
        <v>534</v>
      </c>
      <c r="D190" s="6" t="s">
        <v>9</v>
      </c>
      <c r="E190" s="6" t="s">
        <v>14</v>
      </c>
      <c r="F190" s="10">
        <v>0.40625</v>
      </c>
      <c r="G190" s="9" t="str">
        <f t="shared" si="2"/>
        <v>534TMM43792SMSDHT</v>
      </c>
      <c r="H190" s="13">
        <v>0.41666666666666702</v>
      </c>
      <c r="I190" s="14" t="s">
        <v>30</v>
      </c>
      <c r="J190" s="15">
        <v>0.53125</v>
      </c>
    </row>
    <row r="191" spans="1:10" s="6" customFormat="1" x14ac:dyDescent="0.25">
      <c r="A191" s="8">
        <v>43792</v>
      </c>
      <c r="B191" s="6" t="s">
        <v>5</v>
      </c>
      <c r="C191" s="6">
        <v>501</v>
      </c>
      <c r="D191" s="6" t="s">
        <v>9</v>
      </c>
      <c r="E191" s="6" t="s">
        <v>6</v>
      </c>
      <c r="F191" s="10">
        <v>0.4375</v>
      </c>
      <c r="G191" s="9" t="str">
        <f t="shared" si="2"/>
        <v>501TMM43792TNRAT7</v>
      </c>
      <c r="H191" s="13">
        <v>0.45486111111111099</v>
      </c>
      <c r="I191" s="14" t="s">
        <v>30</v>
      </c>
      <c r="J191" s="15">
        <v>0.56944444444444398</v>
      </c>
    </row>
    <row r="192" spans="1:10" s="6" customFormat="1" x14ac:dyDescent="0.25">
      <c r="A192" s="8">
        <v>43792</v>
      </c>
      <c r="B192" s="6" t="s">
        <v>5</v>
      </c>
      <c r="C192" s="6">
        <v>320</v>
      </c>
      <c r="D192" s="6" t="s">
        <v>6</v>
      </c>
      <c r="E192" s="6" t="s">
        <v>12</v>
      </c>
      <c r="F192" s="10">
        <v>0.116666666666667</v>
      </c>
      <c r="G192" s="9" t="str">
        <f t="shared" si="2"/>
        <v>320TNR43792NOSAT7</v>
      </c>
      <c r="H192" s="13">
        <v>0.13541666666666699</v>
      </c>
      <c r="I192" s="14" t="s">
        <v>30</v>
      </c>
      <c r="J192" s="15">
        <v>0.25</v>
      </c>
    </row>
    <row r="193" spans="1:10" s="6" customFormat="1" x14ac:dyDescent="0.25">
      <c r="A193" s="8">
        <v>43792</v>
      </c>
      <c r="B193" s="6">
        <v>738</v>
      </c>
      <c r="C193" s="6">
        <v>186</v>
      </c>
      <c r="D193" s="6" t="s">
        <v>6</v>
      </c>
      <c r="E193" s="6" t="s">
        <v>8</v>
      </c>
      <c r="F193" s="10">
        <v>0.12916666666666701</v>
      </c>
      <c r="G193" s="9" t="str">
        <f t="shared" si="2"/>
        <v>186TNR43792MRU738</v>
      </c>
      <c r="H193" s="13">
        <v>0.14236111111111099</v>
      </c>
      <c r="I193" s="14" t="s">
        <v>30</v>
      </c>
      <c r="J193" s="15">
        <v>0.25694444444444398</v>
      </c>
    </row>
    <row r="194" spans="1:10" s="6" customFormat="1" x14ac:dyDescent="0.25">
      <c r="A194" s="8">
        <v>43792</v>
      </c>
      <c r="B194" s="6" t="s">
        <v>5</v>
      </c>
      <c r="C194" s="6">
        <v>500</v>
      </c>
      <c r="D194" s="6" t="s">
        <v>6</v>
      </c>
      <c r="E194" s="6" t="s">
        <v>9</v>
      </c>
      <c r="F194" s="10">
        <v>0.139583333333333</v>
      </c>
      <c r="G194" s="9" t="str">
        <f t="shared" si="2"/>
        <v>500TNR43792TMMAT7</v>
      </c>
      <c r="H194" s="13">
        <v>0.149305555555556</v>
      </c>
      <c r="I194" s="14" t="s">
        <v>30</v>
      </c>
      <c r="J194" s="15">
        <v>0.26388888888888901</v>
      </c>
    </row>
    <row r="195" spans="1:10" s="6" customFormat="1" x14ac:dyDescent="0.25">
      <c r="A195" s="8">
        <v>43792</v>
      </c>
      <c r="B195" s="6" t="s">
        <v>5</v>
      </c>
      <c r="C195" s="6">
        <v>310</v>
      </c>
      <c r="D195" s="6" t="s">
        <v>6</v>
      </c>
      <c r="E195" s="6" t="s">
        <v>10</v>
      </c>
      <c r="F195" s="10">
        <v>0.147916666666667</v>
      </c>
      <c r="G195" s="9" t="str">
        <f t="shared" ref="G195:G239" si="3">CONCATENATE($C195,$D195,$A195,$E195,$B195)</f>
        <v>310TNR43792SVBAT7</v>
      </c>
      <c r="H195" s="13">
        <v>0.163194444444444</v>
      </c>
      <c r="I195" s="14" t="s">
        <v>30</v>
      </c>
      <c r="J195" s="15">
        <v>0.27777777777777801</v>
      </c>
    </row>
    <row r="196" spans="1:10" s="6" customFormat="1" x14ac:dyDescent="0.25">
      <c r="A196" s="8">
        <v>43792</v>
      </c>
      <c r="B196" s="6" t="s">
        <v>5</v>
      </c>
      <c r="C196" s="6">
        <v>312</v>
      </c>
      <c r="D196" s="6" t="s">
        <v>6</v>
      </c>
      <c r="E196" s="6" t="s">
        <v>7</v>
      </c>
      <c r="F196" s="10">
        <v>0.149305555555556</v>
      </c>
      <c r="G196" s="9" t="str">
        <f t="shared" si="3"/>
        <v>312TNR43792DIEAT7</v>
      </c>
      <c r="H196" s="13">
        <v>0.17708333333333301</v>
      </c>
      <c r="I196" s="14" t="s">
        <v>30</v>
      </c>
      <c r="J196" s="15">
        <v>0.29166666666666702</v>
      </c>
    </row>
    <row r="197" spans="1:10" s="6" customFormat="1" x14ac:dyDescent="0.25">
      <c r="A197" s="8">
        <v>43792</v>
      </c>
      <c r="B197" s="6" t="s">
        <v>5</v>
      </c>
      <c r="C197" s="6">
        <v>712</v>
      </c>
      <c r="D197" s="6" t="s">
        <v>6</v>
      </c>
      <c r="E197" s="6" t="s">
        <v>13</v>
      </c>
      <c r="F197" s="10">
        <v>0.31944444444444398</v>
      </c>
      <c r="G197" s="9" t="str">
        <f t="shared" si="3"/>
        <v>712TNR43792TLEAT7</v>
      </c>
      <c r="H197" s="13">
        <v>0.32986111111111099</v>
      </c>
      <c r="I197" s="14" t="s">
        <v>30</v>
      </c>
      <c r="J197" s="15">
        <v>0.44444444444444398</v>
      </c>
    </row>
    <row r="198" spans="1:10" s="6" customFormat="1" x14ac:dyDescent="0.25">
      <c r="A198" s="8">
        <v>43792</v>
      </c>
      <c r="B198" s="6">
        <v>343</v>
      </c>
      <c r="C198" s="6">
        <v>18</v>
      </c>
      <c r="D198" s="6" t="s">
        <v>6</v>
      </c>
      <c r="E198" s="6" t="s">
        <v>11</v>
      </c>
      <c r="F198" s="10">
        <v>0.32500000000000001</v>
      </c>
      <c r="G198" s="9" t="str">
        <f t="shared" si="3"/>
        <v>18TNR43792RUN343</v>
      </c>
      <c r="H198" s="13">
        <v>0.34375</v>
      </c>
      <c r="I198" s="14" t="s">
        <v>30</v>
      </c>
      <c r="J198" s="15">
        <v>0.45833333333333298</v>
      </c>
    </row>
    <row r="199" spans="1:10" s="6" customFormat="1" x14ac:dyDescent="0.25">
      <c r="A199" s="8">
        <v>43792</v>
      </c>
      <c r="B199" s="6" t="s">
        <v>5</v>
      </c>
      <c r="C199" s="6">
        <v>318</v>
      </c>
      <c r="D199" s="6" t="s">
        <v>6</v>
      </c>
      <c r="E199" s="6" t="s">
        <v>10</v>
      </c>
      <c r="F199" s="10">
        <v>0.33541666666666697</v>
      </c>
      <c r="G199" s="9" t="str">
        <f t="shared" si="3"/>
        <v>318TNR43792SVBAT7</v>
      </c>
      <c r="H199" s="13">
        <v>0.35763888888888901</v>
      </c>
      <c r="I199" s="14" t="s">
        <v>30</v>
      </c>
      <c r="J199" s="15">
        <v>0.47222222222222199</v>
      </c>
    </row>
    <row r="200" spans="1:10" s="6" customFormat="1" x14ac:dyDescent="0.25">
      <c r="A200" s="8">
        <v>43792</v>
      </c>
      <c r="B200" s="6">
        <v>738</v>
      </c>
      <c r="C200" s="6">
        <v>714</v>
      </c>
      <c r="D200" s="6" t="s">
        <v>6</v>
      </c>
      <c r="E200" s="6" t="s">
        <v>15</v>
      </c>
      <c r="F200" s="10">
        <v>0.35625000000000001</v>
      </c>
      <c r="G200" s="9" t="str">
        <f t="shared" si="3"/>
        <v>714TNR43792FTU738</v>
      </c>
      <c r="H200" s="13">
        <v>0.36458333333333298</v>
      </c>
      <c r="I200" s="14" t="s">
        <v>30</v>
      </c>
      <c r="J200" s="15">
        <v>0.47916666666666702</v>
      </c>
    </row>
    <row r="201" spans="1:10" s="6" customFormat="1" x14ac:dyDescent="0.25">
      <c r="A201" s="8">
        <v>43792</v>
      </c>
      <c r="B201" s="6" t="s">
        <v>5</v>
      </c>
      <c r="C201" s="6">
        <v>416</v>
      </c>
      <c r="D201" s="6" t="s">
        <v>6</v>
      </c>
      <c r="E201" s="6" t="s">
        <v>20</v>
      </c>
      <c r="F201" s="10">
        <v>0.48263888888888901</v>
      </c>
      <c r="G201" s="9" t="str">
        <f t="shared" si="3"/>
        <v>416TNR43792WMNAT7</v>
      </c>
      <c r="H201" s="13">
        <v>0.49652777777777801</v>
      </c>
      <c r="I201" s="14" t="s">
        <v>30</v>
      </c>
      <c r="J201" s="15">
        <v>0.61111111111111105</v>
      </c>
    </row>
    <row r="202" spans="1:10" s="6" customFormat="1" x14ac:dyDescent="0.25">
      <c r="A202" s="8">
        <v>43792</v>
      </c>
      <c r="B202" s="6">
        <v>738</v>
      </c>
      <c r="C202" s="6">
        <v>120</v>
      </c>
      <c r="D202" s="6" t="s">
        <v>6</v>
      </c>
      <c r="E202" s="6" t="s">
        <v>18</v>
      </c>
      <c r="F202" s="10">
        <v>0.52708333333333302</v>
      </c>
      <c r="G202" s="9" t="str">
        <f t="shared" si="3"/>
        <v>120TNR43792JNB738</v>
      </c>
      <c r="H202" s="13">
        <v>0.51388888888888895</v>
      </c>
      <c r="I202" s="14" t="s">
        <v>3</v>
      </c>
      <c r="J202" s="15">
        <v>0.62847222222222199</v>
      </c>
    </row>
    <row r="203" spans="1:10" s="6" customFormat="1" x14ac:dyDescent="0.25">
      <c r="A203" s="8">
        <v>43792</v>
      </c>
      <c r="B203" s="6" t="s">
        <v>5</v>
      </c>
      <c r="C203" s="6">
        <v>718</v>
      </c>
      <c r="D203" s="6" t="s">
        <v>6</v>
      </c>
      <c r="E203" s="6" t="s">
        <v>13</v>
      </c>
      <c r="F203" s="10">
        <v>0.54027777777777797</v>
      </c>
      <c r="G203" s="9" t="str">
        <f t="shared" si="3"/>
        <v>718TNR43792TLEAT7</v>
      </c>
      <c r="H203" s="13">
        <v>0.55208333333333304</v>
      </c>
      <c r="I203" s="14" t="s">
        <v>30</v>
      </c>
      <c r="J203" s="15">
        <v>0.66666666666666696</v>
      </c>
    </row>
    <row r="204" spans="1:10" s="6" customFormat="1" x14ac:dyDescent="0.25">
      <c r="A204" s="8">
        <v>43792</v>
      </c>
      <c r="B204" s="6" t="s">
        <v>22</v>
      </c>
      <c r="C204" s="6">
        <v>409</v>
      </c>
      <c r="D204" s="6" t="s">
        <v>20</v>
      </c>
      <c r="E204" s="6" t="s">
        <v>10</v>
      </c>
      <c r="F204" s="10">
        <v>0.26736111111111099</v>
      </c>
      <c r="G204" s="9" t="str">
        <f t="shared" si="3"/>
        <v>409WMN43792SVBDHT</v>
      </c>
      <c r="H204" s="13">
        <v>0.28472222222222199</v>
      </c>
      <c r="I204" s="14" t="s">
        <v>30</v>
      </c>
      <c r="J204" s="15">
        <v>0.39930555555555602</v>
      </c>
    </row>
    <row r="205" spans="1:10" s="6" customFormat="1" x14ac:dyDescent="0.25">
      <c r="A205" s="8">
        <v>43792</v>
      </c>
      <c r="B205" s="6" t="s">
        <v>5</v>
      </c>
      <c r="C205" s="6">
        <v>417</v>
      </c>
      <c r="D205" s="6" t="s">
        <v>20</v>
      </c>
      <c r="E205" s="6" t="s">
        <v>6</v>
      </c>
      <c r="F205" s="10">
        <v>0.56944444444444398</v>
      </c>
      <c r="G205" s="9" t="str">
        <f t="shared" si="3"/>
        <v>417WMN43792TNRAT7</v>
      </c>
      <c r="H205" s="13">
        <v>0.57291666666666696</v>
      </c>
      <c r="I205" s="14" t="s">
        <v>30</v>
      </c>
      <c r="J205" s="15">
        <v>0.6875</v>
      </c>
    </row>
    <row r="206" spans="1:10" s="6" customFormat="1" x14ac:dyDescent="0.25">
      <c r="A206" s="8">
        <v>43793</v>
      </c>
      <c r="B206" s="6">
        <v>343</v>
      </c>
      <c r="C206" s="6">
        <v>19</v>
      </c>
      <c r="D206" s="6" t="s">
        <v>21</v>
      </c>
      <c r="E206" s="6" t="s">
        <v>11</v>
      </c>
      <c r="F206" s="10">
        <v>6.4583333333333298E-2</v>
      </c>
      <c r="G206" s="9" t="str">
        <f t="shared" si="3"/>
        <v>19CAN43793RUN343</v>
      </c>
      <c r="H206" s="13">
        <v>9.0277777777777804E-2</v>
      </c>
      <c r="I206" s="14" t="s">
        <v>30</v>
      </c>
      <c r="J206" s="15">
        <v>0.41319444444444398</v>
      </c>
    </row>
    <row r="207" spans="1:10" s="6" customFormat="1" x14ac:dyDescent="0.25">
      <c r="A207" s="8">
        <v>43793</v>
      </c>
      <c r="B207" s="6" t="s">
        <v>5</v>
      </c>
      <c r="C207" s="6">
        <v>313</v>
      </c>
      <c r="D207" s="6" t="s">
        <v>7</v>
      </c>
      <c r="E207" s="6" t="s">
        <v>6</v>
      </c>
      <c r="F207" s="10">
        <v>0.26041666666666702</v>
      </c>
      <c r="G207" s="9" t="str">
        <f t="shared" si="3"/>
        <v>313DIE43793TNRAT7</v>
      </c>
      <c r="H207" s="13">
        <v>0.28125</v>
      </c>
      <c r="I207" s="14" t="s">
        <v>30</v>
      </c>
      <c r="J207" s="15">
        <v>0.39583333333333298</v>
      </c>
    </row>
    <row r="208" spans="1:10" s="6" customFormat="1" x14ac:dyDescent="0.25">
      <c r="A208" s="8">
        <v>43793</v>
      </c>
      <c r="B208" s="6" t="s">
        <v>5</v>
      </c>
      <c r="C208" s="6">
        <v>317</v>
      </c>
      <c r="D208" s="6" t="s">
        <v>7</v>
      </c>
      <c r="E208" s="6" t="s">
        <v>6</v>
      </c>
      <c r="F208" s="10">
        <v>0.50694444444444398</v>
      </c>
      <c r="G208" s="9" t="str">
        <f t="shared" si="3"/>
        <v>317DIE43793TNRAT7</v>
      </c>
      <c r="H208" s="13">
        <v>0.53819444444444398</v>
      </c>
      <c r="I208" s="14" t="s">
        <v>30</v>
      </c>
      <c r="J208" s="15">
        <v>0.65277777777777801</v>
      </c>
    </row>
    <row r="209" spans="1:10" s="6" customFormat="1" x14ac:dyDescent="0.25">
      <c r="A209" s="8">
        <v>43793</v>
      </c>
      <c r="B209" s="6" t="s">
        <v>5</v>
      </c>
      <c r="C209" s="6">
        <v>717</v>
      </c>
      <c r="D209" s="6" t="s">
        <v>15</v>
      </c>
      <c r="E209" s="6" t="s">
        <v>6</v>
      </c>
      <c r="F209" s="10">
        <v>0.500694444444444</v>
      </c>
      <c r="G209" s="9" t="str">
        <f t="shared" si="3"/>
        <v>717FTU43793TNRAT7</v>
      </c>
      <c r="H209" s="13">
        <v>0.52083333333333304</v>
      </c>
      <c r="I209" s="14" t="s">
        <v>30</v>
      </c>
      <c r="J209" s="15">
        <v>0.63541666666666696</v>
      </c>
    </row>
    <row r="210" spans="1:10" s="6" customFormat="1" x14ac:dyDescent="0.25">
      <c r="A210" s="8">
        <v>43793</v>
      </c>
      <c r="B210" s="6">
        <v>738</v>
      </c>
      <c r="C210" s="6">
        <v>121</v>
      </c>
      <c r="D210" s="6" t="s">
        <v>18</v>
      </c>
      <c r="E210" s="6" t="s">
        <v>6</v>
      </c>
      <c r="F210" s="10">
        <v>0.235416666666667</v>
      </c>
      <c r="G210" s="9" t="str">
        <f t="shared" si="3"/>
        <v>121JNB43793TNR738</v>
      </c>
      <c r="H210" s="13">
        <v>0.23958333333333301</v>
      </c>
      <c r="I210" s="14" t="s">
        <v>30</v>
      </c>
      <c r="J210" s="15">
        <v>0.3125</v>
      </c>
    </row>
    <row r="211" spans="1:10" s="6" customFormat="1" x14ac:dyDescent="0.25">
      <c r="A211" s="8">
        <v>43793</v>
      </c>
      <c r="B211" s="6" t="s">
        <v>5</v>
      </c>
      <c r="C211" s="6">
        <v>6823</v>
      </c>
      <c r="D211" s="6" t="s">
        <v>19</v>
      </c>
      <c r="E211" s="6" t="s">
        <v>6</v>
      </c>
      <c r="F211" s="10">
        <v>0.454166666666667</v>
      </c>
      <c r="G211" s="9" t="str">
        <f t="shared" si="3"/>
        <v>6823MJN43793TNRAT7</v>
      </c>
      <c r="H211" s="13">
        <v>0.47222222222222199</v>
      </c>
      <c r="I211" s="14" t="s">
        <v>30</v>
      </c>
      <c r="J211" s="15">
        <v>0.58680555555555602</v>
      </c>
    </row>
    <row r="212" spans="1:10" s="6" customFormat="1" x14ac:dyDescent="0.25">
      <c r="A212" s="8">
        <v>43793</v>
      </c>
      <c r="B212" s="6" t="s">
        <v>5</v>
      </c>
      <c r="C212" s="6">
        <v>327</v>
      </c>
      <c r="D212" s="6" t="s">
        <v>12</v>
      </c>
      <c r="E212" s="6" t="s">
        <v>6</v>
      </c>
      <c r="F212" s="10">
        <v>0.62916666666666698</v>
      </c>
      <c r="G212" s="9" t="str">
        <f t="shared" si="3"/>
        <v>327NOS43793TNRAT7</v>
      </c>
      <c r="H212" s="13">
        <v>0.65625</v>
      </c>
      <c r="I212" s="14" t="s">
        <v>30</v>
      </c>
      <c r="J212" s="15">
        <v>0.77083333333333304</v>
      </c>
    </row>
    <row r="213" spans="1:10" s="6" customFormat="1" x14ac:dyDescent="0.25">
      <c r="A213" s="8">
        <v>43793</v>
      </c>
      <c r="B213" s="6" t="s">
        <v>5</v>
      </c>
      <c r="C213" s="6">
        <v>199</v>
      </c>
      <c r="D213" s="6" t="s">
        <v>11</v>
      </c>
      <c r="E213" s="6" t="s">
        <v>14</v>
      </c>
      <c r="F213" s="10">
        <v>0.452083333333333</v>
      </c>
      <c r="G213" s="9" t="str">
        <f t="shared" si="3"/>
        <v>199RUN43793SMSAT7</v>
      </c>
      <c r="H213" s="13">
        <v>0.46180555555555602</v>
      </c>
      <c r="I213" s="14" t="s">
        <v>30</v>
      </c>
      <c r="J213" s="15">
        <v>0.61805555555555602</v>
      </c>
    </row>
    <row r="214" spans="1:10" s="6" customFormat="1" x14ac:dyDescent="0.25">
      <c r="A214" s="8">
        <v>43793</v>
      </c>
      <c r="B214" s="6">
        <v>343</v>
      </c>
      <c r="C214" s="6">
        <v>19</v>
      </c>
      <c r="D214" s="6" t="s">
        <v>11</v>
      </c>
      <c r="E214" s="6" t="s">
        <v>6</v>
      </c>
      <c r="F214" s="10">
        <v>0.54583333333333295</v>
      </c>
      <c r="G214" s="9" t="str">
        <f t="shared" si="3"/>
        <v>19RUN43793TNR343</v>
      </c>
      <c r="H214" s="13">
        <v>0.55208333333333304</v>
      </c>
      <c r="I214" s="14" t="s">
        <v>30</v>
      </c>
      <c r="J214" s="15">
        <v>0.70833333333333304</v>
      </c>
    </row>
    <row r="215" spans="1:10" s="6" customFormat="1" x14ac:dyDescent="0.25">
      <c r="A215" s="8">
        <v>43793</v>
      </c>
      <c r="B215" s="6" t="s">
        <v>5</v>
      </c>
      <c r="C215" s="6">
        <v>198</v>
      </c>
      <c r="D215" s="6" t="s">
        <v>14</v>
      </c>
      <c r="E215" s="6" t="s">
        <v>11</v>
      </c>
      <c r="F215" s="10">
        <v>0.329166666666667</v>
      </c>
      <c r="G215" s="9" t="str">
        <f t="shared" si="3"/>
        <v>198SMS43793RUNAT7</v>
      </c>
      <c r="H215" s="13">
        <v>0.34722222222222199</v>
      </c>
      <c r="I215" s="14" t="s">
        <v>30</v>
      </c>
      <c r="J215" s="15">
        <v>0.46180555555555602</v>
      </c>
    </row>
    <row r="216" spans="1:10" s="6" customFormat="1" x14ac:dyDescent="0.25">
      <c r="A216" s="8">
        <v>43793</v>
      </c>
      <c r="B216" s="6" t="s">
        <v>5</v>
      </c>
      <c r="C216" s="6">
        <v>531</v>
      </c>
      <c r="D216" s="6" t="s">
        <v>14</v>
      </c>
      <c r="E216" s="6" t="s">
        <v>6</v>
      </c>
      <c r="F216" s="10">
        <v>0.56041666666666701</v>
      </c>
      <c r="G216" s="9" t="str">
        <f t="shared" si="3"/>
        <v>531SMS43793TNRAT7</v>
      </c>
      <c r="H216" s="13">
        <v>0.57638888888888895</v>
      </c>
      <c r="I216" s="14" t="s">
        <v>30</v>
      </c>
      <c r="J216" s="15">
        <v>0.69097222222222199</v>
      </c>
    </row>
    <row r="217" spans="1:10" s="6" customFormat="1" x14ac:dyDescent="0.25">
      <c r="A217" s="8">
        <v>43793</v>
      </c>
      <c r="B217" s="6" t="s">
        <v>5</v>
      </c>
      <c r="C217" s="6">
        <v>311</v>
      </c>
      <c r="D217" s="6" t="s">
        <v>10</v>
      </c>
      <c r="E217" s="6" t="s">
        <v>6</v>
      </c>
      <c r="F217" s="10">
        <v>0.226388888888889</v>
      </c>
      <c r="G217" s="9" t="str">
        <f t="shared" si="3"/>
        <v>311SVB43793TNRAT7</v>
      </c>
      <c r="H217" s="13">
        <v>0.25</v>
      </c>
      <c r="I217" s="14" t="s">
        <v>30</v>
      </c>
      <c r="J217" s="15">
        <v>0.36458333333333298</v>
      </c>
    </row>
    <row r="218" spans="1:10" s="6" customFormat="1" x14ac:dyDescent="0.25">
      <c r="A218" s="8">
        <v>43793</v>
      </c>
      <c r="B218" s="6" t="s">
        <v>22</v>
      </c>
      <c r="C218" s="6">
        <v>408</v>
      </c>
      <c r="D218" s="6" t="s">
        <v>10</v>
      </c>
      <c r="E218" s="6" t="s">
        <v>20</v>
      </c>
      <c r="F218" s="10">
        <v>0.29861111111111099</v>
      </c>
      <c r="G218" s="9" t="str">
        <f t="shared" si="3"/>
        <v>408SVB43793WMNDHT</v>
      </c>
      <c r="H218" s="13">
        <v>0.31597222222222199</v>
      </c>
      <c r="I218" s="14" t="s">
        <v>30</v>
      </c>
      <c r="J218" s="15">
        <v>0.43055555555555602</v>
      </c>
    </row>
    <row r="219" spans="1:10" s="6" customFormat="1" x14ac:dyDescent="0.25">
      <c r="A219" s="8">
        <v>43793</v>
      </c>
      <c r="B219" s="6" t="s">
        <v>5</v>
      </c>
      <c r="C219" s="6">
        <v>319</v>
      </c>
      <c r="D219" s="6" t="s">
        <v>10</v>
      </c>
      <c r="E219" s="6" t="s">
        <v>6</v>
      </c>
      <c r="F219" s="10">
        <v>0.42013888888888901</v>
      </c>
      <c r="G219" s="9" t="str">
        <f t="shared" si="3"/>
        <v>319SVB43793TNRAT7</v>
      </c>
      <c r="H219" s="13">
        <v>0.44444444444444398</v>
      </c>
      <c r="I219" s="14" t="s">
        <v>30</v>
      </c>
      <c r="J219" s="15">
        <v>0.55902777777777801</v>
      </c>
    </row>
    <row r="220" spans="1:10" s="6" customFormat="1" x14ac:dyDescent="0.25">
      <c r="A220" s="8">
        <v>43793</v>
      </c>
      <c r="B220" s="6" t="s">
        <v>5</v>
      </c>
      <c r="C220" s="6">
        <v>713</v>
      </c>
      <c r="D220" s="6" t="s">
        <v>13</v>
      </c>
      <c r="E220" s="6" t="s">
        <v>6</v>
      </c>
      <c r="F220" s="10">
        <v>0.29513888888888901</v>
      </c>
      <c r="G220" s="9" t="str">
        <f t="shared" si="3"/>
        <v>713TLE43793TNRAT7</v>
      </c>
      <c r="H220" s="13">
        <v>0.3125</v>
      </c>
      <c r="I220" s="14" t="s">
        <v>30</v>
      </c>
      <c r="J220" s="15">
        <v>0.42708333333333298</v>
      </c>
    </row>
    <row r="221" spans="1:10" s="6" customFormat="1" x14ac:dyDescent="0.25">
      <c r="A221" s="8">
        <v>43793</v>
      </c>
      <c r="B221" s="6" t="s">
        <v>5</v>
      </c>
      <c r="C221" s="6">
        <v>719</v>
      </c>
      <c r="D221" s="6" t="s">
        <v>13</v>
      </c>
      <c r="E221" s="6" t="s">
        <v>6</v>
      </c>
      <c r="F221" s="10">
        <v>0.62152777777777801</v>
      </c>
      <c r="G221" s="9" t="str">
        <f t="shared" si="3"/>
        <v>719TLE43793TNRAT7</v>
      </c>
      <c r="H221" s="13">
        <v>0.64583333333333304</v>
      </c>
      <c r="I221" s="14" t="s">
        <v>30</v>
      </c>
      <c r="J221" s="15">
        <v>0.76041666666666696</v>
      </c>
    </row>
    <row r="222" spans="1:10" s="6" customFormat="1" x14ac:dyDescent="0.25">
      <c r="A222" s="8">
        <v>43793</v>
      </c>
      <c r="B222" s="6" t="s">
        <v>22</v>
      </c>
      <c r="C222" s="6">
        <v>412</v>
      </c>
      <c r="D222" s="6" t="s">
        <v>9</v>
      </c>
      <c r="E222" s="6" t="s">
        <v>20</v>
      </c>
      <c r="F222" s="10">
        <v>0.194444444444444</v>
      </c>
      <c r="G222" s="9" t="str">
        <f t="shared" si="3"/>
        <v>412TMM43793WMNDHT</v>
      </c>
      <c r="H222" s="13">
        <v>0.20486111111111099</v>
      </c>
      <c r="I222" s="14" t="s">
        <v>30</v>
      </c>
      <c r="J222" s="15">
        <v>0.31944444444444398</v>
      </c>
    </row>
    <row r="223" spans="1:10" s="6" customFormat="1" x14ac:dyDescent="0.25">
      <c r="A223" s="8">
        <v>43793</v>
      </c>
      <c r="B223" s="6" t="s">
        <v>22</v>
      </c>
      <c r="C223" s="6">
        <v>442</v>
      </c>
      <c r="D223" s="6" t="s">
        <v>9</v>
      </c>
      <c r="E223" s="6" t="s">
        <v>23</v>
      </c>
      <c r="F223" s="10">
        <v>0.40625</v>
      </c>
      <c r="G223" s="9" t="str">
        <f t="shared" si="3"/>
        <v>442TMM43793WAMDHT</v>
      </c>
      <c r="H223" s="13">
        <v>0.42708333333333298</v>
      </c>
      <c r="I223" s="14" t="s">
        <v>30</v>
      </c>
      <c r="J223" s="15">
        <v>0.54166666666666696</v>
      </c>
    </row>
    <row r="224" spans="1:10" s="6" customFormat="1" x14ac:dyDescent="0.25">
      <c r="A224" s="8">
        <v>43793</v>
      </c>
      <c r="B224" s="6" t="s">
        <v>5</v>
      </c>
      <c r="C224" s="6">
        <v>505</v>
      </c>
      <c r="D224" s="6" t="s">
        <v>9</v>
      </c>
      <c r="E224" s="6" t="s">
        <v>6</v>
      </c>
      <c r="F224" s="10">
        <v>0.68055555555555503</v>
      </c>
      <c r="G224" s="9" t="str">
        <f t="shared" si="3"/>
        <v>505TMM43793TNRAT7</v>
      </c>
      <c r="H224" s="13">
        <v>0.69097222222222199</v>
      </c>
      <c r="I224" s="14" t="s">
        <v>30</v>
      </c>
      <c r="J224" s="15">
        <v>0.80555555555555503</v>
      </c>
    </row>
    <row r="225" spans="1:10" s="6" customFormat="1" x14ac:dyDescent="0.25">
      <c r="A225" s="8">
        <v>43793</v>
      </c>
      <c r="B225" s="6" t="s">
        <v>5</v>
      </c>
      <c r="C225" s="6">
        <v>310</v>
      </c>
      <c r="D225" s="6" t="s">
        <v>6</v>
      </c>
      <c r="E225" s="6" t="s">
        <v>10</v>
      </c>
      <c r="F225" s="10">
        <v>0.147916666666667</v>
      </c>
      <c r="G225" s="9" t="str">
        <f t="shared" si="3"/>
        <v>310TNR43793SVBAT7</v>
      </c>
      <c r="H225" s="13">
        <v>0.163194444444444</v>
      </c>
      <c r="I225" s="14" t="s">
        <v>30</v>
      </c>
      <c r="J225" s="15">
        <v>0.27777777777777801</v>
      </c>
    </row>
    <row r="226" spans="1:10" s="6" customFormat="1" x14ac:dyDescent="0.25">
      <c r="A226" s="8">
        <v>43793</v>
      </c>
      <c r="B226" s="6" t="s">
        <v>5</v>
      </c>
      <c r="C226" s="6">
        <v>312</v>
      </c>
      <c r="D226" s="6" t="s">
        <v>6</v>
      </c>
      <c r="E226" s="6" t="s">
        <v>7</v>
      </c>
      <c r="F226" s="10">
        <v>0.16041666666666701</v>
      </c>
      <c r="G226" s="9" t="str">
        <f t="shared" si="3"/>
        <v>312TNR43793DIEAT7</v>
      </c>
      <c r="H226" s="13">
        <v>0.17708333333333301</v>
      </c>
      <c r="I226" s="14" t="s">
        <v>30</v>
      </c>
      <c r="J226" s="15">
        <v>0.29166666666666702</v>
      </c>
    </row>
    <row r="227" spans="1:10" s="6" customFormat="1" x14ac:dyDescent="0.25">
      <c r="A227" s="8">
        <v>43793</v>
      </c>
      <c r="B227" s="6" t="s">
        <v>5</v>
      </c>
      <c r="C227" s="6">
        <v>712</v>
      </c>
      <c r="D227" s="6" t="s">
        <v>6</v>
      </c>
      <c r="E227" s="6" t="s">
        <v>13</v>
      </c>
      <c r="F227" s="10">
        <v>0.20486111111111099</v>
      </c>
      <c r="G227" s="9" t="str">
        <f t="shared" si="3"/>
        <v>712TNR43793TLEAT7</v>
      </c>
      <c r="H227" s="13">
        <v>0.21875</v>
      </c>
      <c r="I227" s="14" t="s">
        <v>30</v>
      </c>
      <c r="J227" s="15">
        <v>0.33333333333333298</v>
      </c>
    </row>
    <row r="228" spans="1:10" s="6" customFormat="1" x14ac:dyDescent="0.25">
      <c r="A228" s="8">
        <v>43793</v>
      </c>
      <c r="B228" s="6" t="s">
        <v>5</v>
      </c>
      <c r="C228" s="6">
        <v>530</v>
      </c>
      <c r="D228" s="6" t="s">
        <v>6</v>
      </c>
      <c r="E228" s="6" t="s">
        <v>14</v>
      </c>
      <c r="F228" s="10">
        <v>0.26041666666666702</v>
      </c>
      <c r="G228" s="9" t="str">
        <f t="shared" si="3"/>
        <v>530TNR43793SMSAT7</v>
      </c>
      <c r="H228" s="13">
        <v>0.27083333333333298</v>
      </c>
      <c r="I228" s="14" t="s">
        <v>30</v>
      </c>
      <c r="J228" s="15">
        <v>0.38541666666666702</v>
      </c>
    </row>
    <row r="229" spans="1:10" s="6" customFormat="1" x14ac:dyDescent="0.25">
      <c r="A229" s="8">
        <v>43793</v>
      </c>
      <c r="B229" s="6" t="s">
        <v>5</v>
      </c>
      <c r="C229" s="6">
        <v>318</v>
      </c>
      <c r="D229" s="6" t="s">
        <v>6</v>
      </c>
      <c r="E229" s="6" t="s">
        <v>10</v>
      </c>
      <c r="F229" s="10">
        <v>0.33680555555555602</v>
      </c>
      <c r="G229" s="9" t="str">
        <f t="shared" si="3"/>
        <v>318TNR43793SVBAT7</v>
      </c>
      <c r="H229" s="13">
        <v>0.35763888888888901</v>
      </c>
      <c r="I229" s="14" t="s">
        <v>30</v>
      </c>
      <c r="J229" s="15">
        <v>0.47222222222222199</v>
      </c>
    </row>
    <row r="230" spans="1:10" s="6" customFormat="1" x14ac:dyDescent="0.25">
      <c r="A230" s="8">
        <v>43793</v>
      </c>
      <c r="B230" s="6" t="s">
        <v>5</v>
      </c>
      <c r="C230" s="6">
        <v>6822</v>
      </c>
      <c r="D230" s="6" t="s">
        <v>6</v>
      </c>
      <c r="E230" s="6" t="s">
        <v>19</v>
      </c>
      <c r="F230" s="10">
        <v>0.38750000000000001</v>
      </c>
      <c r="G230" s="9" t="str">
        <f t="shared" si="3"/>
        <v>6822TNR43793MJNAT7</v>
      </c>
      <c r="H230" s="13">
        <v>0.40625</v>
      </c>
      <c r="I230" s="14" t="s">
        <v>30</v>
      </c>
      <c r="J230" s="15">
        <v>0.52083333333333304</v>
      </c>
    </row>
    <row r="231" spans="1:10" s="6" customFormat="1" x14ac:dyDescent="0.25">
      <c r="A231" s="8">
        <v>43793</v>
      </c>
      <c r="B231" s="6" t="s">
        <v>5</v>
      </c>
      <c r="C231" s="6">
        <v>716</v>
      </c>
      <c r="D231" s="6" t="s">
        <v>6</v>
      </c>
      <c r="E231" s="6" t="s">
        <v>15</v>
      </c>
      <c r="F231" s="10">
        <v>0.40277777777777801</v>
      </c>
      <c r="G231" s="9" t="str">
        <f t="shared" si="3"/>
        <v>716TNR43793FTUAT7</v>
      </c>
      <c r="H231" s="13">
        <v>0.42013888888888901</v>
      </c>
      <c r="I231" s="14" t="s">
        <v>30</v>
      </c>
      <c r="J231" s="15">
        <v>0.53472222222222199</v>
      </c>
    </row>
    <row r="232" spans="1:10" s="6" customFormat="1" x14ac:dyDescent="0.25">
      <c r="A232" s="8">
        <v>43793</v>
      </c>
      <c r="B232" s="6" t="s">
        <v>5</v>
      </c>
      <c r="C232" s="6">
        <v>316</v>
      </c>
      <c r="D232" s="6" t="s">
        <v>6</v>
      </c>
      <c r="E232" s="6" t="s">
        <v>7</v>
      </c>
      <c r="F232" s="10">
        <v>0.40972222222222199</v>
      </c>
      <c r="G232" s="9" t="str">
        <f t="shared" si="3"/>
        <v>316TNR43793DIEAT7</v>
      </c>
      <c r="H232" s="13">
        <v>0.43402777777777801</v>
      </c>
      <c r="I232" s="14" t="s">
        <v>30</v>
      </c>
      <c r="J232" s="15">
        <v>0.54861111111111105</v>
      </c>
    </row>
    <row r="233" spans="1:10" s="6" customFormat="1" x14ac:dyDescent="0.25">
      <c r="A233" s="8">
        <v>43793</v>
      </c>
      <c r="B233" s="6" t="s">
        <v>5</v>
      </c>
      <c r="C233" s="6">
        <v>718</v>
      </c>
      <c r="D233" s="6" t="s">
        <v>6</v>
      </c>
      <c r="E233" s="6" t="s">
        <v>13</v>
      </c>
      <c r="F233" s="10">
        <v>0.52777777777777801</v>
      </c>
      <c r="G233" s="9" t="str">
        <f t="shared" si="3"/>
        <v>718TNR43793TLEAT7</v>
      </c>
      <c r="H233" s="13">
        <v>0.55208333333333304</v>
      </c>
      <c r="I233" s="14" t="s">
        <v>30</v>
      </c>
      <c r="J233" s="15">
        <v>0.66666666666666696</v>
      </c>
    </row>
    <row r="234" spans="1:10" s="6" customFormat="1" x14ac:dyDescent="0.25">
      <c r="A234" s="8">
        <v>43793</v>
      </c>
      <c r="B234" s="6" t="s">
        <v>5</v>
      </c>
      <c r="C234" s="6">
        <v>326</v>
      </c>
      <c r="D234" s="6" t="s">
        <v>6</v>
      </c>
      <c r="E234" s="6" t="s">
        <v>12</v>
      </c>
      <c r="F234" s="10">
        <v>0.54166666666666696</v>
      </c>
      <c r="G234" s="9" t="str">
        <f t="shared" si="3"/>
        <v>326TNR43793NOSAT7</v>
      </c>
      <c r="H234" s="13">
        <v>0.56597222222222199</v>
      </c>
      <c r="I234" s="14" t="s">
        <v>30</v>
      </c>
      <c r="J234" s="15">
        <v>0.68055555555555602</v>
      </c>
    </row>
    <row r="235" spans="1:10" s="6" customFormat="1" x14ac:dyDescent="0.25">
      <c r="A235" s="8">
        <v>43793</v>
      </c>
      <c r="B235" s="6" t="s">
        <v>5</v>
      </c>
      <c r="C235" s="6">
        <v>504</v>
      </c>
      <c r="D235" s="6" t="s">
        <v>6</v>
      </c>
      <c r="E235" s="6" t="s">
        <v>9</v>
      </c>
      <c r="F235" s="10">
        <v>0.60902777777777795</v>
      </c>
      <c r="G235" s="9" t="str">
        <f t="shared" si="3"/>
        <v>504TNR43793TMMAT7</v>
      </c>
      <c r="H235" s="13">
        <v>0.63541666666666696</v>
      </c>
      <c r="I235" s="14" t="s">
        <v>30</v>
      </c>
      <c r="J235" s="15">
        <v>0.75</v>
      </c>
    </row>
    <row r="236" spans="1:10" s="6" customFormat="1" x14ac:dyDescent="0.25">
      <c r="A236" s="8">
        <v>43793</v>
      </c>
      <c r="B236" s="6">
        <v>343</v>
      </c>
      <c r="C236" s="6">
        <v>50</v>
      </c>
      <c r="D236" s="6" t="s">
        <v>6</v>
      </c>
      <c r="E236" s="6" t="s">
        <v>17</v>
      </c>
      <c r="F236" s="10">
        <v>0.77500000000000002</v>
      </c>
      <c r="G236" s="9" t="str">
        <f t="shared" si="3"/>
        <v>50TNR43793CDG343</v>
      </c>
      <c r="H236" s="13">
        <v>0.79166666666666696</v>
      </c>
      <c r="I236" s="14" t="s">
        <v>30</v>
      </c>
      <c r="J236" s="15">
        <v>0.90625</v>
      </c>
    </row>
    <row r="237" spans="1:10" s="6" customFormat="1" x14ac:dyDescent="0.25">
      <c r="A237" s="8">
        <v>43793</v>
      </c>
      <c r="B237" s="6" t="s">
        <v>22</v>
      </c>
      <c r="C237" s="6">
        <v>507</v>
      </c>
      <c r="D237" s="6" t="s">
        <v>23</v>
      </c>
      <c r="E237" s="6" t="s">
        <v>6</v>
      </c>
      <c r="F237" s="10">
        <v>0.44444444444444398</v>
      </c>
      <c r="G237" s="9" t="str">
        <f t="shared" si="3"/>
        <v>507WAM43793TNRDHT</v>
      </c>
      <c r="H237" s="13">
        <v>0.46527777777777801</v>
      </c>
      <c r="I237" s="14" t="s">
        <v>30</v>
      </c>
      <c r="J237" s="15">
        <v>0.57986111111111105</v>
      </c>
    </row>
    <row r="238" spans="1:10" s="6" customFormat="1" x14ac:dyDescent="0.25">
      <c r="A238" s="8">
        <v>43793</v>
      </c>
      <c r="B238" s="6" t="s">
        <v>22</v>
      </c>
      <c r="C238" s="6">
        <v>409</v>
      </c>
      <c r="D238" s="6" t="s">
        <v>20</v>
      </c>
      <c r="E238" s="6" t="s">
        <v>10</v>
      </c>
      <c r="F238" s="10">
        <v>0.25694444444444398</v>
      </c>
      <c r="G238" s="9" t="str">
        <f t="shared" si="3"/>
        <v>409WMN43793SVBDHT</v>
      </c>
      <c r="H238" s="13">
        <v>0.27083333333333298</v>
      </c>
      <c r="I238" s="14" t="s">
        <v>30</v>
      </c>
      <c r="J238" s="15">
        <v>0.38541666666666702</v>
      </c>
    </row>
    <row r="239" spans="1:10" s="6" customFormat="1" x14ac:dyDescent="0.25">
      <c r="A239" s="8">
        <v>43793</v>
      </c>
      <c r="B239" s="6" t="s">
        <v>22</v>
      </c>
      <c r="C239" s="6">
        <v>413</v>
      </c>
      <c r="D239" s="6" t="s">
        <v>20</v>
      </c>
      <c r="E239" s="6" t="s">
        <v>9</v>
      </c>
      <c r="F239" s="10">
        <v>0.33680555555555602</v>
      </c>
      <c r="G239" s="9" t="str">
        <f t="shared" si="3"/>
        <v>413WMN43793TMMDHT</v>
      </c>
      <c r="H239" s="13">
        <v>0.35763888888888901</v>
      </c>
      <c r="I239" s="14" t="s">
        <v>30</v>
      </c>
      <c r="J239" s="15">
        <v>0.47222222222222199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19"/>
  <sheetViews>
    <sheetView showGridLines="0" tabSelected="1" workbookViewId="0">
      <selection activeCell="H3" sqref="H3"/>
    </sheetView>
  </sheetViews>
  <sheetFormatPr baseColWidth="10" defaultColWidth="0" defaultRowHeight="15" x14ac:dyDescent="0.25"/>
  <cols>
    <col min="1" max="3" width="11.5703125" customWidth="1"/>
    <col min="4" max="4" width="14.5703125" customWidth="1"/>
    <col min="5" max="6" width="11.5703125" customWidth="1"/>
    <col min="7" max="7" width="21" bestFit="1" customWidth="1"/>
    <col min="8" max="8" width="14.42578125" customWidth="1"/>
    <col min="9" max="248" width="11.5703125" customWidth="1"/>
    <col min="249" max="249" width="13" bestFit="1" customWidth="1"/>
    <col min="250" max="255" width="11.5703125" customWidth="1"/>
  </cols>
  <sheetData>
    <row r="1" spans="1:13" x14ac:dyDescent="0.25">
      <c r="A1" s="19" t="s">
        <v>43</v>
      </c>
    </row>
    <row r="2" spans="1:13" s="6" customFormat="1" x14ac:dyDescent="0.25">
      <c r="A2" s="3" t="s">
        <v>32</v>
      </c>
      <c r="B2" s="3" t="s">
        <v>33</v>
      </c>
      <c r="C2" s="3" t="s">
        <v>36</v>
      </c>
      <c r="D2" s="4" t="s">
        <v>27</v>
      </c>
      <c r="E2" s="3" t="s">
        <v>34</v>
      </c>
      <c r="F2" s="3" t="s">
        <v>31</v>
      </c>
      <c r="G2" s="5" t="s">
        <v>39</v>
      </c>
      <c r="H2" s="4" t="s">
        <v>28</v>
      </c>
      <c r="I2" s="3" t="s">
        <v>4</v>
      </c>
      <c r="L2" s="7"/>
    </row>
    <row r="3" spans="1:13" s="6" customFormat="1" x14ac:dyDescent="0.25">
      <c r="A3" s="6">
        <v>314</v>
      </c>
      <c r="B3" s="6" t="s">
        <v>7</v>
      </c>
      <c r="C3" s="8">
        <v>43787</v>
      </c>
      <c r="D3" s="24">
        <v>0.61458333333333304</v>
      </c>
      <c r="E3" s="25" t="s">
        <v>10</v>
      </c>
      <c r="F3" s="25" t="s">
        <v>5</v>
      </c>
      <c r="G3" s="26" t="str">
        <f>CONCATENATE(T_Résultat[[#This Row],[Number]],T_Résultat[[#This Row],[org]],INT(T_Résultat[[#This Row],[datedep]]),T_Résultat[[#This Row],[dest]],T_Résultat[[#This Row],[Type]])</f>
        <v>314DIE43787SVBAT7</v>
      </c>
      <c r="H3" s="27">
        <f>INDEX(T_FMAR[dep LOC],MATCH(T_Résultat[[#This Row],[clé de recherche]],T_FMAR[clé de recherche],0))</f>
        <v>0.61458333333333304</v>
      </c>
      <c r="I3" s="26" t="b">
        <f>AND(HOUR(T_Résultat[[#This Row],[HeureDepart]])=HOUR(T_Résultat[[#This Row],[Dép HORLOC]]),MINUTE(T_Résultat[[#This Row],[HeureDepart]])=MINUTE(T_Résultat[[#This Row],[Dép HORLOC]]))</f>
        <v>1</v>
      </c>
      <c r="K3" s="22" t="s">
        <v>44</v>
      </c>
      <c r="L3" s="23" t="s">
        <v>45</v>
      </c>
      <c r="M3" s="10"/>
    </row>
    <row r="4" spans="1:13" s="6" customFormat="1" x14ac:dyDescent="0.25">
      <c r="A4" s="6">
        <v>321</v>
      </c>
      <c r="B4" s="6" t="s">
        <v>12</v>
      </c>
      <c r="C4" s="8">
        <v>43787</v>
      </c>
      <c r="D4" s="24">
        <v>0.42361111111111099</v>
      </c>
      <c r="E4" s="25" t="s">
        <v>6</v>
      </c>
      <c r="F4" s="25" t="s">
        <v>5</v>
      </c>
      <c r="G4" s="26" t="str">
        <f>CONCATENATE(T_Résultat[[#This Row],[Number]],T_Résultat[[#This Row],[org]],INT(T_Résultat[[#This Row],[datedep]]),T_Résultat[[#This Row],[dest]],T_Résultat[[#This Row],[Type]])</f>
        <v>321NOS43787TNRAT7</v>
      </c>
      <c r="H4" s="27">
        <f>INDEX(T_FMAR[dep LOC],MATCH(T_Résultat[[#This Row],[clé de recherche]],T_FMAR[clé de recherche],0))</f>
        <v>0.5625</v>
      </c>
      <c r="I4" s="26" t="b">
        <f>AND(HOUR(T_Résultat[[#This Row],[HeureDepart]])=HOUR(T_Résultat[[#This Row],[Dép HORLOC]]),MINUTE(T_Résultat[[#This Row],[HeureDepart]])=MINUTE(T_Résultat[[#This Row],[Dép HORLOC]]))</f>
        <v>0</v>
      </c>
      <c r="K4" s="18" t="s">
        <v>40</v>
      </c>
      <c r="L4" s="17" t="s">
        <v>46</v>
      </c>
      <c r="M4" s="10"/>
    </row>
    <row r="5" spans="1:13" s="6" customFormat="1" x14ac:dyDescent="0.25">
      <c r="A5" s="6">
        <v>327</v>
      </c>
      <c r="B5" s="6" t="s">
        <v>12</v>
      </c>
      <c r="C5" s="8">
        <v>43787</v>
      </c>
      <c r="D5" s="24">
        <v>0.74305555555555503</v>
      </c>
      <c r="E5" s="25" t="s">
        <v>6</v>
      </c>
      <c r="F5" s="25" t="s">
        <v>5</v>
      </c>
      <c r="G5" s="26" t="str">
        <f>CONCATENATE(T_Résultat[[#This Row],[Number]],T_Résultat[[#This Row],[org]],INT(T_Résultat[[#This Row],[datedep]]),T_Résultat[[#This Row],[dest]],T_Résultat[[#This Row],[Type]])</f>
        <v>327NOS43787TNRAT7</v>
      </c>
      <c r="H5" s="27">
        <f>INDEX(T_FMAR[dep LOC],MATCH(T_Résultat[[#This Row],[clé de recherche]],T_FMAR[clé de recherche],0))</f>
        <v>0.74305555555555602</v>
      </c>
      <c r="I5" s="26" t="b">
        <f>AND(HOUR(T_Résultat[[#This Row],[HeureDepart]])=HOUR(T_Résultat[[#This Row],[Dép HORLOC]]),MINUTE(T_Résultat[[#This Row],[HeureDepart]])=MINUTE(T_Résultat[[#This Row],[Dép HORLOC]]))</f>
        <v>1</v>
      </c>
      <c r="K5" s="18" t="s">
        <v>41</v>
      </c>
      <c r="L5" s="17" t="s">
        <v>47</v>
      </c>
      <c r="M5" s="10"/>
    </row>
    <row r="6" spans="1:13" s="6" customFormat="1" x14ac:dyDescent="0.25">
      <c r="A6" s="6">
        <v>193</v>
      </c>
      <c r="B6" s="6" t="s">
        <v>11</v>
      </c>
      <c r="C6" s="8">
        <v>43787</v>
      </c>
      <c r="D6" s="24">
        <v>0.49305555555555602</v>
      </c>
      <c r="E6" s="25" t="s">
        <v>9</v>
      </c>
      <c r="F6" s="25" t="s">
        <v>5</v>
      </c>
      <c r="G6" s="26" t="str">
        <f>CONCATENATE(T_Résultat[[#This Row],[Number]],T_Résultat[[#This Row],[org]],INT(T_Résultat[[#This Row],[datedep]]),T_Résultat[[#This Row],[dest]],T_Résultat[[#This Row],[Type]])</f>
        <v>193RUN43787TMMAT7</v>
      </c>
      <c r="H6" s="27">
        <f>INDEX(T_FMAR[dep LOC],MATCH(T_Résultat[[#This Row],[clé de recherche]],T_FMAR[clé de recherche],0))</f>
        <v>0.49305555555555602</v>
      </c>
      <c r="I6" s="26" t="b">
        <f>AND(HOUR(T_Résultat[[#This Row],[HeureDepart]])=HOUR(T_Résultat[[#This Row],[Dép HORLOC]]),MINUTE(T_Résultat[[#This Row],[HeureDepart]])=MINUTE(T_Résultat[[#This Row],[Dép HORLOC]]))</f>
        <v>1</v>
      </c>
      <c r="K6" s="10"/>
      <c r="L6" s="10"/>
      <c r="M6" s="10"/>
    </row>
    <row r="7" spans="1:13" s="6" customFormat="1" x14ac:dyDescent="0.25">
      <c r="A7" s="6">
        <v>533</v>
      </c>
      <c r="B7" s="6" t="s">
        <v>14</v>
      </c>
      <c r="C7" s="8">
        <v>43787</v>
      </c>
      <c r="D7" s="24">
        <v>0.61805555555555602</v>
      </c>
      <c r="E7" s="25" t="s">
        <v>6</v>
      </c>
      <c r="F7" s="25" t="s">
        <v>5</v>
      </c>
      <c r="G7" s="26" t="str">
        <f>CONCATENATE(T_Résultat[[#This Row],[Number]],T_Résultat[[#This Row],[org]],INT(T_Résultat[[#This Row],[datedep]]),T_Résultat[[#This Row],[dest]],T_Résultat[[#This Row],[Type]])</f>
        <v>533SMS43787TNRAT7</v>
      </c>
      <c r="H7" s="27">
        <f>INDEX(T_FMAR[dep LOC],MATCH(T_Résultat[[#This Row],[clé de recherche]],T_FMAR[clé de recherche],0))</f>
        <v>0.61805555555555602</v>
      </c>
      <c r="I7" s="26" t="b">
        <f>AND(HOUR(T_Résultat[[#This Row],[HeureDepart]])=HOUR(T_Résultat[[#This Row],[Dép HORLOC]]),MINUTE(T_Résultat[[#This Row],[HeureDepart]])=MINUTE(T_Résultat[[#This Row],[Dép HORLOC]]))</f>
        <v>1</v>
      </c>
      <c r="K7" s="10"/>
      <c r="L7" s="10"/>
      <c r="M7" s="10"/>
    </row>
    <row r="8" spans="1:13" s="6" customFormat="1" x14ac:dyDescent="0.25">
      <c r="A8" s="6">
        <v>317</v>
      </c>
      <c r="B8" s="6" t="s">
        <v>7</v>
      </c>
      <c r="C8" s="8">
        <v>43790</v>
      </c>
      <c r="D8" s="24">
        <v>0.65277777777777801</v>
      </c>
      <c r="E8" s="25" t="s">
        <v>6</v>
      </c>
      <c r="F8" s="25" t="s">
        <v>5</v>
      </c>
      <c r="G8" s="26" t="str">
        <f>CONCATENATE(T_Résultat[[#This Row],[Number]],T_Résultat[[#This Row],[org]],INT(T_Résultat[[#This Row],[datedep]]),T_Résultat[[#This Row],[dest]],T_Résultat[[#This Row],[Type]])</f>
        <v>317DIE43790TNRAT7</v>
      </c>
      <c r="H8" s="27">
        <f>INDEX(T_FMAR[dep LOC],MATCH(T_Résultat[[#This Row],[clé de recherche]],T_FMAR[clé de recherche],0))</f>
        <v>0.65277777777777801</v>
      </c>
      <c r="I8" s="26" t="b">
        <f>AND(HOUR(T_Résultat[[#This Row],[HeureDepart]])=HOUR(T_Résultat[[#This Row],[Dép HORLOC]]),MINUTE(T_Résultat[[#This Row],[HeureDepart]])=MINUTE(T_Résultat[[#This Row],[Dép HORLOC]]))</f>
        <v>1</v>
      </c>
      <c r="K8" s="10"/>
      <c r="L8" s="10"/>
      <c r="M8" s="10"/>
    </row>
    <row r="9" spans="1:13" s="6" customFormat="1" x14ac:dyDescent="0.25">
      <c r="A9" s="6">
        <v>150</v>
      </c>
      <c r="B9" s="6" t="s">
        <v>26</v>
      </c>
      <c r="C9" s="8">
        <v>43790</v>
      </c>
      <c r="D9" s="24">
        <v>0.69444444444444497</v>
      </c>
      <c r="E9" s="25" t="s">
        <v>6</v>
      </c>
      <c r="F9" s="25">
        <v>738</v>
      </c>
      <c r="G9" s="26" t="str">
        <f>CONCATENATE(T_Résultat[[#This Row],[Number]],T_Résultat[[#This Row],[org]],INT(T_Résultat[[#This Row],[datedep]]),T_Résultat[[#This Row],[dest]],T_Résultat[[#This Row],[Type]])</f>
        <v>150DZA43790TNR738</v>
      </c>
      <c r="H9" s="27">
        <f>INDEX(T_FMAR[dep LOC],MATCH(T_Résultat[[#This Row],[clé de recherche]],T_FMAR[clé de recherche],0))</f>
        <v>0.69444444444444398</v>
      </c>
      <c r="I9" s="26" t="b">
        <f>AND(HOUR(T_Résultat[[#This Row],[HeureDepart]])=HOUR(T_Résultat[[#This Row],[Dép HORLOC]]),MINUTE(T_Résultat[[#This Row],[HeureDepart]])=MINUTE(T_Résultat[[#This Row],[Dép HORLOC]]))</f>
        <v>1</v>
      </c>
      <c r="K9" s="10"/>
      <c r="L9" s="10"/>
      <c r="M9" s="10"/>
    </row>
    <row r="10" spans="1:13" s="6" customFormat="1" x14ac:dyDescent="0.25">
      <c r="A10" s="6">
        <v>150</v>
      </c>
      <c r="B10" s="6" t="s">
        <v>24</v>
      </c>
      <c r="C10" s="8">
        <v>43790</v>
      </c>
      <c r="D10" s="24">
        <v>0.74305555555555503</v>
      </c>
      <c r="E10" s="25" t="s">
        <v>26</v>
      </c>
      <c r="F10" s="25">
        <v>738</v>
      </c>
      <c r="G10" s="26" t="str">
        <f>CONCATENATE(T_Résultat[[#This Row],[Number]],T_Résultat[[#This Row],[org]],INT(T_Résultat[[#This Row],[datedep]]),T_Résultat[[#This Row],[dest]],T_Résultat[[#This Row],[Type]])</f>
        <v>150HAH43790DZA738</v>
      </c>
      <c r="H10" s="27">
        <f>INDEX(T_FMAR[dep LOC],MATCH(T_Résultat[[#This Row],[clé de recherche]],T_FMAR[clé de recherche],0))</f>
        <v>0.74305555555555503</v>
      </c>
      <c r="I10" s="26" t="b">
        <f>AND(HOUR(T_Résultat[[#This Row],[HeureDepart]])=HOUR(T_Résultat[[#This Row],[Dép HORLOC]]),MINUTE(T_Résultat[[#This Row],[HeureDepart]])=MINUTE(T_Résultat[[#This Row],[Dép HORLOC]]))</f>
        <v>1</v>
      </c>
      <c r="K10" s="10"/>
      <c r="L10" s="10"/>
      <c r="M10" s="10"/>
    </row>
    <row r="11" spans="1:13" s="6" customFormat="1" x14ac:dyDescent="0.25">
      <c r="A11" s="6">
        <v>6823</v>
      </c>
      <c r="B11" s="6" t="s">
        <v>19</v>
      </c>
      <c r="C11" s="8">
        <v>43790</v>
      </c>
      <c r="D11" s="24">
        <v>0.46527777777777801</v>
      </c>
      <c r="E11" s="25" t="s">
        <v>6</v>
      </c>
      <c r="F11" s="25" t="s">
        <v>5</v>
      </c>
      <c r="G11" s="26" t="str">
        <f>CONCATENATE(T_Résultat[[#This Row],[Number]],T_Résultat[[#This Row],[org]],INT(T_Résultat[[#This Row],[datedep]]),T_Résultat[[#This Row],[dest]],T_Résultat[[#This Row],[Type]])</f>
        <v>6823MJN43790TNRAT7</v>
      </c>
      <c r="H11" s="27">
        <f>INDEX(T_FMAR[dep LOC],MATCH(T_Résultat[[#This Row],[clé de recherche]],T_FMAR[clé de recherche],0))</f>
        <v>0.46527777777777801</v>
      </c>
      <c r="I11" s="26" t="b">
        <f>AND(HOUR(T_Résultat[[#This Row],[HeureDepart]])=HOUR(T_Résultat[[#This Row],[Dép HORLOC]]),MINUTE(T_Résultat[[#This Row],[HeureDepart]])=MINUTE(T_Résultat[[#This Row],[Dép HORLOC]]))</f>
        <v>1</v>
      </c>
      <c r="K11" s="10"/>
      <c r="L11" s="10"/>
      <c r="M11" s="10"/>
    </row>
    <row r="12" spans="1:13" s="6" customFormat="1" x14ac:dyDescent="0.25">
      <c r="A12" s="6">
        <v>703</v>
      </c>
      <c r="B12" s="6" t="s">
        <v>16</v>
      </c>
      <c r="C12" s="8">
        <v>43790</v>
      </c>
      <c r="D12" s="24">
        <v>0.625</v>
      </c>
      <c r="E12" s="25" t="s">
        <v>6</v>
      </c>
      <c r="F12" s="25" t="s">
        <v>5</v>
      </c>
      <c r="G12" s="26" t="str">
        <f>CONCATENATE(T_Résultat[[#This Row],[Number]],T_Résultat[[#This Row],[org]],INT(T_Résultat[[#This Row],[datedep]]),T_Résultat[[#This Row],[dest]],T_Résultat[[#This Row],[Type]])</f>
        <v>703MOQ43790TNRAT7</v>
      </c>
      <c r="H12" s="27">
        <f>INDEX(T_FMAR[dep LOC],MATCH(T_Résultat[[#This Row],[clé de recherche]],T_FMAR[clé de recherche],0))</f>
        <v>0.625</v>
      </c>
      <c r="I12" s="26" t="b">
        <f>AND(HOUR(T_Résultat[[#This Row],[HeureDepart]])=HOUR(T_Résultat[[#This Row],[Dép HORLOC]]),MINUTE(T_Résultat[[#This Row],[HeureDepart]])=MINUTE(T_Résultat[[#This Row],[Dép HORLOC]]))</f>
        <v>1</v>
      </c>
      <c r="K12" s="10"/>
      <c r="L12" s="10"/>
      <c r="M12" s="10"/>
    </row>
    <row r="13" spans="1:13" s="6" customFormat="1" x14ac:dyDescent="0.25">
      <c r="A13" s="6">
        <v>327</v>
      </c>
      <c r="B13" s="6" t="s">
        <v>12</v>
      </c>
      <c r="C13" s="8">
        <v>43791</v>
      </c>
      <c r="D13" s="24">
        <v>0.75694444444444497</v>
      </c>
      <c r="E13" s="25" t="s">
        <v>6</v>
      </c>
      <c r="F13" s="25" t="s">
        <v>5</v>
      </c>
      <c r="G13" s="26" t="str">
        <f>CONCATENATE(T_Résultat[[#This Row],[Number]],T_Résultat[[#This Row],[org]],INT(T_Résultat[[#This Row],[datedep]]),T_Résultat[[#This Row],[dest]],T_Résultat[[#This Row],[Type]])</f>
        <v>327NOS43791TNRAT7</v>
      </c>
      <c r="H13" s="27">
        <f>INDEX(T_FMAR[dep LOC],MATCH(T_Résultat[[#This Row],[clé de recherche]],T_FMAR[clé de recherche],0))</f>
        <v>0.75694444444444398</v>
      </c>
      <c r="I13" s="26" t="b">
        <f>AND(HOUR(T_Résultat[[#This Row],[HeureDepart]])=HOUR(T_Résultat[[#This Row],[Dép HORLOC]]),MINUTE(T_Résultat[[#This Row],[HeureDepart]])=MINUTE(T_Résultat[[#This Row],[Dép HORLOC]]))</f>
        <v>1</v>
      </c>
      <c r="K13" s="10"/>
      <c r="L13" s="10"/>
      <c r="M13" s="10"/>
    </row>
    <row r="14" spans="1:13" s="6" customFormat="1" x14ac:dyDescent="0.25">
      <c r="A14" s="6">
        <v>326</v>
      </c>
      <c r="B14" s="6" t="s">
        <v>6</v>
      </c>
      <c r="C14" s="8">
        <v>43793</v>
      </c>
      <c r="D14" s="24">
        <v>0.68055555555555503</v>
      </c>
      <c r="E14" s="25" t="s">
        <v>12</v>
      </c>
      <c r="F14" s="25" t="s">
        <v>5</v>
      </c>
      <c r="G14" s="26" t="str">
        <f>CONCATENATE(T_Résultat[[#This Row],[Number]],T_Résultat[[#This Row],[org]],INT(T_Résultat[[#This Row],[datedep]]),T_Résultat[[#This Row],[dest]],T_Résultat[[#This Row],[Type]])</f>
        <v>326TNR43793NOSAT7</v>
      </c>
      <c r="H14" s="27">
        <f>INDEX(T_FMAR[dep LOC],MATCH(T_Résultat[[#This Row],[clé de recherche]],T_FMAR[clé de recherche],0))</f>
        <v>0.68055555555555602</v>
      </c>
      <c r="I14" s="26" t="b">
        <f>AND(HOUR(T_Résultat[[#This Row],[HeureDepart]])=HOUR(T_Résultat[[#This Row],[Dép HORLOC]]),MINUTE(T_Résultat[[#This Row],[HeureDepart]])=MINUTE(T_Résultat[[#This Row],[Dép HORLOC]]))</f>
        <v>1</v>
      </c>
      <c r="K14" s="10"/>
      <c r="L14" s="10"/>
      <c r="M14" s="10"/>
    </row>
    <row r="15" spans="1:13" x14ac:dyDescent="0.25">
      <c r="K15" s="10"/>
      <c r="L15" s="10"/>
    </row>
    <row r="17" spans="7:9" x14ac:dyDescent="0.25">
      <c r="I17" s="16"/>
    </row>
    <row r="18" spans="7:9" x14ac:dyDescent="0.25">
      <c r="G18" s="21"/>
    </row>
    <row r="19" spans="7:9" x14ac:dyDescent="0.25">
      <c r="G19" s="2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variable</vt:lpstr>
      <vt:lpstr>FMAR</vt:lpstr>
      <vt:lpstr>Résultat</vt:lpstr>
      <vt:lpstr>plage</vt:lpstr>
      <vt:lpstr>UTC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ADSRJM</dc:creator>
  <cp:lastModifiedBy>Jean-Eric Pelouas</cp:lastModifiedBy>
  <dcterms:created xsi:type="dcterms:W3CDTF">2019-12-03T05:50:13Z</dcterms:created>
  <dcterms:modified xsi:type="dcterms:W3CDTF">2019-12-08T19:20:28Z</dcterms:modified>
</cp:coreProperties>
</file>