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 firstSheet="1" activeTab="1"/>
  </bookViews>
  <sheets>
    <sheet name="Semaine" sheetId="4" state="hidden" r:id="rId1"/>
    <sheet name="Menus quotidiens (2)" sheetId="6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S26" i="6" l="1"/>
  <c r="S27" i="6"/>
  <c r="S25" i="6"/>
  <c r="R27" i="6"/>
  <c r="R26" i="6"/>
  <c r="R25" i="6"/>
  <c r="Q26" i="6"/>
  <c r="Q27" i="6"/>
  <c r="Q25" i="6"/>
  <c r="U27" i="6"/>
  <c r="U26" i="6"/>
  <c r="U25" i="6"/>
  <c r="U21" i="6"/>
  <c r="U20" i="6"/>
  <c r="U19" i="6"/>
  <c r="U17" i="6"/>
  <c r="Q17" i="6" s="1"/>
  <c r="U16" i="6"/>
  <c r="Q16" i="6" s="1"/>
  <c r="U10" i="6"/>
  <c r="Q10" i="6" s="1"/>
  <c r="U11" i="6"/>
  <c r="Q11" i="6" s="1"/>
  <c r="U12" i="6"/>
  <c r="R12" i="6" s="1"/>
  <c r="U13" i="6"/>
  <c r="R13" i="6" s="1"/>
  <c r="U14" i="6"/>
  <c r="Q14" i="6" s="1"/>
  <c r="U9" i="6"/>
  <c r="R9" i="6" s="1"/>
  <c r="Q13" i="6" l="1"/>
  <c r="R11" i="6"/>
  <c r="Q12" i="6"/>
  <c r="R14" i="6"/>
  <c r="R10" i="6"/>
  <c r="Q9" i="6"/>
</calcChain>
</file>

<file path=xl/sharedStrings.xml><?xml version="1.0" encoding="utf-8"?>
<sst xmlns="http://schemas.openxmlformats.org/spreadsheetml/2006/main" count="473" uniqueCount="130">
  <si>
    <t>H10012389 BETTERAVES VINAIGRETTE TERROIR (Ambiant)</t>
  </si>
  <si>
    <t>H10012309 INNO  SALADE ANTILLES (Frais)</t>
  </si>
  <si>
    <t>H10011805 SALADE DE MAIS BIO (Ambiant)</t>
  </si>
  <si>
    <t>H10012665 SALADE DU MARAICHER(DROIT) (Frais)</t>
  </si>
  <si>
    <t>P10014297 FILET DE HOKI SAUCE DIEPPOISE (Surgelé)</t>
  </si>
  <si>
    <t>P11273949 SUPREME DE POULET RHA (Frais)</t>
  </si>
  <si>
    <t>L10013625 BRUNOISE DE LEGUMES  ASS DU JARDIN (Surgelé)</t>
  </si>
  <si>
    <t>L11186564 RIZ PILAF BIO (Ambiant)</t>
  </si>
  <si>
    <t>F10011494 BLEU 50% MG  (2.5KG) (Frais)</t>
  </si>
  <si>
    <t>F10011454 SAINT PAULIN BLOC (Frais)</t>
  </si>
  <si>
    <t>F10094939 YAOURT VELOUTÉ NATURE (125G) (Frais)</t>
  </si>
  <si>
    <t>D10010416 CAKE NOIX DE COCO (Frais)</t>
  </si>
  <si>
    <t>D10556517 COMPOTÉE DE RHUBARBE MERINGUÉE (Surgelé)</t>
  </si>
  <si>
    <t>D10010874 CORBEILLE DE FRUITS POUR CHIFFRAGE (Frais)</t>
  </si>
  <si>
    <t>D10010744 NECTARINE BIO (Frais)</t>
  </si>
  <si>
    <t>COMPOSANTE</t>
  </si>
  <si>
    <t xml:space="preserve">Nature </t>
  </si>
  <si>
    <t>Frais</t>
  </si>
  <si>
    <t>Local</t>
  </si>
  <si>
    <t>Bio</t>
  </si>
  <si>
    <t>Pain</t>
  </si>
  <si>
    <t>TABLEAU  DE SUIVI DES PRODUITS UTILISES</t>
  </si>
  <si>
    <t>H11189595 CHOU FLEUR VINAIGRETTE (FRAIS) (Frais)</t>
  </si>
  <si>
    <t>H10012844 COURGETTE RAPEE BIO TERROIR (Frais)</t>
  </si>
  <si>
    <t>H10011771 MOUSSE DE CANARD (Frais)</t>
  </si>
  <si>
    <t>H10012658 SALADE DE FARFALLES A LA CATALANE (Frais)</t>
  </si>
  <si>
    <t>P10014606 OMELETTE NATURE (O LIQUIDE) (Frais)</t>
  </si>
  <si>
    <t>P11160515 SAUTE DE BOEUF BOBOTIE RHA (Frais)</t>
  </si>
  <si>
    <t>L10013422 CAROTTE LOCAL BRAISEES FRAIS (Frais)</t>
  </si>
  <si>
    <t>L10013971 POMMES GRENAILLES RÖTIES (Frais)</t>
  </si>
  <si>
    <t>F10011533 COTENTIN (Frais)</t>
  </si>
  <si>
    <t>F10011471 TOMME DE PAYS BIO (Frais)</t>
  </si>
  <si>
    <t>F11104891 YAOURT NATURE BIO (LOC 38) (Frais)</t>
  </si>
  <si>
    <t>D10011101 LGCS ZDM DELICE DE SEMOULE  ET AMANDES INDE (Ambiant)</t>
  </si>
  <si>
    <t>D10011135 PANNA COTTA NOIX DE COCO (Frais)</t>
  </si>
  <si>
    <t>D10011181 POMME BICOLORE BIO (Frais)</t>
  </si>
  <si>
    <t>H11144664 INNO 2016 SALADE TOMATE MEXICAINE RH (Frais)</t>
  </si>
  <si>
    <t>H11247554 INNO 2018 CAKE PDT JAMBON FROMAGE (Ambiant)</t>
  </si>
  <si>
    <t>H10012273 MELON CHARENTAIS (Frais)</t>
  </si>
  <si>
    <t>H10011760 TABOULE BIO (Ambiant)</t>
  </si>
  <si>
    <t>P10014701 COLIN MEUNIERE (Surgelé)</t>
  </si>
  <si>
    <t>P10015477 ROTI DE VEAU(CARREL) FRAIS A L'ESTRAGON RH (Frais)</t>
  </si>
  <si>
    <t>L10013595 FENOUIL A LA MILANAISE (Ambiant)</t>
  </si>
  <si>
    <t>L10013948 PUREE DE POMMES DE TERRE COMPLETE (Ambiant)</t>
  </si>
  <si>
    <t>F10011438 BRIE PASTEURISE 50%MG (Frais)</t>
  </si>
  <si>
    <t>F10011448 EDAM BLOC (Frais)</t>
  </si>
  <si>
    <t>D10010441 BANANE AU CHOCOLAT (Frais)</t>
  </si>
  <si>
    <t>D10077502 BISCUIT SABLÉ 2X12G (Ambiant)</t>
  </si>
  <si>
    <t>D10010411 CAKE AUX DEUX AMANDES (Frais)</t>
  </si>
  <si>
    <t>D10011342 COMPOTE DE POIRES  MAISON BIO (Frais)</t>
  </si>
  <si>
    <t>H10012549 INNO TARTICHAUNADE (Ambiant)</t>
  </si>
  <si>
    <t>H10011969 PAIN DE MAQUEREAU A LA TOMATE (Frais)</t>
  </si>
  <si>
    <t>H10013202 SALADE DE PAMPLEMOUSSE (Frais)</t>
  </si>
  <si>
    <t>H11246590 SALADE VERTE MIMOSA (O AGRO) BIO (Frais)</t>
  </si>
  <si>
    <t>P11179231 NUGGETS DE BLE (Surgelé)</t>
  </si>
  <si>
    <t>P11216539 SAUCISSE DIOT RH (Frais)</t>
  </si>
  <si>
    <t>L11204434 LENTILLES BIO LOCAL RH (Ambiant)</t>
  </si>
  <si>
    <t>L10326910 RATATOUILLE FRAICHE RH (Frais)</t>
  </si>
  <si>
    <t>F10011456 BLEU D'AUVERGNE 50%MG  (2.5KG) (Frais)</t>
  </si>
  <si>
    <t>F10011447 CANTAL JEUNE 45%MG AOC (Frais)</t>
  </si>
  <si>
    <t>D10010417 DOUCEUR LACTEE AU CITRON (Frais)</t>
  </si>
  <si>
    <t>D10011077 LGCS CRUMBLE POMME FRAMBOISE AMANDE (Frais)</t>
  </si>
  <si>
    <t>D10893903 SALADE DE FRUITS FRAIS (Frais)</t>
  </si>
  <si>
    <t>H10012833 CAROTTE BIO RAPEE ORIENTALE (Frais)</t>
  </si>
  <si>
    <t>H10012438 DIPA DELICE DU SOLEIL (Frais)</t>
  </si>
  <si>
    <t>H10012388 RADIS EMINCÉ BIO VINAIGRETTE (Frais)</t>
  </si>
  <si>
    <t>H10012634 SALADE PARMENTIÈRE (O FRAIS) (Ambiant)</t>
  </si>
  <si>
    <t>P11151201 ESCALOPE DE DINDE LABEL ROUGE (Frais)</t>
  </si>
  <si>
    <t>P10155573 FILET DE LIEU SAUCE CURRY (Frais)</t>
  </si>
  <si>
    <t>L10013949 HARICOTS VERTS FRANCE BIO (Surgelé)</t>
  </si>
  <si>
    <t>L10013933 PATES COQUILLETTES 1/2 COMPLETES  BIO (Ambiant)</t>
  </si>
  <si>
    <t>F10011439 CAMEMBERT 45%MG  (240G) (Frais)</t>
  </si>
  <si>
    <t>F10011455 EMMENTAL BLOC (Frais)</t>
  </si>
  <si>
    <t>D10010793 ASSIETTE DE RAISINS (Frais)</t>
  </si>
  <si>
    <t>D10010962 BATONNET GLACE A LA VANILLE  (60ML) (Surgelé)</t>
  </si>
  <si>
    <t>D10010344 BATONNET GLACE AU CHOCOLAT (Surgelé)</t>
  </si>
  <si>
    <t>D11186772 CAKE RHUBARBE ET AMANDES (Ambiant)</t>
  </si>
  <si>
    <t>Légumes/P.D.T</t>
  </si>
  <si>
    <t>Bœuf</t>
  </si>
  <si>
    <t>Porc</t>
  </si>
  <si>
    <t>H10011827 CHOU BLANC AUX RAISINS BIO (Frais)</t>
  </si>
  <si>
    <t>H10012612 OEUF DUR EN TAPENADE FRAIS (Frais)</t>
  </si>
  <si>
    <t>H10012563 TARTE TROIS FROMAGES EN BANDE (Surgelé)</t>
  </si>
  <si>
    <t>H10012234 SALADE DE POMME DE TERRE AU CURRY RH (Frais)</t>
  </si>
  <si>
    <t>P10015737 FILET DE MERLU SAUCE LOMBARDE (Surgelé)</t>
  </si>
  <si>
    <t>P10016002 PORC AU MIEL ET ÉPICES WOK (Frais)</t>
  </si>
  <si>
    <t>L10013525 PENNE 1/2 COMPLET BIO (Ambiant)</t>
  </si>
  <si>
    <t>L10558260 PUREE DE POMMES DE TERRE COMPLETE A FROID (Ambiant)</t>
  </si>
  <si>
    <t>F10011492 COULOMMIERS 20% MG (Frais)</t>
  </si>
  <si>
    <t>F10011621 SAINT NECTAIRE  AOC (Frais)</t>
  </si>
  <si>
    <t>D10010253 CREME DESSERT CHOCOLAT (125G) (Frais)</t>
  </si>
  <si>
    <t>D10010933 TARTE AUX POMMES NORMANDE (SURG)+ (Surgelé)</t>
  </si>
  <si>
    <t>D10011369 SMOOTHIE FRUITS ROUGES (Frais)</t>
  </si>
  <si>
    <t>Analyse des résultats hebdomadaires</t>
  </si>
  <si>
    <t>Viande</t>
  </si>
  <si>
    <t>Veau</t>
  </si>
  <si>
    <t>Volaille</t>
  </si>
  <si>
    <t>France</t>
  </si>
  <si>
    <t>Poisson</t>
  </si>
  <si>
    <t>Agneau</t>
  </si>
  <si>
    <t>Durable</t>
  </si>
  <si>
    <t>Légumes</t>
  </si>
  <si>
    <t>P.D.T</t>
  </si>
  <si>
    <t>Fruits</t>
  </si>
  <si>
    <t>Produit laitiers</t>
  </si>
  <si>
    <t>A la coupe</t>
  </si>
  <si>
    <t>circuit court</t>
  </si>
  <si>
    <t>Fromage</t>
  </si>
  <si>
    <t>Laitages</t>
  </si>
  <si>
    <t>Résulat</t>
  </si>
  <si>
    <t>Résultats</t>
  </si>
  <si>
    <t>Semaine du 3 au 7 septembre 2018</t>
  </si>
  <si>
    <t>Semaine du 10 au 14 septembre 2018</t>
  </si>
  <si>
    <t>Semaine du 17 au 21 septembre 2018</t>
  </si>
  <si>
    <t>Semaine du 24 au 28 septembre 2018</t>
  </si>
  <si>
    <t>Semaine du 1 au 5 octobre 2018</t>
  </si>
  <si>
    <t>Semaine du 8 au 12 octobre 2018</t>
  </si>
  <si>
    <t>Semaine du 15 au 19 octobtre</t>
  </si>
  <si>
    <t>Artisanal</t>
  </si>
  <si>
    <t>Réalisés</t>
  </si>
  <si>
    <t>Objectifs</t>
  </si>
  <si>
    <t>ND</t>
  </si>
  <si>
    <t>TRIMESTRE 1</t>
  </si>
  <si>
    <t>Circuit court</t>
  </si>
  <si>
    <t>Les objectifs sont les contraintes du contrat négocié avec la région</t>
  </si>
  <si>
    <t>Oui</t>
  </si>
  <si>
    <t>Non</t>
  </si>
  <si>
    <t>Date</t>
  </si>
  <si>
    <t>Total</t>
  </si>
  <si>
    <t>Fromages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</si>
</sst>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theme="1"/>
      <name val="Calibri"/>
      <family val="2"/>
      <scheme val="minor"/>
    </font>
    <font>
      <b/>
      <sz val="9"/>
      <name val="Tahoma"/>
      <family val="2"/>
    </font>
    <font>
      <b/>
      <sz val="9"/>
      <color theme="0"/>
      <name val="Tahoma"/>
      <family val="2"/>
    </font>
    <font>
      <b/>
      <sz val="14"/>
      <color theme="1"/>
      <name val="Tahoma"/>
      <family val="2"/>
    </font>
    <font>
      <b/>
      <sz val="10"/>
      <name val="Tahoma"/>
      <family val="2"/>
    </font>
    <font>
      <sz val="11"/>
      <color theme="1"/>
      <name val="Tahoma"/>
      <family val="2"/>
    </font>
    <font>
      <sz val="9"/>
      <name val="Tahoma"/>
      <family val="2"/>
    </font>
    <font>
      <sz val="10"/>
      <name val="Tahoma"/>
      <family val="2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theme="9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FFFF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B1C0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8E775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CB63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1" tint="0.249977111117893"/>
        <bgColor rgb="FF000000"/>
      </patternFill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 diagonalDown="1">
      <left style="thin">
        <color indexed="64"/>
      </left>
      <right/>
      <top style="thin">
        <color indexed="64"/>
      </top>
      <bottom/>
      <diagonal style="thin">
        <color indexed="64"/>
      </diagonal>
    </border>
  </borders>
  <cellStyleXfs count="2">
    <xf numFmtId="0" fontId="0" fillId="0" borderId="0"/>
    <xf numFmtId="9" fontId="8" fillId="0" borderId="0" applyFont="0" applyFill="0" applyBorder="0" applyAlignment="0" applyProtection="0"/>
  </cellStyleXfs>
  <cellXfs count="60">
    <xf numFmtId="0" fontId="0" fillId="0" borderId="0" xfId="0"/>
    <xf numFmtId="0" fontId="0" fillId="0" borderId="0" xfId="0" quotePrefix="1"/>
    <xf numFmtId="9" fontId="0" fillId="0" borderId="1" xfId="1" quotePrefix="1" applyFont="1" applyBorder="1"/>
    <xf numFmtId="0" fontId="2" fillId="5" borderId="1" xfId="0" applyFont="1" applyFill="1" applyBorder="1" applyAlignment="1">
      <alignment horizontal="left" vertical="top" wrapText="1"/>
    </xf>
    <xf numFmtId="0" fontId="1" fillId="0" borderId="0" xfId="0" applyFont="1" applyAlignment="1">
      <alignment horizontal="right" vertical="top"/>
    </xf>
    <xf numFmtId="0" fontId="1" fillId="0" borderId="0" xfId="0" applyFont="1" applyAlignment="1">
      <alignment horizontal="center" vertical="top"/>
    </xf>
    <xf numFmtId="0" fontId="4" fillId="0" borderId="0" xfId="0" applyFont="1" applyAlignment="1">
      <alignment horizontal="center" vertical="center"/>
    </xf>
    <xf numFmtId="0" fontId="5" fillId="0" borderId="0" xfId="0" applyFont="1"/>
    <xf numFmtId="0" fontId="1" fillId="0" borderId="0" xfId="0" quotePrefix="1" applyFont="1" applyAlignment="1">
      <alignment horizontal="right" vertical="top"/>
    </xf>
    <xf numFmtId="0" fontId="1" fillId="0" borderId="0" xfId="0" quotePrefix="1" applyFont="1" applyAlignment="1">
      <alignment horizontal="center" vertical="top"/>
    </xf>
    <xf numFmtId="0" fontId="4" fillId="0" borderId="0" xfId="0" applyFont="1"/>
    <xf numFmtId="0" fontId="6" fillId="0" borderId="0" xfId="0" quotePrefix="1" applyFont="1" applyAlignment="1">
      <alignment horizontal="center" vertical="top"/>
    </xf>
    <xf numFmtId="0" fontId="7" fillId="0" borderId="0" xfId="0" applyFont="1"/>
    <xf numFmtId="0" fontId="5" fillId="4" borderId="0" xfId="0" applyFont="1" applyFill="1" applyBorder="1" applyAlignment="1">
      <alignment horizontal="center"/>
    </xf>
    <xf numFmtId="0" fontId="6" fillId="4" borderId="0" xfId="0" quotePrefix="1" applyFont="1" applyFill="1" applyAlignment="1">
      <alignment horizontal="right" vertical="top"/>
    </xf>
    <xf numFmtId="0" fontId="6" fillId="4" borderId="0" xfId="0" quotePrefix="1" applyFont="1" applyFill="1" applyAlignment="1">
      <alignment horizontal="center" vertical="top"/>
    </xf>
    <xf numFmtId="0" fontId="7" fillId="4" borderId="0" xfId="0" applyFont="1" applyFill="1"/>
    <xf numFmtId="0" fontId="5" fillId="4" borderId="0" xfId="0" applyFont="1" applyFill="1"/>
    <xf numFmtId="0" fontId="6" fillId="0" borderId="1" xfId="0" quotePrefix="1" applyFont="1" applyBorder="1" applyAlignment="1">
      <alignment horizontal="left" vertical="top"/>
    </xf>
    <xf numFmtId="0" fontId="6" fillId="0" borderId="1" xfId="0" quotePrefix="1" applyFont="1" applyBorder="1" applyAlignment="1">
      <alignment horizontal="right" vertical="top"/>
    </xf>
    <xf numFmtId="0" fontId="5" fillId="2" borderId="1" xfId="0" applyFont="1" applyFill="1" applyBorder="1"/>
    <xf numFmtId="0" fontId="5" fillId="4" borderId="1" xfId="0" applyFont="1" applyFill="1" applyBorder="1"/>
    <xf numFmtId="0" fontId="5" fillId="4" borderId="2" xfId="0" applyFont="1" applyFill="1" applyBorder="1"/>
    <xf numFmtId="0" fontId="5" fillId="0" borderId="3" xfId="0" applyFont="1" applyBorder="1"/>
    <xf numFmtId="0" fontId="5" fillId="6" borderId="1" xfId="0" applyFont="1" applyFill="1" applyBorder="1"/>
    <xf numFmtId="9" fontId="0" fillId="0" borderId="0" xfId="1" applyFont="1"/>
    <xf numFmtId="9" fontId="11" fillId="0" borderId="0" xfId="1" applyFont="1"/>
    <xf numFmtId="9" fontId="0" fillId="0" borderId="1" xfId="1" applyFont="1" applyBorder="1"/>
    <xf numFmtId="9" fontId="0" fillId="0" borderId="1" xfId="1" applyFont="1" applyFill="1" applyBorder="1"/>
    <xf numFmtId="9" fontId="0" fillId="6" borderId="1" xfId="1" applyFont="1" applyFill="1" applyBorder="1" applyAlignment="1">
      <alignment horizontal="right"/>
    </xf>
    <xf numFmtId="0" fontId="6" fillId="0" borderId="1" xfId="0" quotePrefix="1" applyFont="1" applyBorder="1" applyAlignment="1">
      <alignment horizontal="center" vertical="top"/>
    </xf>
    <xf numFmtId="0" fontId="2" fillId="7" borderId="1" xfId="0" quotePrefix="1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5" fillId="8" borderId="6" xfId="0" applyFont="1" applyFill="1" applyBorder="1"/>
    <xf numFmtId="0" fontId="1" fillId="8" borderId="5" xfId="0" quotePrefix="1" applyFont="1" applyFill="1" applyBorder="1" applyAlignment="1">
      <alignment horizontal="center" vertical="top"/>
    </xf>
    <xf numFmtId="0" fontId="6" fillId="8" borderId="5" xfId="0" quotePrefix="1" applyFont="1" applyFill="1" applyBorder="1" applyAlignment="1">
      <alignment horizontal="right" vertical="top"/>
    </xf>
    <xf numFmtId="0" fontId="6" fillId="8" borderId="5" xfId="0" quotePrefix="1" applyFont="1" applyFill="1" applyBorder="1" applyAlignment="1">
      <alignment horizontal="center" vertical="top"/>
    </xf>
    <xf numFmtId="0" fontId="1" fillId="8" borderId="5" xfId="0" quotePrefix="1" applyFont="1" applyFill="1" applyBorder="1" applyAlignment="1">
      <alignment horizontal="right" vertical="top"/>
    </xf>
    <xf numFmtId="0" fontId="5" fillId="8" borderId="5" xfId="0" applyFont="1" applyFill="1" applyBorder="1"/>
    <xf numFmtId="9" fontId="0" fillId="2" borderId="1" xfId="1" applyFont="1" applyFill="1" applyBorder="1" applyAlignment="1">
      <alignment horizontal="right"/>
    </xf>
    <xf numFmtId="9" fontId="10" fillId="4" borderId="0" xfId="1" applyFont="1" applyFill="1" applyBorder="1"/>
    <xf numFmtId="9" fontId="10" fillId="4" borderId="0" xfId="1" applyFont="1" applyFill="1" applyBorder="1" applyAlignment="1">
      <alignment horizontal="center"/>
    </xf>
    <xf numFmtId="9" fontId="9" fillId="4" borderId="0" xfId="1" applyFont="1" applyFill="1" applyBorder="1"/>
    <xf numFmtId="9" fontId="9" fillId="9" borderId="1" xfId="1" applyFont="1" applyFill="1" applyBorder="1"/>
    <xf numFmtId="9" fontId="9" fillId="10" borderId="1" xfId="1" applyFont="1" applyFill="1" applyBorder="1"/>
    <xf numFmtId="9" fontId="9" fillId="11" borderId="1" xfId="1" applyFont="1" applyFill="1" applyBorder="1"/>
    <xf numFmtId="9" fontId="9" fillId="12" borderId="1" xfId="1" applyFont="1" applyFill="1" applyBorder="1"/>
    <xf numFmtId="9" fontId="16" fillId="13" borderId="1" xfId="1" applyFont="1" applyFill="1" applyBorder="1"/>
    <xf numFmtId="9" fontId="9" fillId="14" borderId="1" xfId="1" applyFont="1" applyFill="1" applyBorder="1"/>
    <xf numFmtId="9" fontId="0" fillId="4" borderId="1" xfId="1" applyFont="1" applyFill="1" applyBorder="1" applyAlignment="1">
      <alignment horizontal="right"/>
    </xf>
    <xf numFmtId="9" fontId="15" fillId="15" borderId="4" xfId="0" applyNumberFormat="1" applyFont="1" applyFill="1" applyBorder="1"/>
    <xf numFmtId="9" fontId="14" fillId="15" borderId="4" xfId="0" applyNumberFormat="1" applyFont="1" applyFill="1" applyBorder="1"/>
    <xf numFmtId="9" fontId="13" fillId="15" borderId="4" xfId="0" applyNumberFormat="1" applyFont="1" applyFill="1" applyBorder="1"/>
    <xf numFmtId="14" fontId="5" fillId="0" borderId="0" xfId="0" applyNumberFormat="1" applyFont="1"/>
    <xf numFmtId="9" fontId="8" fillId="4" borderId="1" xfId="1" applyFont="1" applyFill="1" applyBorder="1" applyAlignment="1">
      <alignment horizontal="center"/>
    </xf>
    <xf numFmtId="9" fontId="0" fillId="0" borderId="0" xfId="1" applyFont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9" fontId="12" fillId="0" borderId="0" xfId="1" applyFont="1" applyAlignment="1">
      <alignment horizontal="center" vertical="center"/>
    </xf>
    <xf numFmtId="9" fontId="11" fillId="0" borderId="0" xfId="1" applyFont="1" applyAlignment="1">
      <alignment horizontal="center"/>
    </xf>
    <xf numFmtId="9" fontId="0" fillId="16" borderId="1" xfId="1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fill>
        <patternFill patternType="solid">
          <fgColor indexed="64"/>
          <bgColor theme="0" tint="-0.34998626667073579"/>
        </patternFill>
      </fill>
      <border diagonalUp="1" diagonalDown="1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diagonal style="thin">
          <color indexed="64"/>
        </diagonal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fill>
        <patternFill patternType="solid">
          <fgColor indexed="64"/>
          <bgColor theme="0" tint="-0.34998626667073579"/>
        </patternFill>
      </fill>
      <border diagonalUp="1" diagonalDown="1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diagonal style="thin">
          <color indexed="64"/>
        </diagonal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ahoma"/>
        <scheme val="none"/>
      </font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ahoma"/>
        <scheme val="none"/>
      </font>
      <alignment horizontal="right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Tahoma"/>
        <scheme val="none"/>
      </font>
      <fill>
        <patternFill patternType="solid">
          <fgColor indexed="64"/>
          <bgColor rgb="FFBB1C0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CB6300"/>
      <color rgb="FF8E7752"/>
      <color rgb="FF641004"/>
      <color rgb="FFF9C7C7"/>
      <color rgb="FFBB1C01"/>
      <color rgb="FFF0787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4:H102" totalsRowShown="0" headerRowDxfId="5" dataDxfId="4">
  <autoFilter ref="A4:H102"/>
  <tableColumns count="8">
    <tableColumn id="1" name="Date" dataDxfId="3"/>
    <tableColumn id="2" name="COMPOSANTE" dataDxfId="2"/>
    <tableColumn id="3" name="Local" dataCellStyle="Normal"/>
    <tableColumn id="4" name="Frais" dataCellStyle="Normal"/>
    <tableColumn id="5" name="Bio" dataCellStyle="Normal"/>
    <tableColumn id="6" name="Nature " dataCellStyle="Normal"/>
    <tableColumn id="7" name="A la coupe" dataDxfId="1"/>
    <tableColumn id="8" name="Circuit court" dataDxfId="0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5"/>
  <sheetViews>
    <sheetView zoomScale="94" workbookViewId="0">
      <selection activeCell="B5" sqref="B5"/>
    </sheetView>
  </sheetViews>
  <sheetFormatPr baseColWidth="10" defaultColWidth="10.85546875" defaultRowHeight="15" x14ac:dyDescent="0.25"/>
  <cols>
    <col min="1" max="1" width="12.7109375" style="25" bestFit="1" customWidth="1"/>
    <col min="2" max="4" width="10.85546875" style="25"/>
    <col min="5" max="5" width="4.85546875" style="40" customWidth="1"/>
    <col min="6" max="6" width="12.7109375" style="25" bestFit="1" customWidth="1"/>
    <col min="7" max="9" width="10.85546875" style="25"/>
    <col min="10" max="10" width="5" style="25" customWidth="1"/>
    <col min="11" max="11" width="12.7109375" style="25" bestFit="1" customWidth="1"/>
    <col min="12" max="14" width="10.85546875" style="25"/>
    <col min="15" max="15" width="4.7109375" style="25" customWidth="1"/>
    <col min="16" max="19" width="10.85546875" style="25"/>
    <col min="20" max="20" width="4.85546875" style="25" customWidth="1"/>
    <col min="21" max="24" width="10.85546875" style="25"/>
    <col min="25" max="25" width="4.42578125" style="25" customWidth="1"/>
    <col min="26" max="29" width="10.85546875" style="25"/>
    <col min="30" max="30" width="4.85546875" style="25" customWidth="1"/>
    <col min="31" max="34" width="10.85546875" style="25"/>
    <col min="35" max="35" width="4.85546875" style="25" customWidth="1"/>
    <col min="36" max="16384" width="10.85546875" style="25"/>
  </cols>
  <sheetData>
    <row r="1" spans="1:34" x14ac:dyDescent="0.25">
      <c r="A1" s="55" t="s">
        <v>93</v>
      </c>
      <c r="B1" s="55"/>
      <c r="C1" s="55"/>
    </row>
    <row r="3" spans="1:34" x14ac:dyDescent="0.25">
      <c r="A3" s="54" t="s">
        <v>111</v>
      </c>
      <c r="B3" s="54"/>
      <c r="C3" s="54"/>
      <c r="D3" s="54"/>
      <c r="E3" s="41"/>
      <c r="F3" s="54" t="s">
        <v>112</v>
      </c>
      <c r="G3" s="54"/>
      <c r="H3" s="54"/>
      <c r="I3" s="54"/>
      <c r="K3" s="54" t="s">
        <v>113</v>
      </c>
      <c r="L3" s="54"/>
      <c r="M3" s="54"/>
      <c r="N3" s="54"/>
      <c r="P3" s="54" t="s">
        <v>114</v>
      </c>
      <c r="Q3" s="54"/>
      <c r="R3" s="54"/>
      <c r="S3" s="54"/>
      <c r="U3" s="54" t="s">
        <v>115</v>
      </c>
      <c r="V3" s="54"/>
      <c r="W3" s="54"/>
      <c r="X3" s="54"/>
      <c r="Z3" s="54" t="s">
        <v>116</v>
      </c>
      <c r="AA3" s="54"/>
      <c r="AB3" s="54"/>
      <c r="AC3" s="54"/>
      <c r="AE3" s="54" t="s">
        <v>117</v>
      </c>
      <c r="AF3" s="54"/>
      <c r="AG3" s="54"/>
      <c r="AH3" s="54"/>
    </row>
    <row r="4" spans="1:34" x14ac:dyDescent="0.25">
      <c r="A4" s="44" t="s">
        <v>94</v>
      </c>
      <c r="B4" s="44" t="s">
        <v>17</v>
      </c>
      <c r="C4" s="44" t="s">
        <v>18</v>
      </c>
      <c r="D4" s="44" t="s">
        <v>97</v>
      </c>
      <c r="E4" s="42"/>
      <c r="F4" s="44" t="s">
        <v>94</v>
      </c>
      <c r="G4" s="44" t="s">
        <v>17</v>
      </c>
      <c r="H4" s="44" t="s">
        <v>18</v>
      </c>
      <c r="I4" s="44" t="s">
        <v>97</v>
      </c>
      <c r="K4" s="44" t="s">
        <v>94</v>
      </c>
      <c r="L4" s="44" t="s">
        <v>17</v>
      </c>
      <c r="M4" s="44" t="s">
        <v>18</v>
      </c>
      <c r="N4" s="44" t="s">
        <v>97</v>
      </c>
      <c r="P4" s="44" t="s">
        <v>94</v>
      </c>
      <c r="Q4" s="44" t="s">
        <v>17</v>
      </c>
      <c r="R4" s="44" t="s">
        <v>18</v>
      </c>
      <c r="S4" s="44" t="s">
        <v>97</v>
      </c>
      <c r="U4" s="44" t="s">
        <v>94</v>
      </c>
      <c r="V4" s="44" t="s">
        <v>17</v>
      </c>
      <c r="W4" s="44" t="s">
        <v>18</v>
      </c>
      <c r="X4" s="44" t="s">
        <v>97</v>
      </c>
      <c r="Z4" s="44" t="s">
        <v>94</v>
      </c>
      <c r="AA4" s="44" t="s">
        <v>17</v>
      </c>
      <c r="AB4" s="44" t="s">
        <v>18</v>
      </c>
      <c r="AC4" s="44" t="s">
        <v>97</v>
      </c>
      <c r="AE4" s="44" t="s">
        <v>94</v>
      </c>
      <c r="AF4" s="44" t="s">
        <v>17</v>
      </c>
      <c r="AG4" s="44" t="s">
        <v>18</v>
      </c>
      <c r="AH4" s="44" t="s">
        <v>97</v>
      </c>
    </row>
    <row r="5" spans="1:34" x14ac:dyDescent="0.25">
      <c r="A5" s="27" t="s">
        <v>78</v>
      </c>
      <c r="B5" s="27"/>
      <c r="C5" s="27"/>
      <c r="D5" s="27"/>
      <c r="F5" s="27" t="s">
        <v>78</v>
      </c>
      <c r="G5" s="27"/>
      <c r="H5" s="27"/>
      <c r="I5" s="27"/>
      <c r="K5" s="27" t="s">
        <v>78</v>
      </c>
      <c r="L5" s="27"/>
      <c r="M5" s="27"/>
      <c r="N5" s="27"/>
      <c r="P5" s="27" t="s">
        <v>78</v>
      </c>
      <c r="Q5" s="27"/>
      <c r="R5" s="27"/>
      <c r="S5" s="27"/>
      <c r="U5" s="27" t="s">
        <v>78</v>
      </c>
      <c r="V5" s="27"/>
      <c r="W5" s="27"/>
      <c r="X5" s="27"/>
      <c r="Z5" s="27" t="s">
        <v>78</v>
      </c>
      <c r="AA5" s="27"/>
      <c r="AB5" s="27"/>
      <c r="AC5" s="27"/>
      <c r="AE5" s="27" t="s">
        <v>78</v>
      </c>
      <c r="AF5" s="27"/>
      <c r="AG5" s="27"/>
      <c r="AH5" s="27"/>
    </row>
    <row r="6" spans="1:34" x14ac:dyDescent="0.25">
      <c r="A6" s="27" t="s">
        <v>95</v>
      </c>
      <c r="B6" s="27"/>
      <c r="C6" s="27"/>
      <c r="D6" s="27"/>
      <c r="F6" s="27" t="s">
        <v>95</v>
      </c>
      <c r="G6" s="27"/>
      <c r="H6" s="27"/>
      <c r="I6" s="27"/>
      <c r="K6" s="27" t="s">
        <v>95</v>
      </c>
      <c r="L6" s="27"/>
      <c r="M6" s="27"/>
      <c r="N6" s="27"/>
      <c r="P6" s="27" t="s">
        <v>95</v>
      </c>
      <c r="Q6" s="27"/>
      <c r="R6" s="27"/>
      <c r="S6" s="27"/>
      <c r="U6" s="27" t="s">
        <v>95</v>
      </c>
      <c r="V6" s="27"/>
      <c r="W6" s="27"/>
      <c r="X6" s="27"/>
      <c r="Z6" s="27" t="s">
        <v>95</v>
      </c>
      <c r="AA6" s="27"/>
      <c r="AB6" s="27"/>
      <c r="AC6" s="27"/>
      <c r="AE6" s="27" t="s">
        <v>95</v>
      </c>
      <c r="AF6" s="27"/>
      <c r="AG6" s="27"/>
      <c r="AH6" s="27"/>
    </row>
    <row r="7" spans="1:34" x14ac:dyDescent="0.25">
      <c r="A7" s="27" t="s">
        <v>99</v>
      </c>
      <c r="B7" s="27"/>
      <c r="C7" s="27"/>
      <c r="D7" s="27"/>
      <c r="F7" s="27" t="s">
        <v>99</v>
      </c>
      <c r="G7" s="27"/>
      <c r="H7" s="27"/>
      <c r="I7" s="27"/>
      <c r="K7" s="27" t="s">
        <v>99</v>
      </c>
      <c r="L7" s="27"/>
      <c r="M7" s="27"/>
      <c r="N7" s="27"/>
      <c r="P7" s="27" t="s">
        <v>99</v>
      </c>
      <c r="Q7" s="27"/>
      <c r="R7" s="27"/>
      <c r="S7" s="27"/>
      <c r="U7" s="27" t="s">
        <v>99</v>
      </c>
      <c r="V7" s="27"/>
      <c r="W7" s="27"/>
      <c r="X7" s="27"/>
      <c r="Z7" s="27" t="s">
        <v>99</v>
      </c>
      <c r="AA7" s="27"/>
      <c r="AB7" s="27"/>
      <c r="AC7" s="27"/>
      <c r="AE7" s="27" t="s">
        <v>99</v>
      </c>
      <c r="AF7" s="27"/>
      <c r="AG7" s="27"/>
      <c r="AH7" s="27"/>
    </row>
    <row r="8" spans="1:34" x14ac:dyDescent="0.25">
      <c r="A8" s="27" t="s">
        <v>96</v>
      </c>
      <c r="B8" s="27"/>
      <c r="C8" s="27"/>
      <c r="D8" s="27"/>
      <c r="F8" s="27" t="s">
        <v>96</v>
      </c>
      <c r="G8" s="27"/>
      <c r="H8" s="27"/>
      <c r="I8" s="27"/>
      <c r="K8" s="27" t="s">
        <v>96</v>
      </c>
      <c r="L8" s="27"/>
      <c r="M8" s="27"/>
      <c r="N8" s="27"/>
      <c r="P8" s="27" t="s">
        <v>96</v>
      </c>
      <c r="Q8" s="27"/>
      <c r="R8" s="27"/>
      <c r="S8" s="27"/>
      <c r="U8" s="27" t="s">
        <v>96</v>
      </c>
      <c r="V8" s="27"/>
      <c r="W8" s="27"/>
      <c r="X8" s="27"/>
      <c r="Z8" s="27" t="s">
        <v>96</v>
      </c>
      <c r="AA8" s="27"/>
      <c r="AB8" s="27"/>
      <c r="AC8" s="27"/>
      <c r="AE8" s="27" t="s">
        <v>96</v>
      </c>
      <c r="AF8" s="27"/>
      <c r="AG8" s="27"/>
      <c r="AH8" s="27"/>
    </row>
    <row r="9" spans="1:34" x14ac:dyDescent="0.25">
      <c r="A9" s="27" t="s">
        <v>79</v>
      </c>
      <c r="B9" s="27"/>
      <c r="C9" s="27"/>
      <c r="D9" s="27"/>
      <c r="F9" s="27" t="s">
        <v>79</v>
      </c>
      <c r="G9" s="27"/>
      <c r="H9" s="27"/>
      <c r="I9" s="27"/>
      <c r="K9" s="27" t="s">
        <v>79</v>
      </c>
      <c r="L9" s="27"/>
      <c r="M9" s="27"/>
      <c r="N9" s="27"/>
      <c r="P9" s="27" t="s">
        <v>79</v>
      </c>
      <c r="Q9" s="27"/>
      <c r="R9" s="27"/>
      <c r="S9" s="27"/>
      <c r="U9" s="27" t="s">
        <v>79</v>
      </c>
      <c r="V9" s="27"/>
      <c r="W9" s="27"/>
      <c r="X9" s="27"/>
      <c r="Z9" s="27" t="s">
        <v>79</v>
      </c>
      <c r="AA9" s="27"/>
      <c r="AB9" s="27"/>
      <c r="AC9" s="27"/>
      <c r="AE9" s="27" t="s">
        <v>79</v>
      </c>
      <c r="AF9" s="27"/>
      <c r="AG9" s="27"/>
      <c r="AH9" s="27"/>
    </row>
    <row r="10" spans="1:34" x14ac:dyDescent="0.25">
      <c r="A10" s="27" t="s">
        <v>109</v>
      </c>
      <c r="B10" s="27"/>
      <c r="C10" s="27"/>
      <c r="D10" s="27"/>
      <c r="F10" s="27" t="s">
        <v>109</v>
      </c>
      <c r="G10" s="27"/>
      <c r="H10" s="27"/>
      <c r="I10" s="27"/>
      <c r="K10" s="27" t="s">
        <v>109</v>
      </c>
      <c r="L10" s="27"/>
      <c r="M10" s="27"/>
      <c r="N10" s="27"/>
      <c r="P10" s="27" t="s">
        <v>109</v>
      </c>
      <c r="Q10" s="27"/>
      <c r="R10" s="27"/>
      <c r="S10" s="27"/>
      <c r="U10" s="27" t="s">
        <v>109</v>
      </c>
      <c r="V10" s="27"/>
      <c r="W10" s="27"/>
      <c r="X10" s="27"/>
      <c r="Z10" s="27" t="s">
        <v>109</v>
      </c>
      <c r="AA10" s="27"/>
      <c r="AB10" s="27"/>
      <c r="AE10" s="27" t="s">
        <v>109</v>
      </c>
      <c r="AF10" s="27"/>
      <c r="AG10" s="27"/>
      <c r="AH10" s="27"/>
    </row>
    <row r="11" spans="1:34" x14ac:dyDescent="0.25">
      <c r="A11" s="43" t="s">
        <v>98</v>
      </c>
      <c r="B11" s="43" t="s">
        <v>17</v>
      </c>
      <c r="C11" s="43" t="s">
        <v>100</v>
      </c>
      <c r="D11" s="50"/>
      <c r="F11" s="43" t="s">
        <v>98</v>
      </c>
      <c r="G11" s="43" t="s">
        <v>17</v>
      </c>
      <c r="H11" s="43" t="s">
        <v>100</v>
      </c>
      <c r="I11" s="50"/>
      <c r="K11" s="43" t="s">
        <v>98</v>
      </c>
      <c r="L11" s="43" t="s">
        <v>17</v>
      </c>
      <c r="M11" s="43" t="s">
        <v>100</v>
      </c>
      <c r="N11" s="50"/>
      <c r="P11" s="43" t="s">
        <v>98</v>
      </c>
      <c r="Q11" s="43" t="s">
        <v>17</v>
      </c>
      <c r="R11" s="43" t="s">
        <v>100</v>
      </c>
      <c r="S11" s="50"/>
      <c r="U11" s="43" t="s">
        <v>98</v>
      </c>
      <c r="V11" s="43" t="s">
        <v>17</v>
      </c>
      <c r="W11" s="43" t="s">
        <v>100</v>
      </c>
      <c r="X11" s="50"/>
      <c r="Z11" s="43" t="s">
        <v>98</v>
      </c>
      <c r="AA11" s="43" t="s">
        <v>17</v>
      </c>
      <c r="AB11" s="43" t="s">
        <v>100</v>
      </c>
      <c r="AC11" s="50"/>
      <c r="AE11" s="43" t="s">
        <v>98</v>
      </c>
      <c r="AF11" s="43" t="s">
        <v>17</v>
      </c>
      <c r="AG11" s="43" t="s">
        <v>100</v>
      </c>
      <c r="AH11" s="50"/>
    </row>
    <row r="12" spans="1:34" x14ac:dyDescent="0.25">
      <c r="A12" s="27" t="s">
        <v>98</v>
      </c>
      <c r="B12" s="27"/>
      <c r="C12" s="27"/>
      <c r="D12" s="51"/>
      <c r="F12" s="27" t="s">
        <v>98</v>
      </c>
      <c r="G12" s="27"/>
      <c r="H12" s="27"/>
      <c r="I12" s="51"/>
      <c r="K12" s="27" t="s">
        <v>98</v>
      </c>
      <c r="L12" s="27"/>
      <c r="M12" s="27"/>
      <c r="N12" s="51"/>
      <c r="P12" s="27" t="s">
        <v>98</v>
      </c>
      <c r="Q12" s="27"/>
      <c r="R12" s="27"/>
      <c r="S12" s="51"/>
      <c r="U12" s="27" t="s">
        <v>98</v>
      </c>
      <c r="V12" s="27"/>
      <c r="W12" s="27"/>
      <c r="X12" s="51"/>
      <c r="Z12" s="27" t="s">
        <v>98</v>
      </c>
      <c r="AA12" s="27"/>
      <c r="AB12" s="27"/>
      <c r="AC12" s="51"/>
      <c r="AE12" s="27" t="s">
        <v>98</v>
      </c>
      <c r="AF12" s="27"/>
      <c r="AG12" s="27"/>
      <c r="AH12" s="51"/>
    </row>
    <row r="13" spans="1:34" x14ac:dyDescent="0.25">
      <c r="A13" s="27" t="s">
        <v>110</v>
      </c>
      <c r="B13" s="27"/>
      <c r="C13" s="27"/>
      <c r="D13" s="51"/>
      <c r="F13" s="27" t="s">
        <v>110</v>
      </c>
      <c r="G13" s="27"/>
      <c r="H13" s="27"/>
      <c r="I13" s="51"/>
      <c r="K13" s="27" t="s">
        <v>110</v>
      </c>
      <c r="L13" s="27"/>
      <c r="M13" s="27"/>
      <c r="N13" s="51"/>
      <c r="P13" s="27" t="s">
        <v>110</v>
      </c>
      <c r="Q13" s="27"/>
      <c r="R13" s="27"/>
      <c r="S13" s="51"/>
      <c r="U13" s="27" t="s">
        <v>110</v>
      </c>
      <c r="V13" s="27"/>
      <c r="W13" s="27"/>
      <c r="X13" s="51"/>
      <c r="Z13" s="27" t="s">
        <v>110</v>
      </c>
      <c r="AA13" s="27"/>
      <c r="AB13" s="27"/>
      <c r="AC13" s="51"/>
      <c r="AE13" s="27" t="s">
        <v>110</v>
      </c>
      <c r="AF13" s="27"/>
      <c r="AG13" s="27"/>
      <c r="AH13" s="51"/>
    </row>
    <row r="14" spans="1:34" x14ac:dyDescent="0.25">
      <c r="A14" s="45" t="s">
        <v>77</v>
      </c>
      <c r="B14" s="45" t="s">
        <v>17</v>
      </c>
      <c r="C14" s="45" t="s">
        <v>18</v>
      </c>
      <c r="D14" s="52"/>
      <c r="E14" s="42"/>
      <c r="F14" s="45" t="s">
        <v>77</v>
      </c>
      <c r="G14" s="45" t="s">
        <v>17</v>
      </c>
      <c r="H14" s="45" t="s">
        <v>18</v>
      </c>
      <c r="I14" s="52"/>
      <c r="K14" s="45" t="s">
        <v>77</v>
      </c>
      <c r="L14" s="45" t="s">
        <v>17</v>
      </c>
      <c r="M14" s="45" t="s">
        <v>18</v>
      </c>
      <c r="N14" s="52"/>
      <c r="P14" s="45" t="s">
        <v>77</v>
      </c>
      <c r="Q14" s="45" t="s">
        <v>17</v>
      </c>
      <c r="R14" s="45" t="s">
        <v>18</v>
      </c>
      <c r="S14" s="52"/>
      <c r="U14" s="45" t="s">
        <v>77</v>
      </c>
      <c r="V14" s="45" t="s">
        <v>17</v>
      </c>
      <c r="W14" s="45" t="s">
        <v>18</v>
      </c>
      <c r="X14" s="52"/>
      <c r="Z14" s="45" t="s">
        <v>77</v>
      </c>
      <c r="AA14" s="45" t="s">
        <v>17</v>
      </c>
      <c r="AB14" s="45" t="s">
        <v>18</v>
      </c>
      <c r="AC14" s="52"/>
      <c r="AE14" s="45" t="s">
        <v>77</v>
      </c>
      <c r="AF14" s="45" t="s">
        <v>17</v>
      </c>
      <c r="AG14" s="45" t="s">
        <v>18</v>
      </c>
      <c r="AH14" s="52"/>
    </row>
    <row r="15" spans="1:34" x14ac:dyDescent="0.25">
      <c r="A15" s="27" t="s">
        <v>101</v>
      </c>
      <c r="B15" s="27"/>
      <c r="C15" s="27"/>
      <c r="D15" s="51"/>
      <c r="F15" s="27" t="s">
        <v>101</v>
      </c>
      <c r="G15" s="27"/>
      <c r="H15" s="27"/>
      <c r="I15" s="51"/>
      <c r="K15" s="27" t="s">
        <v>101</v>
      </c>
      <c r="L15" s="27"/>
      <c r="M15" s="27"/>
      <c r="N15" s="51"/>
      <c r="P15" s="27" t="s">
        <v>101</v>
      </c>
      <c r="Q15" s="27"/>
      <c r="R15" s="27"/>
      <c r="S15" s="51"/>
      <c r="U15" s="27" t="s">
        <v>101</v>
      </c>
      <c r="V15" s="27"/>
      <c r="W15" s="27"/>
      <c r="X15" s="51"/>
      <c r="Z15" s="27" t="s">
        <v>101</v>
      </c>
      <c r="AA15" s="27"/>
      <c r="AB15" s="27"/>
      <c r="AC15" s="51"/>
      <c r="AE15" s="27" t="s">
        <v>101</v>
      </c>
      <c r="AF15" s="27"/>
      <c r="AG15" s="27"/>
      <c r="AH15" s="51"/>
    </row>
    <row r="16" spans="1:34" x14ac:dyDescent="0.25">
      <c r="A16" s="27" t="s">
        <v>102</v>
      </c>
      <c r="B16" s="27"/>
      <c r="C16" s="27"/>
      <c r="D16" s="51"/>
      <c r="F16" s="27" t="s">
        <v>102</v>
      </c>
      <c r="G16" s="27"/>
      <c r="H16" s="27"/>
      <c r="I16" s="51"/>
      <c r="K16" s="27" t="s">
        <v>102</v>
      </c>
      <c r="L16" s="27"/>
      <c r="M16" s="27"/>
      <c r="N16" s="51"/>
      <c r="P16" s="27" t="s">
        <v>102</v>
      </c>
      <c r="Q16" s="27"/>
      <c r="R16" s="27"/>
      <c r="S16" s="51"/>
      <c r="U16" s="27" t="s">
        <v>102</v>
      </c>
      <c r="V16" s="27"/>
      <c r="W16" s="27"/>
      <c r="X16" s="51"/>
      <c r="Z16" s="27" t="s">
        <v>102</v>
      </c>
      <c r="AA16" s="27"/>
      <c r="AB16" s="27"/>
      <c r="AC16" s="51"/>
      <c r="AE16" s="27" t="s">
        <v>102</v>
      </c>
      <c r="AF16" s="27"/>
      <c r="AG16" s="27"/>
      <c r="AH16" s="51"/>
    </row>
    <row r="17" spans="1:34" x14ac:dyDescent="0.25">
      <c r="A17" s="27" t="s">
        <v>110</v>
      </c>
      <c r="B17" s="27"/>
      <c r="C17" s="27"/>
      <c r="D17" s="51"/>
      <c r="F17" s="27" t="s">
        <v>110</v>
      </c>
      <c r="G17" s="27"/>
      <c r="H17" s="27"/>
      <c r="I17" s="51"/>
      <c r="K17" s="27" t="s">
        <v>110</v>
      </c>
      <c r="L17" s="27"/>
      <c r="M17" s="27"/>
      <c r="N17" s="51"/>
      <c r="P17" s="27" t="s">
        <v>110</v>
      </c>
      <c r="Q17" s="27"/>
      <c r="R17" s="27"/>
      <c r="S17" s="51"/>
      <c r="U17" s="27" t="s">
        <v>110</v>
      </c>
      <c r="V17" s="27"/>
      <c r="W17" s="27"/>
      <c r="X17" s="51"/>
      <c r="Z17" s="27" t="s">
        <v>110</v>
      </c>
      <c r="AA17" s="27"/>
      <c r="AB17" s="27"/>
      <c r="AC17" s="51"/>
      <c r="AE17" s="27" t="s">
        <v>110</v>
      </c>
      <c r="AF17" s="27"/>
      <c r="AG17" s="27"/>
      <c r="AH17" s="51"/>
    </row>
    <row r="18" spans="1:34" x14ac:dyDescent="0.25">
      <c r="A18" s="46" t="s">
        <v>103</v>
      </c>
      <c r="B18" s="46" t="s">
        <v>17</v>
      </c>
      <c r="C18" s="46" t="s">
        <v>18</v>
      </c>
      <c r="D18" s="52"/>
      <c r="F18" s="46" t="s">
        <v>103</v>
      </c>
      <c r="G18" s="46" t="s">
        <v>17</v>
      </c>
      <c r="H18" s="46" t="s">
        <v>18</v>
      </c>
      <c r="I18" s="52"/>
      <c r="K18" s="46" t="s">
        <v>103</v>
      </c>
      <c r="L18" s="46" t="s">
        <v>17</v>
      </c>
      <c r="M18" s="46" t="s">
        <v>18</v>
      </c>
      <c r="N18" s="52"/>
      <c r="P18" s="46" t="s">
        <v>103</v>
      </c>
      <c r="Q18" s="46" t="s">
        <v>17</v>
      </c>
      <c r="R18" s="46" t="s">
        <v>18</v>
      </c>
      <c r="S18" s="52"/>
      <c r="U18" s="46" t="s">
        <v>103</v>
      </c>
      <c r="V18" s="46" t="s">
        <v>17</v>
      </c>
      <c r="W18" s="46" t="s">
        <v>18</v>
      </c>
      <c r="X18" s="52"/>
      <c r="Z18" s="46" t="s">
        <v>103</v>
      </c>
      <c r="AA18" s="46" t="s">
        <v>17</v>
      </c>
      <c r="AB18" s="46" t="s">
        <v>18</v>
      </c>
      <c r="AC18" s="52"/>
      <c r="AE18" s="46" t="s">
        <v>103</v>
      </c>
      <c r="AF18" s="46" t="s">
        <v>17</v>
      </c>
      <c r="AG18" s="46" t="s">
        <v>18</v>
      </c>
      <c r="AH18" s="52"/>
    </row>
    <row r="19" spans="1:34" x14ac:dyDescent="0.25">
      <c r="A19" s="27" t="s">
        <v>110</v>
      </c>
      <c r="B19" s="27"/>
      <c r="C19" s="27"/>
      <c r="D19" s="51"/>
      <c r="F19" s="27" t="s">
        <v>110</v>
      </c>
      <c r="G19" s="27"/>
      <c r="H19" s="27"/>
      <c r="I19" s="51"/>
      <c r="K19" s="27" t="s">
        <v>110</v>
      </c>
      <c r="L19" s="27"/>
      <c r="M19" s="27"/>
      <c r="N19" s="51"/>
      <c r="P19" s="27" t="s">
        <v>110</v>
      </c>
      <c r="Q19" s="27"/>
      <c r="R19" s="27"/>
      <c r="S19" s="51"/>
      <c r="U19" s="27" t="s">
        <v>110</v>
      </c>
      <c r="V19" s="27"/>
      <c r="W19" s="27"/>
      <c r="X19" s="51"/>
      <c r="Z19" s="27" t="s">
        <v>110</v>
      </c>
      <c r="AA19" s="27"/>
      <c r="AB19" s="27"/>
      <c r="AC19" s="51"/>
      <c r="AE19" s="27" t="s">
        <v>110</v>
      </c>
      <c r="AF19" s="27"/>
      <c r="AG19" s="27"/>
      <c r="AH19" s="51"/>
    </row>
    <row r="20" spans="1:34" x14ac:dyDescent="0.25">
      <c r="A20" s="47" t="s">
        <v>104</v>
      </c>
      <c r="B20" s="47" t="s">
        <v>105</v>
      </c>
      <c r="C20" s="47" t="s">
        <v>18</v>
      </c>
      <c r="D20" s="47" t="s">
        <v>106</v>
      </c>
      <c r="E20" s="42"/>
      <c r="F20" s="47" t="s">
        <v>104</v>
      </c>
      <c r="G20" s="47" t="s">
        <v>105</v>
      </c>
      <c r="H20" s="47" t="s">
        <v>18</v>
      </c>
      <c r="I20" s="47" t="s">
        <v>106</v>
      </c>
      <c r="K20" s="47" t="s">
        <v>104</v>
      </c>
      <c r="L20" s="47" t="s">
        <v>105</v>
      </c>
      <c r="M20" s="47" t="s">
        <v>18</v>
      </c>
      <c r="N20" s="47" t="s">
        <v>106</v>
      </c>
      <c r="P20" s="47" t="s">
        <v>104</v>
      </c>
      <c r="Q20" s="47" t="s">
        <v>105</v>
      </c>
      <c r="R20" s="47" t="s">
        <v>18</v>
      </c>
      <c r="S20" s="47" t="s">
        <v>106</v>
      </c>
      <c r="U20" s="47" t="s">
        <v>104</v>
      </c>
      <c r="V20" s="47" t="s">
        <v>105</v>
      </c>
      <c r="W20" s="47" t="s">
        <v>18</v>
      </c>
      <c r="X20" s="47" t="s">
        <v>106</v>
      </c>
      <c r="Z20" s="47" t="s">
        <v>104</v>
      </c>
      <c r="AA20" s="47" t="s">
        <v>105</v>
      </c>
      <c r="AB20" s="47" t="s">
        <v>18</v>
      </c>
      <c r="AC20" s="47" t="s">
        <v>106</v>
      </c>
      <c r="AE20" s="47" t="s">
        <v>104</v>
      </c>
      <c r="AF20" s="47" t="s">
        <v>105</v>
      </c>
      <c r="AG20" s="47" t="s">
        <v>18</v>
      </c>
      <c r="AH20" s="47" t="s">
        <v>106</v>
      </c>
    </row>
    <row r="21" spans="1:34" x14ac:dyDescent="0.25">
      <c r="A21" s="27" t="s">
        <v>107</v>
      </c>
      <c r="B21" s="27"/>
      <c r="C21" s="27"/>
      <c r="D21" s="27"/>
      <c r="F21" s="27" t="s">
        <v>107</v>
      </c>
      <c r="G21" s="27"/>
      <c r="H21" s="27"/>
      <c r="I21" s="27"/>
      <c r="K21" s="27" t="s">
        <v>107</v>
      </c>
      <c r="L21" s="27"/>
      <c r="M21" s="27"/>
      <c r="N21" s="27"/>
      <c r="P21" s="27" t="s">
        <v>107</v>
      </c>
      <c r="Q21" s="27"/>
      <c r="R21" s="27"/>
      <c r="S21" s="27"/>
      <c r="U21" s="27" t="s">
        <v>107</v>
      </c>
      <c r="V21" s="27"/>
      <c r="W21" s="27"/>
      <c r="X21" s="27"/>
      <c r="Z21" s="27" t="s">
        <v>107</v>
      </c>
      <c r="AA21" s="27"/>
      <c r="AB21" s="27"/>
      <c r="AC21" s="27"/>
      <c r="AE21" s="27" t="s">
        <v>107</v>
      </c>
      <c r="AF21" s="27"/>
      <c r="AG21" s="27"/>
      <c r="AH21" s="27"/>
    </row>
    <row r="22" spans="1:34" x14ac:dyDescent="0.25">
      <c r="A22" s="27" t="s">
        <v>108</v>
      </c>
      <c r="B22" s="27"/>
      <c r="C22" s="27"/>
      <c r="D22" s="27"/>
      <c r="F22" s="27" t="s">
        <v>108</v>
      </c>
      <c r="G22" s="27"/>
      <c r="H22" s="27"/>
      <c r="I22" s="27"/>
      <c r="K22" s="27" t="s">
        <v>108</v>
      </c>
      <c r="L22" s="27"/>
      <c r="M22" s="27"/>
      <c r="N22" s="27"/>
      <c r="P22" s="27" t="s">
        <v>108</v>
      </c>
      <c r="Q22" s="27"/>
      <c r="R22" s="27"/>
      <c r="S22" s="27"/>
      <c r="U22" s="27" t="s">
        <v>108</v>
      </c>
      <c r="V22" s="27"/>
      <c r="W22" s="27"/>
      <c r="X22" s="27"/>
      <c r="Z22" s="27" t="s">
        <v>108</v>
      </c>
      <c r="AA22" s="27"/>
      <c r="AB22" s="27"/>
      <c r="AC22" s="27"/>
      <c r="AE22" s="27" t="s">
        <v>108</v>
      </c>
      <c r="AF22" s="27"/>
      <c r="AG22" s="27"/>
      <c r="AH22" s="27"/>
    </row>
    <row r="23" spans="1:34" x14ac:dyDescent="0.25">
      <c r="A23" s="28" t="s">
        <v>110</v>
      </c>
      <c r="B23" s="27"/>
      <c r="C23" s="27"/>
      <c r="D23" s="27"/>
      <c r="F23" s="28" t="s">
        <v>110</v>
      </c>
      <c r="G23" s="27"/>
      <c r="H23" s="27"/>
      <c r="I23" s="27"/>
      <c r="K23" s="28" t="s">
        <v>110</v>
      </c>
      <c r="L23" s="27"/>
      <c r="M23" s="27"/>
      <c r="N23" s="27"/>
      <c r="P23" s="28" t="s">
        <v>110</v>
      </c>
      <c r="Q23" s="27"/>
      <c r="R23" s="27"/>
      <c r="S23" s="27"/>
      <c r="U23" s="28" t="s">
        <v>110</v>
      </c>
      <c r="V23" s="27"/>
      <c r="W23" s="27"/>
      <c r="X23" s="27"/>
      <c r="Z23" s="28" t="s">
        <v>110</v>
      </c>
      <c r="AA23" s="27"/>
      <c r="AB23" s="27"/>
      <c r="AC23" s="27"/>
      <c r="AE23" s="28" t="s">
        <v>110</v>
      </c>
      <c r="AF23" s="27"/>
      <c r="AG23" s="27"/>
      <c r="AH23" s="27"/>
    </row>
    <row r="24" spans="1:34" x14ac:dyDescent="0.25">
      <c r="A24" s="48" t="s">
        <v>20</v>
      </c>
      <c r="B24" s="48" t="s">
        <v>19</v>
      </c>
      <c r="C24" s="48" t="s">
        <v>118</v>
      </c>
      <c r="D24" s="48" t="s">
        <v>18</v>
      </c>
      <c r="F24" s="48" t="s">
        <v>20</v>
      </c>
      <c r="G24" s="48" t="s">
        <v>19</v>
      </c>
      <c r="H24" s="48" t="s">
        <v>118</v>
      </c>
      <c r="I24" s="48" t="s">
        <v>18</v>
      </c>
      <c r="K24" s="48" t="s">
        <v>20</v>
      </c>
      <c r="L24" s="48" t="s">
        <v>19</v>
      </c>
      <c r="M24" s="48" t="s">
        <v>118</v>
      </c>
      <c r="N24" s="48" t="s">
        <v>18</v>
      </c>
      <c r="P24" s="48" t="s">
        <v>20</v>
      </c>
      <c r="Q24" s="48" t="s">
        <v>19</v>
      </c>
      <c r="R24" s="48" t="s">
        <v>118</v>
      </c>
      <c r="S24" s="48" t="s">
        <v>18</v>
      </c>
      <c r="U24" s="48" t="s">
        <v>20</v>
      </c>
      <c r="V24" s="48" t="s">
        <v>19</v>
      </c>
      <c r="W24" s="48" t="s">
        <v>118</v>
      </c>
      <c r="X24" s="48" t="s">
        <v>18</v>
      </c>
      <c r="Z24" s="48" t="s">
        <v>20</v>
      </c>
      <c r="AA24" s="48" t="s">
        <v>19</v>
      </c>
      <c r="AB24" s="48" t="s">
        <v>118</v>
      </c>
      <c r="AC24" s="48" t="s">
        <v>18</v>
      </c>
      <c r="AE24" s="48" t="s">
        <v>20</v>
      </c>
      <c r="AF24" s="48" t="s">
        <v>19</v>
      </c>
      <c r="AG24" s="48" t="s">
        <v>118</v>
      </c>
      <c r="AH24" s="48" t="s">
        <v>18</v>
      </c>
    </row>
    <row r="25" spans="1:34" x14ac:dyDescent="0.25">
      <c r="A25" s="28" t="s">
        <v>110</v>
      </c>
      <c r="B25" s="27"/>
      <c r="C25" s="27"/>
      <c r="D25" s="27"/>
      <c r="F25" s="28" t="s">
        <v>110</v>
      </c>
      <c r="G25" s="27"/>
      <c r="H25" s="27"/>
      <c r="I25" s="27"/>
      <c r="K25" s="28" t="s">
        <v>110</v>
      </c>
      <c r="L25" s="27"/>
      <c r="M25" s="27"/>
      <c r="N25" s="27"/>
      <c r="P25" s="28" t="s">
        <v>110</v>
      </c>
      <c r="Q25" s="27"/>
      <c r="R25" s="27"/>
      <c r="S25" s="27"/>
      <c r="U25" s="28" t="s">
        <v>110</v>
      </c>
      <c r="V25" s="27"/>
      <c r="W25" s="27"/>
      <c r="X25" s="27"/>
      <c r="Z25" s="28" t="s">
        <v>110</v>
      </c>
      <c r="AA25" s="27"/>
      <c r="AB25" s="27"/>
      <c r="AC25" s="27"/>
      <c r="AE25" s="28" t="s">
        <v>110</v>
      </c>
      <c r="AF25" s="27"/>
      <c r="AG25" s="27"/>
      <c r="AH25" s="27"/>
    </row>
  </sheetData>
  <mergeCells count="8">
    <mergeCell ref="U3:X3"/>
    <mergeCell ref="Z3:AC3"/>
    <mergeCell ref="AE3:AH3"/>
    <mergeCell ref="A1:C1"/>
    <mergeCell ref="A3:D3"/>
    <mergeCell ref="F3:I3"/>
    <mergeCell ref="K3:N3"/>
    <mergeCell ref="P3:S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X102"/>
  <sheetViews>
    <sheetView tabSelected="1" topLeftCell="E10" workbookViewId="0">
      <selection activeCell="R19" sqref="R19:R21"/>
    </sheetView>
  </sheetViews>
  <sheetFormatPr baseColWidth="10" defaultColWidth="11.42578125" defaultRowHeight="14.25" x14ac:dyDescent="0.2"/>
  <cols>
    <col min="1" max="1" width="11.85546875" style="7" bestFit="1" customWidth="1"/>
    <col min="2" max="2" width="61.42578125" style="7" bestFit="1" customWidth="1"/>
    <col min="3" max="3" width="14.28515625" style="7" bestFit="1" customWidth="1"/>
    <col min="4" max="4" width="14.28515625" style="7" customWidth="1"/>
    <col min="5" max="5" width="11.42578125" style="7"/>
    <col min="6" max="6" width="13.140625" style="7" bestFit="1" customWidth="1"/>
    <col min="7" max="7" width="12.28515625" style="7" customWidth="1"/>
    <col min="8" max="8" width="14" style="7" customWidth="1"/>
    <col min="9" max="16384" width="11.42578125" style="7"/>
  </cols>
  <sheetData>
    <row r="1" spans="1:258" x14ac:dyDescent="0.2">
      <c r="B1" s="56" t="s">
        <v>21</v>
      </c>
      <c r="C1" s="56"/>
      <c r="D1" s="56"/>
      <c r="E1" s="56"/>
      <c r="F1" s="56"/>
      <c r="G1" s="4"/>
      <c r="H1" s="5"/>
      <c r="I1" s="5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  <c r="BH1" s="6"/>
      <c r="BI1" s="6"/>
      <c r="BJ1" s="6"/>
      <c r="BK1" s="6"/>
      <c r="BL1" s="6"/>
      <c r="BM1" s="6"/>
      <c r="BN1" s="6"/>
      <c r="BO1" s="6"/>
      <c r="BP1" s="6"/>
      <c r="BQ1" s="6"/>
      <c r="BR1" s="6"/>
      <c r="BS1" s="6"/>
      <c r="BT1" s="6"/>
      <c r="BU1" s="6"/>
      <c r="BV1" s="6"/>
      <c r="BW1" s="6"/>
      <c r="BX1" s="6"/>
      <c r="BY1" s="6"/>
      <c r="BZ1" s="6"/>
      <c r="CA1" s="6"/>
      <c r="CB1" s="6"/>
      <c r="CC1" s="6"/>
      <c r="CD1" s="6"/>
      <c r="CE1" s="6"/>
      <c r="CF1" s="6"/>
      <c r="CG1" s="6"/>
      <c r="CH1" s="6"/>
      <c r="CI1" s="6"/>
      <c r="CJ1" s="6"/>
      <c r="CK1" s="6"/>
      <c r="CL1" s="6"/>
      <c r="CM1" s="6"/>
      <c r="CN1" s="6"/>
      <c r="CO1" s="6"/>
      <c r="CP1" s="6"/>
      <c r="CQ1" s="6"/>
      <c r="CR1" s="6"/>
      <c r="CS1" s="6"/>
      <c r="CT1" s="6"/>
      <c r="CU1" s="6"/>
      <c r="CV1" s="6"/>
      <c r="CW1" s="6"/>
      <c r="CX1" s="6"/>
      <c r="CY1" s="6"/>
      <c r="CZ1" s="6"/>
      <c r="DA1" s="6"/>
      <c r="DB1" s="6"/>
      <c r="DC1" s="6"/>
      <c r="DD1" s="6"/>
      <c r="DE1" s="6"/>
      <c r="DF1" s="6"/>
      <c r="DG1" s="6"/>
      <c r="DH1" s="6"/>
      <c r="DI1" s="6"/>
      <c r="DJ1" s="6"/>
      <c r="DK1" s="6"/>
      <c r="DL1" s="6"/>
      <c r="DM1" s="6"/>
      <c r="DN1" s="6"/>
      <c r="DO1" s="6"/>
      <c r="DP1" s="6"/>
      <c r="DQ1" s="6"/>
      <c r="DR1" s="6"/>
      <c r="DS1" s="6"/>
      <c r="DT1" s="6"/>
      <c r="DU1" s="6"/>
      <c r="DV1" s="6"/>
      <c r="DW1" s="6"/>
      <c r="DX1" s="6"/>
      <c r="DY1" s="6"/>
      <c r="DZ1" s="6"/>
      <c r="EA1" s="6"/>
      <c r="EB1" s="6"/>
      <c r="EC1" s="6"/>
      <c r="ED1" s="6"/>
      <c r="EE1" s="6"/>
      <c r="EF1" s="6"/>
      <c r="EG1" s="6"/>
      <c r="EH1" s="6"/>
      <c r="EI1" s="6"/>
      <c r="EJ1" s="6"/>
      <c r="EK1" s="6"/>
      <c r="EL1" s="6"/>
      <c r="EM1" s="6"/>
      <c r="EN1" s="6"/>
      <c r="EO1" s="6"/>
      <c r="EP1" s="6"/>
      <c r="EQ1" s="6"/>
      <c r="ER1" s="6"/>
      <c r="ES1" s="6"/>
      <c r="ET1" s="6"/>
      <c r="EU1" s="6"/>
      <c r="EV1" s="6"/>
      <c r="EW1" s="6"/>
      <c r="EX1" s="6"/>
      <c r="EY1" s="6"/>
      <c r="EZ1" s="6"/>
      <c r="FA1" s="6"/>
      <c r="FB1" s="6"/>
      <c r="FC1" s="6"/>
      <c r="FD1" s="6"/>
      <c r="FE1" s="6"/>
      <c r="FF1" s="6"/>
      <c r="FG1" s="6"/>
      <c r="FH1" s="6"/>
      <c r="FI1" s="6"/>
      <c r="FJ1" s="6"/>
      <c r="FK1" s="6"/>
      <c r="FL1" s="6"/>
      <c r="FM1" s="6"/>
      <c r="FN1" s="6"/>
      <c r="FO1" s="6"/>
      <c r="FP1" s="6"/>
      <c r="FQ1" s="6"/>
      <c r="FR1" s="6"/>
      <c r="FS1" s="6"/>
      <c r="FT1" s="6"/>
      <c r="FU1" s="6"/>
      <c r="FV1" s="6"/>
      <c r="FW1" s="6"/>
      <c r="FX1" s="6"/>
      <c r="FY1" s="6"/>
      <c r="FZ1" s="6"/>
      <c r="GA1" s="6"/>
      <c r="GB1" s="6"/>
      <c r="GC1" s="6"/>
      <c r="GD1" s="6"/>
      <c r="GE1" s="6"/>
      <c r="GF1" s="6"/>
      <c r="GG1" s="6"/>
      <c r="GH1" s="6"/>
      <c r="GI1" s="6"/>
      <c r="GJ1" s="6"/>
      <c r="GK1" s="6"/>
      <c r="GL1" s="6"/>
      <c r="GM1" s="6"/>
      <c r="GN1" s="6"/>
      <c r="GO1" s="6"/>
      <c r="GP1" s="6"/>
      <c r="GQ1" s="6"/>
      <c r="GR1" s="6"/>
      <c r="GS1" s="6"/>
      <c r="GT1" s="6"/>
      <c r="GU1" s="6"/>
      <c r="GV1" s="6"/>
      <c r="GW1" s="6"/>
      <c r="GX1" s="6"/>
      <c r="GY1" s="6"/>
      <c r="GZ1" s="6"/>
      <c r="HA1" s="6"/>
      <c r="HB1" s="6"/>
      <c r="HC1" s="6"/>
      <c r="HD1" s="6"/>
      <c r="HE1" s="6"/>
      <c r="HF1" s="6"/>
      <c r="HG1" s="6"/>
      <c r="HH1" s="6"/>
      <c r="HI1" s="6"/>
      <c r="HJ1" s="6"/>
      <c r="HK1" s="6"/>
      <c r="HL1" s="6"/>
      <c r="HM1" s="6"/>
      <c r="HN1" s="6"/>
      <c r="HO1" s="6"/>
      <c r="HP1" s="6"/>
      <c r="HQ1" s="6"/>
      <c r="HR1" s="6"/>
      <c r="HS1" s="6"/>
      <c r="HT1" s="6"/>
      <c r="HU1" s="6"/>
      <c r="HV1" s="6"/>
      <c r="HW1" s="6"/>
      <c r="HX1" s="6"/>
      <c r="HY1" s="6"/>
      <c r="HZ1" s="6"/>
      <c r="IA1" s="6"/>
      <c r="IB1" s="6"/>
      <c r="IC1" s="6"/>
      <c r="ID1" s="6"/>
      <c r="IE1" s="6"/>
      <c r="IF1" s="6"/>
      <c r="IG1" s="6"/>
      <c r="IH1" s="6"/>
      <c r="II1" s="6"/>
      <c r="IJ1" s="6"/>
      <c r="IK1" s="6"/>
      <c r="IL1" s="6"/>
      <c r="IM1" s="6"/>
      <c r="IN1" s="6"/>
      <c r="IO1" s="6"/>
      <c r="IP1" s="6"/>
      <c r="IQ1" s="6"/>
      <c r="IR1" s="6"/>
      <c r="IS1" s="6"/>
      <c r="IT1" s="6"/>
      <c r="IU1" s="6"/>
      <c r="IV1" s="6"/>
      <c r="IW1" s="6"/>
      <c r="IX1" s="6"/>
    </row>
    <row r="2" spans="1:258" x14ac:dyDescent="0.2">
      <c r="B2" s="56"/>
      <c r="C2" s="56"/>
      <c r="D2" s="56"/>
      <c r="E2" s="56"/>
      <c r="F2" s="56"/>
      <c r="G2" s="8"/>
      <c r="H2" s="9"/>
      <c r="I2" s="9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10"/>
      <c r="BV2" s="10"/>
      <c r="BW2" s="10"/>
      <c r="BX2" s="10"/>
      <c r="BY2" s="10"/>
      <c r="BZ2" s="10"/>
      <c r="CA2" s="10"/>
      <c r="CB2" s="10"/>
      <c r="CC2" s="10"/>
      <c r="CD2" s="10"/>
      <c r="CE2" s="10"/>
      <c r="CF2" s="10"/>
      <c r="CG2" s="10"/>
      <c r="CH2" s="10"/>
      <c r="CI2" s="10"/>
      <c r="CJ2" s="10"/>
      <c r="CK2" s="10"/>
      <c r="CL2" s="10"/>
      <c r="CM2" s="10"/>
      <c r="CN2" s="10"/>
      <c r="CO2" s="10"/>
      <c r="CP2" s="10"/>
      <c r="CQ2" s="10"/>
      <c r="CR2" s="10"/>
      <c r="CS2" s="10"/>
      <c r="CT2" s="10"/>
      <c r="CU2" s="10"/>
      <c r="CV2" s="10"/>
      <c r="CW2" s="10"/>
      <c r="CX2" s="10"/>
      <c r="CY2" s="10"/>
      <c r="CZ2" s="10"/>
      <c r="DA2" s="10"/>
      <c r="DB2" s="10"/>
      <c r="DC2" s="10"/>
      <c r="DD2" s="10"/>
      <c r="DE2" s="10"/>
      <c r="DF2" s="10"/>
      <c r="DG2" s="10"/>
      <c r="DH2" s="10"/>
      <c r="DI2" s="10"/>
      <c r="DJ2" s="10"/>
      <c r="DK2" s="10"/>
      <c r="DL2" s="10"/>
      <c r="DM2" s="10"/>
      <c r="DN2" s="10"/>
      <c r="DO2" s="10"/>
      <c r="DP2" s="10"/>
      <c r="DQ2" s="10"/>
      <c r="DR2" s="10"/>
      <c r="DS2" s="10"/>
      <c r="DT2" s="10"/>
      <c r="DU2" s="10"/>
      <c r="DV2" s="10"/>
      <c r="DW2" s="10"/>
      <c r="DX2" s="10"/>
      <c r="DY2" s="10"/>
      <c r="DZ2" s="10"/>
      <c r="EA2" s="10"/>
      <c r="EB2" s="10"/>
      <c r="EC2" s="10"/>
      <c r="ED2" s="10"/>
      <c r="EE2" s="10"/>
      <c r="EF2" s="10"/>
      <c r="EG2" s="10"/>
      <c r="EH2" s="10"/>
      <c r="EI2" s="10"/>
      <c r="EJ2" s="10"/>
      <c r="EK2" s="10"/>
      <c r="EL2" s="10"/>
      <c r="EM2" s="10"/>
      <c r="EN2" s="10"/>
      <c r="EO2" s="10"/>
      <c r="EP2" s="10"/>
      <c r="EQ2" s="10"/>
      <c r="ER2" s="10"/>
      <c r="ES2" s="10"/>
      <c r="ET2" s="10"/>
      <c r="EU2" s="10"/>
      <c r="EV2" s="10"/>
      <c r="EW2" s="10"/>
      <c r="EX2" s="10"/>
      <c r="EY2" s="10"/>
      <c r="EZ2" s="10"/>
      <c r="FA2" s="10"/>
      <c r="FB2" s="10"/>
      <c r="FC2" s="10"/>
      <c r="FD2" s="10"/>
      <c r="FE2" s="10"/>
      <c r="FF2" s="10"/>
      <c r="FG2" s="10"/>
      <c r="FH2" s="10"/>
      <c r="FI2" s="10"/>
      <c r="FJ2" s="10"/>
      <c r="FK2" s="10"/>
      <c r="FL2" s="10"/>
      <c r="FM2" s="10"/>
      <c r="FN2" s="10"/>
      <c r="FO2" s="10"/>
      <c r="FP2" s="10"/>
      <c r="FQ2" s="10"/>
      <c r="FR2" s="10"/>
      <c r="FS2" s="10"/>
      <c r="FT2" s="10"/>
      <c r="FU2" s="10"/>
      <c r="FV2" s="10"/>
      <c r="FW2" s="10"/>
      <c r="FX2" s="10"/>
      <c r="FY2" s="10"/>
      <c r="FZ2" s="10"/>
      <c r="GA2" s="10"/>
      <c r="GB2" s="10"/>
      <c r="GC2" s="10"/>
      <c r="GD2" s="10"/>
      <c r="GE2" s="10"/>
      <c r="GF2" s="10"/>
      <c r="GG2" s="10"/>
      <c r="GH2" s="10"/>
      <c r="GI2" s="10"/>
      <c r="GJ2" s="10"/>
      <c r="GK2" s="10"/>
      <c r="GL2" s="10"/>
      <c r="GM2" s="10"/>
      <c r="GN2" s="10"/>
      <c r="GO2" s="10"/>
      <c r="GP2" s="10"/>
      <c r="GQ2" s="10"/>
      <c r="GR2" s="10"/>
      <c r="GS2" s="10"/>
      <c r="GT2" s="10"/>
      <c r="GU2" s="10"/>
      <c r="GV2" s="10"/>
      <c r="GW2" s="10"/>
      <c r="GX2" s="10"/>
      <c r="GY2" s="10"/>
      <c r="GZ2" s="10"/>
      <c r="HA2" s="10"/>
      <c r="HB2" s="10"/>
      <c r="HC2" s="10"/>
      <c r="HD2" s="10"/>
      <c r="HE2" s="10"/>
      <c r="HF2" s="10"/>
      <c r="HG2" s="10"/>
      <c r="HH2" s="10"/>
      <c r="HI2" s="10"/>
      <c r="HJ2" s="10"/>
      <c r="HK2" s="10"/>
      <c r="HL2" s="10"/>
      <c r="HM2" s="10"/>
      <c r="HN2" s="10"/>
      <c r="HO2" s="10"/>
      <c r="HP2" s="10"/>
      <c r="HQ2" s="10"/>
      <c r="HR2" s="10"/>
      <c r="HS2" s="10"/>
      <c r="HT2" s="10"/>
      <c r="HU2" s="10"/>
      <c r="HV2" s="10"/>
      <c r="HW2" s="10"/>
      <c r="HX2" s="10"/>
      <c r="HY2" s="10"/>
      <c r="HZ2" s="10"/>
      <c r="IA2" s="10"/>
      <c r="IB2" s="10"/>
      <c r="IC2" s="10"/>
      <c r="ID2" s="10"/>
      <c r="IE2" s="10"/>
      <c r="IF2" s="10"/>
      <c r="IG2" s="10"/>
      <c r="IH2" s="10"/>
      <c r="II2" s="10"/>
      <c r="IJ2" s="10"/>
      <c r="IK2" s="10"/>
      <c r="IL2" s="10"/>
      <c r="IM2" s="10"/>
      <c r="IN2" s="10"/>
      <c r="IO2" s="10"/>
      <c r="IP2" s="10"/>
      <c r="IQ2" s="10"/>
      <c r="IR2" s="10"/>
      <c r="IS2" s="10"/>
      <c r="IT2" s="10"/>
      <c r="IU2" s="10"/>
      <c r="IV2" s="10"/>
      <c r="IW2" s="10"/>
      <c r="IX2" s="10"/>
    </row>
    <row r="3" spans="1:258" s="17" customFormat="1" x14ac:dyDescent="0.2">
      <c r="B3" s="13"/>
      <c r="C3" s="13"/>
      <c r="D3" s="13"/>
      <c r="E3" s="13"/>
      <c r="F3" s="13"/>
      <c r="G3" s="14"/>
      <c r="H3" s="15"/>
      <c r="I3" s="15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  <c r="BB3" s="16"/>
      <c r="BC3" s="16"/>
      <c r="BD3" s="16"/>
      <c r="BE3" s="16"/>
      <c r="BF3" s="16"/>
      <c r="BG3" s="16"/>
      <c r="BH3" s="16"/>
      <c r="BI3" s="16"/>
      <c r="BJ3" s="16"/>
      <c r="BK3" s="16"/>
      <c r="BL3" s="16"/>
      <c r="BM3" s="16"/>
      <c r="BN3" s="16"/>
      <c r="BO3" s="16"/>
      <c r="BP3" s="16"/>
      <c r="BQ3" s="16"/>
      <c r="BR3" s="16"/>
      <c r="BS3" s="16"/>
      <c r="BT3" s="16"/>
      <c r="BU3" s="16"/>
      <c r="BV3" s="16"/>
      <c r="BW3" s="16"/>
      <c r="BX3" s="16"/>
      <c r="BY3" s="16"/>
      <c r="BZ3" s="16"/>
      <c r="CA3" s="16"/>
      <c r="CB3" s="16"/>
      <c r="CC3" s="16"/>
      <c r="CD3" s="16"/>
      <c r="CE3" s="16"/>
      <c r="CF3" s="16"/>
      <c r="CG3" s="16"/>
      <c r="CH3" s="16"/>
      <c r="CI3" s="16"/>
      <c r="CJ3" s="16"/>
      <c r="CK3" s="16"/>
      <c r="CL3" s="16"/>
      <c r="CM3" s="16"/>
      <c r="CN3" s="16"/>
      <c r="CO3" s="16"/>
      <c r="CP3" s="16"/>
      <c r="CQ3" s="16"/>
      <c r="CR3" s="16"/>
      <c r="CS3" s="16"/>
      <c r="CT3" s="16"/>
      <c r="CU3" s="16"/>
      <c r="CV3" s="16"/>
      <c r="CW3" s="16"/>
      <c r="CX3" s="16"/>
      <c r="CY3" s="16"/>
      <c r="CZ3" s="16"/>
      <c r="DA3" s="16"/>
      <c r="DB3" s="16"/>
      <c r="DC3" s="16"/>
      <c r="DD3" s="16"/>
      <c r="DE3" s="16"/>
      <c r="DF3" s="16"/>
      <c r="DG3" s="16"/>
      <c r="DH3" s="16"/>
      <c r="DI3" s="16"/>
      <c r="DJ3" s="16"/>
      <c r="DK3" s="16"/>
      <c r="DL3" s="16"/>
      <c r="DM3" s="16"/>
      <c r="DN3" s="16"/>
      <c r="DO3" s="16"/>
      <c r="DP3" s="16"/>
      <c r="DQ3" s="16"/>
      <c r="DR3" s="16"/>
      <c r="DS3" s="16"/>
      <c r="DT3" s="16"/>
      <c r="DU3" s="16"/>
      <c r="DV3" s="16"/>
      <c r="DW3" s="16"/>
      <c r="DX3" s="16"/>
      <c r="DY3" s="16"/>
      <c r="DZ3" s="16"/>
      <c r="EA3" s="16"/>
      <c r="EB3" s="16"/>
      <c r="EC3" s="16"/>
      <c r="ED3" s="16"/>
      <c r="EE3" s="16"/>
      <c r="EF3" s="16"/>
      <c r="EG3" s="16"/>
      <c r="EH3" s="16"/>
      <c r="EI3" s="16"/>
      <c r="EJ3" s="16"/>
      <c r="EK3" s="16"/>
      <c r="EL3" s="16"/>
      <c r="EM3" s="16"/>
      <c r="EN3" s="16"/>
      <c r="EO3" s="16"/>
      <c r="EP3" s="16"/>
      <c r="EQ3" s="16"/>
      <c r="ER3" s="16"/>
      <c r="ES3" s="16"/>
      <c r="ET3" s="16"/>
      <c r="EU3" s="16"/>
      <c r="EV3" s="16"/>
      <c r="EW3" s="16"/>
      <c r="EX3" s="16"/>
      <c r="EY3" s="16"/>
      <c r="EZ3" s="16"/>
      <c r="FA3" s="16"/>
      <c r="FB3" s="16"/>
      <c r="FC3" s="16"/>
      <c r="FD3" s="16"/>
      <c r="FE3" s="16"/>
      <c r="FF3" s="16"/>
      <c r="FG3" s="16"/>
      <c r="FH3" s="16"/>
      <c r="FI3" s="16"/>
      <c r="FJ3" s="16"/>
      <c r="FK3" s="16"/>
      <c r="FL3" s="16"/>
      <c r="FM3" s="16"/>
      <c r="FN3" s="16"/>
      <c r="FO3" s="16"/>
      <c r="FP3" s="16"/>
      <c r="FQ3" s="16"/>
      <c r="FR3" s="16"/>
      <c r="FS3" s="16"/>
      <c r="FT3" s="16"/>
      <c r="FU3" s="16"/>
      <c r="FV3" s="16"/>
      <c r="FW3" s="16"/>
      <c r="FX3" s="16"/>
      <c r="FY3" s="16"/>
      <c r="FZ3" s="16"/>
      <c r="GA3" s="16"/>
      <c r="GB3" s="16"/>
      <c r="GC3" s="16"/>
      <c r="GD3" s="16"/>
      <c r="GE3" s="16"/>
      <c r="GF3" s="16"/>
      <c r="GG3" s="16"/>
      <c r="GH3" s="16"/>
      <c r="GI3" s="16"/>
      <c r="GJ3" s="16"/>
      <c r="GK3" s="16"/>
      <c r="GL3" s="16"/>
      <c r="GM3" s="16"/>
      <c r="GN3" s="16"/>
      <c r="GO3" s="16"/>
      <c r="GP3" s="16"/>
      <c r="GQ3" s="16"/>
      <c r="GR3" s="16"/>
      <c r="GS3" s="16"/>
      <c r="GT3" s="16"/>
      <c r="GU3" s="16"/>
      <c r="GV3" s="16"/>
      <c r="GW3" s="16"/>
      <c r="GX3" s="16"/>
      <c r="GY3" s="16"/>
      <c r="GZ3" s="16"/>
      <c r="HA3" s="16"/>
      <c r="HB3" s="16"/>
      <c r="HC3" s="16"/>
      <c r="HD3" s="16"/>
      <c r="HE3" s="16"/>
      <c r="HF3" s="16"/>
      <c r="HG3" s="16"/>
      <c r="HH3" s="16"/>
      <c r="HI3" s="16"/>
      <c r="HJ3" s="16"/>
      <c r="HK3" s="16"/>
      <c r="HL3" s="16"/>
      <c r="HM3" s="16"/>
      <c r="HN3" s="16"/>
      <c r="HO3" s="16"/>
      <c r="HP3" s="16"/>
      <c r="HQ3" s="16"/>
      <c r="HR3" s="16"/>
      <c r="HS3" s="16"/>
      <c r="HT3" s="16"/>
      <c r="HU3" s="16"/>
      <c r="HV3" s="16"/>
      <c r="HW3" s="16"/>
      <c r="HX3" s="16"/>
      <c r="HY3" s="16"/>
      <c r="HZ3" s="16"/>
      <c r="IA3" s="16"/>
      <c r="IB3" s="16"/>
      <c r="IC3" s="16"/>
      <c r="ID3" s="16"/>
      <c r="IE3" s="16"/>
      <c r="IF3" s="16"/>
      <c r="IG3" s="16"/>
      <c r="IH3" s="16"/>
      <c r="II3" s="16"/>
      <c r="IJ3" s="16"/>
      <c r="IK3" s="16"/>
      <c r="IL3" s="16"/>
      <c r="IM3" s="16"/>
      <c r="IN3" s="16"/>
      <c r="IO3" s="16"/>
      <c r="IP3" s="16"/>
      <c r="IQ3" s="16"/>
      <c r="IR3" s="16"/>
      <c r="IS3" s="16"/>
      <c r="IT3" s="16"/>
      <c r="IU3" s="16"/>
      <c r="IV3" s="16"/>
      <c r="IW3" s="16"/>
      <c r="IX3" s="16"/>
    </row>
    <row r="4" spans="1:258" x14ac:dyDescent="0.2">
      <c r="A4" s="3" t="s">
        <v>127</v>
      </c>
      <c r="B4" s="3" t="s">
        <v>15</v>
      </c>
      <c r="C4" s="32" t="s">
        <v>18</v>
      </c>
      <c r="D4" s="32" t="s">
        <v>17</v>
      </c>
      <c r="E4" s="32" t="s">
        <v>19</v>
      </c>
      <c r="F4" s="32" t="s">
        <v>16</v>
      </c>
      <c r="G4" s="31" t="s">
        <v>105</v>
      </c>
      <c r="H4" s="31" t="s">
        <v>123</v>
      </c>
      <c r="I4" s="11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  <c r="BF4" s="12"/>
      <c r="BG4" s="12"/>
      <c r="BH4" s="12"/>
      <c r="BI4" s="12"/>
      <c r="BJ4" s="12"/>
      <c r="BK4" s="12"/>
      <c r="BL4" s="12"/>
      <c r="BM4" s="12"/>
      <c r="BN4" s="12"/>
      <c r="BO4" s="12"/>
      <c r="BP4" s="12"/>
      <c r="BQ4" s="12"/>
      <c r="BR4" s="12"/>
      <c r="BS4" s="12"/>
      <c r="BT4" s="12"/>
      <c r="BU4" s="12"/>
      <c r="BV4" s="12"/>
      <c r="BW4" s="12"/>
      <c r="BX4" s="12"/>
      <c r="BY4" s="12"/>
      <c r="BZ4" s="12"/>
      <c r="CA4" s="12"/>
      <c r="CB4" s="12"/>
      <c r="CC4" s="12"/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12"/>
      <c r="CO4" s="12"/>
      <c r="CP4" s="12"/>
      <c r="CQ4" s="12"/>
      <c r="CR4" s="12"/>
      <c r="CS4" s="12"/>
      <c r="CT4" s="12"/>
      <c r="CU4" s="12"/>
      <c r="CV4" s="12"/>
      <c r="CW4" s="12"/>
      <c r="CX4" s="12"/>
      <c r="CY4" s="12"/>
      <c r="CZ4" s="12"/>
      <c r="DA4" s="12"/>
      <c r="DB4" s="12"/>
      <c r="DC4" s="12"/>
      <c r="DD4" s="12"/>
      <c r="DE4" s="12"/>
      <c r="DF4" s="12"/>
      <c r="DG4" s="12"/>
      <c r="DH4" s="12"/>
      <c r="DI4" s="12"/>
      <c r="DJ4" s="12"/>
      <c r="DK4" s="12"/>
      <c r="DL4" s="12"/>
      <c r="DM4" s="12"/>
      <c r="DN4" s="12"/>
      <c r="DO4" s="12"/>
      <c r="DP4" s="12"/>
      <c r="DQ4" s="12"/>
      <c r="DR4" s="12"/>
      <c r="DS4" s="12"/>
      <c r="DT4" s="12"/>
      <c r="DU4" s="12"/>
      <c r="DV4" s="12"/>
      <c r="DW4" s="12"/>
      <c r="DX4" s="12"/>
      <c r="DY4" s="12"/>
      <c r="DZ4" s="12"/>
      <c r="EA4" s="12"/>
      <c r="EB4" s="12"/>
      <c r="EC4" s="12"/>
      <c r="ED4" s="12"/>
      <c r="EE4" s="12"/>
      <c r="EF4" s="12"/>
      <c r="EG4" s="12"/>
      <c r="EH4" s="12"/>
      <c r="EI4" s="12"/>
      <c r="EJ4" s="12"/>
      <c r="EK4" s="12"/>
      <c r="EL4" s="12"/>
      <c r="EM4" s="12"/>
      <c r="EN4" s="12"/>
      <c r="EO4" s="12"/>
      <c r="EP4" s="12"/>
      <c r="EQ4" s="12"/>
      <c r="ER4" s="12"/>
      <c r="ES4" s="12"/>
      <c r="ET4" s="12"/>
      <c r="EU4" s="12"/>
      <c r="EV4" s="12"/>
      <c r="EW4" s="12"/>
      <c r="EX4" s="12"/>
      <c r="EY4" s="12"/>
      <c r="EZ4" s="12"/>
      <c r="FA4" s="12"/>
      <c r="FB4" s="12"/>
      <c r="FC4" s="12"/>
      <c r="FD4" s="12"/>
      <c r="FE4" s="12"/>
      <c r="FF4" s="12"/>
      <c r="FG4" s="12"/>
      <c r="FH4" s="12"/>
      <c r="FI4" s="12"/>
      <c r="FJ4" s="12"/>
      <c r="FK4" s="12"/>
      <c r="FL4" s="12"/>
      <c r="FM4" s="12"/>
      <c r="FN4" s="12"/>
      <c r="FO4" s="12"/>
      <c r="FP4" s="12"/>
      <c r="FQ4" s="12"/>
      <c r="FR4" s="12"/>
      <c r="FS4" s="12"/>
      <c r="FT4" s="12"/>
      <c r="FU4" s="12"/>
      <c r="FV4" s="12"/>
      <c r="FW4" s="12"/>
      <c r="FX4" s="12"/>
      <c r="FY4" s="12"/>
      <c r="FZ4" s="12"/>
      <c r="GA4" s="12"/>
      <c r="GB4" s="12"/>
      <c r="GC4" s="12"/>
      <c r="GD4" s="12"/>
      <c r="GE4" s="12"/>
      <c r="GF4" s="12"/>
      <c r="GG4" s="12"/>
      <c r="GH4" s="12"/>
      <c r="GI4" s="12"/>
      <c r="GJ4" s="12"/>
      <c r="GK4" s="12"/>
      <c r="GL4" s="12"/>
      <c r="GM4" s="12"/>
      <c r="GN4" s="12"/>
      <c r="GO4" s="12"/>
      <c r="GP4" s="12"/>
      <c r="GQ4" s="12"/>
      <c r="GR4" s="12"/>
      <c r="GS4" s="12"/>
      <c r="GT4" s="12"/>
      <c r="GU4" s="12"/>
      <c r="GV4" s="12"/>
      <c r="GW4" s="12"/>
      <c r="GX4" s="12"/>
      <c r="GY4" s="12"/>
      <c r="GZ4" s="12"/>
      <c r="HA4" s="12"/>
      <c r="HB4" s="12"/>
      <c r="HC4" s="12"/>
      <c r="HD4" s="12"/>
      <c r="HE4" s="12"/>
      <c r="HF4" s="12"/>
      <c r="HG4" s="12"/>
      <c r="HH4" s="12"/>
      <c r="HI4" s="12"/>
      <c r="HJ4" s="12"/>
      <c r="HK4" s="12"/>
      <c r="HL4" s="12"/>
      <c r="HM4" s="12"/>
      <c r="HN4" s="12"/>
      <c r="HO4" s="12"/>
      <c r="HP4" s="12"/>
      <c r="HQ4" s="12"/>
      <c r="HR4" s="12"/>
      <c r="HS4" s="12"/>
      <c r="HT4" s="12"/>
      <c r="HU4" s="12"/>
      <c r="HV4" s="12"/>
      <c r="HW4" s="12"/>
      <c r="HX4" s="12"/>
      <c r="HY4" s="12"/>
      <c r="HZ4" s="12"/>
      <c r="IA4" s="12"/>
      <c r="IB4" s="12"/>
      <c r="IC4" s="12"/>
      <c r="ID4" s="12"/>
      <c r="IE4" s="12"/>
      <c r="IF4" s="12"/>
      <c r="IG4" s="12"/>
      <c r="IH4" s="12"/>
      <c r="II4" s="12"/>
      <c r="IJ4" s="12"/>
      <c r="IK4" s="12"/>
      <c r="IL4" s="12"/>
      <c r="IM4" s="12"/>
      <c r="IN4" s="12"/>
      <c r="IO4" s="12"/>
      <c r="IP4" s="12"/>
      <c r="IQ4" s="12"/>
      <c r="IR4" s="12"/>
      <c r="IS4" s="12"/>
      <c r="IT4" s="12"/>
      <c r="IU4" s="12"/>
      <c r="IV4" s="12"/>
      <c r="IW4" s="12"/>
      <c r="IX4" s="12"/>
    </row>
    <row r="5" spans="1:258" ht="15" x14ac:dyDescent="0.25">
      <c r="A5" s="53">
        <v>43346</v>
      </c>
      <c r="B5" s="18" t="s">
        <v>0</v>
      </c>
      <c r="C5" s="1"/>
      <c r="D5" s="1"/>
      <c r="E5" s="1"/>
      <c r="F5" s="1" t="s">
        <v>77</v>
      </c>
      <c r="G5" s="33"/>
      <c r="H5" s="34"/>
      <c r="I5" s="9"/>
      <c r="J5" s="10"/>
      <c r="K5" s="57" t="s">
        <v>122</v>
      </c>
      <c r="L5" s="57"/>
      <c r="M5" s="57"/>
      <c r="N5" s="57"/>
      <c r="O5" s="57"/>
      <c r="P5" s="57"/>
      <c r="Q5" s="57"/>
      <c r="R5" s="57"/>
      <c r="S5" s="57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  <c r="GD5" s="10"/>
      <c r="GE5" s="10"/>
      <c r="GF5" s="10"/>
      <c r="GG5" s="10"/>
      <c r="GH5" s="10"/>
      <c r="GI5" s="10"/>
      <c r="GJ5" s="10"/>
      <c r="GK5" s="10"/>
      <c r="GL5" s="10"/>
      <c r="GM5" s="10"/>
      <c r="GN5" s="10"/>
      <c r="GO5" s="10"/>
      <c r="GP5" s="10"/>
      <c r="GQ5" s="10"/>
      <c r="GR5" s="10"/>
      <c r="GS5" s="10"/>
      <c r="GT5" s="10"/>
      <c r="GU5" s="10"/>
      <c r="GV5" s="10"/>
      <c r="GW5" s="10"/>
      <c r="GX5" s="10"/>
      <c r="GY5" s="10"/>
      <c r="GZ5" s="10"/>
      <c r="HA5" s="10"/>
      <c r="HB5" s="10"/>
      <c r="HC5" s="10"/>
      <c r="HD5" s="10"/>
      <c r="HE5" s="10"/>
      <c r="HF5" s="10"/>
      <c r="HG5" s="10"/>
      <c r="HH5" s="10"/>
      <c r="HI5" s="10"/>
      <c r="HJ5" s="10"/>
      <c r="HK5" s="10"/>
      <c r="HL5" s="10"/>
      <c r="HM5" s="10"/>
      <c r="HN5" s="10"/>
      <c r="HO5" s="10"/>
      <c r="HP5" s="10"/>
      <c r="HQ5" s="10"/>
      <c r="HR5" s="10"/>
      <c r="HS5" s="10"/>
      <c r="HT5" s="10"/>
      <c r="HU5" s="10"/>
      <c r="HV5" s="10"/>
      <c r="HW5" s="10"/>
      <c r="HX5" s="10"/>
      <c r="HY5" s="10"/>
      <c r="HZ5" s="10"/>
      <c r="IA5" s="10"/>
      <c r="IB5" s="10"/>
      <c r="IC5" s="10"/>
      <c r="ID5" s="10"/>
      <c r="IE5" s="10"/>
      <c r="IF5" s="10"/>
      <c r="IG5" s="10"/>
      <c r="IH5" s="10"/>
      <c r="II5" s="10"/>
      <c r="IJ5" s="10"/>
      <c r="IK5" s="10"/>
      <c r="IL5" s="10"/>
      <c r="IM5" s="10"/>
      <c r="IN5" s="10"/>
      <c r="IO5" s="10"/>
      <c r="IP5" s="10"/>
      <c r="IQ5" s="10"/>
      <c r="IR5" s="10"/>
      <c r="IS5" s="10"/>
      <c r="IT5" s="10"/>
      <c r="IU5" s="10"/>
      <c r="IV5" s="10"/>
      <c r="IW5" s="10"/>
      <c r="IX5" s="10"/>
    </row>
    <row r="6" spans="1:258" ht="15" x14ac:dyDescent="0.25">
      <c r="A6" s="53">
        <v>43346</v>
      </c>
      <c r="B6" s="18" t="s">
        <v>1</v>
      </c>
      <c r="C6" s="1"/>
      <c r="D6" s="1"/>
      <c r="E6" s="1"/>
      <c r="F6" s="1"/>
      <c r="G6" s="35"/>
      <c r="H6" s="36"/>
      <c r="I6" s="11"/>
      <c r="J6" s="12"/>
      <c r="K6" s="57"/>
      <c r="L6" s="57"/>
      <c r="M6" s="57"/>
      <c r="N6" s="57"/>
      <c r="O6" s="57"/>
      <c r="P6" s="57"/>
      <c r="Q6" s="57"/>
      <c r="R6" s="57"/>
      <c r="S6" s="57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  <c r="CJ6" s="12"/>
      <c r="CK6" s="12"/>
      <c r="CL6" s="12"/>
      <c r="CM6" s="12"/>
      <c r="CN6" s="12"/>
      <c r="CO6" s="12"/>
      <c r="CP6" s="12"/>
      <c r="CQ6" s="12"/>
      <c r="CR6" s="12"/>
      <c r="CS6" s="12"/>
      <c r="CT6" s="12"/>
      <c r="CU6" s="12"/>
      <c r="CV6" s="12"/>
      <c r="CW6" s="12"/>
      <c r="CX6" s="12"/>
      <c r="CY6" s="12"/>
      <c r="CZ6" s="12"/>
      <c r="DA6" s="12"/>
      <c r="DB6" s="12"/>
      <c r="DC6" s="12"/>
      <c r="DD6" s="12"/>
      <c r="DE6" s="12"/>
      <c r="DF6" s="12"/>
      <c r="DG6" s="12"/>
      <c r="DH6" s="12"/>
      <c r="DI6" s="12"/>
      <c r="DJ6" s="12"/>
      <c r="DK6" s="12"/>
      <c r="DL6" s="12"/>
      <c r="DM6" s="12"/>
      <c r="DN6" s="12"/>
      <c r="DO6" s="12"/>
      <c r="DP6" s="12"/>
      <c r="DQ6" s="12"/>
      <c r="DR6" s="12"/>
      <c r="DS6" s="12"/>
      <c r="DT6" s="12"/>
      <c r="DU6" s="12"/>
      <c r="DV6" s="12"/>
      <c r="DW6" s="12"/>
      <c r="DX6" s="12"/>
      <c r="DY6" s="12"/>
      <c r="DZ6" s="12"/>
      <c r="EA6" s="12"/>
      <c r="EB6" s="12"/>
      <c r="EC6" s="12"/>
      <c r="ED6" s="12"/>
      <c r="EE6" s="12"/>
      <c r="EF6" s="12"/>
      <c r="EG6" s="12"/>
      <c r="EH6" s="12"/>
      <c r="EI6" s="12"/>
      <c r="EJ6" s="12"/>
      <c r="EK6" s="12"/>
      <c r="EL6" s="12"/>
      <c r="EM6" s="12"/>
      <c r="EN6" s="12"/>
      <c r="EO6" s="12"/>
      <c r="EP6" s="12"/>
      <c r="EQ6" s="12"/>
      <c r="ER6" s="12"/>
      <c r="ES6" s="12"/>
      <c r="ET6" s="12"/>
      <c r="EU6" s="12"/>
      <c r="EV6" s="12"/>
      <c r="EW6" s="12"/>
      <c r="EX6" s="12"/>
      <c r="EY6" s="12"/>
      <c r="EZ6" s="12"/>
      <c r="FA6" s="12"/>
      <c r="FB6" s="12"/>
      <c r="FC6" s="12"/>
      <c r="FD6" s="12"/>
      <c r="FE6" s="12"/>
      <c r="FF6" s="12"/>
      <c r="FG6" s="12"/>
      <c r="FH6" s="12"/>
      <c r="FI6" s="12"/>
      <c r="FJ6" s="12"/>
      <c r="FK6" s="12"/>
      <c r="FL6" s="12"/>
      <c r="FM6" s="12"/>
      <c r="FN6" s="12"/>
      <c r="FO6" s="12"/>
      <c r="FP6" s="12"/>
      <c r="FQ6" s="12"/>
      <c r="FR6" s="12"/>
      <c r="FS6" s="12"/>
      <c r="FT6" s="12"/>
      <c r="FU6" s="12"/>
      <c r="FV6" s="12"/>
      <c r="FW6" s="12"/>
      <c r="FX6" s="12"/>
      <c r="FY6" s="12"/>
      <c r="FZ6" s="12"/>
      <c r="GA6" s="12"/>
      <c r="GB6" s="12"/>
      <c r="GC6" s="12"/>
      <c r="GD6" s="12"/>
      <c r="GE6" s="12"/>
      <c r="GF6" s="12"/>
      <c r="GG6" s="12"/>
      <c r="GH6" s="12"/>
      <c r="GI6" s="12"/>
      <c r="GJ6" s="12"/>
      <c r="GK6" s="12"/>
      <c r="GL6" s="12"/>
      <c r="GM6" s="12"/>
      <c r="GN6" s="12"/>
      <c r="GO6" s="12"/>
      <c r="GP6" s="12"/>
      <c r="GQ6" s="12"/>
      <c r="GR6" s="12"/>
      <c r="GS6" s="12"/>
      <c r="GT6" s="12"/>
      <c r="GU6" s="12"/>
      <c r="GV6" s="12"/>
      <c r="GW6" s="12"/>
      <c r="GX6" s="12"/>
      <c r="GY6" s="12"/>
      <c r="GZ6" s="12"/>
      <c r="HA6" s="12"/>
      <c r="HB6" s="12"/>
      <c r="HC6" s="12"/>
      <c r="HD6" s="12"/>
      <c r="HE6" s="12"/>
      <c r="HF6" s="12"/>
      <c r="HG6" s="12"/>
      <c r="HH6" s="12"/>
      <c r="HI6" s="12"/>
      <c r="HJ6" s="12"/>
      <c r="HK6" s="12"/>
      <c r="HL6" s="12"/>
      <c r="HM6" s="12"/>
      <c r="HN6" s="12"/>
      <c r="HO6" s="12"/>
      <c r="HP6" s="12"/>
      <c r="HQ6" s="12"/>
      <c r="HR6" s="12"/>
      <c r="HS6" s="12"/>
      <c r="HT6" s="12"/>
      <c r="HU6" s="12"/>
      <c r="HV6" s="12"/>
      <c r="HW6" s="12"/>
      <c r="HX6" s="12"/>
      <c r="HY6" s="12"/>
      <c r="HZ6" s="12"/>
      <c r="IA6" s="12"/>
      <c r="IB6" s="12"/>
      <c r="IC6" s="12"/>
      <c r="ID6" s="12"/>
      <c r="IE6" s="12"/>
      <c r="IF6" s="12"/>
      <c r="IG6" s="12"/>
      <c r="IH6" s="12"/>
      <c r="II6" s="12"/>
      <c r="IJ6" s="12"/>
      <c r="IK6" s="12"/>
      <c r="IL6" s="12"/>
      <c r="IM6" s="12"/>
      <c r="IN6" s="12"/>
      <c r="IO6" s="12"/>
      <c r="IP6" s="12"/>
      <c r="IQ6" s="12"/>
      <c r="IR6" s="12"/>
      <c r="IS6" s="12"/>
      <c r="IT6" s="12"/>
      <c r="IU6" s="12"/>
      <c r="IV6" s="12"/>
      <c r="IW6" s="12"/>
      <c r="IX6" s="12"/>
    </row>
    <row r="7" spans="1:258" ht="26.25" x14ac:dyDescent="0.4">
      <c r="A7" s="53">
        <v>43346</v>
      </c>
      <c r="B7" s="18" t="s">
        <v>2</v>
      </c>
      <c r="C7" s="1"/>
      <c r="D7" s="1" t="s">
        <v>125</v>
      </c>
      <c r="E7" s="1"/>
      <c r="F7" s="1" t="s">
        <v>96</v>
      </c>
      <c r="G7" s="35"/>
      <c r="H7" s="36"/>
      <c r="I7" s="11"/>
      <c r="J7" s="12"/>
      <c r="K7" s="58" t="s">
        <v>120</v>
      </c>
      <c r="L7" s="58"/>
      <c r="M7" s="58"/>
      <c r="N7" s="58"/>
      <c r="O7" s="26"/>
      <c r="P7" s="58" t="s">
        <v>119</v>
      </c>
      <c r="Q7" s="58"/>
      <c r="R7" s="58"/>
      <c r="S7" s="58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2"/>
      <c r="AW7" s="12"/>
      <c r="AX7" s="12"/>
      <c r="AY7" s="12"/>
      <c r="AZ7" s="12"/>
      <c r="BA7" s="12"/>
      <c r="BB7" s="12"/>
      <c r="BC7" s="12"/>
      <c r="BD7" s="12"/>
      <c r="BE7" s="12"/>
      <c r="BF7" s="12"/>
      <c r="BG7" s="12"/>
      <c r="BH7" s="12"/>
      <c r="BI7" s="12"/>
      <c r="BJ7" s="12"/>
      <c r="BK7" s="12"/>
      <c r="BL7" s="12"/>
      <c r="BM7" s="12"/>
      <c r="BN7" s="12"/>
      <c r="BO7" s="12"/>
      <c r="BP7" s="12"/>
      <c r="BQ7" s="12"/>
      <c r="BR7" s="12"/>
      <c r="BS7" s="12"/>
      <c r="BT7" s="12"/>
      <c r="BU7" s="12"/>
      <c r="BV7" s="12"/>
      <c r="BW7" s="12"/>
      <c r="BX7" s="12"/>
      <c r="BY7" s="12"/>
      <c r="BZ7" s="12"/>
      <c r="CA7" s="12"/>
      <c r="CB7" s="12"/>
      <c r="CC7" s="12"/>
      <c r="CD7" s="12"/>
      <c r="CE7" s="12"/>
      <c r="CF7" s="12"/>
      <c r="CG7" s="12"/>
      <c r="CH7" s="12"/>
      <c r="CI7" s="12"/>
      <c r="CJ7" s="12"/>
      <c r="CK7" s="12"/>
      <c r="CL7" s="12"/>
      <c r="CM7" s="12"/>
      <c r="CN7" s="12"/>
      <c r="CO7" s="12"/>
      <c r="CP7" s="12"/>
      <c r="CQ7" s="12"/>
      <c r="CR7" s="12"/>
      <c r="CS7" s="12"/>
      <c r="CT7" s="12"/>
      <c r="CU7" s="12"/>
      <c r="CV7" s="12"/>
      <c r="CW7" s="12"/>
      <c r="CX7" s="12"/>
      <c r="CY7" s="12"/>
      <c r="CZ7" s="12"/>
      <c r="DA7" s="12"/>
      <c r="DB7" s="12"/>
      <c r="DC7" s="12"/>
      <c r="DD7" s="12"/>
      <c r="DE7" s="12"/>
      <c r="DF7" s="12"/>
      <c r="DG7" s="12"/>
      <c r="DH7" s="12"/>
      <c r="DI7" s="12"/>
      <c r="DJ7" s="12"/>
      <c r="DK7" s="12"/>
      <c r="DL7" s="12"/>
      <c r="DM7" s="12"/>
      <c r="DN7" s="12"/>
      <c r="DO7" s="12"/>
      <c r="DP7" s="12"/>
      <c r="DQ7" s="12"/>
      <c r="DR7" s="12"/>
      <c r="DS7" s="12"/>
      <c r="DT7" s="12"/>
      <c r="DU7" s="12"/>
      <c r="DV7" s="12"/>
      <c r="DW7" s="12"/>
      <c r="DX7" s="12"/>
      <c r="DY7" s="12"/>
      <c r="DZ7" s="12"/>
      <c r="EA7" s="12"/>
      <c r="EB7" s="12"/>
      <c r="EC7" s="12"/>
      <c r="ED7" s="12"/>
      <c r="EE7" s="12"/>
      <c r="EF7" s="12"/>
      <c r="EG7" s="12"/>
      <c r="EH7" s="12"/>
      <c r="EI7" s="12"/>
      <c r="EJ7" s="12"/>
      <c r="EK7" s="12"/>
      <c r="EL7" s="12"/>
      <c r="EM7" s="12"/>
      <c r="EN7" s="12"/>
      <c r="EO7" s="12"/>
      <c r="EP7" s="12"/>
      <c r="EQ7" s="12"/>
      <c r="ER7" s="12"/>
      <c r="ES7" s="12"/>
      <c r="ET7" s="12"/>
      <c r="EU7" s="12"/>
      <c r="EV7" s="12"/>
      <c r="EW7" s="12"/>
      <c r="EX7" s="12"/>
      <c r="EY7" s="12"/>
      <c r="EZ7" s="12"/>
      <c r="FA7" s="12"/>
      <c r="FB7" s="12"/>
      <c r="FC7" s="12"/>
      <c r="FD7" s="12"/>
      <c r="FE7" s="12"/>
      <c r="FF7" s="12"/>
      <c r="FG7" s="12"/>
      <c r="FH7" s="12"/>
      <c r="FI7" s="12"/>
      <c r="FJ7" s="12"/>
      <c r="FK7" s="12"/>
      <c r="FL7" s="12"/>
      <c r="FM7" s="12"/>
      <c r="FN7" s="12"/>
      <c r="FO7" s="12"/>
      <c r="FP7" s="12"/>
      <c r="FQ7" s="12"/>
      <c r="FR7" s="12"/>
      <c r="FS7" s="12"/>
      <c r="FT7" s="12"/>
      <c r="FU7" s="12"/>
      <c r="FV7" s="12"/>
      <c r="FW7" s="12"/>
      <c r="FX7" s="12"/>
      <c r="FY7" s="12"/>
      <c r="FZ7" s="12"/>
      <c r="GA7" s="12"/>
      <c r="GB7" s="12"/>
      <c r="GC7" s="12"/>
      <c r="GD7" s="12"/>
      <c r="GE7" s="12"/>
      <c r="GF7" s="12"/>
      <c r="GG7" s="12"/>
      <c r="GH7" s="12"/>
      <c r="GI7" s="12"/>
      <c r="GJ7" s="12"/>
      <c r="GK7" s="12"/>
      <c r="GL7" s="12"/>
      <c r="GM7" s="12"/>
      <c r="GN7" s="12"/>
      <c r="GO7" s="12"/>
      <c r="GP7" s="12"/>
      <c r="GQ7" s="12"/>
      <c r="GR7" s="12"/>
      <c r="GS7" s="12"/>
      <c r="GT7" s="12"/>
      <c r="GU7" s="12"/>
      <c r="GV7" s="12"/>
      <c r="GW7" s="12"/>
      <c r="GX7" s="12"/>
      <c r="GY7" s="12"/>
      <c r="GZ7" s="12"/>
      <c r="HA7" s="12"/>
      <c r="HB7" s="12"/>
      <c r="HC7" s="12"/>
      <c r="HD7" s="12"/>
      <c r="HE7" s="12"/>
      <c r="HF7" s="12"/>
      <c r="HG7" s="12"/>
      <c r="HH7" s="12"/>
      <c r="HI7" s="12"/>
      <c r="HJ7" s="12"/>
      <c r="HK7" s="12"/>
      <c r="HL7" s="12"/>
      <c r="HM7" s="12"/>
      <c r="HN7" s="12"/>
      <c r="HO7" s="12"/>
      <c r="HP7" s="12"/>
      <c r="HQ7" s="12"/>
      <c r="HR7" s="12"/>
      <c r="HS7" s="12"/>
      <c r="HT7" s="12"/>
      <c r="HU7" s="12"/>
      <c r="HV7" s="12"/>
      <c r="HW7" s="12"/>
      <c r="HX7" s="12"/>
      <c r="HY7" s="12"/>
      <c r="HZ7" s="12"/>
      <c r="IA7" s="12"/>
      <c r="IB7" s="12"/>
      <c r="IC7" s="12"/>
      <c r="ID7" s="12"/>
      <c r="IE7" s="12"/>
      <c r="IF7" s="12"/>
      <c r="IG7" s="12"/>
      <c r="IH7" s="12"/>
      <c r="II7" s="12"/>
      <c r="IJ7" s="12"/>
      <c r="IK7" s="12"/>
      <c r="IL7" s="12"/>
      <c r="IM7" s="12"/>
      <c r="IN7" s="12"/>
      <c r="IO7" s="12"/>
      <c r="IP7" s="12"/>
      <c r="IQ7" s="12"/>
      <c r="IR7" s="12"/>
      <c r="IS7" s="12"/>
      <c r="IT7" s="12"/>
      <c r="IU7" s="12"/>
      <c r="IV7" s="12"/>
      <c r="IW7" s="12"/>
      <c r="IX7" s="12"/>
    </row>
    <row r="8" spans="1:258" ht="15" x14ac:dyDescent="0.25">
      <c r="A8" s="53">
        <v>43346</v>
      </c>
      <c r="B8" s="18" t="s">
        <v>3</v>
      </c>
      <c r="C8" s="1" t="s">
        <v>125</v>
      </c>
      <c r="D8" s="1"/>
      <c r="E8" s="1"/>
      <c r="F8" s="1" t="s">
        <v>96</v>
      </c>
      <c r="G8" s="37"/>
      <c r="H8" s="34"/>
      <c r="I8" s="9"/>
      <c r="J8" s="10"/>
      <c r="K8" s="44" t="s">
        <v>94</v>
      </c>
      <c r="L8" s="44" t="s">
        <v>17</v>
      </c>
      <c r="M8" s="44" t="s">
        <v>18</v>
      </c>
      <c r="N8" s="44" t="s">
        <v>97</v>
      </c>
      <c r="O8" s="25"/>
      <c r="P8" s="44" t="s">
        <v>94</v>
      </c>
      <c r="Q8" s="44" t="s">
        <v>17</v>
      </c>
      <c r="R8" s="44" t="s">
        <v>18</v>
      </c>
      <c r="S8" s="44" t="s">
        <v>97</v>
      </c>
      <c r="T8" s="10"/>
      <c r="U8" s="10" t="s">
        <v>128</v>
      </c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  <c r="CA8" s="10"/>
      <c r="CB8" s="10"/>
      <c r="CC8" s="10"/>
      <c r="CD8" s="10"/>
      <c r="CE8" s="10"/>
      <c r="CF8" s="10"/>
      <c r="CG8" s="10"/>
      <c r="CH8" s="10"/>
      <c r="CI8" s="10"/>
      <c r="CJ8" s="10"/>
      <c r="CK8" s="10"/>
      <c r="CL8" s="10"/>
      <c r="CM8" s="10"/>
      <c r="CN8" s="10"/>
      <c r="CO8" s="10"/>
      <c r="CP8" s="10"/>
      <c r="CQ8" s="10"/>
      <c r="CR8" s="10"/>
      <c r="CS8" s="10"/>
      <c r="CT8" s="10"/>
      <c r="CU8" s="10"/>
      <c r="CV8" s="10"/>
      <c r="CW8" s="10"/>
      <c r="CX8" s="10"/>
      <c r="CY8" s="10"/>
      <c r="CZ8" s="10"/>
      <c r="DA8" s="10"/>
      <c r="DB8" s="10"/>
      <c r="DC8" s="10"/>
      <c r="DD8" s="10"/>
      <c r="DE8" s="10"/>
      <c r="DF8" s="10"/>
      <c r="DG8" s="10"/>
      <c r="DH8" s="10"/>
      <c r="DI8" s="10"/>
      <c r="DJ8" s="10"/>
      <c r="DK8" s="10"/>
      <c r="DL8" s="10"/>
      <c r="DM8" s="10"/>
      <c r="DN8" s="10"/>
      <c r="DO8" s="10"/>
      <c r="DP8" s="10"/>
      <c r="DQ8" s="10"/>
      <c r="DR8" s="10"/>
      <c r="DS8" s="10"/>
      <c r="DT8" s="10"/>
      <c r="DU8" s="10"/>
      <c r="DV8" s="10"/>
      <c r="DW8" s="10"/>
      <c r="DX8" s="10"/>
      <c r="DY8" s="10"/>
      <c r="DZ8" s="10"/>
      <c r="EA8" s="10"/>
      <c r="EB8" s="10"/>
      <c r="EC8" s="10"/>
      <c r="ED8" s="10"/>
      <c r="EE8" s="10"/>
      <c r="EF8" s="10"/>
      <c r="EG8" s="10"/>
      <c r="EH8" s="10"/>
      <c r="EI8" s="10"/>
      <c r="EJ8" s="10"/>
      <c r="EK8" s="10"/>
      <c r="EL8" s="10"/>
      <c r="EM8" s="10"/>
      <c r="EN8" s="10"/>
      <c r="EO8" s="10"/>
      <c r="EP8" s="10"/>
      <c r="EQ8" s="10"/>
      <c r="ER8" s="10"/>
      <c r="ES8" s="10"/>
      <c r="ET8" s="10"/>
      <c r="EU8" s="10"/>
      <c r="EV8" s="10"/>
      <c r="EW8" s="10"/>
      <c r="EX8" s="10"/>
      <c r="EY8" s="10"/>
      <c r="EZ8" s="10"/>
      <c r="FA8" s="10"/>
      <c r="FB8" s="10"/>
      <c r="FC8" s="10"/>
      <c r="FD8" s="10"/>
      <c r="FE8" s="10"/>
      <c r="FF8" s="10"/>
      <c r="FG8" s="10"/>
      <c r="FH8" s="10"/>
      <c r="FI8" s="10"/>
      <c r="FJ8" s="10"/>
      <c r="FK8" s="10"/>
      <c r="FL8" s="10"/>
      <c r="FM8" s="10"/>
      <c r="FN8" s="10"/>
      <c r="FO8" s="10"/>
      <c r="FP8" s="10"/>
      <c r="FQ8" s="10"/>
      <c r="FR8" s="10"/>
      <c r="FS8" s="10"/>
      <c r="FT8" s="10"/>
      <c r="FU8" s="10"/>
      <c r="FV8" s="10"/>
      <c r="FW8" s="10"/>
      <c r="FX8" s="10"/>
      <c r="FY8" s="10"/>
      <c r="FZ8" s="10"/>
      <c r="GA8" s="10"/>
      <c r="GB8" s="10"/>
      <c r="GC8" s="10"/>
      <c r="GD8" s="10"/>
      <c r="GE8" s="10"/>
      <c r="GF8" s="10"/>
      <c r="GG8" s="10"/>
      <c r="GH8" s="10"/>
      <c r="GI8" s="10"/>
      <c r="GJ8" s="10"/>
      <c r="GK8" s="10"/>
      <c r="GL8" s="10"/>
      <c r="GM8" s="10"/>
      <c r="GN8" s="10"/>
      <c r="GO8" s="10"/>
      <c r="GP8" s="10"/>
      <c r="GQ8" s="10"/>
      <c r="GR8" s="10"/>
      <c r="GS8" s="10"/>
      <c r="GT8" s="10"/>
      <c r="GU8" s="10"/>
      <c r="GV8" s="10"/>
      <c r="GW8" s="10"/>
      <c r="GX8" s="10"/>
      <c r="GY8" s="10"/>
      <c r="GZ8" s="10"/>
      <c r="HA8" s="10"/>
      <c r="HB8" s="10"/>
      <c r="HC8" s="10"/>
      <c r="HD8" s="10"/>
      <c r="HE8" s="10"/>
      <c r="HF8" s="10"/>
      <c r="HG8" s="10"/>
      <c r="HH8" s="10"/>
      <c r="HI8" s="10"/>
      <c r="HJ8" s="10"/>
      <c r="HK8" s="10"/>
      <c r="HL8" s="10"/>
      <c r="HM8" s="10"/>
      <c r="HN8" s="10"/>
      <c r="HO8" s="10"/>
      <c r="HP8" s="10"/>
      <c r="HQ8" s="10"/>
      <c r="HR8" s="10"/>
      <c r="HS8" s="10"/>
      <c r="HT8" s="10"/>
      <c r="HU8" s="10"/>
      <c r="HV8" s="10"/>
      <c r="HW8" s="10"/>
      <c r="HX8" s="10"/>
      <c r="HY8" s="10"/>
      <c r="HZ8" s="10"/>
      <c r="IA8" s="10"/>
      <c r="IB8" s="10"/>
      <c r="IC8" s="10"/>
      <c r="ID8" s="10"/>
      <c r="IE8" s="10"/>
      <c r="IF8" s="10"/>
      <c r="IG8" s="10"/>
      <c r="IH8" s="10"/>
      <c r="II8" s="10"/>
      <c r="IJ8" s="10"/>
      <c r="IK8" s="10"/>
      <c r="IL8" s="10"/>
      <c r="IM8" s="10"/>
      <c r="IN8" s="10"/>
      <c r="IO8" s="10"/>
      <c r="IP8" s="10"/>
      <c r="IQ8" s="10"/>
      <c r="IR8" s="10"/>
      <c r="IS8" s="10"/>
      <c r="IT8" s="10"/>
      <c r="IU8" s="10"/>
      <c r="IV8" s="10"/>
      <c r="IW8" s="10"/>
      <c r="IX8" s="10"/>
    </row>
    <row r="9" spans="1:258" ht="15" x14ac:dyDescent="0.25">
      <c r="A9" s="53">
        <v>43346</v>
      </c>
      <c r="B9" s="18" t="s">
        <v>4</v>
      </c>
      <c r="C9" s="1"/>
      <c r="D9" s="1"/>
      <c r="E9" s="1"/>
      <c r="F9" s="1" t="s">
        <v>98</v>
      </c>
      <c r="G9" s="35"/>
      <c r="H9" s="36"/>
      <c r="I9" s="11"/>
      <c r="J9" s="12"/>
      <c r="K9" s="27" t="s">
        <v>78</v>
      </c>
      <c r="L9" s="27">
        <v>0.8</v>
      </c>
      <c r="M9" s="27">
        <v>1</v>
      </c>
      <c r="N9" s="27">
        <v>1</v>
      </c>
      <c r="O9" s="25"/>
      <c r="P9" s="27" t="s">
        <v>78</v>
      </c>
      <c r="Q9" s="27">
        <f>IFERROR(COUNTIFS(Tableau1[[Nature ]],$P9,Tableau1[Frais],"oui")/$U9,0)</f>
        <v>0</v>
      </c>
      <c r="R9" s="27">
        <f>IFERROR(COUNTIFS(Tableau1[[Nature ]],$P9,Tableau1[Local],"oui")/$U9,0)</f>
        <v>0</v>
      </c>
      <c r="S9" s="27"/>
      <c r="T9" s="12"/>
      <c r="U9" s="12">
        <f>COUNTIF(Tableau1[[Nature ]],P9)</f>
        <v>0</v>
      </c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  <c r="BE9" s="12"/>
      <c r="BF9" s="12"/>
      <c r="BG9" s="12"/>
      <c r="BH9" s="12"/>
      <c r="BI9" s="12"/>
      <c r="BJ9" s="12"/>
      <c r="BK9" s="12"/>
      <c r="BL9" s="12"/>
      <c r="BM9" s="12"/>
      <c r="BN9" s="12"/>
      <c r="BO9" s="12"/>
      <c r="BP9" s="12"/>
      <c r="BQ9" s="12"/>
      <c r="BR9" s="12"/>
      <c r="BS9" s="12"/>
      <c r="BT9" s="12"/>
      <c r="BU9" s="12"/>
      <c r="BV9" s="12"/>
      <c r="BW9" s="12"/>
      <c r="BX9" s="12"/>
      <c r="BY9" s="12"/>
      <c r="BZ9" s="12"/>
      <c r="CA9" s="12"/>
      <c r="CB9" s="12"/>
      <c r="CC9" s="12"/>
      <c r="CD9" s="12"/>
      <c r="CE9" s="12"/>
      <c r="CF9" s="12"/>
      <c r="CG9" s="12"/>
      <c r="CH9" s="12"/>
      <c r="CI9" s="12"/>
      <c r="CJ9" s="12"/>
      <c r="CK9" s="12"/>
      <c r="CL9" s="12"/>
      <c r="CM9" s="12"/>
      <c r="CN9" s="12"/>
      <c r="CO9" s="12"/>
      <c r="CP9" s="12"/>
      <c r="CQ9" s="12"/>
      <c r="CR9" s="12"/>
      <c r="CS9" s="12"/>
      <c r="CT9" s="12"/>
      <c r="CU9" s="12"/>
      <c r="CV9" s="12"/>
      <c r="CW9" s="12"/>
      <c r="CX9" s="12"/>
      <c r="CY9" s="12"/>
      <c r="CZ9" s="12"/>
      <c r="DA9" s="12"/>
      <c r="DB9" s="12"/>
      <c r="DC9" s="12"/>
      <c r="DD9" s="12"/>
      <c r="DE9" s="12"/>
      <c r="DF9" s="12"/>
      <c r="DG9" s="12"/>
      <c r="DH9" s="12"/>
      <c r="DI9" s="12"/>
      <c r="DJ9" s="12"/>
      <c r="DK9" s="12"/>
      <c r="DL9" s="12"/>
      <c r="DM9" s="12"/>
      <c r="DN9" s="12"/>
      <c r="DO9" s="12"/>
      <c r="DP9" s="12"/>
      <c r="DQ9" s="12"/>
      <c r="DR9" s="12"/>
      <c r="DS9" s="12"/>
      <c r="DT9" s="12"/>
      <c r="DU9" s="12"/>
      <c r="DV9" s="12"/>
      <c r="DW9" s="12"/>
      <c r="DX9" s="12"/>
      <c r="DY9" s="12"/>
      <c r="DZ9" s="12"/>
      <c r="EA9" s="12"/>
      <c r="EB9" s="12"/>
      <c r="EC9" s="12"/>
      <c r="ED9" s="12"/>
      <c r="EE9" s="12"/>
      <c r="EF9" s="12"/>
      <c r="EG9" s="12"/>
      <c r="EH9" s="12"/>
      <c r="EI9" s="12"/>
      <c r="EJ9" s="12"/>
      <c r="EK9" s="12"/>
      <c r="EL9" s="12"/>
      <c r="EM9" s="12"/>
      <c r="EN9" s="12"/>
      <c r="EO9" s="12"/>
      <c r="EP9" s="12"/>
      <c r="EQ9" s="12"/>
      <c r="ER9" s="12"/>
      <c r="ES9" s="12"/>
      <c r="ET9" s="12"/>
      <c r="EU9" s="12"/>
      <c r="EV9" s="12"/>
      <c r="EW9" s="12"/>
      <c r="EX9" s="12"/>
      <c r="EY9" s="12"/>
      <c r="EZ9" s="12"/>
      <c r="FA9" s="12"/>
      <c r="FB9" s="12"/>
      <c r="FC9" s="12"/>
      <c r="FD9" s="12"/>
      <c r="FE9" s="12"/>
      <c r="FF9" s="12"/>
      <c r="FG9" s="12"/>
      <c r="FH9" s="12"/>
      <c r="FI9" s="12"/>
      <c r="FJ9" s="12"/>
      <c r="FK9" s="12"/>
      <c r="FL9" s="12"/>
      <c r="FM9" s="12"/>
      <c r="FN9" s="12"/>
      <c r="FO9" s="12"/>
      <c r="FP9" s="12"/>
      <c r="FQ9" s="12"/>
      <c r="FR9" s="12"/>
      <c r="FS9" s="12"/>
      <c r="FT9" s="12"/>
      <c r="FU9" s="12"/>
      <c r="FV9" s="12"/>
      <c r="FW9" s="12"/>
      <c r="FX9" s="12"/>
      <c r="FY9" s="12"/>
      <c r="FZ9" s="12"/>
      <c r="GA9" s="12"/>
      <c r="GB9" s="12"/>
      <c r="GC9" s="12"/>
      <c r="GD9" s="12"/>
      <c r="GE9" s="12"/>
      <c r="GF9" s="12"/>
      <c r="GG9" s="12"/>
      <c r="GH9" s="12"/>
      <c r="GI9" s="12"/>
      <c r="GJ9" s="12"/>
      <c r="GK9" s="12"/>
      <c r="GL9" s="12"/>
      <c r="GM9" s="12"/>
      <c r="GN9" s="12"/>
      <c r="GO9" s="12"/>
      <c r="GP9" s="12"/>
      <c r="GQ9" s="12"/>
      <c r="GR9" s="12"/>
      <c r="GS9" s="12"/>
      <c r="GT9" s="12"/>
      <c r="GU9" s="12"/>
      <c r="GV9" s="12"/>
      <c r="GW9" s="12"/>
      <c r="GX9" s="12"/>
      <c r="GY9" s="12"/>
      <c r="GZ9" s="12"/>
      <c r="HA9" s="12"/>
      <c r="HB9" s="12"/>
      <c r="HC9" s="12"/>
      <c r="HD9" s="12"/>
      <c r="HE9" s="12"/>
      <c r="HF9" s="12"/>
      <c r="HG9" s="12"/>
      <c r="HH9" s="12"/>
      <c r="HI9" s="12"/>
      <c r="HJ9" s="12"/>
      <c r="HK9" s="12"/>
      <c r="HL9" s="12"/>
      <c r="HM9" s="12"/>
      <c r="HN9" s="12"/>
      <c r="HO9" s="12"/>
      <c r="HP9" s="12"/>
      <c r="HQ9" s="12"/>
      <c r="HR9" s="12"/>
      <c r="HS9" s="12"/>
      <c r="HT9" s="12"/>
      <c r="HU9" s="12"/>
      <c r="HV9" s="12"/>
      <c r="HW9" s="12"/>
      <c r="HX9" s="12"/>
      <c r="HY9" s="12"/>
      <c r="HZ9" s="12"/>
      <c r="IA9" s="12"/>
      <c r="IB9" s="12"/>
      <c r="IC9" s="12"/>
      <c r="ID9" s="12"/>
      <c r="IE9" s="12"/>
      <c r="IF9" s="12"/>
      <c r="IG9" s="12"/>
      <c r="IH9" s="12"/>
      <c r="II9" s="12"/>
      <c r="IJ9" s="12"/>
      <c r="IK9" s="12"/>
      <c r="IL9" s="12"/>
      <c r="IM9" s="12"/>
      <c r="IN9" s="12"/>
      <c r="IO9" s="12"/>
      <c r="IP9" s="12"/>
      <c r="IQ9" s="12"/>
      <c r="IR9" s="12"/>
      <c r="IS9" s="12"/>
      <c r="IT9" s="12"/>
      <c r="IU9" s="12"/>
      <c r="IV9" s="12"/>
      <c r="IW9" s="12"/>
      <c r="IX9" s="12"/>
    </row>
    <row r="10" spans="1:258" ht="15" x14ac:dyDescent="0.25">
      <c r="A10" s="53">
        <v>43346</v>
      </c>
      <c r="B10" s="18" t="s">
        <v>5</v>
      </c>
      <c r="C10" s="1" t="s">
        <v>126</v>
      </c>
      <c r="D10" s="1" t="s">
        <v>125</v>
      </c>
      <c r="E10" s="1"/>
      <c r="F10" s="1" t="s">
        <v>96</v>
      </c>
      <c r="G10" s="37"/>
      <c r="H10" s="34"/>
      <c r="I10" s="9"/>
      <c r="J10" s="10"/>
      <c r="K10" s="27" t="s">
        <v>95</v>
      </c>
      <c r="L10" s="27">
        <v>0.8</v>
      </c>
      <c r="M10" s="27">
        <v>1</v>
      </c>
      <c r="N10" s="27">
        <v>1</v>
      </c>
      <c r="O10" s="25"/>
      <c r="P10" s="27" t="s">
        <v>95</v>
      </c>
      <c r="Q10" s="27">
        <f>IFERROR(COUNTIFS(Tableau1[[Nature ]],$P10,Tableau1[Frais],"oui")/$U10,0)</f>
        <v>0</v>
      </c>
      <c r="R10" s="27">
        <f>IFERROR(COUNTIFS(Tableau1[[Nature ]],$P10,Tableau1[Local],"oui")/$U10,0)</f>
        <v>0</v>
      </c>
      <c r="S10" s="27"/>
      <c r="T10" s="10"/>
      <c r="U10" s="12">
        <f>COUNTIF(Tableau1[[Nature ]],P10)</f>
        <v>0</v>
      </c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  <c r="BH10" s="10"/>
      <c r="BI10" s="10"/>
      <c r="BJ10" s="10"/>
      <c r="BK10" s="10"/>
      <c r="BL10" s="10"/>
      <c r="BM10" s="10"/>
      <c r="BN10" s="10"/>
      <c r="BO10" s="10"/>
      <c r="BP10" s="10"/>
      <c r="BQ10" s="10"/>
      <c r="BR10" s="10"/>
      <c r="BS10" s="10"/>
      <c r="BT10" s="10"/>
      <c r="BU10" s="10"/>
      <c r="BV10" s="10"/>
      <c r="BW10" s="10"/>
      <c r="BX10" s="10"/>
      <c r="BY10" s="10"/>
      <c r="BZ10" s="10"/>
      <c r="CA10" s="10"/>
      <c r="CB10" s="10"/>
      <c r="CC10" s="10"/>
      <c r="CD10" s="10"/>
      <c r="CE10" s="10"/>
      <c r="CF10" s="10"/>
      <c r="CG10" s="10"/>
      <c r="CH10" s="10"/>
      <c r="CI10" s="10"/>
      <c r="CJ10" s="10"/>
      <c r="CK10" s="10"/>
      <c r="CL10" s="10"/>
      <c r="CM10" s="10"/>
      <c r="CN10" s="10"/>
      <c r="CO10" s="10"/>
      <c r="CP10" s="10"/>
      <c r="CQ10" s="10"/>
      <c r="CR10" s="10"/>
      <c r="CS10" s="10"/>
      <c r="CT10" s="10"/>
      <c r="CU10" s="10"/>
      <c r="CV10" s="10"/>
      <c r="CW10" s="10"/>
      <c r="CX10" s="10"/>
      <c r="CY10" s="10"/>
      <c r="CZ10" s="10"/>
      <c r="DA10" s="10"/>
      <c r="DB10" s="10"/>
      <c r="DC10" s="10"/>
      <c r="DD10" s="10"/>
      <c r="DE10" s="10"/>
      <c r="DF10" s="10"/>
      <c r="DG10" s="10"/>
      <c r="DH10" s="10"/>
      <c r="DI10" s="10"/>
      <c r="DJ10" s="10"/>
      <c r="DK10" s="10"/>
      <c r="DL10" s="10"/>
      <c r="DM10" s="10"/>
      <c r="DN10" s="10"/>
      <c r="DO10" s="10"/>
      <c r="DP10" s="10"/>
      <c r="DQ10" s="10"/>
      <c r="DR10" s="10"/>
      <c r="DS10" s="10"/>
      <c r="DT10" s="10"/>
      <c r="DU10" s="10"/>
      <c r="DV10" s="10"/>
      <c r="DW10" s="10"/>
      <c r="DX10" s="10"/>
      <c r="DY10" s="10"/>
      <c r="DZ10" s="10"/>
      <c r="EA10" s="10"/>
      <c r="EB10" s="10"/>
      <c r="EC10" s="10"/>
      <c r="ED10" s="10"/>
      <c r="EE10" s="10"/>
      <c r="EF10" s="10"/>
      <c r="EG10" s="10"/>
      <c r="EH10" s="10"/>
      <c r="EI10" s="10"/>
      <c r="EJ10" s="10"/>
      <c r="EK10" s="10"/>
      <c r="EL10" s="10"/>
      <c r="EM10" s="10"/>
      <c r="EN10" s="10"/>
      <c r="EO10" s="10"/>
      <c r="EP10" s="10"/>
      <c r="EQ10" s="10"/>
      <c r="ER10" s="10"/>
      <c r="ES10" s="10"/>
      <c r="ET10" s="10"/>
      <c r="EU10" s="10"/>
      <c r="EV10" s="10"/>
      <c r="EW10" s="10"/>
      <c r="EX10" s="10"/>
      <c r="EY10" s="10"/>
      <c r="EZ10" s="10"/>
      <c r="FA10" s="10"/>
      <c r="FB10" s="10"/>
      <c r="FC10" s="10"/>
      <c r="FD10" s="10"/>
      <c r="FE10" s="10"/>
      <c r="FF10" s="10"/>
      <c r="FG10" s="10"/>
      <c r="FH10" s="10"/>
      <c r="FI10" s="10"/>
      <c r="FJ10" s="10"/>
      <c r="FK10" s="10"/>
      <c r="FL10" s="10"/>
      <c r="FM10" s="10"/>
      <c r="FN10" s="10"/>
      <c r="FO10" s="10"/>
      <c r="FP10" s="10"/>
      <c r="FQ10" s="10"/>
      <c r="FR10" s="10"/>
      <c r="FS10" s="10"/>
      <c r="FT10" s="10"/>
      <c r="FU10" s="10"/>
      <c r="FV10" s="10"/>
      <c r="FW10" s="10"/>
      <c r="FX10" s="10"/>
      <c r="FY10" s="10"/>
      <c r="FZ10" s="10"/>
      <c r="GA10" s="10"/>
      <c r="GB10" s="10"/>
      <c r="GC10" s="10"/>
      <c r="GD10" s="10"/>
      <c r="GE10" s="10"/>
      <c r="GF10" s="10"/>
      <c r="GG10" s="10"/>
      <c r="GH10" s="10"/>
      <c r="GI10" s="10"/>
      <c r="GJ10" s="10"/>
      <c r="GK10" s="10"/>
      <c r="GL10" s="10"/>
      <c r="GM10" s="10"/>
      <c r="GN10" s="10"/>
      <c r="GO10" s="10"/>
      <c r="GP10" s="10"/>
      <c r="GQ10" s="10"/>
      <c r="GR10" s="10"/>
      <c r="GS10" s="10"/>
      <c r="GT10" s="10"/>
      <c r="GU10" s="10"/>
      <c r="GV10" s="10"/>
      <c r="GW10" s="10"/>
      <c r="GX10" s="10"/>
      <c r="GY10" s="10"/>
      <c r="GZ10" s="10"/>
      <c r="HA10" s="10"/>
      <c r="HB10" s="10"/>
      <c r="HC10" s="10"/>
      <c r="HD10" s="10"/>
      <c r="HE10" s="10"/>
      <c r="HF10" s="10"/>
      <c r="HG10" s="10"/>
      <c r="HH10" s="10"/>
      <c r="HI10" s="10"/>
      <c r="HJ10" s="10"/>
      <c r="HK10" s="10"/>
      <c r="HL10" s="10"/>
      <c r="HM10" s="10"/>
      <c r="HN10" s="10"/>
      <c r="HO10" s="10"/>
      <c r="HP10" s="10"/>
      <c r="HQ10" s="10"/>
      <c r="HR10" s="10"/>
      <c r="HS10" s="10"/>
      <c r="HT10" s="10"/>
      <c r="HU10" s="10"/>
      <c r="HV10" s="10"/>
      <c r="HW10" s="10"/>
      <c r="HX10" s="10"/>
      <c r="HY10" s="10"/>
      <c r="HZ10" s="10"/>
      <c r="IA10" s="10"/>
      <c r="IB10" s="10"/>
      <c r="IC10" s="10"/>
      <c r="ID10" s="10"/>
      <c r="IE10" s="10"/>
      <c r="IF10" s="10"/>
      <c r="IG10" s="10"/>
      <c r="IH10" s="10"/>
      <c r="II10" s="10"/>
      <c r="IJ10" s="10"/>
      <c r="IK10" s="10"/>
      <c r="IL10" s="10"/>
      <c r="IM10" s="10"/>
      <c r="IN10" s="10"/>
      <c r="IO10" s="10"/>
      <c r="IP10" s="10"/>
      <c r="IQ10" s="10"/>
      <c r="IR10" s="10"/>
      <c r="IS10" s="10"/>
      <c r="IT10" s="10"/>
      <c r="IU10" s="10"/>
      <c r="IV10" s="10"/>
      <c r="IW10" s="10"/>
      <c r="IX10" s="10"/>
    </row>
    <row r="11" spans="1:258" ht="15" x14ac:dyDescent="0.25">
      <c r="A11" s="53">
        <v>43346</v>
      </c>
      <c r="B11" s="18" t="s">
        <v>6</v>
      </c>
      <c r="C11" s="1"/>
      <c r="D11" s="1"/>
      <c r="E11" s="1"/>
      <c r="F11" s="1"/>
      <c r="G11" s="35"/>
      <c r="H11" s="36"/>
      <c r="I11" s="11"/>
      <c r="J11" s="12"/>
      <c r="K11" s="27" t="s">
        <v>99</v>
      </c>
      <c r="L11" s="27">
        <v>0.8</v>
      </c>
      <c r="M11" s="39" t="s">
        <v>121</v>
      </c>
      <c r="N11" s="49">
        <v>1</v>
      </c>
      <c r="O11" s="25"/>
      <c r="P11" s="27" t="s">
        <v>99</v>
      </c>
      <c r="Q11" s="27">
        <f>IFERROR(COUNTIFS(Tableau1[[Nature ]],$P11,Tableau1[Frais],"oui")/$U11,0)</f>
        <v>0</v>
      </c>
      <c r="R11" s="27">
        <f>IFERROR(COUNTIFS(Tableau1[[Nature ]],$P11,Tableau1[Local],"oui")/$U11,0)</f>
        <v>0</v>
      </c>
      <c r="S11" s="27"/>
      <c r="T11" s="12"/>
      <c r="U11" s="12">
        <f>COUNTIF(Tableau1[[Nature ]],P11)</f>
        <v>0</v>
      </c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  <c r="BE11" s="12"/>
      <c r="BF11" s="12"/>
      <c r="BG11" s="12"/>
      <c r="BH11" s="12"/>
      <c r="BI11" s="12"/>
      <c r="BJ11" s="12"/>
      <c r="BK11" s="12"/>
      <c r="BL11" s="12"/>
      <c r="BM11" s="12"/>
      <c r="BN11" s="12"/>
      <c r="BO11" s="12"/>
      <c r="BP11" s="12"/>
      <c r="BQ11" s="12"/>
      <c r="BR11" s="12"/>
      <c r="BS11" s="12"/>
      <c r="BT11" s="12"/>
      <c r="BU11" s="12"/>
      <c r="BV11" s="12"/>
      <c r="BW11" s="12"/>
      <c r="BX11" s="12"/>
      <c r="BY11" s="12"/>
      <c r="BZ11" s="12"/>
      <c r="CA11" s="12"/>
      <c r="CB11" s="12"/>
      <c r="CC11" s="12"/>
      <c r="CD11" s="12"/>
      <c r="CE11" s="12"/>
      <c r="CF11" s="12"/>
      <c r="CG11" s="12"/>
      <c r="CH11" s="12"/>
      <c r="CI11" s="12"/>
      <c r="CJ11" s="12"/>
      <c r="CK11" s="12"/>
      <c r="CL11" s="12"/>
      <c r="CM11" s="12"/>
      <c r="CN11" s="12"/>
      <c r="CO11" s="12"/>
      <c r="CP11" s="12"/>
      <c r="CQ11" s="12"/>
      <c r="CR11" s="12"/>
      <c r="CS11" s="12"/>
      <c r="CT11" s="12"/>
      <c r="CU11" s="12"/>
      <c r="CV11" s="12"/>
      <c r="CW11" s="12"/>
      <c r="CX11" s="12"/>
      <c r="CY11" s="12"/>
      <c r="CZ11" s="12"/>
      <c r="DA11" s="12"/>
      <c r="DB11" s="12"/>
      <c r="DC11" s="12"/>
      <c r="DD11" s="12"/>
      <c r="DE11" s="12"/>
      <c r="DF11" s="12"/>
      <c r="DG11" s="12"/>
      <c r="DH11" s="12"/>
      <c r="DI11" s="12"/>
      <c r="DJ11" s="12"/>
      <c r="DK11" s="12"/>
      <c r="DL11" s="12"/>
      <c r="DM11" s="12"/>
      <c r="DN11" s="12"/>
      <c r="DO11" s="12"/>
      <c r="DP11" s="12"/>
      <c r="DQ11" s="12"/>
      <c r="DR11" s="12"/>
      <c r="DS11" s="12"/>
      <c r="DT11" s="12"/>
      <c r="DU11" s="12"/>
      <c r="DV11" s="12"/>
      <c r="DW11" s="12"/>
      <c r="DX11" s="12"/>
      <c r="DY11" s="12"/>
      <c r="DZ11" s="12"/>
      <c r="EA11" s="12"/>
      <c r="EB11" s="12"/>
      <c r="EC11" s="12"/>
      <c r="ED11" s="12"/>
      <c r="EE11" s="12"/>
      <c r="EF11" s="12"/>
      <c r="EG11" s="12"/>
      <c r="EH11" s="12"/>
      <c r="EI11" s="12"/>
      <c r="EJ11" s="12"/>
      <c r="EK11" s="12"/>
      <c r="EL11" s="12"/>
      <c r="EM11" s="12"/>
      <c r="EN11" s="12"/>
      <c r="EO11" s="12"/>
      <c r="EP11" s="12"/>
      <c r="EQ11" s="12"/>
      <c r="ER11" s="12"/>
      <c r="ES11" s="12"/>
      <c r="ET11" s="12"/>
      <c r="EU11" s="12"/>
      <c r="EV11" s="12"/>
      <c r="EW11" s="12"/>
      <c r="EX11" s="12"/>
      <c r="EY11" s="12"/>
      <c r="EZ11" s="12"/>
      <c r="FA11" s="12"/>
      <c r="FB11" s="12"/>
      <c r="FC11" s="12"/>
      <c r="FD11" s="12"/>
      <c r="FE11" s="12"/>
      <c r="FF11" s="12"/>
      <c r="FG11" s="12"/>
      <c r="FH11" s="12"/>
      <c r="FI11" s="12"/>
      <c r="FJ11" s="12"/>
      <c r="FK11" s="12"/>
      <c r="FL11" s="12"/>
      <c r="FM11" s="12"/>
      <c r="FN11" s="12"/>
      <c r="FO11" s="12"/>
      <c r="FP11" s="12"/>
      <c r="FQ11" s="12"/>
      <c r="FR11" s="12"/>
      <c r="FS11" s="12"/>
      <c r="FT11" s="12"/>
      <c r="FU11" s="12"/>
      <c r="FV11" s="12"/>
      <c r="FW11" s="12"/>
      <c r="FX11" s="12"/>
      <c r="FY11" s="12"/>
      <c r="FZ11" s="12"/>
      <c r="GA11" s="12"/>
      <c r="GB11" s="12"/>
      <c r="GC11" s="12"/>
      <c r="GD11" s="12"/>
      <c r="GE11" s="12"/>
      <c r="GF11" s="12"/>
      <c r="GG11" s="12"/>
      <c r="GH11" s="12"/>
      <c r="GI11" s="12"/>
      <c r="GJ11" s="12"/>
      <c r="GK11" s="12"/>
      <c r="GL11" s="12"/>
      <c r="GM11" s="12"/>
      <c r="GN11" s="12"/>
      <c r="GO11" s="12"/>
      <c r="GP11" s="12"/>
      <c r="GQ11" s="12"/>
      <c r="GR11" s="12"/>
      <c r="GS11" s="12"/>
      <c r="GT11" s="12"/>
      <c r="GU11" s="12"/>
      <c r="GV11" s="12"/>
      <c r="GW11" s="12"/>
      <c r="GX11" s="12"/>
      <c r="GY11" s="12"/>
      <c r="GZ11" s="12"/>
      <c r="HA11" s="12"/>
      <c r="HB11" s="12"/>
      <c r="HC11" s="12"/>
      <c r="HD11" s="12"/>
      <c r="HE11" s="12"/>
      <c r="HF11" s="12"/>
      <c r="HG11" s="12"/>
      <c r="HH11" s="12"/>
      <c r="HI11" s="12"/>
      <c r="HJ11" s="12"/>
      <c r="HK11" s="12"/>
      <c r="HL11" s="12"/>
      <c r="HM11" s="12"/>
      <c r="HN11" s="12"/>
      <c r="HO11" s="12"/>
      <c r="HP11" s="12"/>
      <c r="HQ11" s="12"/>
      <c r="HR11" s="12"/>
      <c r="HS11" s="12"/>
      <c r="HT11" s="12"/>
      <c r="HU11" s="12"/>
      <c r="HV11" s="12"/>
      <c r="HW11" s="12"/>
      <c r="HX11" s="12"/>
      <c r="HY11" s="12"/>
      <c r="HZ11" s="12"/>
      <c r="IA11" s="12"/>
      <c r="IB11" s="12"/>
      <c r="IC11" s="12"/>
      <c r="ID11" s="12"/>
      <c r="IE11" s="12"/>
      <c r="IF11" s="12"/>
      <c r="IG11" s="12"/>
      <c r="IH11" s="12"/>
      <c r="II11" s="12"/>
      <c r="IJ11" s="12"/>
      <c r="IK11" s="12"/>
      <c r="IL11" s="12"/>
      <c r="IM11" s="12"/>
      <c r="IN11" s="12"/>
      <c r="IO11" s="12"/>
      <c r="IP11" s="12"/>
      <c r="IQ11" s="12"/>
      <c r="IR11" s="12"/>
      <c r="IS11" s="12"/>
      <c r="IT11" s="12"/>
      <c r="IU11" s="12"/>
      <c r="IV11" s="12"/>
      <c r="IW11" s="12"/>
      <c r="IX11" s="12"/>
    </row>
    <row r="12" spans="1:258" ht="15" x14ac:dyDescent="0.25">
      <c r="A12" s="53">
        <v>43346</v>
      </c>
      <c r="B12" s="18" t="s">
        <v>7</v>
      </c>
      <c r="C12" s="1"/>
      <c r="D12" s="1"/>
      <c r="E12" s="1"/>
      <c r="F12" s="1"/>
      <c r="G12" s="35"/>
      <c r="H12" s="36"/>
      <c r="I12" s="11"/>
      <c r="J12" s="12"/>
      <c r="K12" s="27" t="s">
        <v>96</v>
      </c>
      <c r="L12" s="27">
        <v>1</v>
      </c>
      <c r="M12" s="27">
        <v>1</v>
      </c>
      <c r="N12" s="27">
        <v>1</v>
      </c>
      <c r="O12" s="25"/>
      <c r="P12" s="2" t="s">
        <v>96</v>
      </c>
      <c r="Q12" s="27">
        <f>IFERROR(COUNTIFS(Tableau1[[Nature ]],$P12,Tableau1[Frais],"oui")/$U12,0)</f>
        <v>0.5</v>
      </c>
      <c r="R12" s="27">
        <f>IFERROR(COUNTIFS(Tableau1[[Nature ]],$P12,Tableau1[Local],"oui")/$U12,0)</f>
        <v>0.25</v>
      </c>
      <c r="S12" s="27"/>
      <c r="T12" s="12"/>
      <c r="U12" s="12">
        <f>COUNTIF(Tableau1[[Nature ]],P12)</f>
        <v>4</v>
      </c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  <c r="BE12" s="12"/>
      <c r="BF12" s="12"/>
      <c r="BG12" s="12"/>
      <c r="BH12" s="12"/>
      <c r="BI12" s="12"/>
      <c r="BJ12" s="12"/>
      <c r="BK12" s="12"/>
      <c r="BL12" s="12"/>
      <c r="BM12" s="12"/>
      <c r="BN12" s="12"/>
      <c r="BO12" s="12"/>
      <c r="BP12" s="12"/>
      <c r="BQ12" s="12"/>
      <c r="BR12" s="12"/>
      <c r="BS12" s="12"/>
      <c r="BT12" s="12"/>
      <c r="BU12" s="12"/>
      <c r="BV12" s="12"/>
      <c r="BW12" s="12"/>
      <c r="BX12" s="12"/>
      <c r="BY12" s="12"/>
      <c r="BZ12" s="12"/>
      <c r="CA12" s="12"/>
      <c r="CB12" s="12"/>
      <c r="CC12" s="12"/>
      <c r="CD12" s="12"/>
      <c r="CE12" s="12"/>
      <c r="CF12" s="12"/>
      <c r="CG12" s="12"/>
      <c r="CH12" s="12"/>
      <c r="CI12" s="12"/>
      <c r="CJ12" s="12"/>
      <c r="CK12" s="12"/>
      <c r="CL12" s="12"/>
      <c r="CM12" s="12"/>
      <c r="CN12" s="12"/>
      <c r="CO12" s="12"/>
      <c r="CP12" s="12"/>
      <c r="CQ12" s="12"/>
      <c r="CR12" s="12"/>
      <c r="CS12" s="12"/>
      <c r="CT12" s="12"/>
      <c r="CU12" s="12"/>
      <c r="CV12" s="12"/>
      <c r="CW12" s="12"/>
      <c r="CX12" s="12"/>
      <c r="CY12" s="12"/>
      <c r="CZ12" s="12"/>
      <c r="DA12" s="12"/>
      <c r="DB12" s="12"/>
      <c r="DC12" s="12"/>
      <c r="DD12" s="12"/>
      <c r="DE12" s="12"/>
      <c r="DF12" s="12"/>
      <c r="DG12" s="12"/>
      <c r="DH12" s="12"/>
      <c r="DI12" s="12"/>
      <c r="DJ12" s="12"/>
      <c r="DK12" s="12"/>
      <c r="DL12" s="12"/>
      <c r="DM12" s="12"/>
      <c r="DN12" s="12"/>
      <c r="DO12" s="12"/>
      <c r="DP12" s="12"/>
      <c r="DQ12" s="12"/>
      <c r="DR12" s="12"/>
      <c r="DS12" s="12"/>
      <c r="DT12" s="12"/>
      <c r="DU12" s="12"/>
      <c r="DV12" s="12"/>
      <c r="DW12" s="12"/>
      <c r="DX12" s="12"/>
      <c r="DY12" s="12"/>
      <c r="DZ12" s="12"/>
      <c r="EA12" s="12"/>
      <c r="EB12" s="12"/>
      <c r="EC12" s="12"/>
      <c r="ED12" s="12"/>
      <c r="EE12" s="12"/>
      <c r="EF12" s="12"/>
      <c r="EG12" s="12"/>
      <c r="EH12" s="12"/>
      <c r="EI12" s="12"/>
      <c r="EJ12" s="12"/>
      <c r="EK12" s="12"/>
      <c r="EL12" s="12"/>
      <c r="EM12" s="12"/>
      <c r="EN12" s="12"/>
      <c r="EO12" s="12"/>
      <c r="EP12" s="12"/>
      <c r="EQ12" s="12"/>
      <c r="ER12" s="12"/>
      <c r="ES12" s="12"/>
      <c r="ET12" s="12"/>
      <c r="EU12" s="12"/>
      <c r="EV12" s="12"/>
      <c r="EW12" s="12"/>
      <c r="EX12" s="12"/>
      <c r="EY12" s="12"/>
      <c r="EZ12" s="12"/>
      <c r="FA12" s="12"/>
      <c r="FB12" s="12"/>
      <c r="FC12" s="12"/>
      <c r="FD12" s="12"/>
      <c r="FE12" s="12"/>
      <c r="FF12" s="12"/>
      <c r="FG12" s="12"/>
      <c r="FH12" s="12"/>
      <c r="FI12" s="12"/>
      <c r="FJ12" s="12"/>
      <c r="FK12" s="12"/>
      <c r="FL12" s="12"/>
      <c r="FM12" s="12"/>
      <c r="FN12" s="12"/>
      <c r="FO12" s="12"/>
      <c r="FP12" s="12"/>
      <c r="FQ12" s="12"/>
      <c r="FR12" s="12"/>
      <c r="FS12" s="12"/>
      <c r="FT12" s="12"/>
      <c r="FU12" s="12"/>
      <c r="FV12" s="12"/>
      <c r="FW12" s="12"/>
      <c r="FX12" s="12"/>
      <c r="FY12" s="12"/>
      <c r="FZ12" s="12"/>
      <c r="GA12" s="12"/>
      <c r="GB12" s="12"/>
      <c r="GC12" s="12"/>
      <c r="GD12" s="12"/>
      <c r="GE12" s="12"/>
      <c r="GF12" s="12"/>
      <c r="GG12" s="12"/>
      <c r="GH12" s="12"/>
      <c r="GI12" s="12"/>
      <c r="GJ12" s="12"/>
      <c r="GK12" s="12"/>
      <c r="GL12" s="12"/>
      <c r="GM12" s="12"/>
      <c r="GN12" s="12"/>
      <c r="GO12" s="12"/>
      <c r="GP12" s="12"/>
      <c r="GQ12" s="12"/>
      <c r="GR12" s="12"/>
      <c r="GS12" s="12"/>
      <c r="GT12" s="12"/>
      <c r="GU12" s="12"/>
      <c r="GV12" s="12"/>
      <c r="GW12" s="12"/>
      <c r="GX12" s="12"/>
      <c r="GY12" s="12"/>
      <c r="GZ12" s="12"/>
      <c r="HA12" s="12"/>
      <c r="HB12" s="12"/>
      <c r="HC12" s="12"/>
      <c r="HD12" s="12"/>
      <c r="HE12" s="12"/>
      <c r="HF12" s="12"/>
      <c r="HG12" s="12"/>
      <c r="HH12" s="12"/>
      <c r="HI12" s="12"/>
      <c r="HJ12" s="12"/>
      <c r="HK12" s="12"/>
      <c r="HL12" s="12"/>
      <c r="HM12" s="12"/>
      <c r="HN12" s="12"/>
      <c r="HO12" s="12"/>
      <c r="HP12" s="12"/>
      <c r="HQ12" s="12"/>
      <c r="HR12" s="12"/>
      <c r="HS12" s="12"/>
      <c r="HT12" s="12"/>
      <c r="HU12" s="12"/>
      <c r="HV12" s="12"/>
      <c r="HW12" s="12"/>
      <c r="HX12" s="12"/>
      <c r="HY12" s="12"/>
      <c r="HZ12" s="12"/>
      <c r="IA12" s="12"/>
      <c r="IB12" s="12"/>
      <c r="IC12" s="12"/>
      <c r="ID12" s="12"/>
      <c r="IE12" s="12"/>
      <c r="IF12" s="12"/>
      <c r="IG12" s="12"/>
      <c r="IH12" s="12"/>
      <c r="II12" s="12"/>
      <c r="IJ12" s="12"/>
      <c r="IK12" s="12"/>
      <c r="IL12" s="12"/>
      <c r="IM12" s="12"/>
      <c r="IN12" s="12"/>
      <c r="IO12" s="12"/>
      <c r="IP12" s="12"/>
      <c r="IQ12" s="12"/>
      <c r="IR12" s="12"/>
      <c r="IS12" s="12"/>
      <c r="IT12" s="12"/>
      <c r="IU12" s="12"/>
      <c r="IV12" s="12"/>
      <c r="IW12" s="12"/>
      <c r="IX12" s="12"/>
    </row>
    <row r="13" spans="1:258" ht="15" x14ac:dyDescent="0.25">
      <c r="A13" s="53">
        <v>43346</v>
      </c>
      <c r="B13" s="18" t="s">
        <v>8</v>
      </c>
      <c r="C13" s="1"/>
      <c r="D13" s="1" t="s">
        <v>126</v>
      </c>
      <c r="E13" s="1"/>
      <c r="F13" s="1" t="s">
        <v>96</v>
      </c>
      <c r="G13" s="19"/>
      <c r="H13" s="30"/>
      <c r="I13" s="11"/>
      <c r="J13" s="12"/>
      <c r="K13" s="27" t="s">
        <v>79</v>
      </c>
      <c r="L13" s="27">
        <v>0.8</v>
      </c>
      <c r="M13" s="27">
        <v>0.3</v>
      </c>
      <c r="N13" s="39" t="s">
        <v>121</v>
      </c>
      <c r="O13" s="25"/>
      <c r="P13" s="27" t="s">
        <v>79</v>
      </c>
      <c r="Q13" s="27">
        <f>IFERROR(COUNTIFS(Tableau1[[Nature ]],$P13,Tableau1[Frais],"oui")/$U13,0)</f>
        <v>0</v>
      </c>
      <c r="R13" s="27">
        <f>IFERROR(COUNTIFS(Tableau1[[Nature ]],$P13,Tableau1[Local],"oui")/$U13,0)</f>
        <v>0</v>
      </c>
      <c r="S13" s="27"/>
      <c r="T13" s="12"/>
      <c r="U13" s="12">
        <f>COUNTIF(Tableau1[[Nature ]],P13)</f>
        <v>0</v>
      </c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  <c r="BE13" s="12"/>
      <c r="BF13" s="12"/>
      <c r="BG13" s="12"/>
      <c r="BH13" s="12"/>
      <c r="BI13" s="12"/>
      <c r="BJ13" s="12"/>
      <c r="BK13" s="12"/>
      <c r="BL13" s="12"/>
      <c r="BM13" s="12"/>
      <c r="BN13" s="12"/>
      <c r="BO13" s="12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12"/>
      <c r="CD13" s="12"/>
      <c r="CE13" s="12"/>
      <c r="CF13" s="12"/>
      <c r="CG13" s="12"/>
      <c r="CH13" s="12"/>
      <c r="CI13" s="12"/>
      <c r="CJ13" s="12"/>
      <c r="CK13" s="12"/>
      <c r="CL13" s="12"/>
      <c r="CM13" s="12"/>
      <c r="CN13" s="12"/>
      <c r="CO13" s="12"/>
      <c r="CP13" s="12"/>
      <c r="CQ13" s="12"/>
      <c r="CR13" s="12"/>
      <c r="CS13" s="12"/>
      <c r="CT13" s="12"/>
      <c r="CU13" s="12"/>
      <c r="CV13" s="12"/>
      <c r="CW13" s="12"/>
      <c r="CX13" s="12"/>
      <c r="CY13" s="12"/>
      <c r="CZ13" s="12"/>
      <c r="DA13" s="12"/>
      <c r="DB13" s="12"/>
      <c r="DC13" s="12"/>
      <c r="DD13" s="12"/>
      <c r="DE13" s="12"/>
      <c r="DF13" s="12"/>
      <c r="DG13" s="12"/>
      <c r="DH13" s="12"/>
      <c r="DI13" s="12"/>
      <c r="DJ13" s="12"/>
      <c r="DK13" s="12"/>
      <c r="DL13" s="12"/>
      <c r="DM13" s="12"/>
      <c r="DN13" s="12"/>
      <c r="DO13" s="12"/>
      <c r="DP13" s="12"/>
      <c r="DQ13" s="12"/>
      <c r="DR13" s="12"/>
      <c r="DS13" s="12"/>
      <c r="DT13" s="12"/>
      <c r="DU13" s="12"/>
      <c r="DV13" s="12"/>
      <c r="DW13" s="12"/>
      <c r="DX13" s="12"/>
      <c r="DY13" s="12"/>
      <c r="DZ13" s="12"/>
      <c r="EA13" s="12"/>
      <c r="EB13" s="12"/>
      <c r="EC13" s="12"/>
      <c r="ED13" s="12"/>
      <c r="EE13" s="12"/>
      <c r="EF13" s="12"/>
      <c r="EG13" s="12"/>
      <c r="EH13" s="12"/>
      <c r="EI13" s="12"/>
      <c r="EJ13" s="12"/>
      <c r="EK13" s="12"/>
      <c r="EL13" s="12"/>
      <c r="EM13" s="12"/>
      <c r="EN13" s="12"/>
      <c r="EO13" s="12"/>
      <c r="EP13" s="12"/>
      <c r="EQ13" s="12"/>
      <c r="ER13" s="12"/>
      <c r="ES13" s="12"/>
      <c r="ET13" s="12"/>
      <c r="EU13" s="12"/>
      <c r="EV13" s="12"/>
      <c r="EW13" s="12"/>
      <c r="EX13" s="12"/>
      <c r="EY13" s="12"/>
      <c r="EZ13" s="12"/>
      <c r="FA13" s="12"/>
      <c r="FB13" s="12"/>
      <c r="FC13" s="12"/>
      <c r="FD13" s="12"/>
      <c r="FE13" s="12"/>
      <c r="FF13" s="12"/>
      <c r="FG13" s="12"/>
      <c r="FH13" s="12"/>
      <c r="FI13" s="12"/>
      <c r="FJ13" s="12"/>
      <c r="FK13" s="12"/>
      <c r="FL13" s="12"/>
      <c r="FM13" s="12"/>
      <c r="FN13" s="12"/>
      <c r="FO13" s="12"/>
      <c r="FP13" s="12"/>
      <c r="FQ13" s="12"/>
      <c r="FR13" s="12"/>
      <c r="FS13" s="12"/>
      <c r="FT13" s="12"/>
      <c r="FU13" s="12"/>
      <c r="FV13" s="12"/>
      <c r="FW13" s="12"/>
      <c r="FX13" s="12"/>
      <c r="FY13" s="12"/>
      <c r="FZ13" s="12"/>
      <c r="GA13" s="12"/>
      <c r="GB13" s="12"/>
      <c r="GC13" s="12"/>
      <c r="GD13" s="12"/>
      <c r="GE13" s="12"/>
      <c r="GF13" s="12"/>
      <c r="GG13" s="12"/>
      <c r="GH13" s="12"/>
      <c r="GI13" s="12"/>
      <c r="GJ13" s="12"/>
      <c r="GK13" s="12"/>
      <c r="GL13" s="12"/>
      <c r="GM13" s="12"/>
      <c r="GN13" s="12"/>
      <c r="GO13" s="12"/>
      <c r="GP13" s="12"/>
      <c r="GQ13" s="12"/>
      <c r="GR13" s="12"/>
      <c r="GS13" s="12"/>
      <c r="GT13" s="12"/>
      <c r="GU13" s="12"/>
      <c r="GV13" s="12"/>
      <c r="GW13" s="12"/>
      <c r="GX13" s="12"/>
      <c r="GY13" s="12"/>
      <c r="GZ13" s="12"/>
      <c r="HA13" s="12"/>
      <c r="HB13" s="12"/>
      <c r="HC13" s="12"/>
      <c r="HD13" s="12"/>
      <c r="HE13" s="12"/>
      <c r="HF13" s="12"/>
      <c r="HG13" s="12"/>
      <c r="HH13" s="12"/>
      <c r="HI13" s="12"/>
      <c r="HJ13" s="12"/>
      <c r="HK13" s="12"/>
      <c r="HL13" s="12"/>
      <c r="HM13" s="12"/>
      <c r="HN13" s="12"/>
      <c r="HO13" s="12"/>
      <c r="HP13" s="12"/>
      <c r="HQ13" s="12"/>
      <c r="HR13" s="12"/>
      <c r="HS13" s="12"/>
      <c r="HT13" s="12"/>
      <c r="HU13" s="12"/>
      <c r="HV13" s="12"/>
      <c r="HW13" s="12"/>
      <c r="HX13" s="12"/>
      <c r="HY13" s="12"/>
      <c r="HZ13" s="12"/>
      <c r="IA13" s="12"/>
      <c r="IB13" s="12"/>
      <c r="IC13" s="12"/>
      <c r="ID13" s="12"/>
      <c r="IE13" s="12"/>
      <c r="IF13" s="12"/>
      <c r="IG13" s="12"/>
      <c r="IH13" s="12"/>
      <c r="II13" s="12"/>
      <c r="IJ13" s="12"/>
      <c r="IK13" s="12"/>
      <c r="IL13" s="12"/>
      <c r="IM13" s="12"/>
      <c r="IN13" s="12"/>
      <c r="IO13" s="12"/>
      <c r="IP13" s="12"/>
      <c r="IQ13" s="12"/>
      <c r="IR13" s="12"/>
      <c r="IS13" s="12"/>
      <c r="IT13" s="12"/>
      <c r="IU13" s="12"/>
      <c r="IV13" s="12"/>
      <c r="IW13" s="12"/>
      <c r="IX13" s="12"/>
    </row>
    <row r="14" spans="1:258" ht="15" x14ac:dyDescent="0.25">
      <c r="A14" s="53">
        <v>43346</v>
      </c>
      <c r="B14" s="18" t="s">
        <v>9</v>
      </c>
      <c r="C14" s="1"/>
      <c r="D14" s="1"/>
      <c r="E14" s="1"/>
      <c r="F14" s="1"/>
      <c r="G14" s="19"/>
      <c r="H14" s="30"/>
      <c r="I14" s="11"/>
      <c r="J14" s="12"/>
      <c r="K14" s="27" t="s">
        <v>109</v>
      </c>
      <c r="L14" s="27"/>
      <c r="M14" s="27"/>
      <c r="N14" s="27"/>
      <c r="O14" s="25"/>
      <c r="P14" s="27" t="s">
        <v>109</v>
      </c>
      <c r="Q14" s="27">
        <f>IFERROR(COUNTIFS(Tableau1[[Nature ]],$P14,Tableau1[Frais],"oui")/$U14,0)</f>
        <v>0</v>
      </c>
      <c r="R14" s="27">
        <f>IFERROR(COUNTIFS(Tableau1[[Nature ]],$P14,Tableau1[Local],"oui")/$U14,0)</f>
        <v>0</v>
      </c>
      <c r="S14" s="27"/>
      <c r="T14" s="12"/>
      <c r="U14" s="12">
        <f>COUNTIF(Tableau1[[Nature ]],P14)</f>
        <v>0</v>
      </c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2"/>
      <c r="BE14" s="12"/>
      <c r="BF14" s="12"/>
      <c r="BG14" s="12"/>
      <c r="BH14" s="12"/>
      <c r="BI14" s="12"/>
      <c r="BJ14" s="12"/>
      <c r="BK14" s="12"/>
      <c r="BL14" s="12"/>
      <c r="BM14" s="12"/>
      <c r="BN14" s="12"/>
      <c r="BO14" s="12"/>
      <c r="BP14" s="12"/>
      <c r="BQ14" s="12"/>
      <c r="BR14" s="12"/>
      <c r="BS14" s="12"/>
      <c r="BT14" s="12"/>
      <c r="BU14" s="12"/>
      <c r="BV14" s="12"/>
      <c r="BW14" s="12"/>
      <c r="BX14" s="12"/>
      <c r="BY14" s="12"/>
      <c r="BZ14" s="12"/>
      <c r="CA14" s="12"/>
      <c r="CB14" s="12"/>
      <c r="CC14" s="12"/>
      <c r="CD14" s="12"/>
      <c r="CE14" s="12"/>
      <c r="CF14" s="12"/>
      <c r="CG14" s="12"/>
      <c r="CH14" s="12"/>
      <c r="CI14" s="12"/>
      <c r="CJ14" s="12"/>
      <c r="CK14" s="12"/>
      <c r="CL14" s="12"/>
      <c r="CM14" s="12"/>
      <c r="CN14" s="12"/>
      <c r="CO14" s="12"/>
      <c r="CP14" s="12"/>
      <c r="CQ14" s="12"/>
      <c r="CR14" s="12"/>
      <c r="CS14" s="12"/>
      <c r="CT14" s="12"/>
      <c r="CU14" s="12"/>
      <c r="CV14" s="12"/>
      <c r="CW14" s="12"/>
      <c r="CX14" s="12"/>
      <c r="CY14" s="12"/>
      <c r="CZ14" s="12"/>
      <c r="DA14" s="12"/>
      <c r="DB14" s="12"/>
      <c r="DC14" s="12"/>
      <c r="DD14" s="12"/>
      <c r="DE14" s="12"/>
      <c r="DF14" s="12"/>
      <c r="DG14" s="12"/>
      <c r="DH14" s="12"/>
      <c r="DI14" s="12"/>
      <c r="DJ14" s="12"/>
      <c r="DK14" s="12"/>
      <c r="DL14" s="12"/>
      <c r="DM14" s="12"/>
      <c r="DN14" s="12"/>
      <c r="DO14" s="12"/>
      <c r="DP14" s="12"/>
      <c r="DQ14" s="12"/>
      <c r="DR14" s="12"/>
      <c r="DS14" s="12"/>
      <c r="DT14" s="12"/>
      <c r="DU14" s="12"/>
      <c r="DV14" s="12"/>
      <c r="DW14" s="12"/>
      <c r="DX14" s="12"/>
      <c r="DY14" s="12"/>
      <c r="DZ14" s="12"/>
      <c r="EA14" s="12"/>
      <c r="EB14" s="12"/>
      <c r="EC14" s="12"/>
      <c r="ED14" s="12"/>
      <c r="EE14" s="12"/>
      <c r="EF14" s="12"/>
      <c r="EG14" s="12"/>
      <c r="EH14" s="12"/>
      <c r="EI14" s="12"/>
      <c r="EJ14" s="12"/>
      <c r="EK14" s="12"/>
      <c r="EL14" s="12"/>
      <c r="EM14" s="12"/>
      <c r="EN14" s="12"/>
      <c r="EO14" s="12"/>
      <c r="EP14" s="12"/>
      <c r="EQ14" s="12"/>
      <c r="ER14" s="12"/>
      <c r="ES14" s="12"/>
      <c r="ET14" s="12"/>
      <c r="EU14" s="12"/>
      <c r="EV14" s="12"/>
      <c r="EW14" s="12"/>
      <c r="EX14" s="12"/>
      <c r="EY14" s="12"/>
      <c r="EZ14" s="12"/>
      <c r="FA14" s="12"/>
      <c r="FB14" s="12"/>
      <c r="FC14" s="12"/>
      <c r="FD14" s="12"/>
      <c r="FE14" s="12"/>
      <c r="FF14" s="12"/>
      <c r="FG14" s="12"/>
      <c r="FH14" s="12"/>
      <c r="FI14" s="12"/>
      <c r="FJ14" s="12"/>
      <c r="FK14" s="12"/>
      <c r="FL14" s="12"/>
      <c r="FM14" s="12"/>
      <c r="FN14" s="12"/>
      <c r="FO14" s="12"/>
      <c r="FP14" s="12"/>
      <c r="FQ14" s="12"/>
      <c r="FR14" s="12"/>
      <c r="FS14" s="12"/>
      <c r="FT14" s="12"/>
      <c r="FU14" s="12"/>
      <c r="FV14" s="12"/>
      <c r="FW14" s="12"/>
      <c r="FX14" s="12"/>
      <c r="FY14" s="12"/>
      <c r="FZ14" s="12"/>
      <c r="GA14" s="12"/>
      <c r="GB14" s="12"/>
      <c r="GC14" s="12"/>
      <c r="GD14" s="12"/>
      <c r="GE14" s="12"/>
      <c r="GF14" s="12"/>
      <c r="GG14" s="12"/>
      <c r="GH14" s="12"/>
      <c r="GI14" s="12"/>
      <c r="GJ14" s="12"/>
      <c r="GK14" s="12"/>
      <c r="GL14" s="12"/>
      <c r="GM14" s="12"/>
      <c r="GN14" s="12"/>
      <c r="GO14" s="12"/>
      <c r="GP14" s="12"/>
      <c r="GQ14" s="12"/>
      <c r="GR14" s="12"/>
      <c r="GS14" s="12"/>
      <c r="GT14" s="12"/>
      <c r="GU14" s="12"/>
      <c r="GV14" s="12"/>
      <c r="GW14" s="12"/>
      <c r="GX14" s="12"/>
      <c r="GY14" s="12"/>
      <c r="GZ14" s="12"/>
      <c r="HA14" s="12"/>
      <c r="HB14" s="12"/>
      <c r="HC14" s="12"/>
      <c r="HD14" s="12"/>
      <c r="HE14" s="12"/>
      <c r="HF14" s="12"/>
      <c r="HG14" s="12"/>
      <c r="HH14" s="12"/>
      <c r="HI14" s="12"/>
      <c r="HJ14" s="12"/>
      <c r="HK14" s="12"/>
      <c r="HL14" s="12"/>
      <c r="HM14" s="12"/>
      <c r="HN14" s="12"/>
      <c r="HO14" s="12"/>
      <c r="HP14" s="12"/>
      <c r="HQ14" s="12"/>
      <c r="HR14" s="12"/>
      <c r="HS14" s="12"/>
      <c r="HT14" s="12"/>
      <c r="HU14" s="12"/>
      <c r="HV14" s="12"/>
      <c r="HW14" s="12"/>
      <c r="HX14" s="12"/>
      <c r="HY14" s="12"/>
      <c r="HZ14" s="12"/>
      <c r="IA14" s="12"/>
      <c r="IB14" s="12"/>
      <c r="IC14" s="12"/>
      <c r="ID14" s="12"/>
      <c r="IE14" s="12"/>
      <c r="IF14" s="12"/>
      <c r="IG14" s="12"/>
      <c r="IH14" s="12"/>
      <c r="II14" s="12"/>
      <c r="IJ14" s="12"/>
      <c r="IK14" s="12"/>
      <c r="IL14" s="12"/>
      <c r="IM14" s="12"/>
      <c r="IN14" s="12"/>
      <c r="IO14" s="12"/>
      <c r="IP14" s="12"/>
      <c r="IQ14" s="12"/>
      <c r="IR14" s="12"/>
      <c r="IS14" s="12"/>
      <c r="IT14" s="12"/>
      <c r="IU14" s="12"/>
      <c r="IV14" s="12"/>
      <c r="IW14" s="12"/>
      <c r="IX14" s="12"/>
    </row>
    <row r="15" spans="1:258" ht="15" x14ac:dyDescent="0.25">
      <c r="A15" s="53">
        <v>43346</v>
      </c>
      <c r="B15" s="18" t="s">
        <v>10</v>
      </c>
      <c r="C15" s="1"/>
      <c r="D15" s="1"/>
      <c r="E15" s="1"/>
      <c r="F15" s="1"/>
      <c r="G15" s="19"/>
      <c r="H15" s="30"/>
      <c r="I15" s="11"/>
      <c r="J15" s="12"/>
      <c r="K15" s="43" t="s">
        <v>98</v>
      </c>
      <c r="L15" s="43" t="s">
        <v>17</v>
      </c>
      <c r="M15" s="43" t="s">
        <v>100</v>
      </c>
      <c r="N15" s="50"/>
      <c r="O15" s="25"/>
      <c r="P15" s="43" t="s">
        <v>98</v>
      </c>
      <c r="Q15" s="43" t="s">
        <v>17</v>
      </c>
      <c r="R15" s="43" t="s">
        <v>100</v>
      </c>
      <c r="S15" s="50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12"/>
      <c r="AT15" s="12"/>
      <c r="AU15" s="12"/>
      <c r="AV15" s="12"/>
      <c r="AW15" s="12"/>
      <c r="AX15" s="12"/>
      <c r="AY15" s="12"/>
      <c r="AZ15" s="12"/>
      <c r="BA15" s="12"/>
      <c r="BB15" s="12"/>
      <c r="BC15" s="12"/>
      <c r="BD15" s="12"/>
      <c r="BE15" s="12"/>
      <c r="BF15" s="12"/>
      <c r="BG15" s="12"/>
      <c r="BH15" s="12"/>
      <c r="BI15" s="12"/>
      <c r="BJ15" s="12"/>
      <c r="BK15" s="12"/>
      <c r="BL15" s="12"/>
      <c r="BM15" s="12"/>
      <c r="BN15" s="12"/>
      <c r="BO15" s="12"/>
      <c r="BP15" s="12"/>
      <c r="BQ15" s="12"/>
      <c r="BR15" s="12"/>
      <c r="BS15" s="12"/>
      <c r="BT15" s="12"/>
      <c r="BU15" s="12"/>
      <c r="BV15" s="12"/>
      <c r="BW15" s="12"/>
      <c r="BX15" s="12"/>
      <c r="BY15" s="12"/>
      <c r="BZ15" s="12"/>
      <c r="CA15" s="12"/>
      <c r="CB15" s="12"/>
      <c r="CC15" s="12"/>
      <c r="CD15" s="12"/>
      <c r="CE15" s="12"/>
      <c r="CF15" s="12"/>
      <c r="CG15" s="12"/>
      <c r="CH15" s="12"/>
      <c r="CI15" s="12"/>
      <c r="CJ15" s="12"/>
      <c r="CK15" s="12"/>
      <c r="CL15" s="12"/>
      <c r="CM15" s="12"/>
      <c r="CN15" s="12"/>
      <c r="CO15" s="12"/>
      <c r="CP15" s="12"/>
      <c r="CQ15" s="12"/>
      <c r="CR15" s="12"/>
      <c r="CS15" s="12"/>
      <c r="CT15" s="12"/>
      <c r="CU15" s="12"/>
      <c r="CV15" s="12"/>
      <c r="CW15" s="12"/>
      <c r="CX15" s="12"/>
      <c r="CY15" s="12"/>
      <c r="CZ15" s="12"/>
      <c r="DA15" s="12"/>
      <c r="DB15" s="12"/>
      <c r="DC15" s="12"/>
      <c r="DD15" s="12"/>
      <c r="DE15" s="12"/>
      <c r="DF15" s="12"/>
      <c r="DG15" s="12"/>
      <c r="DH15" s="12"/>
      <c r="DI15" s="12"/>
      <c r="DJ15" s="12"/>
      <c r="DK15" s="12"/>
      <c r="DL15" s="12"/>
      <c r="DM15" s="12"/>
      <c r="DN15" s="12"/>
      <c r="DO15" s="12"/>
      <c r="DP15" s="12"/>
      <c r="DQ15" s="12"/>
      <c r="DR15" s="12"/>
      <c r="DS15" s="12"/>
      <c r="DT15" s="12"/>
      <c r="DU15" s="12"/>
      <c r="DV15" s="12"/>
      <c r="DW15" s="12"/>
      <c r="DX15" s="12"/>
      <c r="DY15" s="12"/>
      <c r="DZ15" s="12"/>
      <c r="EA15" s="12"/>
      <c r="EB15" s="12"/>
      <c r="EC15" s="12"/>
      <c r="ED15" s="12"/>
      <c r="EE15" s="12"/>
      <c r="EF15" s="12"/>
      <c r="EG15" s="12"/>
      <c r="EH15" s="12"/>
      <c r="EI15" s="12"/>
      <c r="EJ15" s="12"/>
      <c r="EK15" s="12"/>
      <c r="EL15" s="12"/>
      <c r="EM15" s="12"/>
      <c r="EN15" s="12"/>
      <c r="EO15" s="12"/>
      <c r="EP15" s="12"/>
      <c r="EQ15" s="12"/>
      <c r="ER15" s="12"/>
      <c r="ES15" s="12"/>
      <c r="ET15" s="12"/>
      <c r="EU15" s="12"/>
      <c r="EV15" s="12"/>
      <c r="EW15" s="12"/>
      <c r="EX15" s="12"/>
      <c r="EY15" s="12"/>
      <c r="EZ15" s="12"/>
      <c r="FA15" s="12"/>
      <c r="FB15" s="12"/>
      <c r="FC15" s="12"/>
      <c r="FD15" s="12"/>
      <c r="FE15" s="12"/>
      <c r="FF15" s="12"/>
      <c r="FG15" s="12"/>
      <c r="FH15" s="12"/>
      <c r="FI15" s="12"/>
      <c r="FJ15" s="12"/>
      <c r="FK15" s="12"/>
      <c r="FL15" s="12"/>
      <c r="FM15" s="12"/>
      <c r="FN15" s="12"/>
      <c r="FO15" s="12"/>
      <c r="FP15" s="12"/>
      <c r="FQ15" s="12"/>
      <c r="FR15" s="12"/>
      <c r="FS15" s="12"/>
      <c r="FT15" s="12"/>
      <c r="FU15" s="12"/>
      <c r="FV15" s="12"/>
      <c r="FW15" s="12"/>
      <c r="FX15" s="12"/>
      <c r="FY15" s="12"/>
      <c r="FZ15" s="12"/>
      <c r="GA15" s="12"/>
      <c r="GB15" s="12"/>
      <c r="GC15" s="12"/>
      <c r="GD15" s="12"/>
      <c r="GE15" s="12"/>
      <c r="GF15" s="12"/>
      <c r="GG15" s="12"/>
      <c r="GH15" s="12"/>
      <c r="GI15" s="12"/>
      <c r="GJ15" s="12"/>
      <c r="GK15" s="12"/>
      <c r="GL15" s="12"/>
      <c r="GM15" s="12"/>
      <c r="GN15" s="12"/>
      <c r="GO15" s="12"/>
      <c r="GP15" s="12"/>
      <c r="GQ15" s="12"/>
      <c r="GR15" s="12"/>
      <c r="GS15" s="12"/>
      <c r="GT15" s="12"/>
      <c r="GU15" s="12"/>
      <c r="GV15" s="12"/>
      <c r="GW15" s="12"/>
      <c r="GX15" s="12"/>
      <c r="GY15" s="12"/>
      <c r="GZ15" s="12"/>
      <c r="HA15" s="12"/>
      <c r="HB15" s="12"/>
      <c r="HC15" s="12"/>
      <c r="HD15" s="12"/>
      <c r="HE15" s="12"/>
      <c r="HF15" s="12"/>
      <c r="HG15" s="12"/>
      <c r="HH15" s="12"/>
      <c r="HI15" s="12"/>
      <c r="HJ15" s="12"/>
      <c r="HK15" s="12"/>
      <c r="HL15" s="12"/>
      <c r="HM15" s="12"/>
      <c r="HN15" s="12"/>
      <c r="HO15" s="12"/>
      <c r="HP15" s="12"/>
      <c r="HQ15" s="12"/>
      <c r="HR15" s="12"/>
      <c r="HS15" s="12"/>
      <c r="HT15" s="12"/>
      <c r="HU15" s="12"/>
      <c r="HV15" s="12"/>
      <c r="HW15" s="12"/>
      <c r="HX15" s="12"/>
      <c r="HY15" s="12"/>
      <c r="HZ15" s="12"/>
      <c r="IA15" s="12"/>
      <c r="IB15" s="12"/>
      <c r="IC15" s="12"/>
      <c r="ID15" s="12"/>
      <c r="IE15" s="12"/>
      <c r="IF15" s="12"/>
      <c r="IG15" s="12"/>
      <c r="IH15" s="12"/>
      <c r="II15" s="12"/>
      <c r="IJ15" s="12"/>
      <c r="IK15" s="12"/>
      <c r="IL15" s="12"/>
      <c r="IM15" s="12"/>
      <c r="IN15" s="12"/>
      <c r="IO15" s="12"/>
      <c r="IP15" s="12"/>
      <c r="IQ15" s="12"/>
      <c r="IR15" s="12"/>
      <c r="IS15" s="12"/>
      <c r="IT15" s="12"/>
      <c r="IU15" s="12"/>
      <c r="IV15" s="12"/>
      <c r="IW15" s="12"/>
      <c r="IX15" s="12"/>
    </row>
    <row r="16" spans="1:258" ht="15" x14ac:dyDescent="0.25">
      <c r="A16" s="53">
        <v>43346</v>
      </c>
      <c r="B16" s="18" t="s">
        <v>11</v>
      </c>
      <c r="C16" s="1"/>
      <c r="D16" s="1"/>
      <c r="E16" s="1"/>
      <c r="F16" s="1"/>
      <c r="G16" s="38"/>
      <c r="H16" s="38"/>
      <c r="K16" s="27" t="s">
        <v>98</v>
      </c>
      <c r="L16" s="27">
        <v>1</v>
      </c>
      <c r="M16" s="27">
        <v>0.5</v>
      </c>
      <c r="N16" s="51"/>
      <c r="O16" s="25"/>
      <c r="P16" s="27" t="s">
        <v>98</v>
      </c>
      <c r="Q16" s="27">
        <f>IFERROR(COUNTIFS(Tableau1[[Nature ]],$P16,Tableau1[Frais],"oui")/$U16,0)</f>
        <v>0</v>
      </c>
      <c r="R16" s="27"/>
      <c r="S16" s="51"/>
      <c r="U16" s="12">
        <f>COUNTIF(Tableau1[[Nature ]],P16)</f>
        <v>1</v>
      </c>
    </row>
    <row r="17" spans="1:21" ht="15" x14ac:dyDescent="0.25">
      <c r="A17" s="53">
        <v>43346</v>
      </c>
      <c r="B17" s="18" t="s">
        <v>12</v>
      </c>
      <c r="C17" s="1"/>
      <c r="D17" s="1"/>
      <c r="E17" s="1"/>
      <c r="F17" s="1"/>
      <c r="G17" s="38"/>
      <c r="H17" s="38"/>
      <c r="K17" s="27" t="s">
        <v>110</v>
      </c>
      <c r="L17" s="27"/>
      <c r="M17" s="27"/>
      <c r="N17" s="51"/>
      <c r="O17" s="25"/>
      <c r="P17" s="27" t="s">
        <v>110</v>
      </c>
      <c r="Q17" s="27">
        <f>IFERROR(COUNTIFS(Tableau1[[Nature ]],$P17,Tableau1[Frais],"oui")/$U17,0)</f>
        <v>0</v>
      </c>
      <c r="R17" s="27"/>
      <c r="S17" s="51"/>
      <c r="U17" s="12">
        <f>COUNTIF(Tableau1[[Nature ]],P17)</f>
        <v>0</v>
      </c>
    </row>
    <row r="18" spans="1:21" ht="15" x14ac:dyDescent="0.25">
      <c r="A18" s="53">
        <v>43346</v>
      </c>
      <c r="B18" s="18" t="s">
        <v>13</v>
      </c>
      <c r="C18" s="1"/>
      <c r="D18" s="1"/>
      <c r="E18" s="1"/>
      <c r="F18" s="1"/>
      <c r="G18" s="38"/>
      <c r="H18" s="38"/>
      <c r="K18" s="45" t="s">
        <v>77</v>
      </c>
      <c r="L18" s="45" t="s">
        <v>17</v>
      </c>
      <c r="M18" s="45" t="s">
        <v>18</v>
      </c>
      <c r="N18" s="52"/>
      <c r="O18" s="25"/>
      <c r="P18" s="45" t="s">
        <v>77</v>
      </c>
      <c r="Q18" s="45" t="s">
        <v>17</v>
      </c>
      <c r="R18" s="45" t="s">
        <v>18</v>
      </c>
      <c r="S18" s="52"/>
    </row>
    <row r="19" spans="1:21" ht="15" x14ac:dyDescent="0.25">
      <c r="A19" s="53">
        <v>43346</v>
      </c>
      <c r="B19" s="18" t="s">
        <v>14</v>
      </c>
      <c r="C19" s="1"/>
      <c r="D19" s="1"/>
      <c r="E19" s="1"/>
      <c r="F19" s="1"/>
      <c r="G19" s="38"/>
      <c r="H19" s="38"/>
      <c r="K19" s="27" t="s">
        <v>101</v>
      </c>
      <c r="L19" s="27">
        <v>0.75</v>
      </c>
      <c r="M19" s="27">
        <v>0.6</v>
      </c>
      <c r="N19" s="51"/>
      <c r="O19" s="25"/>
      <c r="P19" s="27" t="s">
        <v>101</v>
      </c>
      <c r="Q19" s="27"/>
      <c r="R19" s="27"/>
      <c r="S19" s="51"/>
      <c r="U19" s="12">
        <f>COUNTIF(Tableau1[[Nature ]],P19)</f>
        <v>0</v>
      </c>
    </row>
    <row r="20" spans="1:21" ht="15" x14ac:dyDescent="0.25">
      <c r="A20" s="53">
        <v>43346</v>
      </c>
      <c r="B20" s="20" t="s">
        <v>20</v>
      </c>
      <c r="C20"/>
      <c r="D20"/>
      <c r="E20"/>
      <c r="F20"/>
      <c r="G20" s="20"/>
      <c r="H20" s="20"/>
      <c r="K20" s="27" t="s">
        <v>102</v>
      </c>
      <c r="L20" s="27">
        <v>0.75</v>
      </c>
      <c r="M20" s="27">
        <v>0.6</v>
      </c>
      <c r="N20" s="51"/>
      <c r="O20" s="25"/>
      <c r="P20" s="27" t="s">
        <v>102</v>
      </c>
      <c r="Q20" s="27"/>
      <c r="R20" s="27"/>
      <c r="S20" s="51"/>
      <c r="U20" s="12">
        <f>COUNTIF(Tableau1[[Nature ]],P20)</f>
        <v>0</v>
      </c>
    </row>
    <row r="21" spans="1:21" ht="15" x14ac:dyDescent="0.25">
      <c r="A21" s="53">
        <v>43347</v>
      </c>
      <c r="B21" s="18" t="s">
        <v>22</v>
      </c>
      <c r="C21" s="1"/>
      <c r="D21" s="1"/>
      <c r="E21" s="1"/>
      <c r="F21" s="1"/>
      <c r="G21" s="33"/>
      <c r="H21" s="34"/>
      <c r="K21" s="27" t="s">
        <v>110</v>
      </c>
      <c r="L21" s="27"/>
      <c r="M21" s="27"/>
      <c r="N21" s="51"/>
      <c r="O21" s="25"/>
      <c r="P21" s="27" t="s">
        <v>110</v>
      </c>
      <c r="Q21" s="27"/>
      <c r="R21" s="27"/>
      <c r="S21" s="51"/>
      <c r="U21" s="12">
        <f>COUNTIF(Tableau1[[Nature ]],P21)</f>
        <v>0</v>
      </c>
    </row>
    <row r="22" spans="1:21" ht="15" x14ac:dyDescent="0.25">
      <c r="A22" s="53">
        <v>43347</v>
      </c>
      <c r="B22" s="18" t="s">
        <v>23</v>
      </c>
      <c r="C22" s="1"/>
      <c r="D22" s="1"/>
      <c r="E22" s="1"/>
      <c r="F22" s="1"/>
      <c r="G22" s="35"/>
      <c r="H22" s="36"/>
      <c r="K22" s="46" t="s">
        <v>103</v>
      </c>
      <c r="L22" s="46" t="s">
        <v>17</v>
      </c>
      <c r="M22" s="46" t="s">
        <v>18</v>
      </c>
      <c r="N22" s="52"/>
      <c r="O22" s="25"/>
      <c r="P22" s="46" t="s">
        <v>103</v>
      </c>
      <c r="Q22" s="46" t="s">
        <v>17</v>
      </c>
      <c r="R22" s="46" t="s">
        <v>18</v>
      </c>
      <c r="S22" s="52"/>
    </row>
    <row r="23" spans="1:21" ht="15" x14ac:dyDescent="0.25">
      <c r="A23" s="53">
        <v>43347</v>
      </c>
      <c r="B23" s="18" t="s">
        <v>24</v>
      </c>
      <c r="C23" s="1"/>
      <c r="D23" s="1"/>
      <c r="E23" s="1"/>
      <c r="F23" s="1"/>
      <c r="G23" s="35"/>
      <c r="H23" s="36"/>
      <c r="K23" s="27" t="s">
        <v>110</v>
      </c>
      <c r="L23" s="27">
        <v>0.9</v>
      </c>
      <c r="M23" s="27">
        <v>0.6</v>
      </c>
      <c r="N23" s="51"/>
      <c r="O23" s="25"/>
      <c r="P23" s="27" t="s">
        <v>110</v>
      </c>
      <c r="Q23" s="27"/>
      <c r="R23" s="27"/>
      <c r="S23" s="51"/>
    </row>
    <row r="24" spans="1:21" ht="15" x14ac:dyDescent="0.25">
      <c r="A24" s="53">
        <v>43347</v>
      </c>
      <c r="B24" s="18" t="s">
        <v>25</v>
      </c>
      <c r="C24" s="1"/>
      <c r="D24" s="1"/>
      <c r="E24" s="1"/>
      <c r="F24" s="1"/>
      <c r="G24" s="37"/>
      <c r="H24" s="34"/>
      <c r="K24" s="47" t="s">
        <v>104</v>
      </c>
      <c r="L24" s="47" t="s">
        <v>105</v>
      </c>
      <c r="M24" s="47" t="s">
        <v>18</v>
      </c>
      <c r="N24" s="47" t="s">
        <v>106</v>
      </c>
      <c r="O24" s="25"/>
      <c r="P24" s="47" t="s">
        <v>104</v>
      </c>
      <c r="Q24" s="47" t="s">
        <v>105</v>
      </c>
      <c r="R24" s="47" t="s">
        <v>18</v>
      </c>
      <c r="S24" s="47" t="s">
        <v>106</v>
      </c>
    </row>
    <row r="25" spans="1:21" ht="15" x14ac:dyDescent="0.25">
      <c r="A25" s="53">
        <v>43347</v>
      </c>
      <c r="B25" s="18" t="s">
        <v>26</v>
      </c>
      <c r="C25" s="1"/>
      <c r="D25" s="1"/>
      <c r="E25" s="1"/>
      <c r="F25" s="1"/>
      <c r="G25" s="35"/>
      <c r="H25" s="36"/>
      <c r="K25" s="27" t="s">
        <v>129</v>
      </c>
      <c r="L25" s="27">
        <v>0.7</v>
      </c>
      <c r="M25" s="27">
        <v>0.3</v>
      </c>
      <c r="N25" s="27"/>
      <c r="O25" s="25"/>
      <c r="P25" s="27" t="s">
        <v>129</v>
      </c>
      <c r="Q25" s="27">
        <f>IFERROR(COUNTIFS(Tableau1[[Nature ]],$P25,Tableau1[A la coupe],"oui")/$U25,0)</f>
        <v>1</v>
      </c>
      <c r="R25" s="27">
        <f>IFERROR(COUNTIFS(Tableau1[[Nature ]],$P25,Tableau1[Local],"oui")/$U25,0)</f>
        <v>1</v>
      </c>
      <c r="S25" s="27">
        <f>IFERROR(COUNTIFS(Tableau1[[Nature ]],$P25,Tableau1[Circuit court],"oui")/$U25,0)</f>
        <v>1</v>
      </c>
      <c r="U25" s="12">
        <f>COUNTIF(Tableau1[[Nature ]],P25)</f>
        <v>1</v>
      </c>
    </row>
    <row r="26" spans="1:21" ht="15" x14ac:dyDescent="0.25">
      <c r="A26" s="53">
        <v>43347</v>
      </c>
      <c r="B26" s="18" t="s">
        <v>27</v>
      </c>
      <c r="C26" s="1"/>
      <c r="D26" s="1"/>
      <c r="E26" s="1"/>
      <c r="F26" s="1"/>
      <c r="G26" s="37"/>
      <c r="H26" s="34"/>
      <c r="K26" s="27" t="s">
        <v>108</v>
      </c>
      <c r="L26" s="29" t="s">
        <v>121</v>
      </c>
      <c r="M26" s="27">
        <v>1</v>
      </c>
      <c r="N26" s="27">
        <v>0.5</v>
      </c>
      <c r="O26" s="25"/>
      <c r="P26" s="27" t="s">
        <v>108</v>
      </c>
      <c r="Q26" s="27">
        <f>IFERROR(COUNTIFS(Tableau1[[Nature ]],$P26,Tableau1[A la coupe],"oui")/$U26,0)</f>
        <v>0</v>
      </c>
      <c r="R26" s="27">
        <f>IFERROR(COUNTIFS(Tableau1[[Nature ]],$P26,Tableau1[Local],"oui")/$U26,0)</f>
        <v>0</v>
      </c>
      <c r="S26" s="27">
        <f>IFERROR(COUNTIFS(Tableau1[[Nature ]],$P26,Tableau1[Circuit court],"oui")/$U26,0)</f>
        <v>0</v>
      </c>
      <c r="U26" s="12">
        <f>COUNTIF(Tableau1[[Nature ]],P26)</f>
        <v>0</v>
      </c>
    </row>
    <row r="27" spans="1:21" ht="15" x14ac:dyDescent="0.25">
      <c r="A27" s="53">
        <v>43347</v>
      </c>
      <c r="B27" s="18" t="s">
        <v>28</v>
      </c>
      <c r="C27" s="1"/>
      <c r="D27" s="1"/>
      <c r="E27" s="1"/>
      <c r="F27" s="1"/>
      <c r="G27" s="35"/>
      <c r="H27" s="36"/>
      <c r="K27" s="28" t="s">
        <v>110</v>
      </c>
      <c r="L27" s="29" t="s">
        <v>121</v>
      </c>
      <c r="M27" s="27"/>
      <c r="N27" s="27"/>
      <c r="O27" s="25"/>
      <c r="P27" s="28" t="s">
        <v>110</v>
      </c>
      <c r="Q27" s="27">
        <f>IFERROR(COUNTIFS(Tableau1[[Nature ]],$P27,Tableau1[A la coupe],"oui")/$U27,0)</f>
        <v>0</v>
      </c>
      <c r="R27" s="27">
        <f>IFERROR(COUNTIFS(Tableau1[[Nature ]],$P27,Tableau1[Local],"oui")/$U27,0)</f>
        <v>0</v>
      </c>
      <c r="S27" s="27">
        <f>IFERROR(COUNTIFS(Tableau1[[Nature ]],$P27,Tableau1[Circuit court],"oui")/$U27,0)</f>
        <v>0</v>
      </c>
      <c r="U27" s="12">
        <f>COUNTIF(Tableau1[[Nature ]],P27)</f>
        <v>0</v>
      </c>
    </row>
    <row r="28" spans="1:21" ht="15" x14ac:dyDescent="0.25">
      <c r="A28" s="53">
        <v>43347</v>
      </c>
      <c r="B28" s="18" t="s">
        <v>29</v>
      </c>
      <c r="C28" s="1"/>
      <c r="D28" s="1"/>
      <c r="E28" s="1"/>
      <c r="F28" s="1"/>
      <c r="G28" s="35"/>
      <c r="H28" s="36"/>
      <c r="K28" s="48" t="s">
        <v>20</v>
      </c>
      <c r="L28" s="48" t="s">
        <v>19</v>
      </c>
      <c r="M28" s="48" t="s">
        <v>118</v>
      </c>
      <c r="N28" s="48" t="s">
        <v>18</v>
      </c>
      <c r="O28" s="25"/>
      <c r="P28" s="48" t="s">
        <v>20</v>
      </c>
      <c r="Q28" s="48" t="s">
        <v>19</v>
      </c>
      <c r="R28" s="48" t="s">
        <v>118</v>
      </c>
      <c r="S28" s="48" t="s">
        <v>18</v>
      </c>
    </row>
    <row r="29" spans="1:21" ht="15" x14ac:dyDescent="0.25">
      <c r="A29" s="53">
        <v>43347</v>
      </c>
      <c r="B29" s="18" t="s">
        <v>30</v>
      </c>
      <c r="C29" s="1"/>
      <c r="D29" s="1"/>
      <c r="E29" s="1"/>
      <c r="F29" s="1"/>
      <c r="G29" s="19"/>
      <c r="H29" s="30"/>
      <c r="K29" s="28" t="s">
        <v>110</v>
      </c>
      <c r="L29" s="29" t="s">
        <v>121</v>
      </c>
      <c r="M29" s="27">
        <v>1</v>
      </c>
      <c r="N29" s="27">
        <v>1</v>
      </c>
      <c r="O29" s="25"/>
      <c r="P29" s="28" t="s">
        <v>110</v>
      </c>
      <c r="Q29" s="27"/>
      <c r="R29" s="27"/>
      <c r="S29" s="27"/>
    </row>
    <row r="30" spans="1:21" ht="15" x14ac:dyDescent="0.25">
      <c r="A30" s="53">
        <v>43347</v>
      </c>
      <c r="B30" s="18" t="s">
        <v>31</v>
      </c>
      <c r="C30" s="1" t="s">
        <v>125</v>
      </c>
      <c r="D30" s="1"/>
      <c r="E30" s="1"/>
      <c r="F30" s="1" t="s">
        <v>129</v>
      </c>
      <c r="G30" s="19" t="s">
        <v>125</v>
      </c>
      <c r="H30" s="30" t="s">
        <v>125</v>
      </c>
      <c r="K30" s="25"/>
      <c r="L30" s="25"/>
      <c r="M30" s="25"/>
      <c r="N30" s="25"/>
      <c r="O30" s="25"/>
      <c r="P30" s="25"/>
      <c r="Q30" s="25"/>
      <c r="R30" s="25"/>
      <c r="S30" s="25"/>
    </row>
    <row r="31" spans="1:21" ht="15" x14ac:dyDescent="0.25">
      <c r="A31" s="53">
        <v>43347</v>
      </c>
      <c r="B31" s="18" t="s">
        <v>32</v>
      </c>
      <c r="C31" s="1"/>
      <c r="D31" s="1"/>
      <c r="E31" s="1"/>
      <c r="F31" s="1"/>
      <c r="G31" s="19"/>
      <c r="H31" s="30"/>
      <c r="K31" s="25"/>
      <c r="L31" s="25"/>
      <c r="M31" s="25"/>
      <c r="N31" s="25"/>
      <c r="O31" s="25"/>
      <c r="P31" s="25"/>
      <c r="Q31" s="25"/>
      <c r="R31" s="25"/>
      <c r="S31" s="25"/>
    </row>
    <row r="32" spans="1:21" ht="15" x14ac:dyDescent="0.25">
      <c r="A32" s="53">
        <v>43347</v>
      </c>
      <c r="B32" s="18" t="s">
        <v>13</v>
      </c>
      <c r="C32" s="1"/>
      <c r="D32" s="1"/>
      <c r="E32" s="1"/>
      <c r="F32" s="1"/>
      <c r="G32" s="38"/>
      <c r="H32" s="38"/>
      <c r="K32" s="59" t="s">
        <v>124</v>
      </c>
      <c r="L32" s="59"/>
      <c r="M32" s="59"/>
      <c r="N32" s="59"/>
      <c r="O32" s="25"/>
      <c r="P32" s="25"/>
      <c r="Q32" s="25"/>
      <c r="R32" s="25"/>
      <c r="S32" s="25"/>
    </row>
    <row r="33" spans="1:19" ht="15" x14ac:dyDescent="0.25">
      <c r="A33" s="53">
        <v>43347</v>
      </c>
      <c r="B33" s="18" t="s">
        <v>33</v>
      </c>
      <c r="C33" s="1"/>
      <c r="D33" s="1"/>
      <c r="E33" s="1"/>
      <c r="F33" s="1"/>
      <c r="G33" s="38"/>
      <c r="H33" s="38"/>
      <c r="K33" s="59"/>
      <c r="L33" s="59"/>
      <c r="M33" s="59"/>
      <c r="N33" s="59"/>
      <c r="O33" s="25"/>
      <c r="P33" s="25"/>
      <c r="Q33" s="25"/>
      <c r="R33" s="25"/>
      <c r="S33" s="25"/>
    </row>
    <row r="34" spans="1:19" ht="15" x14ac:dyDescent="0.25">
      <c r="A34" s="53">
        <v>43347</v>
      </c>
      <c r="B34" s="18" t="s">
        <v>34</v>
      </c>
      <c r="C34" s="1"/>
      <c r="D34" s="1"/>
      <c r="E34" s="1"/>
      <c r="F34" s="1"/>
      <c r="G34" s="38"/>
      <c r="H34" s="38"/>
      <c r="K34" s="59"/>
      <c r="L34" s="59"/>
      <c r="M34" s="59"/>
      <c r="N34" s="59"/>
      <c r="O34" s="25"/>
      <c r="P34" s="25"/>
      <c r="Q34" s="25"/>
      <c r="R34" s="25"/>
      <c r="S34" s="25"/>
    </row>
    <row r="35" spans="1:19" ht="15" x14ac:dyDescent="0.25">
      <c r="A35" s="53">
        <v>43347</v>
      </c>
      <c r="B35" s="18" t="s">
        <v>35</v>
      </c>
      <c r="C35" s="1"/>
      <c r="D35" s="1"/>
      <c r="E35" s="1"/>
      <c r="F35" s="1"/>
      <c r="G35" s="38"/>
      <c r="H35" s="38"/>
      <c r="K35" s="59"/>
      <c r="L35" s="59"/>
      <c r="M35" s="59"/>
      <c r="N35" s="59"/>
      <c r="O35" s="25"/>
      <c r="P35" s="25"/>
      <c r="Q35" s="25"/>
      <c r="R35" s="25"/>
      <c r="S35" s="25"/>
    </row>
    <row r="36" spans="1:19" ht="15" x14ac:dyDescent="0.25">
      <c r="A36" s="53">
        <v>43347</v>
      </c>
      <c r="B36" s="20" t="s">
        <v>20</v>
      </c>
      <c r="C36"/>
      <c r="D36"/>
      <c r="E36"/>
      <c r="F36"/>
      <c r="G36" s="20"/>
      <c r="H36" s="20"/>
      <c r="L36"/>
    </row>
    <row r="37" spans="1:19" ht="15" x14ac:dyDescent="0.25">
      <c r="A37" s="53">
        <v>43348</v>
      </c>
      <c r="B37" s="18" t="s">
        <v>36</v>
      </c>
      <c r="C37" s="1"/>
      <c r="D37" s="1"/>
      <c r="E37" s="1"/>
      <c r="F37" s="1"/>
      <c r="G37" s="33"/>
      <c r="H37" s="34"/>
    </row>
    <row r="38" spans="1:19" ht="15" x14ac:dyDescent="0.25">
      <c r="A38" s="53">
        <v>43348</v>
      </c>
      <c r="B38" s="18" t="s">
        <v>37</v>
      </c>
      <c r="C38" s="1"/>
      <c r="D38" s="1"/>
      <c r="E38" s="1"/>
      <c r="F38" s="1"/>
      <c r="G38" s="35"/>
      <c r="H38" s="36"/>
    </row>
    <row r="39" spans="1:19" ht="15" x14ac:dyDescent="0.25">
      <c r="A39" s="53">
        <v>43348</v>
      </c>
      <c r="B39" s="18" t="s">
        <v>38</v>
      </c>
      <c r="C39" s="1"/>
      <c r="D39" s="1"/>
      <c r="E39" s="1"/>
      <c r="F39" s="1"/>
      <c r="G39" s="35"/>
      <c r="H39" s="36"/>
    </row>
    <row r="40" spans="1:19" ht="15" x14ac:dyDescent="0.25">
      <c r="A40" s="53">
        <v>43348</v>
      </c>
      <c r="B40" s="18" t="s">
        <v>39</v>
      </c>
      <c r="C40" s="1"/>
      <c r="D40" s="1"/>
      <c r="E40" s="1"/>
      <c r="F40" s="1"/>
      <c r="G40" s="37"/>
      <c r="H40" s="34"/>
    </row>
    <row r="41" spans="1:19" ht="15" x14ac:dyDescent="0.25">
      <c r="A41" s="53">
        <v>43348</v>
      </c>
      <c r="B41" s="18" t="s">
        <v>40</v>
      </c>
      <c r="C41" s="1"/>
      <c r="D41" s="1"/>
      <c r="E41" s="1"/>
      <c r="F41" s="1"/>
      <c r="G41" s="35"/>
      <c r="H41" s="36"/>
    </row>
    <row r="42" spans="1:19" ht="15" x14ac:dyDescent="0.25">
      <c r="A42" s="53">
        <v>43348</v>
      </c>
      <c r="B42" s="18" t="s">
        <v>41</v>
      </c>
      <c r="C42" s="1"/>
      <c r="D42" s="1"/>
      <c r="E42" s="1"/>
      <c r="F42" s="1"/>
      <c r="G42" s="37"/>
      <c r="H42" s="34"/>
    </row>
    <row r="43" spans="1:19" ht="15" x14ac:dyDescent="0.25">
      <c r="A43" s="53">
        <v>43348</v>
      </c>
      <c r="B43" s="18" t="s">
        <v>42</v>
      </c>
      <c r="C43" s="1"/>
      <c r="D43" s="1"/>
      <c r="E43" s="1"/>
      <c r="F43" s="1"/>
      <c r="G43" s="35"/>
      <c r="H43" s="36"/>
    </row>
    <row r="44" spans="1:19" ht="15" x14ac:dyDescent="0.25">
      <c r="A44" s="53">
        <v>43348</v>
      </c>
      <c r="B44" s="18" t="s">
        <v>43</v>
      </c>
      <c r="C44" s="1"/>
      <c r="D44" s="1"/>
      <c r="E44" s="1"/>
      <c r="F44" s="1"/>
      <c r="G44" s="35"/>
      <c r="H44" s="36"/>
    </row>
    <row r="45" spans="1:19" ht="15" x14ac:dyDescent="0.25">
      <c r="A45" s="53">
        <v>43348</v>
      </c>
      <c r="B45" s="18" t="s">
        <v>44</v>
      </c>
      <c r="C45" s="1"/>
      <c r="D45" s="1"/>
      <c r="E45" s="1"/>
      <c r="F45" s="1"/>
      <c r="G45" s="19"/>
      <c r="H45" s="30"/>
    </row>
    <row r="46" spans="1:19" ht="15" x14ac:dyDescent="0.25">
      <c r="A46" s="53">
        <v>43348</v>
      </c>
      <c r="B46" s="18" t="s">
        <v>45</v>
      </c>
      <c r="C46" s="1"/>
      <c r="D46" s="1"/>
      <c r="E46" s="1"/>
      <c r="F46" s="1"/>
      <c r="G46" s="19"/>
      <c r="H46" s="30"/>
    </row>
    <row r="47" spans="1:19" ht="15" x14ac:dyDescent="0.25">
      <c r="A47" s="53">
        <v>43348</v>
      </c>
      <c r="B47" s="18" t="s">
        <v>10</v>
      </c>
      <c r="C47" s="1"/>
      <c r="D47" s="1"/>
      <c r="E47" s="1"/>
      <c r="F47" s="1"/>
      <c r="G47" s="19"/>
      <c r="H47" s="30"/>
    </row>
    <row r="48" spans="1:19" ht="15" x14ac:dyDescent="0.25">
      <c r="A48" s="53">
        <v>43348</v>
      </c>
      <c r="B48" s="18" t="s">
        <v>46</v>
      </c>
      <c r="C48" s="1"/>
      <c r="D48" s="1"/>
      <c r="E48" s="1"/>
      <c r="F48" s="1"/>
      <c r="G48" s="38"/>
      <c r="H48" s="38"/>
    </row>
    <row r="49" spans="1:8" ht="15" x14ac:dyDescent="0.25">
      <c r="A49" s="53">
        <v>43348</v>
      </c>
      <c r="B49" s="18" t="s">
        <v>47</v>
      </c>
      <c r="C49" s="1"/>
      <c r="D49" s="1"/>
      <c r="E49" s="1"/>
      <c r="F49" s="1"/>
      <c r="G49" s="38"/>
      <c r="H49" s="38"/>
    </row>
    <row r="50" spans="1:8" ht="15" x14ac:dyDescent="0.25">
      <c r="A50" s="53">
        <v>43348</v>
      </c>
      <c r="B50" s="18" t="s">
        <v>48</v>
      </c>
      <c r="C50" s="1"/>
      <c r="D50" s="1"/>
      <c r="E50" s="1"/>
      <c r="F50" s="1"/>
      <c r="G50" s="38"/>
      <c r="H50" s="38"/>
    </row>
    <row r="51" spans="1:8" ht="15" x14ac:dyDescent="0.25">
      <c r="A51" s="53">
        <v>43348</v>
      </c>
      <c r="B51" s="18" t="s">
        <v>49</v>
      </c>
      <c r="C51" s="1"/>
      <c r="D51" s="1"/>
      <c r="E51" s="1"/>
      <c r="F51" s="1"/>
      <c r="G51" s="38"/>
      <c r="H51" s="38"/>
    </row>
    <row r="52" spans="1:8" ht="15" x14ac:dyDescent="0.25">
      <c r="A52" s="53">
        <v>43348</v>
      </c>
      <c r="B52" s="21" t="s">
        <v>13</v>
      </c>
      <c r="C52"/>
      <c r="D52"/>
      <c r="E52"/>
      <c r="F52"/>
      <c r="G52" s="20"/>
      <c r="H52" s="20"/>
    </row>
    <row r="53" spans="1:8" ht="15" x14ac:dyDescent="0.25">
      <c r="A53" s="53">
        <v>43348</v>
      </c>
      <c r="B53" s="20" t="s">
        <v>20</v>
      </c>
      <c r="C53"/>
      <c r="D53"/>
      <c r="E53"/>
      <c r="F53"/>
      <c r="G53" s="20"/>
      <c r="H53" s="20"/>
    </row>
    <row r="54" spans="1:8" ht="15" x14ac:dyDescent="0.25">
      <c r="A54" s="53">
        <v>43349</v>
      </c>
      <c r="B54" s="18" t="s">
        <v>50</v>
      </c>
      <c r="C54" s="1"/>
      <c r="D54" s="1"/>
      <c r="E54" s="1"/>
      <c r="F54" s="1"/>
      <c r="G54" s="33"/>
      <c r="H54" s="34"/>
    </row>
    <row r="55" spans="1:8" ht="15" x14ac:dyDescent="0.25">
      <c r="A55" s="53">
        <v>43349</v>
      </c>
      <c r="B55" s="18" t="s">
        <v>51</v>
      </c>
      <c r="C55" s="1"/>
      <c r="D55" s="1"/>
      <c r="E55" s="1"/>
      <c r="F55" s="1"/>
      <c r="G55" s="35"/>
      <c r="H55" s="36"/>
    </row>
    <row r="56" spans="1:8" ht="15" x14ac:dyDescent="0.25">
      <c r="A56" s="53">
        <v>43349</v>
      </c>
      <c r="B56" s="18" t="s">
        <v>52</v>
      </c>
      <c r="C56" s="1"/>
      <c r="D56" s="1"/>
      <c r="E56" s="1"/>
      <c r="F56" s="1"/>
      <c r="G56" s="35"/>
      <c r="H56" s="36"/>
    </row>
    <row r="57" spans="1:8" ht="15" x14ac:dyDescent="0.25">
      <c r="A57" s="53">
        <v>43349</v>
      </c>
      <c r="B57" s="18" t="s">
        <v>53</v>
      </c>
      <c r="C57" s="1"/>
      <c r="D57" s="1"/>
      <c r="E57" s="1"/>
      <c r="F57" s="1"/>
      <c r="G57" s="37"/>
      <c r="H57" s="34"/>
    </row>
    <row r="58" spans="1:8" ht="15" x14ac:dyDescent="0.25">
      <c r="A58" s="53">
        <v>43349</v>
      </c>
      <c r="B58" s="18" t="s">
        <v>54</v>
      </c>
      <c r="C58" s="1"/>
      <c r="D58" s="1"/>
      <c r="E58" s="1"/>
      <c r="F58" s="1"/>
      <c r="G58" s="35"/>
      <c r="H58" s="36"/>
    </row>
    <row r="59" spans="1:8" ht="15" x14ac:dyDescent="0.25">
      <c r="A59" s="53">
        <v>43349</v>
      </c>
      <c r="B59" s="18" t="s">
        <v>55</v>
      </c>
      <c r="C59" s="1"/>
      <c r="D59" s="1"/>
      <c r="E59" s="1"/>
      <c r="F59" s="1"/>
      <c r="G59" s="37"/>
      <c r="H59" s="34"/>
    </row>
    <row r="60" spans="1:8" ht="15" x14ac:dyDescent="0.25">
      <c r="A60" s="53">
        <v>43349</v>
      </c>
      <c r="B60" s="18" t="s">
        <v>56</v>
      </c>
      <c r="C60" s="1"/>
      <c r="D60" s="1"/>
      <c r="E60" s="1"/>
      <c r="F60" s="1"/>
      <c r="G60" s="35"/>
      <c r="H60" s="36"/>
    </row>
    <row r="61" spans="1:8" ht="15" x14ac:dyDescent="0.25">
      <c r="A61" s="53">
        <v>43349</v>
      </c>
      <c r="B61" s="18" t="s">
        <v>57</v>
      </c>
      <c r="C61" s="1"/>
      <c r="D61" s="1"/>
      <c r="E61" s="1"/>
      <c r="F61" s="1"/>
      <c r="G61" s="35"/>
      <c r="H61" s="36"/>
    </row>
    <row r="62" spans="1:8" ht="15" x14ac:dyDescent="0.25">
      <c r="A62" s="53">
        <v>43349</v>
      </c>
      <c r="B62" s="18" t="s">
        <v>58</v>
      </c>
      <c r="C62" s="1"/>
      <c r="D62" s="1"/>
      <c r="E62" s="1"/>
      <c r="F62" s="1"/>
      <c r="G62" s="19"/>
      <c r="H62" s="30"/>
    </row>
    <row r="63" spans="1:8" ht="15" x14ac:dyDescent="0.25">
      <c r="A63" s="53">
        <v>43349</v>
      </c>
      <c r="B63" s="18" t="s">
        <v>59</v>
      </c>
      <c r="C63" s="1"/>
      <c r="D63" s="1"/>
      <c r="E63" s="1"/>
      <c r="F63" s="1"/>
      <c r="G63" s="19"/>
      <c r="H63" s="30"/>
    </row>
    <row r="64" spans="1:8" ht="15" x14ac:dyDescent="0.25">
      <c r="A64" s="53">
        <v>43349</v>
      </c>
      <c r="B64" s="18" t="s">
        <v>10</v>
      </c>
      <c r="C64" s="1"/>
      <c r="D64" s="1"/>
      <c r="E64" s="1"/>
      <c r="F64" s="1"/>
      <c r="G64" s="19"/>
      <c r="H64" s="30"/>
    </row>
    <row r="65" spans="1:8" ht="15" x14ac:dyDescent="0.25">
      <c r="A65" s="53">
        <v>43349</v>
      </c>
      <c r="B65" s="18" t="s">
        <v>13</v>
      </c>
      <c r="C65" s="1"/>
      <c r="D65" s="1"/>
      <c r="E65" s="1"/>
      <c r="F65" s="1"/>
      <c r="G65" s="38"/>
      <c r="H65" s="38"/>
    </row>
    <row r="66" spans="1:8" ht="15" x14ac:dyDescent="0.25">
      <c r="A66" s="53">
        <v>43349</v>
      </c>
      <c r="B66" s="18" t="s">
        <v>60</v>
      </c>
      <c r="C66" s="1"/>
      <c r="D66" s="1"/>
      <c r="E66" s="1"/>
      <c r="F66" s="1"/>
      <c r="G66" s="38"/>
      <c r="H66" s="38"/>
    </row>
    <row r="67" spans="1:8" ht="15" x14ac:dyDescent="0.25">
      <c r="A67" s="53">
        <v>43349</v>
      </c>
      <c r="B67" s="18" t="s">
        <v>61</v>
      </c>
      <c r="C67" s="1"/>
      <c r="D67" s="1"/>
      <c r="E67" s="1"/>
      <c r="F67" s="1"/>
      <c r="G67" s="38"/>
      <c r="H67" s="38"/>
    </row>
    <row r="68" spans="1:8" ht="15" x14ac:dyDescent="0.25">
      <c r="A68" s="53">
        <v>43349</v>
      </c>
      <c r="B68" s="18" t="s">
        <v>62</v>
      </c>
      <c r="C68" s="1"/>
      <c r="D68" s="1"/>
      <c r="E68" s="1"/>
      <c r="F68" s="1"/>
      <c r="G68" s="38"/>
      <c r="H68" s="38"/>
    </row>
    <row r="69" spans="1:8" ht="15" x14ac:dyDescent="0.25">
      <c r="A69" s="53">
        <v>43349</v>
      </c>
      <c r="B69" s="20" t="s">
        <v>20</v>
      </c>
      <c r="C69"/>
      <c r="D69"/>
      <c r="E69"/>
      <c r="F69"/>
      <c r="G69" s="20"/>
      <c r="H69" s="20"/>
    </row>
    <row r="70" spans="1:8" ht="15" x14ac:dyDescent="0.25">
      <c r="A70" s="53">
        <v>43350</v>
      </c>
      <c r="B70" s="18" t="s">
        <v>63</v>
      </c>
      <c r="C70" s="1"/>
      <c r="D70" s="1"/>
      <c r="E70" s="1"/>
      <c r="F70" s="1"/>
      <c r="G70" s="33"/>
      <c r="H70" s="34"/>
    </row>
    <row r="71" spans="1:8" ht="15" x14ac:dyDescent="0.25">
      <c r="A71" s="53">
        <v>43350</v>
      </c>
      <c r="B71" s="18" t="s">
        <v>64</v>
      </c>
      <c r="C71" s="1"/>
      <c r="D71" s="1"/>
      <c r="E71" s="1"/>
      <c r="F71" s="1"/>
      <c r="G71" s="35"/>
      <c r="H71" s="36"/>
    </row>
    <row r="72" spans="1:8" ht="15" x14ac:dyDescent="0.25">
      <c r="A72" s="53">
        <v>43350</v>
      </c>
      <c r="B72" s="18" t="s">
        <v>65</v>
      </c>
      <c r="C72" s="1"/>
      <c r="D72" s="1"/>
      <c r="E72" s="1"/>
      <c r="F72" s="1"/>
      <c r="G72" s="35"/>
      <c r="H72" s="36"/>
    </row>
    <row r="73" spans="1:8" ht="15" x14ac:dyDescent="0.25">
      <c r="A73" s="53">
        <v>43350</v>
      </c>
      <c r="B73" s="18" t="s">
        <v>66</v>
      </c>
      <c r="C73" s="1"/>
      <c r="D73" s="1"/>
      <c r="E73" s="1"/>
      <c r="F73" s="1"/>
      <c r="G73" s="37"/>
      <c r="H73" s="34"/>
    </row>
    <row r="74" spans="1:8" ht="15" x14ac:dyDescent="0.25">
      <c r="A74" s="53">
        <v>43350</v>
      </c>
      <c r="B74" s="18" t="s">
        <v>67</v>
      </c>
      <c r="C74" s="1"/>
      <c r="D74" s="1"/>
      <c r="E74" s="1"/>
      <c r="F74" s="1"/>
      <c r="G74" s="35"/>
      <c r="H74" s="36"/>
    </row>
    <row r="75" spans="1:8" ht="15" x14ac:dyDescent="0.25">
      <c r="A75" s="53">
        <v>43350</v>
      </c>
      <c r="B75" s="18" t="s">
        <v>68</v>
      </c>
      <c r="C75" s="1"/>
      <c r="D75" s="1"/>
      <c r="E75" s="1"/>
      <c r="F75" s="1"/>
      <c r="G75" s="37"/>
      <c r="H75" s="34"/>
    </row>
    <row r="76" spans="1:8" ht="15" x14ac:dyDescent="0.25">
      <c r="A76" s="53">
        <v>43350</v>
      </c>
      <c r="B76" s="18" t="s">
        <v>69</v>
      </c>
      <c r="C76" s="1"/>
      <c r="D76" s="1"/>
      <c r="E76" s="1"/>
      <c r="F76" s="1"/>
      <c r="G76" s="35"/>
      <c r="H76" s="36"/>
    </row>
    <row r="77" spans="1:8" ht="15" x14ac:dyDescent="0.25">
      <c r="A77" s="53">
        <v>43350</v>
      </c>
      <c r="B77" s="18" t="s">
        <v>70</v>
      </c>
      <c r="C77" s="1"/>
      <c r="D77" s="1"/>
      <c r="E77" s="1"/>
      <c r="F77" s="1"/>
      <c r="G77" s="35"/>
      <c r="H77" s="36"/>
    </row>
    <row r="78" spans="1:8" ht="15" x14ac:dyDescent="0.25">
      <c r="A78" s="53">
        <v>43350</v>
      </c>
      <c r="B78" s="18" t="s">
        <v>71</v>
      </c>
      <c r="C78" s="1"/>
      <c r="D78" s="1"/>
      <c r="E78" s="1"/>
      <c r="F78" s="1"/>
      <c r="G78" s="19"/>
      <c r="H78" s="30"/>
    </row>
    <row r="79" spans="1:8" ht="15" x14ac:dyDescent="0.25">
      <c r="A79" s="53">
        <v>43350</v>
      </c>
      <c r="B79" s="18" t="s">
        <v>72</v>
      </c>
      <c r="C79" s="1"/>
      <c r="D79" s="1"/>
      <c r="E79" s="1"/>
      <c r="F79" s="1"/>
      <c r="G79" s="19"/>
      <c r="H79" s="30"/>
    </row>
    <row r="80" spans="1:8" ht="15" x14ac:dyDescent="0.25">
      <c r="A80" s="53">
        <v>43350</v>
      </c>
      <c r="B80" s="18" t="s">
        <v>10</v>
      </c>
      <c r="C80" s="1"/>
      <c r="D80" s="1"/>
      <c r="E80" s="1"/>
      <c r="F80" s="1"/>
      <c r="G80" s="19"/>
      <c r="H80" s="30"/>
    </row>
    <row r="81" spans="1:8" ht="15" x14ac:dyDescent="0.25">
      <c r="A81" s="53">
        <v>43350</v>
      </c>
      <c r="B81" s="18" t="s">
        <v>73</v>
      </c>
      <c r="C81" s="1"/>
      <c r="D81" s="1"/>
      <c r="E81" s="1"/>
      <c r="F81" s="1"/>
      <c r="G81" s="38"/>
      <c r="H81" s="38"/>
    </row>
    <row r="82" spans="1:8" ht="15" x14ac:dyDescent="0.25">
      <c r="A82" s="53">
        <v>43350</v>
      </c>
      <c r="B82" s="18" t="s">
        <v>74</v>
      </c>
      <c r="C82" s="1"/>
      <c r="D82" s="1"/>
      <c r="E82" s="1"/>
      <c r="F82" s="1"/>
      <c r="G82" s="38"/>
      <c r="H82" s="38"/>
    </row>
    <row r="83" spans="1:8" ht="15" x14ac:dyDescent="0.25">
      <c r="A83" s="53">
        <v>43350</v>
      </c>
      <c r="B83" s="18" t="s">
        <v>75</v>
      </c>
      <c r="C83" s="1"/>
      <c r="D83" s="1"/>
      <c r="E83" s="1"/>
      <c r="F83" s="1"/>
      <c r="G83" s="38"/>
      <c r="H83" s="38"/>
    </row>
    <row r="84" spans="1:8" ht="15" x14ac:dyDescent="0.25">
      <c r="A84" s="53">
        <v>43350</v>
      </c>
      <c r="B84" s="18" t="s">
        <v>76</v>
      </c>
      <c r="C84" s="1"/>
      <c r="D84" s="1"/>
      <c r="E84" s="1"/>
      <c r="F84" s="1"/>
      <c r="G84" s="38"/>
      <c r="H84" s="38"/>
    </row>
    <row r="85" spans="1:8" ht="15" x14ac:dyDescent="0.25">
      <c r="A85" s="53">
        <v>43350</v>
      </c>
      <c r="B85" s="22" t="s">
        <v>13</v>
      </c>
      <c r="C85"/>
      <c r="D85"/>
      <c r="E85"/>
      <c r="F85"/>
      <c r="G85" s="20"/>
      <c r="H85" s="20"/>
    </row>
    <row r="86" spans="1:8" ht="15" x14ac:dyDescent="0.25">
      <c r="A86" s="53">
        <v>43350</v>
      </c>
      <c r="B86" s="24" t="s">
        <v>20</v>
      </c>
      <c r="C86"/>
      <c r="D86"/>
      <c r="E86"/>
      <c r="F86"/>
      <c r="G86" s="23"/>
    </row>
    <row r="87" spans="1:8" ht="15" x14ac:dyDescent="0.25">
      <c r="A87" s="53">
        <v>43353</v>
      </c>
      <c r="B87" s="18" t="s">
        <v>80</v>
      </c>
      <c r="C87" s="1"/>
      <c r="D87" s="1"/>
      <c r="E87" s="1"/>
      <c r="F87" s="1"/>
      <c r="G87" s="33"/>
      <c r="H87" s="34"/>
    </row>
    <row r="88" spans="1:8" ht="15" x14ac:dyDescent="0.25">
      <c r="A88" s="53">
        <v>43353</v>
      </c>
      <c r="B88" s="18" t="s">
        <v>81</v>
      </c>
      <c r="C88" s="1"/>
      <c r="D88" s="1"/>
      <c r="E88" s="1"/>
      <c r="F88" s="1"/>
      <c r="G88" s="35"/>
      <c r="H88" s="36"/>
    </row>
    <row r="89" spans="1:8" ht="15" x14ac:dyDescent="0.25">
      <c r="A89" s="53">
        <v>43353</v>
      </c>
      <c r="B89" s="18" t="s">
        <v>82</v>
      </c>
      <c r="C89" s="1"/>
      <c r="D89" s="1"/>
      <c r="E89" s="1"/>
      <c r="F89" s="1"/>
      <c r="G89" s="35"/>
      <c r="H89" s="36"/>
    </row>
    <row r="90" spans="1:8" ht="15" x14ac:dyDescent="0.25">
      <c r="A90" s="53">
        <v>43353</v>
      </c>
      <c r="B90" s="18" t="s">
        <v>83</v>
      </c>
      <c r="C90" s="1"/>
      <c r="D90" s="1"/>
      <c r="E90" s="1"/>
      <c r="F90" s="1"/>
      <c r="G90" s="37"/>
      <c r="H90" s="34"/>
    </row>
    <row r="91" spans="1:8" ht="15" x14ac:dyDescent="0.25">
      <c r="A91" s="53">
        <v>43353</v>
      </c>
      <c r="B91" s="18" t="s">
        <v>84</v>
      </c>
      <c r="C91" s="1"/>
      <c r="D91" s="1"/>
      <c r="E91" s="1"/>
      <c r="F91" s="1"/>
      <c r="G91" s="35"/>
      <c r="H91" s="36"/>
    </row>
    <row r="92" spans="1:8" ht="15" x14ac:dyDescent="0.25">
      <c r="A92" s="53">
        <v>43353</v>
      </c>
      <c r="B92" s="18" t="s">
        <v>85</v>
      </c>
      <c r="C92" s="1"/>
      <c r="D92" s="1"/>
      <c r="E92" s="1"/>
      <c r="F92" s="1"/>
      <c r="G92" s="37"/>
      <c r="H92" s="34"/>
    </row>
    <row r="93" spans="1:8" ht="15" x14ac:dyDescent="0.25">
      <c r="A93" s="53">
        <v>43353</v>
      </c>
      <c r="B93" s="18" t="s">
        <v>86</v>
      </c>
      <c r="C93" s="1"/>
      <c r="D93" s="1"/>
      <c r="E93" s="1"/>
      <c r="F93" s="1"/>
      <c r="G93" s="35"/>
      <c r="H93" s="36"/>
    </row>
    <row r="94" spans="1:8" ht="15" x14ac:dyDescent="0.25">
      <c r="A94" s="53">
        <v>43353</v>
      </c>
      <c r="B94" s="18" t="s">
        <v>87</v>
      </c>
      <c r="C94" s="1"/>
      <c r="D94" s="1"/>
      <c r="E94" s="1"/>
      <c r="F94" s="1"/>
      <c r="G94" s="35"/>
      <c r="H94" s="36"/>
    </row>
    <row r="95" spans="1:8" ht="15" x14ac:dyDescent="0.25">
      <c r="A95" s="53">
        <v>43353</v>
      </c>
      <c r="B95" s="18" t="s">
        <v>88</v>
      </c>
      <c r="C95" s="1"/>
      <c r="D95" s="1"/>
      <c r="E95" s="1"/>
      <c r="F95" s="1"/>
      <c r="G95" s="19"/>
      <c r="H95" s="30"/>
    </row>
    <row r="96" spans="1:8" ht="15" x14ac:dyDescent="0.25">
      <c r="A96" s="53">
        <v>43353</v>
      </c>
      <c r="B96" s="18" t="s">
        <v>89</v>
      </c>
      <c r="C96" s="1"/>
      <c r="D96" s="1"/>
      <c r="E96" s="1"/>
      <c r="F96" s="1"/>
      <c r="G96" s="19"/>
      <c r="H96" s="30"/>
    </row>
    <row r="97" spans="1:8" ht="15" x14ac:dyDescent="0.25">
      <c r="A97" s="53">
        <v>43353</v>
      </c>
      <c r="B97" s="18" t="s">
        <v>10</v>
      </c>
      <c r="C97" s="1"/>
      <c r="D97" s="1"/>
      <c r="E97" s="1"/>
      <c r="F97" s="1"/>
      <c r="G97" s="19"/>
      <c r="H97" s="30"/>
    </row>
    <row r="98" spans="1:8" ht="15" x14ac:dyDescent="0.25">
      <c r="A98" s="53">
        <v>43353</v>
      </c>
      <c r="B98" s="18" t="s">
        <v>13</v>
      </c>
      <c r="C98" s="1"/>
      <c r="D98" s="1"/>
      <c r="E98" s="1"/>
      <c r="F98" s="1"/>
      <c r="G98" s="38"/>
      <c r="H98" s="38"/>
    </row>
    <row r="99" spans="1:8" ht="15" x14ac:dyDescent="0.25">
      <c r="A99" s="53">
        <v>43353</v>
      </c>
      <c r="B99" s="18" t="s">
        <v>90</v>
      </c>
      <c r="C99" s="1"/>
      <c r="D99" s="1"/>
      <c r="E99" s="1"/>
      <c r="F99" s="1"/>
      <c r="G99" s="38"/>
      <c r="H99" s="38"/>
    </row>
    <row r="100" spans="1:8" ht="15" x14ac:dyDescent="0.25">
      <c r="A100" s="53">
        <v>43353</v>
      </c>
      <c r="B100" s="18" t="s">
        <v>91</v>
      </c>
      <c r="C100" s="1"/>
      <c r="D100" s="1"/>
      <c r="E100" s="1"/>
      <c r="F100" s="1"/>
      <c r="G100" s="38"/>
      <c r="H100" s="38"/>
    </row>
    <row r="101" spans="1:8" ht="15" x14ac:dyDescent="0.25">
      <c r="A101" s="53">
        <v>43353</v>
      </c>
      <c r="B101" s="18" t="s">
        <v>92</v>
      </c>
      <c r="C101" s="1"/>
      <c r="D101" s="1"/>
      <c r="E101" s="1"/>
      <c r="F101" s="1"/>
      <c r="G101" s="38"/>
      <c r="H101" s="38"/>
    </row>
    <row r="102" spans="1:8" ht="15" x14ac:dyDescent="0.25">
      <c r="A102" s="53">
        <v>43353</v>
      </c>
      <c r="B102" s="20" t="s">
        <v>20</v>
      </c>
      <c r="C102"/>
      <c r="D102"/>
      <c r="E102"/>
      <c r="F102"/>
      <c r="G102" s="20"/>
      <c r="H102" s="20"/>
    </row>
  </sheetData>
  <mergeCells count="5">
    <mergeCell ref="B1:F2"/>
    <mergeCell ref="K5:S6"/>
    <mergeCell ref="K7:N7"/>
    <mergeCell ref="P7:S7"/>
    <mergeCell ref="K32:N35"/>
  </mergeCells>
  <dataValidations count="4">
    <dataValidation type="list" allowBlank="1" showInputMessage="1" showErrorMessage="1" sqref="F5">
      <formula1>"Légumes/P.D.T,Bœuf,Veau,Agneau,Volaille,Poisson,Fruits,Laitages,Fromages,Pain"</formula1>
    </dataValidation>
    <dataValidation type="list" allowBlank="1" showInputMessage="1" showErrorMessage="1" sqref="F6:F20 F22:F36 F38:F53 F55:F69 F71:F85 F88:F102">
      <formula1>"Légumes/P.D.T,Porc,Bœuf,Veau,Agneau,Volaille,Poisson,Fromages,Laitages,Fruits,Pain"</formula1>
    </dataValidation>
    <dataValidation type="list" allowBlank="1" showInputMessage="1" showErrorMessage="1" sqref="F21 F37 F54 F70 F87">
      <formula1>"Légumes/P.D.T,Bœuf,Veau,Volaille,Poisson,Fruits,Laitages,Fromages,Pain"</formula1>
    </dataValidation>
    <dataValidation type="list" allowBlank="1" showInputMessage="1" showErrorMessage="1" sqref="E13:E14 C13:D15 C5:E12 E45:E46 C45:D47 E62:E63 C62:D64 C48:E61 E78:E79 C78:D80 C65:E77 C81:E85 E95:E96 C95:D97 C87:E94 C98:E102 C16:E44 G13:H15 G29:H31 G45:H47 G62:H64 G78:H80 G95:H97">
      <formula1>"Oui,Non"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Semaine</vt:lpstr>
      <vt:lpstr>Menus quotidiens (2)</vt:lpstr>
    </vt:vector>
  </TitlesOfParts>
  <Company>Elior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Elior</dc:creator>
  <cp:lastModifiedBy>Jean-Eric</cp:lastModifiedBy>
  <dcterms:created xsi:type="dcterms:W3CDTF">2018-09-06T13:42:59Z</dcterms:created>
  <dcterms:modified xsi:type="dcterms:W3CDTF">2018-09-19T10:35:47Z</dcterms:modified>
</cp:coreProperties>
</file>