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 activeTab="1"/>
  </bookViews>
  <sheets>
    <sheet name="base" sheetId="1" r:id="rId1"/>
    <sheet name="récap" sheetId="2" r:id="rId2"/>
  </sheets>
  <calcPr calcId="162913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" i="2" l="1"/>
  <c r="A9" i="2" s="1"/>
  <c r="A10" i="2" s="1"/>
  <c r="A11" i="2" s="1"/>
  <c r="B9" i="2"/>
  <c r="C9" i="2"/>
  <c r="D9" i="2"/>
  <c r="B10" i="2"/>
  <c r="C10" i="2"/>
  <c r="D10" i="2"/>
  <c r="B11" i="2"/>
  <c r="C8" i="2"/>
  <c r="D8" i="2"/>
  <c r="B8" i="2"/>
  <c r="D19" i="1"/>
  <c r="D13" i="1"/>
  <c r="D11" i="2" s="1"/>
  <c r="A4" i="2"/>
  <c r="A5" i="2" s="1"/>
  <c r="A6" i="2" s="1"/>
  <c r="A7" i="2" s="1"/>
  <c r="B5" i="2"/>
  <c r="C5" i="2"/>
  <c r="D5" i="2"/>
  <c r="B6" i="2"/>
  <c r="C6" i="2"/>
  <c r="D6" i="2"/>
  <c r="B7" i="2"/>
  <c r="D7" i="2"/>
  <c r="D3" i="2"/>
  <c r="C4" i="2"/>
  <c r="D4" i="2"/>
  <c r="B4" i="2"/>
  <c r="B3" i="2"/>
  <c r="D7" i="1"/>
</calcChain>
</file>

<file path=xl/connections.xml><?xml version="1.0" encoding="utf-8"?>
<connections xmlns="http://schemas.openxmlformats.org/spreadsheetml/2006/main">
  <connection id="1" keepAlive="1" name="Requête - T_TCD" description="Connexion à la requête « T_TCD » dans le classeur." type="5" refreshedVersion="6">
    <dbPr connection="Provider=Microsoft.Mashup.OleDb.1;Data Source=$Workbook$;Location=T_TCD;Extended Properties=&quot;&quot;" command="SELECT * FROM [T_TCD]"/>
  </connection>
</connections>
</file>

<file path=xl/sharedStrings.xml><?xml version="1.0" encoding="utf-8"?>
<sst xmlns="http://schemas.openxmlformats.org/spreadsheetml/2006/main" count="39" uniqueCount="17">
  <si>
    <t>Site</t>
  </si>
  <si>
    <t>Total secteur</t>
  </si>
  <si>
    <t>mag 1</t>
  </si>
  <si>
    <t>mag 2</t>
  </si>
  <si>
    <t>mag 3</t>
  </si>
  <si>
    <t xml:space="preserve">VAL </t>
  </si>
  <si>
    <t>Colonne1</t>
  </si>
  <si>
    <t>Colonne2</t>
  </si>
  <si>
    <t>Colonne3</t>
  </si>
  <si>
    <t>Colonne4</t>
  </si>
  <si>
    <t>Date</t>
  </si>
  <si>
    <t>Magasin</t>
  </si>
  <si>
    <t>Total général</t>
  </si>
  <si>
    <t>Total 17/08/2017</t>
  </si>
  <si>
    <t>Total 18/08/2017</t>
  </si>
  <si>
    <t>Total 21/08/2017</t>
  </si>
  <si>
    <t>Σ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</si>
</sst>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5" formatCode="#,##0_ ;[Red]\-#,##0\ 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1"/>
      <color rgb="FFFFFF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6275AE"/>
        <bgColor indexed="64"/>
      </patternFill>
    </fill>
    <fill>
      <patternFill patternType="solid">
        <fgColor rgb="FFC9D1E4"/>
        <bgColor indexed="64"/>
      </patternFill>
    </fill>
    <fill>
      <patternFill patternType="solid">
        <fgColor rgb="FFEAEAEA"/>
        <bgColor indexed="64"/>
      </patternFill>
    </fill>
  </fills>
  <borders count="6">
    <border>
      <left/>
      <right/>
      <top/>
      <bottom/>
      <diagonal/>
    </border>
    <border>
      <left style="medium">
        <color rgb="FF98A9CB"/>
      </left>
      <right/>
      <top style="medium">
        <color rgb="FF98A9CB"/>
      </top>
      <bottom style="medium">
        <color rgb="FF98A9CB"/>
      </bottom>
      <diagonal/>
    </border>
    <border>
      <left/>
      <right style="medium">
        <color rgb="FF98A9CB"/>
      </right>
      <top style="medium">
        <color rgb="FF98A9CB"/>
      </top>
      <bottom style="medium">
        <color rgb="FF98A9CB"/>
      </bottom>
      <diagonal/>
    </border>
    <border>
      <left style="medium">
        <color rgb="FF98A9CB"/>
      </left>
      <right/>
      <top/>
      <bottom style="medium">
        <color rgb="FF98A9CB"/>
      </bottom>
      <diagonal/>
    </border>
    <border>
      <left/>
      <right style="medium">
        <color rgb="FF98A9CB"/>
      </right>
      <top/>
      <bottom style="medium">
        <color rgb="FF98A9CB"/>
      </bottom>
      <diagonal/>
    </border>
    <border>
      <left style="medium">
        <color rgb="FF98A9CB"/>
      </left>
      <right style="medium">
        <color rgb="FF98A9CB"/>
      </right>
      <top style="medium">
        <color rgb="FF98A9CB"/>
      </top>
      <bottom style="medium">
        <color rgb="FF98A9CB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0" fillId="3" borderId="5" xfId="0" applyFill="1" applyBorder="1" applyAlignment="1">
      <alignment wrapText="1"/>
    </xf>
    <xf numFmtId="0" fontId="2" fillId="2" borderId="1" xfId="0" applyFont="1" applyFill="1" applyBorder="1" applyAlignment="1">
      <alignment vertical="center" wrapText="1"/>
    </xf>
    <xf numFmtId="44" fontId="0" fillId="3" borderId="5" xfId="1" applyFont="1" applyFill="1" applyBorder="1" applyAlignment="1">
      <alignment wrapText="1"/>
    </xf>
    <xf numFmtId="44" fontId="0" fillId="4" borderId="5" xfId="1" applyFont="1" applyFill="1" applyBorder="1" applyAlignment="1">
      <alignment wrapText="1"/>
    </xf>
    <xf numFmtId="44" fontId="3" fillId="2" borderId="5" xfId="1" applyFont="1" applyFill="1" applyBorder="1" applyAlignment="1">
      <alignment wrapText="1"/>
    </xf>
    <xf numFmtId="44" fontId="0" fillId="0" borderId="0" xfId="1" applyFont="1"/>
    <xf numFmtId="0" fontId="0" fillId="0" borderId="0" xfId="0" pivotButton="1"/>
    <xf numFmtId="165" fontId="0" fillId="0" borderId="0" xfId="0" applyNumberFormat="1"/>
  </cellXfs>
  <cellStyles count="2">
    <cellStyle name="Monétaire" xfId="1" builtinId="4"/>
    <cellStyle name="Normal" xfId="0" builtinId="0"/>
  </cellStyles>
  <dxfs count="2">
    <dxf>
      <fill>
        <patternFill patternType="solid">
          <fgColor indexed="64"/>
          <bgColor rgb="FFC9D1E4"/>
        </patternFill>
      </fill>
      <alignment horizontal="general" vertical="bottom" textRotation="0" wrapText="1" indent="0" justifyLastLine="0" shrinkToFit="0" readingOrder="0"/>
      <border diagonalUp="0" diagonalDown="0">
        <left style="medium">
          <color rgb="FF98A9CB"/>
        </left>
        <right style="medium">
          <color rgb="FF98A9CB"/>
        </right>
        <top style="medium">
          <color rgb="FF98A9CB"/>
        </top>
        <bottom style="medium">
          <color rgb="FF98A9CB"/>
        </bottom>
        <vertical/>
        <horizontal/>
      </border>
    </dxf>
    <dxf>
      <fill>
        <patternFill patternType="solid">
          <fgColor indexed="64"/>
          <bgColor rgb="FFC9D1E4"/>
        </patternFill>
      </fill>
      <alignment horizontal="general" vertical="bottom" textRotation="0" wrapText="1" indent="0" justifyLastLine="0" shrinkToFit="0" readingOrder="0"/>
      <border diagonalUp="0" diagonalDown="0">
        <left style="medium">
          <color rgb="FF98A9CB"/>
        </left>
        <right style="medium">
          <color rgb="FF98A9CB"/>
        </right>
        <top style="medium">
          <color rgb="FF98A9CB"/>
        </top>
        <bottom style="medium">
          <color rgb="FF98A9CB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524.744024189815" createdVersion="6" refreshedVersion="6" minRefreshableVersion="3" recordCount="9">
  <cacheSource type="external" connectionId="1"/>
  <cacheFields count="4">
    <cacheField name="Date" numFmtId="0">
      <sharedItems containsSemiMixedTypes="0" containsNonDate="0" containsDate="1" containsString="0" minDate="2017-08-17T00:00:00" maxDate="2017-08-22T00:00:00" count="3">
        <d v="2017-08-17T00:00:00"/>
        <d v="2017-08-18T00:00:00"/>
        <d v="2017-08-21T00:00:00"/>
      </sharedItems>
    </cacheField>
    <cacheField name="Site" numFmtId="0">
      <sharedItems containsSemiMixedTypes="0" containsString="0" containsNumber="1" containsInteger="1" minValue="4529" maxValue="4531" count="3">
        <n v="4529"/>
        <n v="4530"/>
        <n v="4531"/>
      </sharedItems>
    </cacheField>
    <cacheField name="Magasin" numFmtId="0">
      <sharedItems count="3">
        <s v="mag 1"/>
        <s v="mag 2"/>
        <s v="mag 3"/>
      </sharedItems>
    </cacheField>
    <cacheField name="Valeur" numFmtId="0">
      <sharedItems containsSemiMixedTypes="0" containsString="0" containsNumber="1" containsInteger="1" minValue="3251" maxValue="5896" count="9">
        <n v="3598"/>
        <n v="5896"/>
        <n v="4723"/>
        <n v="3251"/>
        <n v="4968"/>
        <n v="4827"/>
        <n v="3921"/>
        <n v="5345"/>
        <n v="462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x v="0"/>
    <x v="0"/>
  </r>
  <r>
    <x v="0"/>
    <x v="1"/>
    <x v="1"/>
    <x v="1"/>
  </r>
  <r>
    <x v="0"/>
    <x v="2"/>
    <x v="2"/>
    <x v="2"/>
  </r>
  <r>
    <x v="1"/>
    <x v="0"/>
    <x v="0"/>
    <x v="3"/>
  </r>
  <r>
    <x v="1"/>
    <x v="1"/>
    <x v="1"/>
    <x v="4"/>
  </r>
  <r>
    <x v="1"/>
    <x v="2"/>
    <x v="2"/>
    <x v="5"/>
  </r>
  <r>
    <x v="2"/>
    <x v="0"/>
    <x v="0"/>
    <x v="6"/>
  </r>
  <r>
    <x v="2"/>
    <x v="1"/>
    <x v="1"/>
    <x v="7"/>
  </r>
  <r>
    <x v="2"/>
    <x v="2"/>
    <x v="2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fieldListSortAscending="1">
  <location ref="H3:K16" firstHeaderRow="1" firstDataRow="1" firstDataCol="3"/>
  <pivotFields count="4">
    <pivotField axis="axisRow" compact="0" outline="0" showAll="0">
      <items count="4">
        <item x="0"/>
        <item x="1"/>
        <item x="2"/>
        <item t="default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3">
        <item x="0"/>
        <item x="1"/>
        <item x="2"/>
      </items>
    </pivotField>
    <pivotField dataField="1" compact="0" outline="0" showAll="0"/>
  </pivotFields>
  <rowFields count="3">
    <field x="0"/>
    <field x="1"/>
    <field x="2"/>
  </rowFields>
  <rowItems count="13">
    <i>
      <x/>
      <x/>
      <x/>
    </i>
    <i r="1">
      <x v="1"/>
      <x v="1"/>
    </i>
    <i r="1">
      <x v="2"/>
      <x v="2"/>
    </i>
    <i t="default">
      <x/>
    </i>
    <i>
      <x v="1"/>
      <x/>
      <x/>
    </i>
    <i r="1">
      <x v="1"/>
      <x v="1"/>
    </i>
    <i r="1">
      <x v="2"/>
      <x v="2"/>
    </i>
    <i t="default">
      <x v="1"/>
    </i>
    <i>
      <x v="2"/>
      <x/>
      <x/>
    </i>
    <i r="1">
      <x v="1"/>
      <x v="1"/>
    </i>
    <i r="1">
      <x v="2"/>
      <x v="2"/>
    </i>
    <i t="default">
      <x v="2"/>
    </i>
    <i t="grand">
      <x/>
    </i>
  </rowItems>
  <colItems count="1">
    <i/>
  </colItems>
  <dataFields count="1">
    <dataField name="Σ Valeur" fld="3" baseField="2" baseItem="2" numFmtId="165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9" totalsRowShown="0">
  <autoFilter ref="A1:D19"/>
  <tableColumns count="4">
    <tableColumn id="1" name="Colonne1"/>
    <tableColumn id="2" name="Colonne2" dataDxfId="1"/>
    <tableColumn id="3" name="Colonne3" dataDxfId="0"/>
    <tableColumn id="4" name="Colonne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K22" sqref="K22"/>
    </sheetView>
  </sheetViews>
  <sheetFormatPr baseColWidth="10" defaultRowHeight="15" x14ac:dyDescent="0.25"/>
  <cols>
    <col min="1" max="4" width="11.5703125" customWidth="1"/>
  </cols>
  <sheetData>
    <row r="1" spans="1:4" x14ac:dyDescent="0.25">
      <c r="A1" s="1" t="s">
        <v>6</v>
      </c>
      <c r="B1" t="s">
        <v>7</v>
      </c>
      <c r="C1" t="s">
        <v>8</v>
      </c>
      <c r="D1" t="s">
        <v>9</v>
      </c>
    </row>
    <row r="2" spans="1:4" ht="15.75" thickBot="1" x14ac:dyDescent="0.3">
      <c r="A2" s="1">
        <v>42964</v>
      </c>
    </row>
    <row r="3" spans="1:4" ht="15.75" thickBot="1" x14ac:dyDescent="0.3">
      <c r="B3" s="4" t="s">
        <v>0</v>
      </c>
      <c r="C3" s="5"/>
      <c r="D3" s="7" t="s">
        <v>5</v>
      </c>
    </row>
    <row r="4" spans="1:4" ht="15.75" thickBot="1" x14ac:dyDescent="0.3">
      <c r="B4" s="6">
        <v>4529</v>
      </c>
      <c r="C4" s="6" t="s">
        <v>2</v>
      </c>
      <c r="D4" s="8">
        <v>3598</v>
      </c>
    </row>
    <row r="5" spans="1:4" ht="15.75" thickBot="1" x14ac:dyDescent="0.3">
      <c r="B5" s="6">
        <v>4530</v>
      </c>
      <c r="C5" s="6" t="s">
        <v>3</v>
      </c>
      <c r="D5" s="9">
        <v>5896</v>
      </c>
    </row>
    <row r="6" spans="1:4" ht="15.75" thickBot="1" x14ac:dyDescent="0.3">
      <c r="B6" s="6">
        <v>4531</v>
      </c>
      <c r="C6" s="6" t="s">
        <v>4</v>
      </c>
      <c r="D6" s="8">
        <v>4723</v>
      </c>
    </row>
    <row r="7" spans="1:4" ht="30.75" thickBot="1" x14ac:dyDescent="0.3">
      <c r="B7" s="2" t="s">
        <v>1</v>
      </c>
      <c r="C7" s="3"/>
      <c r="D7" s="10">
        <f>SUM(D4:D6)</f>
        <v>14217</v>
      </c>
    </row>
    <row r="8" spans="1:4" ht="15.75" thickBot="1" x14ac:dyDescent="0.3">
      <c r="A8" s="1">
        <v>42965</v>
      </c>
    </row>
    <row r="9" spans="1:4" ht="15.75" thickBot="1" x14ac:dyDescent="0.3">
      <c r="A9" s="1"/>
      <c r="B9" s="4" t="s">
        <v>0</v>
      </c>
      <c r="C9" s="5"/>
      <c r="D9" s="7" t="s">
        <v>5</v>
      </c>
    </row>
    <row r="10" spans="1:4" ht="15.75" thickBot="1" x14ac:dyDescent="0.3">
      <c r="B10" s="6">
        <v>4529</v>
      </c>
      <c r="C10" s="6" t="s">
        <v>2</v>
      </c>
      <c r="D10" s="8">
        <v>3251</v>
      </c>
    </row>
    <row r="11" spans="1:4" ht="15.75" thickBot="1" x14ac:dyDescent="0.3">
      <c r="B11" s="6">
        <v>4530</v>
      </c>
      <c r="C11" s="6" t="s">
        <v>3</v>
      </c>
      <c r="D11" s="9">
        <v>4968</v>
      </c>
    </row>
    <row r="12" spans="1:4" ht="15.75" thickBot="1" x14ac:dyDescent="0.3">
      <c r="B12" s="6">
        <v>4531</v>
      </c>
      <c r="C12" s="6" t="s">
        <v>4</v>
      </c>
      <c r="D12" s="8">
        <v>4827</v>
      </c>
    </row>
    <row r="13" spans="1:4" ht="30.75" thickBot="1" x14ac:dyDescent="0.3">
      <c r="B13" s="2" t="s">
        <v>1</v>
      </c>
      <c r="C13" s="3"/>
      <c r="D13" s="10">
        <f>SUM(D10:D12)</f>
        <v>13046</v>
      </c>
    </row>
    <row r="14" spans="1:4" ht="15.75" thickBot="1" x14ac:dyDescent="0.3">
      <c r="A14" s="1">
        <v>42968</v>
      </c>
    </row>
    <row r="15" spans="1:4" ht="15.75" thickBot="1" x14ac:dyDescent="0.3">
      <c r="A15" s="1"/>
      <c r="B15" s="4" t="s">
        <v>0</v>
      </c>
      <c r="C15" s="5"/>
      <c r="D15" s="7" t="s">
        <v>5</v>
      </c>
    </row>
    <row r="16" spans="1:4" ht="15.75" thickBot="1" x14ac:dyDescent="0.3">
      <c r="B16" s="6">
        <v>4529</v>
      </c>
      <c r="C16" s="6" t="s">
        <v>2</v>
      </c>
      <c r="D16" s="8">
        <v>3921</v>
      </c>
    </row>
    <row r="17" spans="2:4" ht="15.75" thickBot="1" x14ac:dyDescent="0.3">
      <c r="B17" s="6">
        <v>4530</v>
      </c>
      <c r="C17" s="6" t="s">
        <v>3</v>
      </c>
      <c r="D17" s="9">
        <v>5345</v>
      </c>
    </row>
    <row r="18" spans="2:4" ht="15.75" thickBot="1" x14ac:dyDescent="0.3">
      <c r="B18" s="6">
        <v>4531</v>
      </c>
      <c r="C18" s="6" t="s">
        <v>4</v>
      </c>
      <c r="D18" s="8">
        <v>4622</v>
      </c>
    </row>
    <row r="19" spans="2:4" ht="30.75" thickBot="1" x14ac:dyDescent="0.3">
      <c r="B19" s="2" t="s">
        <v>1</v>
      </c>
      <c r="C19" s="3"/>
      <c r="D19" s="10">
        <f>SUM(D16:D18)</f>
        <v>13888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21"/>
  <sheetViews>
    <sheetView showGridLines="0" tabSelected="1" workbookViewId="0">
      <selection activeCell="E15" sqref="E15"/>
    </sheetView>
  </sheetViews>
  <sheetFormatPr baseColWidth="10" defaultRowHeight="15" x14ac:dyDescent="0.25"/>
  <cols>
    <col min="4" max="4" width="11.85546875" bestFit="1" customWidth="1"/>
    <col min="8" max="8" width="21" bestFit="1" customWidth="1"/>
    <col min="9" max="9" width="16.85546875" bestFit="1" customWidth="1"/>
    <col min="10" max="10" width="10.7109375" bestFit="1" customWidth="1"/>
    <col min="11" max="11" width="16.85546875" bestFit="1" customWidth="1"/>
  </cols>
  <sheetData>
    <row r="3" spans="1:11" x14ac:dyDescent="0.25">
      <c r="B3" t="str">
        <f>base!B3</f>
        <v>Site</v>
      </c>
      <c r="D3" t="str">
        <f>base!D3</f>
        <v xml:space="preserve">VAL </v>
      </c>
      <c r="H3" s="12" t="s">
        <v>10</v>
      </c>
      <c r="I3" s="12" t="s">
        <v>0</v>
      </c>
      <c r="J3" s="12" t="s">
        <v>11</v>
      </c>
      <c r="K3" t="s">
        <v>16</v>
      </c>
    </row>
    <row r="4" spans="1:11" x14ac:dyDescent="0.25">
      <c r="A4" s="1">
        <f>base!A2</f>
        <v>42964</v>
      </c>
      <c r="B4">
        <f>base!B4</f>
        <v>4529</v>
      </c>
      <c r="C4" t="str">
        <f>base!C4</f>
        <v>mag 1</v>
      </c>
      <c r="D4" s="11">
        <f>base!D4</f>
        <v>3598</v>
      </c>
      <c r="H4" s="1">
        <v>42964</v>
      </c>
      <c r="I4">
        <v>4529</v>
      </c>
      <c r="J4" t="s">
        <v>2</v>
      </c>
      <c r="K4" s="13">
        <v>3598</v>
      </c>
    </row>
    <row r="5" spans="1:11" x14ac:dyDescent="0.25">
      <c r="A5" s="1">
        <f>A4</f>
        <v>42964</v>
      </c>
      <c r="B5">
        <f>base!B5</f>
        <v>4530</v>
      </c>
      <c r="C5" t="str">
        <f>base!C5</f>
        <v>mag 2</v>
      </c>
      <c r="D5" s="11">
        <f>base!D5</f>
        <v>5896</v>
      </c>
      <c r="I5">
        <v>4530</v>
      </c>
      <c r="J5" t="s">
        <v>3</v>
      </c>
      <c r="K5" s="13">
        <v>5896</v>
      </c>
    </row>
    <row r="6" spans="1:11" x14ac:dyDescent="0.25">
      <c r="A6" s="1">
        <f>A5</f>
        <v>42964</v>
      </c>
      <c r="B6">
        <f>base!B6</f>
        <v>4531</v>
      </c>
      <c r="C6" t="str">
        <f>base!C6</f>
        <v>mag 3</v>
      </c>
      <c r="D6" s="11">
        <f>base!D6</f>
        <v>4723</v>
      </c>
      <c r="I6">
        <v>4531</v>
      </c>
      <c r="J6" t="s">
        <v>4</v>
      </c>
      <c r="K6" s="13">
        <v>4723</v>
      </c>
    </row>
    <row r="7" spans="1:11" x14ac:dyDescent="0.25">
      <c r="A7" s="1">
        <f>A6</f>
        <v>42964</v>
      </c>
      <c r="B7" t="str">
        <f>base!B7</f>
        <v>Total secteur</v>
      </c>
      <c r="D7" s="11">
        <f>base!D7</f>
        <v>14217</v>
      </c>
      <c r="H7" t="s">
        <v>13</v>
      </c>
      <c r="K7" s="13">
        <v>14217</v>
      </c>
    </row>
    <row r="8" spans="1:11" x14ac:dyDescent="0.25">
      <c r="A8" s="1">
        <f ca="1">OFFSET(base!A2,6,0,1,1)</f>
        <v>42965</v>
      </c>
      <c r="B8">
        <f>base!B10</f>
        <v>4529</v>
      </c>
      <c r="C8" t="str">
        <f>base!C10</f>
        <v>mag 1</v>
      </c>
      <c r="D8" s="11">
        <f>base!D10</f>
        <v>3251</v>
      </c>
      <c r="H8" s="1">
        <v>42965</v>
      </c>
      <c r="I8">
        <v>4529</v>
      </c>
      <c r="J8" t="s">
        <v>2</v>
      </c>
      <c r="K8" s="13">
        <v>3251</v>
      </c>
    </row>
    <row r="9" spans="1:11" x14ac:dyDescent="0.25">
      <c r="A9" s="1">
        <f ca="1">A8</f>
        <v>42965</v>
      </c>
      <c r="B9">
        <f>base!B11</f>
        <v>4530</v>
      </c>
      <c r="C9" t="str">
        <f>base!C11</f>
        <v>mag 2</v>
      </c>
      <c r="D9" s="11">
        <f>base!D11</f>
        <v>4968</v>
      </c>
      <c r="I9">
        <v>4530</v>
      </c>
      <c r="J9" t="s">
        <v>3</v>
      </c>
      <c r="K9" s="13">
        <v>4968</v>
      </c>
    </row>
    <row r="10" spans="1:11" x14ac:dyDescent="0.25">
      <c r="A10" s="1">
        <f ca="1">A9</f>
        <v>42965</v>
      </c>
      <c r="B10">
        <f>base!B12</f>
        <v>4531</v>
      </c>
      <c r="C10" t="str">
        <f>base!C12</f>
        <v>mag 3</v>
      </c>
      <c r="D10" s="11">
        <f>base!D12</f>
        <v>4827</v>
      </c>
      <c r="I10">
        <v>4531</v>
      </c>
      <c r="J10" t="s">
        <v>4</v>
      </c>
      <c r="K10" s="13">
        <v>4827</v>
      </c>
    </row>
    <row r="11" spans="1:11" x14ac:dyDescent="0.25">
      <c r="A11" s="1">
        <f ca="1">A10</f>
        <v>42965</v>
      </c>
      <c r="B11" t="str">
        <f>base!B13</f>
        <v>Total secteur</v>
      </c>
      <c r="D11" s="11">
        <f>base!D13</f>
        <v>13046</v>
      </c>
      <c r="H11" t="s">
        <v>14</v>
      </c>
      <c r="K11" s="13">
        <v>13046</v>
      </c>
    </row>
    <row r="12" spans="1:11" x14ac:dyDescent="0.25">
      <c r="A12" s="1"/>
      <c r="H12" s="1">
        <v>42968</v>
      </c>
      <c r="I12">
        <v>4529</v>
      </c>
      <c r="J12" t="s">
        <v>2</v>
      </c>
      <c r="K12" s="13">
        <v>3921</v>
      </c>
    </row>
    <row r="13" spans="1:11" x14ac:dyDescent="0.25">
      <c r="A13" s="1"/>
      <c r="I13">
        <v>4530</v>
      </c>
      <c r="J13" t="s">
        <v>3</v>
      </c>
      <c r="K13" s="13">
        <v>5345</v>
      </c>
    </row>
    <row r="14" spans="1:11" x14ac:dyDescent="0.25">
      <c r="A14" s="1"/>
      <c r="I14">
        <v>4531</v>
      </c>
      <c r="J14" t="s">
        <v>4</v>
      </c>
      <c r="K14" s="13">
        <v>4622</v>
      </c>
    </row>
    <row r="15" spans="1:11" x14ac:dyDescent="0.25">
      <c r="A15" s="1"/>
      <c r="H15" t="s">
        <v>15</v>
      </c>
      <c r="K15" s="13">
        <v>13888</v>
      </c>
    </row>
    <row r="16" spans="1:11" x14ac:dyDescent="0.25">
      <c r="A16" s="1"/>
      <c r="H16" t="s">
        <v>12</v>
      </c>
      <c r="K16" s="13">
        <v>41151</v>
      </c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</sheetData>
  <pageMargins left="0.7" right="0.7" top="0.75" bottom="0.75" header="0.3" footer="0.3"/>
  <pageSetup paperSize="9" orientation="portrait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E318F39-1C5D-4571-A42C-307B5E7E3B2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récap</vt:lpstr>
    </vt:vector>
  </TitlesOfParts>
  <Company>SAINT-GOBAIN 1.1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Leroux, Nicolas (PointP Estuaire)</dc:creator>
  <cp:lastModifiedBy>Jean-Eric</cp:lastModifiedBy>
  <dcterms:created xsi:type="dcterms:W3CDTF">2019-02-28T10:40:33Z</dcterms:created>
  <dcterms:modified xsi:type="dcterms:W3CDTF">2019-02-28T17:05:33Z</dcterms:modified>
</cp:coreProperties>
</file>