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40" yWindow="240" windowWidth="19440" windowHeight="12240" tabRatio="500"/>
  </bookViews>
  <sheets>
    <sheet name="Feuil4" sheetId="4" r:id="rId1"/>
    <sheet name="Feuil1" sheetId="1" r:id="rId2"/>
  </sheets>
  <calcPr calcId="145621" concurrentCalc="0"/>
  <pivotCaches>
    <pivotCache cacheId="10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H44" i="1" l="1"/>
  <c r="BI44" i="1"/>
  <c r="BJ44" i="1"/>
  <c r="BH43" i="1"/>
  <c r="BI43" i="1"/>
  <c r="BJ43" i="1"/>
  <c r="BH42" i="1"/>
  <c r="BI42" i="1"/>
  <c r="BJ42" i="1"/>
  <c r="BH41" i="1"/>
  <c r="BI41" i="1"/>
  <c r="BJ41" i="1"/>
  <c r="BH40" i="1"/>
  <c r="BI40" i="1"/>
  <c r="BJ40" i="1"/>
  <c r="BH39" i="1"/>
  <c r="BI39" i="1"/>
  <c r="BJ39" i="1"/>
  <c r="BH38" i="1"/>
  <c r="BI38" i="1"/>
  <c r="BJ38" i="1"/>
  <c r="BH37" i="1"/>
  <c r="BI37" i="1"/>
  <c r="BJ37" i="1"/>
  <c r="BH36" i="1"/>
  <c r="BI36" i="1"/>
  <c r="BJ36" i="1"/>
  <c r="BH35" i="1"/>
  <c r="BI35" i="1"/>
  <c r="BJ35" i="1"/>
  <c r="BH34" i="1"/>
  <c r="BI34" i="1"/>
  <c r="BJ34" i="1"/>
  <c r="BH33" i="1"/>
  <c r="BI33" i="1"/>
  <c r="BJ33" i="1"/>
  <c r="BH32" i="1"/>
  <c r="BI32" i="1"/>
  <c r="BJ32" i="1"/>
  <c r="BH31" i="1"/>
  <c r="BI31" i="1"/>
  <c r="BJ31" i="1"/>
  <c r="BH30" i="1"/>
  <c r="BI30" i="1"/>
  <c r="BJ30" i="1"/>
  <c r="BH29" i="1"/>
  <c r="BI29" i="1"/>
  <c r="BJ29" i="1"/>
  <c r="BH28" i="1"/>
  <c r="BI28" i="1"/>
  <c r="BJ28" i="1"/>
  <c r="BH27" i="1"/>
  <c r="BI27" i="1"/>
  <c r="BJ27" i="1"/>
  <c r="BH26" i="1"/>
  <c r="BI26" i="1"/>
  <c r="BJ26" i="1"/>
  <c r="BH25" i="1"/>
  <c r="BI25" i="1"/>
  <c r="BJ25" i="1"/>
  <c r="BH24" i="1"/>
  <c r="BI24" i="1"/>
  <c r="BJ24" i="1"/>
  <c r="BH23" i="1"/>
  <c r="BI23" i="1"/>
  <c r="BJ23" i="1"/>
  <c r="BH22" i="1"/>
  <c r="BI22" i="1"/>
  <c r="BJ22" i="1"/>
  <c r="BH21" i="1"/>
  <c r="BI21" i="1"/>
  <c r="BJ21" i="1"/>
  <c r="BH20" i="1"/>
  <c r="BI20" i="1"/>
  <c r="BJ20" i="1"/>
  <c r="BH19" i="1"/>
  <c r="BI19" i="1"/>
  <c r="BJ19" i="1"/>
  <c r="BH18" i="1"/>
  <c r="BI18" i="1"/>
  <c r="BJ18" i="1"/>
  <c r="BH17" i="1"/>
  <c r="BI17" i="1"/>
  <c r="BJ17" i="1"/>
  <c r="BH16" i="1"/>
  <c r="BI16" i="1"/>
  <c r="BJ16" i="1"/>
  <c r="BH15" i="1"/>
  <c r="BI15" i="1"/>
  <c r="BJ15" i="1"/>
  <c r="BH14" i="1"/>
  <c r="BI14" i="1"/>
  <c r="BJ14" i="1"/>
  <c r="BH13" i="1"/>
  <c r="BI13" i="1"/>
  <c r="BJ13" i="1"/>
  <c r="BH12" i="1"/>
  <c r="BI12" i="1"/>
  <c r="BJ12" i="1"/>
  <c r="BH11" i="1"/>
  <c r="BI11" i="1"/>
  <c r="BJ11" i="1"/>
  <c r="BH10" i="1"/>
  <c r="BI10" i="1"/>
  <c r="BJ10" i="1"/>
  <c r="BH9" i="1"/>
  <c r="BI9" i="1"/>
  <c r="BJ9" i="1"/>
  <c r="BH8" i="1"/>
  <c r="BI8" i="1"/>
  <c r="BJ8" i="1"/>
  <c r="BH7" i="1"/>
  <c r="BI7" i="1"/>
  <c r="BJ7" i="1"/>
  <c r="BH6" i="1"/>
  <c r="BI6" i="1"/>
  <c r="BJ6" i="1"/>
  <c r="BH5" i="1"/>
  <c r="BI5" i="1"/>
  <c r="BJ5" i="1"/>
  <c r="BH4" i="1"/>
  <c r="BI4" i="1"/>
  <c r="BJ4" i="1"/>
  <c r="BH3" i="1"/>
  <c r="BI3" i="1"/>
  <c r="BJ3" i="1"/>
  <c r="BH2" i="1"/>
  <c r="BI2" i="1"/>
  <c r="BJ2" i="1"/>
  <c r="AS44" i="1"/>
  <c r="AT44" i="1"/>
  <c r="AU44" i="1"/>
  <c r="AS43" i="1"/>
  <c r="AT43" i="1"/>
  <c r="AU43" i="1"/>
  <c r="AS42" i="1"/>
  <c r="AT42" i="1"/>
  <c r="AU42" i="1"/>
  <c r="AS41" i="1"/>
  <c r="AT41" i="1"/>
  <c r="AU41" i="1"/>
  <c r="AS40" i="1"/>
  <c r="AT40" i="1"/>
  <c r="AU40" i="1"/>
  <c r="AS39" i="1"/>
  <c r="AT39" i="1"/>
  <c r="AU39" i="1"/>
  <c r="AS38" i="1"/>
  <c r="AT38" i="1"/>
  <c r="AU38" i="1"/>
  <c r="AS37" i="1"/>
  <c r="AT37" i="1"/>
  <c r="AU37" i="1"/>
  <c r="AS36" i="1"/>
  <c r="AT36" i="1"/>
  <c r="AU36" i="1"/>
  <c r="AS35" i="1"/>
  <c r="AT35" i="1"/>
  <c r="AU35" i="1"/>
  <c r="AS34" i="1"/>
  <c r="AT34" i="1"/>
  <c r="AU34" i="1"/>
  <c r="AS33" i="1"/>
  <c r="AT33" i="1"/>
  <c r="AU33" i="1"/>
  <c r="AS32" i="1"/>
  <c r="AT32" i="1"/>
  <c r="AU32" i="1"/>
  <c r="AS31" i="1"/>
  <c r="AT31" i="1"/>
  <c r="AU31" i="1"/>
  <c r="AS30" i="1"/>
  <c r="AT30" i="1"/>
  <c r="AU30" i="1"/>
  <c r="AS29" i="1"/>
  <c r="AT29" i="1"/>
  <c r="AU29" i="1"/>
  <c r="AS28" i="1"/>
  <c r="AT28" i="1"/>
  <c r="AU28" i="1"/>
  <c r="AS27" i="1"/>
  <c r="AT27" i="1"/>
  <c r="AU27" i="1"/>
  <c r="AS26" i="1"/>
  <c r="AT26" i="1"/>
  <c r="AU26" i="1"/>
  <c r="AS25" i="1"/>
  <c r="AT25" i="1"/>
  <c r="AU25" i="1"/>
  <c r="AS24" i="1"/>
  <c r="AT24" i="1"/>
  <c r="AU24" i="1"/>
  <c r="AS23" i="1"/>
  <c r="AT23" i="1"/>
  <c r="AU23" i="1"/>
  <c r="AS22" i="1"/>
  <c r="AT22" i="1"/>
  <c r="AU22" i="1"/>
  <c r="AS21" i="1"/>
  <c r="AT21" i="1"/>
  <c r="AU21" i="1"/>
  <c r="AS20" i="1"/>
  <c r="AT20" i="1"/>
  <c r="AU20" i="1"/>
  <c r="AS19" i="1"/>
  <c r="AT19" i="1"/>
  <c r="AU19" i="1"/>
  <c r="AS18" i="1"/>
  <c r="AT18" i="1"/>
  <c r="AU18" i="1"/>
  <c r="AS17" i="1"/>
  <c r="AT17" i="1"/>
  <c r="AU17" i="1"/>
  <c r="AS16" i="1"/>
  <c r="AT16" i="1"/>
  <c r="AU16" i="1"/>
  <c r="AS15" i="1"/>
  <c r="AT15" i="1"/>
  <c r="AU15" i="1"/>
  <c r="AS14" i="1"/>
  <c r="AT14" i="1"/>
  <c r="AU14" i="1"/>
  <c r="AS13" i="1"/>
  <c r="AT13" i="1"/>
  <c r="AU13" i="1"/>
  <c r="AS12" i="1"/>
  <c r="AT12" i="1"/>
  <c r="AU12" i="1"/>
  <c r="AS11" i="1"/>
  <c r="AT11" i="1"/>
  <c r="AU11" i="1"/>
  <c r="AS10" i="1"/>
  <c r="AT10" i="1"/>
  <c r="AU10" i="1"/>
  <c r="AS9" i="1"/>
  <c r="AT9" i="1"/>
  <c r="AU9" i="1"/>
  <c r="AS8" i="1"/>
  <c r="AT8" i="1"/>
  <c r="AU8" i="1"/>
  <c r="AS7" i="1"/>
  <c r="AT7" i="1"/>
  <c r="AU7" i="1"/>
  <c r="AS6" i="1"/>
  <c r="AT6" i="1"/>
  <c r="AU6" i="1"/>
  <c r="AS5" i="1"/>
  <c r="AT5" i="1"/>
  <c r="AU5" i="1"/>
  <c r="AS4" i="1"/>
  <c r="AT4" i="1"/>
  <c r="AU4" i="1"/>
  <c r="AS3" i="1"/>
  <c r="AT3" i="1"/>
  <c r="AU3" i="1"/>
  <c r="AS2" i="1"/>
  <c r="AT2" i="1"/>
  <c r="AU2" i="1"/>
  <c r="AD44" i="1"/>
  <c r="AE44" i="1"/>
  <c r="AF44" i="1"/>
  <c r="AD43" i="1"/>
  <c r="AE43" i="1"/>
  <c r="AF43" i="1"/>
  <c r="AD42" i="1"/>
  <c r="AE42" i="1"/>
  <c r="AF42" i="1"/>
  <c r="AD41" i="1"/>
  <c r="AE41" i="1"/>
  <c r="AF41" i="1"/>
  <c r="AD40" i="1"/>
  <c r="AE40" i="1"/>
  <c r="AF40" i="1"/>
  <c r="AD39" i="1"/>
  <c r="AE39" i="1"/>
  <c r="AF39" i="1"/>
  <c r="AD38" i="1"/>
  <c r="AE38" i="1"/>
  <c r="AF38" i="1"/>
  <c r="AD37" i="1"/>
  <c r="AE37" i="1"/>
  <c r="AF37" i="1"/>
  <c r="AD36" i="1"/>
  <c r="AE36" i="1"/>
  <c r="AF36" i="1"/>
  <c r="AD35" i="1"/>
  <c r="AE35" i="1"/>
  <c r="AF35" i="1"/>
  <c r="AD34" i="1"/>
  <c r="AE34" i="1"/>
  <c r="AF34" i="1"/>
  <c r="AD33" i="1"/>
  <c r="AE33" i="1"/>
  <c r="AF33" i="1"/>
  <c r="AD32" i="1"/>
  <c r="AE32" i="1"/>
  <c r="AF32" i="1"/>
  <c r="AD31" i="1"/>
  <c r="AE31" i="1"/>
  <c r="AF31" i="1"/>
  <c r="AD30" i="1"/>
  <c r="AE30" i="1"/>
  <c r="AF30" i="1"/>
  <c r="AD29" i="1"/>
  <c r="AE29" i="1"/>
  <c r="AF29" i="1"/>
  <c r="AD28" i="1"/>
  <c r="AE28" i="1"/>
  <c r="AF28" i="1"/>
  <c r="AD27" i="1"/>
  <c r="AE27" i="1"/>
  <c r="AF27" i="1"/>
  <c r="AD26" i="1"/>
  <c r="AE26" i="1"/>
  <c r="AF26" i="1"/>
  <c r="AD25" i="1"/>
  <c r="AE25" i="1"/>
  <c r="AF25" i="1"/>
  <c r="AD24" i="1"/>
  <c r="AE24" i="1"/>
  <c r="AF24" i="1"/>
  <c r="AD23" i="1"/>
  <c r="AE23" i="1"/>
  <c r="AF23" i="1"/>
  <c r="AD22" i="1"/>
  <c r="AE22" i="1"/>
  <c r="AF22" i="1"/>
  <c r="AD21" i="1"/>
  <c r="AE21" i="1"/>
  <c r="AF21" i="1"/>
  <c r="AD20" i="1"/>
  <c r="AE20" i="1"/>
  <c r="AF20" i="1"/>
  <c r="AD19" i="1"/>
  <c r="AE19" i="1"/>
  <c r="AF19" i="1"/>
  <c r="AD18" i="1"/>
  <c r="AE18" i="1"/>
  <c r="AF18" i="1"/>
  <c r="AD17" i="1"/>
  <c r="AE17" i="1"/>
  <c r="AF17" i="1"/>
  <c r="AD16" i="1"/>
  <c r="AE16" i="1"/>
  <c r="AF16" i="1"/>
  <c r="AD15" i="1"/>
  <c r="AE15" i="1"/>
  <c r="AF15" i="1"/>
  <c r="AD14" i="1"/>
  <c r="AE14" i="1"/>
  <c r="AF14" i="1"/>
  <c r="AD13" i="1"/>
  <c r="AE13" i="1"/>
  <c r="AF13" i="1"/>
  <c r="AD12" i="1"/>
  <c r="AE12" i="1"/>
  <c r="AF12" i="1"/>
  <c r="AD11" i="1"/>
  <c r="AE11" i="1"/>
  <c r="AF11" i="1"/>
  <c r="AD10" i="1"/>
  <c r="AE10" i="1"/>
  <c r="AF10" i="1"/>
  <c r="AD9" i="1"/>
  <c r="AE9" i="1"/>
  <c r="AF9" i="1"/>
  <c r="AD8" i="1"/>
  <c r="AE8" i="1"/>
  <c r="AF8" i="1"/>
  <c r="AD7" i="1"/>
  <c r="AE7" i="1"/>
  <c r="AF7" i="1"/>
  <c r="AD6" i="1"/>
  <c r="AE6" i="1"/>
  <c r="AF6" i="1"/>
  <c r="AD5" i="1"/>
  <c r="AE5" i="1"/>
  <c r="AF5" i="1"/>
  <c r="AD4" i="1"/>
  <c r="AE4" i="1"/>
  <c r="AF4" i="1"/>
  <c r="AD3" i="1"/>
  <c r="AE3" i="1"/>
  <c r="AF3" i="1"/>
  <c r="AD2" i="1"/>
  <c r="AE2" i="1"/>
  <c r="AF2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2" i="1"/>
  <c r="Q3" i="1"/>
  <c r="Q4" i="1"/>
  <c r="Q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2" i="1"/>
  <c r="P3" i="1"/>
  <c r="P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3" i="1"/>
  <c r="O4" i="1"/>
  <c r="O2" i="1"/>
  <c r="P5" i="1"/>
</calcChain>
</file>

<file path=xl/sharedStrings.xml><?xml version="1.0" encoding="utf-8"?>
<sst xmlns="http://schemas.openxmlformats.org/spreadsheetml/2006/main" count="84" uniqueCount="41">
  <si>
    <t>DENOMINATION</t>
  </si>
  <si>
    <t>Total CA  2010</t>
  </si>
  <si>
    <t>Nbre Commandes 2010</t>
  </si>
  <si>
    <t>Panier moy/com 2010</t>
  </si>
  <si>
    <t>JEAN</t>
  </si>
  <si>
    <t>YANN</t>
  </si>
  <si>
    <t>DOMINIQUE</t>
  </si>
  <si>
    <t>LAURENCE</t>
  </si>
  <si>
    <t>DELPHINE</t>
  </si>
  <si>
    <t>SUZIE</t>
  </si>
  <si>
    <t>SOPHIE</t>
  </si>
  <si>
    <t>GISELE</t>
  </si>
  <si>
    <t>SONIA</t>
  </si>
  <si>
    <t>JEANNE</t>
  </si>
  <si>
    <t>LOIC</t>
  </si>
  <si>
    <t>STEPHANE</t>
  </si>
  <si>
    <t>JACQUES</t>
  </si>
  <si>
    <t>KARINE</t>
  </si>
  <si>
    <t>MARC</t>
  </si>
  <si>
    <t>CATHY</t>
  </si>
  <si>
    <t>OLIVIER</t>
  </si>
  <si>
    <t>MILLENE</t>
  </si>
  <si>
    <t>MARTINE</t>
  </si>
  <si>
    <t>MARINA</t>
  </si>
  <si>
    <t>MARISE</t>
  </si>
  <si>
    <t>#</t>
  </si>
  <si>
    <t>Étiquettes de lignes</t>
  </si>
  <si>
    <t>Total général</t>
  </si>
  <si>
    <t>Total CA  2011</t>
  </si>
  <si>
    <t>Nbre Commandes 2012</t>
  </si>
  <si>
    <t>Panier moy/com 2012</t>
  </si>
  <si>
    <t>Nbre Commandes 2011</t>
  </si>
  <si>
    <t>Panier moy/com 2011</t>
  </si>
  <si>
    <t>Total CA  2012</t>
  </si>
  <si>
    <t>Total CA  2013</t>
  </si>
  <si>
    <t>Nbre Commandes 2013</t>
  </si>
  <si>
    <t>Panier moy/com 2013</t>
  </si>
  <si>
    <t>CA 2010</t>
  </si>
  <si>
    <t>CA 2011</t>
  </si>
  <si>
    <t>CA 2012</t>
  </si>
  <si>
    <t>CA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</si>
</sst>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_-* #,##0\ &quot;€&quot;_-;\-* #,##0\ &quot;€&quot;_-;_-* &quot;-&quot;??\ &quot;€&quot;_-;_-@_-"/>
    <numFmt numFmtId="166" formatCode="#,##0.00;;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1" xfId="2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49" fontId="3" fillId="0" borderId="1" xfId="0" applyNumberFormat="1" applyFont="1" applyBorder="1" applyAlignment="1">
      <alignment horizontal="left"/>
    </xf>
    <xf numFmtId="0" fontId="3" fillId="0" borderId="1" xfId="0" applyFont="1" applyBorder="1"/>
    <xf numFmtId="165" fontId="0" fillId="0" borderId="1" xfId="2" applyNumberFormat="1" applyFont="1" applyBorder="1"/>
    <xf numFmtId="0" fontId="4" fillId="2" borderId="1" xfId="0" applyFont="1" applyFill="1" applyBorder="1" applyAlignment="1">
      <alignment wrapText="1"/>
    </xf>
    <xf numFmtId="165" fontId="4" fillId="2" borderId="1" xfId="2" applyNumberFormat="1" applyFont="1" applyFill="1" applyBorder="1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left"/>
    </xf>
    <xf numFmtId="0" fontId="4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5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63.563789467589" createdVersion="4" refreshedVersion="4" minRefreshableVersion="3" recordCount="43">
  <cacheSource type="worksheet">
    <worksheetSource ref="A1:BJ44" sheet="Feuil1"/>
  </cacheSource>
  <cacheFields count="62">
    <cacheField name="#" numFmtId="0">
      <sharedItems containsSemiMixedTypes="0" containsString="0" containsNumber="1" containsInteger="1" minValue="2" maxValue="2"/>
    </cacheField>
    <cacheField name="DENOMINATION" numFmtId="0">
      <sharedItems count="21">
        <s v="JEAN"/>
        <s v="YANN"/>
        <s v="DOMINIQUE"/>
        <s v="LAURENCE"/>
        <s v="DELPHINE"/>
        <s v="SUZIE"/>
        <s v="SOPHIE"/>
        <s v="GISELE"/>
        <s v="SONIA"/>
        <s v="JEANNE"/>
        <s v="LOIC"/>
        <s v="STEPHANE"/>
        <s v="JACQUES"/>
        <s v="KARINE"/>
        <s v="MARC"/>
        <s v="MARINA"/>
        <s v="MARISE"/>
        <s v="MARTINE"/>
        <s v="MILLENE"/>
        <s v="CATHY"/>
        <s v="OLIVIER"/>
      </sharedItems>
    </cacheField>
    <cacheField name="janv.-10" numFmtId="0">
      <sharedItems containsString="0" containsBlank="1" containsNumber="1" minValue="36.049999999999997" maxValue="36.049999999999997"/>
    </cacheField>
    <cacheField name="févr.-10" numFmtId="0">
      <sharedItems containsString="0" containsBlank="1" containsNumber="1" minValue="80.34" maxValue="80.34"/>
    </cacheField>
    <cacheField name="mars-10" numFmtId="0">
      <sharedItems containsString="0" containsBlank="1" containsNumber="1" minValue="41.05" maxValue="335.05"/>
    </cacheField>
    <cacheField name="avr.-10" numFmtId="0">
      <sharedItems containsString="0" containsBlank="1" containsNumber="1" minValue="90.9" maxValue="90.9"/>
    </cacheField>
    <cacheField name="mai-10" numFmtId="0">
      <sharedItems containsString="0" containsBlank="1" containsNumber="1" minValue="120" maxValue="192.7"/>
    </cacheField>
    <cacheField name="juin-10" numFmtId="0">
      <sharedItems containsString="0" containsBlank="1" containsNumber="1" minValue="140.01" maxValue="189"/>
    </cacheField>
    <cacheField name="juil.-10" numFmtId="0">
      <sharedItems containsString="0" containsBlank="1" containsNumber="1" minValue="150.57" maxValue="150.57"/>
    </cacheField>
    <cacheField name="août-10" numFmtId="0">
      <sharedItems containsString="0" containsBlank="1" containsNumber="1" minValue="172.4" maxValue="172.4"/>
    </cacheField>
    <cacheField name="sept.-10" numFmtId="0">
      <sharedItems containsString="0" containsBlank="1" containsNumber="1" minValue="173.6" maxValue="180.19"/>
    </cacheField>
    <cacheField name="oct.-10" numFmtId="0">
      <sharedItems containsString="0" containsBlank="1" containsNumber="1" minValue="176.6" maxValue="196.08"/>
    </cacheField>
    <cacheField name="nov.-10" numFmtId="0">
      <sharedItems containsString="0" containsBlank="1" containsNumber="1" minValue="170.27" maxValue="248.33"/>
    </cacheField>
    <cacheField name="déc.-10" numFmtId="0">
      <sharedItems containsString="0" containsBlank="1" containsNumber="1" minValue="144.80000000000001" maxValue="144.80000000000001"/>
    </cacheField>
    <cacheField name="Total CA  2010" numFmtId="0">
      <sharedItems containsSemiMixedTypes="0" containsString="0" containsNumber="1" minValue="0" maxValue="840.10000000000014"/>
    </cacheField>
    <cacheField name="Nbre Commandes 2010" numFmtId="0">
      <sharedItems containsSemiMixedTypes="0" containsString="0" containsNumber="1" containsInteger="1" minValue="0" maxValue="5"/>
    </cacheField>
    <cacheField name="Panier moy/com 2010" numFmtId="165">
      <sharedItems containsSemiMixedTypes="0" containsString="0" containsNumber="1" minValue="0" maxValue="228.01666666666668"/>
    </cacheField>
    <cacheField name="janv.-11" numFmtId="0">
      <sharedItems containsNonDate="0" containsString="0" containsBlank="1"/>
    </cacheField>
    <cacheField name="févr.-11" numFmtId="0">
      <sharedItems containsString="0" containsBlank="1" containsNumber="1" minValue="231.6" maxValue="231.6"/>
    </cacheField>
    <cacheField name="mars-11" numFmtId="0">
      <sharedItems containsString="0" containsBlank="1" containsNumber="1" minValue="130.4" maxValue="185.6"/>
    </cacheField>
    <cacheField name="avr.-11" numFmtId="0">
      <sharedItems containsString="0" containsBlank="1" containsNumber="1" minValue="129.5" maxValue="248.75"/>
    </cacheField>
    <cacheField name="mai-11" numFmtId="0">
      <sharedItems containsNonDate="0" containsString="0" containsBlank="1"/>
    </cacheField>
    <cacheField name="juin-11" numFmtId="0">
      <sharedItems containsString="0" containsBlank="1" containsNumber="1" minValue="150" maxValue="240"/>
    </cacheField>
    <cacheField name="juil.-11" numFmtId="0">
      <sharedItems containsString="0" containsBlank="1" containsNumber="1" minValue="214.8" maxValue="262.54000000000002"/>
    </cacheField>
    <cacheField name="août-11" numFmtId="0">
      <sharedItems containsString="0" containsBlank="1" containsNumber="1" minValue="211.3" maxValue="211.3"/>
    </cacheField>
    <cacheField name="sept.-11" numFmtId="0">
      <sharedItems containsNonDate="0" containsString="0" containsBlank="1"/>
    </cacheField>
    <cacheField name="oct.-11" numFmtId="0">
      <sharedItems containsString="0" containsBlank="1" containsNumber="1" minValue="184.75" maxValue="208.15"/>
    </cacheField>
    <cacheField name="nov.-11" numFmtId="0">
      <sharedItems containsString="0" containsBlank="1" containsNumber="1" minValue="195.1" maxValue="318.77999999999997"/>
    </cacheField>
    <cacheField name="déc.-11" numFmtId="0">
      <sharedItems containsString="0" containsBlank="1" containsNumber="1" minValue="65" maxValue="146"/>
    </cacheField>
    <cacheField name="Total CA  2011" numFmtId="0">
      <sharedItems containsSemiMixedTypes="0" containsString="0" containsNumber="1" minValue="0" maxValue="812.92"/>
    </cacheField>
    <cacheField name="Nbre Commandes 2011" numFmtId="0">
      <sharedItems containsSemiMixedTypes="0" containsString="0" containsNumber="1" containsInteger="1" minValue="0" maxValue="4"/>
    </cacheField>
    <cacheField name="Panier moy/com 2011" numFmtId="165">
      <sharedItems containsSemiMixedTypes="0" containsString="0" containsNumber="1" minValue="0" maxValue="270.9733333333333"/>
    </cacheField>
    <cacheField name="janv.-12" numFmtId="0">
      <sharedItems containsString="0" containsBlank="1" containsNumber="1" minValue="129.68" maxValue="256.75"/>
    </cacheField>
    <cacheField name="févr.-12" numFmtId="0">
      <sharedItems containsString="0" containsBlank="1" containsNumber="1" minValue="58.44" maxValue="155.47"/>
    </cacheField>
    <cacheField name="mars-12" numFmtId="0">
      <sharedItems containsString="0" containsBlank="1" containsNumber="1" minValue="159.04" maxValue="159.04"/>
    </cacheField>
    <cacheField name="avr.-12" numFmtId="0">
      <sharedItems containsString="0" containsBlank="1" containsNumber="1" minValue="58.8" maxValue="216.2"/>
    </cacheField>
    <cacheField name="mai-12" numFmtId="0">
      <sharedItems containsString="0" containsBlank="1" containsNumber="1" minValue="35.14" maxValue="289"/>
    </cacheField>
    <cacheField name="juin-12" numFmtId="0">
      <sharedItems containsString="0" containsBlank="1" containsNumber="1" minValue="188.41" maxValue="212.55"/>
    </cacheField>
    <cacheField name="juil.-12" numFmtId="0">
      <sharedItems containsString="0" containsBlank="1" containsNumber="1" containsInteger="1" minValue="120" maxValue="120"/>
    </cacheField>
    <cacheField name="août-12" numFmtId="0">
      <sharedItems containsString="0" containsBlank="1" containsNumber="1" minValue="178.8" maxValue="289.06"/>
    </cacheField>
    <cacheField name="sept.-12" numFmtId="0">
      <sharedItems containsString="0" containsBlank="1" containsNumber="1" minValue="35.14" maxValue="120"/>
    </cacheField>
    <cacheField name="oct.-12" numFmtId="0">
      <sharedItems containsString="0" containsBlank="1" containsNumber="1" minValue="200.32" maxValue="210.2"/>
    </cacheField>
    <cacheField name="nov.-12" numFmtId="0">
      <sharedItems containsString="0" containsBlank="1" containsNumber="1" minValue="167.3" maxValue="167.3"/>
    </cacheField>
    <cacheField name="déc.-12" numFmtId="0">
      <sharedItems containsString="0" containsBlank="1" containsNumber="1" minValue="264.2" maxValue="264.2"/>
    </cacheField>
    <cacheField name="Total CA  2012" numFmtId="0">
      <sharedItems containsSemiMixedTypes="0" containsString="0" containsNumber="1" minValue="0" maxValue="980.07999999999993"/>
    </cacheField>
    <cacheField name="Nbre Commandes 2012" numFmtId="0">
      <sharedItems containsSemiMixedTypes="0" containsString="0" containsNumber="1" containsInteger="1" minValue="0" maxValue="5"/>
    </cacheField>
    <cacheField name="Panier moy/com 2012" numFmtId="165">
      <sharedItems containsSemiMixedTypes="0" containsString="0" containsNumber="1" minValue="0" maxValue="244.66"/>
    </cacheField>
    <cacheField name="janv.-13" numFmtId="0">
      <sharedItems containsString="0" containsBlank="1" containsNumber="1" minValue="37.090000000000003" maxValue="37.090000000000003"/>
    </cacheField>
    <cacheField name="févr.-13" numFmtId="0">
      <sharedItems containsNonDate="0" containsString="0" containsBlank="1"/>
    </cacheField>
    <cacheField name="mars-13" numFmtId="0">
      <sharedItems containsString="0" containsBlank="1" containsNumber="1" minValue="221.26" maxValue="249.54"/>
    </cacheField>
    <cacheField name="avr.-13" numFmtId="0">
      <sharedItems containsString="0" containsBlank="1" containsNumber="1" minValue="52.28" maxValue="203.6"/>
    </cacheField>
    <cacheField name="mai-13" numFmtId="0">
      <sharedItems containsString="0" containsBlank="1" containsNumber="1" minValue="101.26" maxValue="269.16000000000003"/>
    </cacheField>
    <cacheField name="juin-13" numFmtId="0">
      <sharedItems containsString="0" containsBlank="1" containsNumber="1" minValue="100" maxValue="160.55000000000001"/>
    </cacheField>
    <cacheField name="juil.-13" numFmtId="0">
      <sharedItems containsNonDate="0" containsString="0" containsBlank="1"/>
    </cacheField>
    <cacheField name="août-13" numFmtId="0">
      <sharedItems containsString="0" containsBlank="1" containsNumber="1" minValue="193.7" maxValue="193.7"/>
    </cacheField>
    <cacheField name="sept.-13" numFmtId="0">
      <sharedItems containsNonDate="0" containsString="0" containsBlank="1"/>
    </cacheField>
    <cacheField name="oct.-13" numFmtId="0">
      <sharedItems containsNonDate="0" containsString="0" containsBlank="1"/>
    </cacheField>
    <cacheField name="nov.-13" numFmtId="0">
      <sharedItems containsNonDate="0" containsString="0" containsBlank="1"/>
    </cacheField>
    <cacheField name="déc.-13" numFmtId="0">
      <sharedItems containsNonDate="0" containsString="0" containsBlank="1"/>
    </cacheField>
    <cacheField name="Total CA  2013" numFmtId="0">
      <sharedItems containsSemiMixedTypes="0" containsString="0" containsNumber="1" minValue="0" maxValue="303.60000000000002"/>
    </cacheField>
    <cacheField name="Nbre Commandes 2013" numFmtId="0">
      <sharedItems containsSemiMixedTypes="0" containsString="0" containsNumber="1" containsInteger="1" minValue="0" maxValue="2"/>
    </cacheField>
    <cacheField name="Panier moy/com 2013" numFmtId="165">
      <sharedItems containsSemiMixedTypes="0" containsString="0" containsNumber="1" minValue="0" maxValue="269.160000000000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n v="2"/>
    <x v="0"/>
    <m/>
    <m/>
    <m/>
    <m/>
    <m/>
    <m/>
    <m/>
    <m/>
    <m/>
    <m/>
    <m/>
    <m/>
    <n v="0"/>
    <n v="0"/>
    <n v="0"/>
    <m/>
    <m/>
    <n v="176.9"/>
    <m/>
    <m/>
    <m/>
    <m/>
    <n v="211.3"/>
    <m/>
    <m/>
    <m/>
    <m/>
    <n v="388.20000000000005"/>
    <n v="2"/>
    <n v="194.10000000000002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n v="216.2"/>
    <m/>
    <m/>
    <m/>
    <m/>
    <m/>
    <n v="210.2"/>
    <m/>
    <m/>
    <n v="426.4"/>
    <n v="2"/>
    <n v="213.2"/>
    <m/>
    <m/>
    <m/>
    <m/>
    <m/>
    <m/>
    <m/>
    <m/>
    <m/>
    <m/>
    <m/>
    <m/>
    <n v="0"/>
    <n v="0"/>
    <n v="0"/>
  </r>
  <r>
    <n v="2"/>
    <x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n v="269.16000000000003"/>
    <m/>
    <m/>
    <m/>
    <m/>
    <m/>
    <m/>
    <m/>
    <n v="269.16000000000003"/>
    <n v="1"/>
    <n v="269.16000000000003"/>
  </r>
  <r>
    <n v="2"/>
    <x v="1"/>
    <m/>
    <m/>
    <m/>
    <m/>
    <n v="130.31"/>
    <n v="140.01"/>
    <m/>
    <m/>
    <m/>
    <m/>
    <m/>
    <m/>
    <n v="270.32"/>
    <n v="2"/>
    <n v="135.16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2"/>
    <n v="36.049999999999997"/>
    <m/>
    <n v="41.05"/>
    <m/>
    <m/>
    <m/>
    <m/>
    <m/>
    <m/>
    <m/>
    <m/>
    <m/>
    <n v="77.099999999999994"/>
    <n v="2"/>
    <n v="38.549999999999997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3"/>
    <m/>
    <m/>
    <n v="229.67"/>
    <n v="90.9"/>
    <m/>
    <m/>
    <n v="150.57"/>
    <m/>
    <m/>
    <m/>
    <n v="248.33"/>
    <m/>
    <n v="719.47"/>
    <n v="4"/>
    <n v="179.86750000000001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3"/>
    <m/>
    <m/>
    <m/>
    <m/>
    <m/>
    <m/>
    <m/>
    <m/>
    <m/>
    <m/>
    <m/>
    <m/>
    <n v="0"/>
    <n v="0"/>
    <n v="0"/>
    <m/>
    <n v="231.6"/>
    <m/>
    <m/>
    <m/>
    <m/>
    <n v="262.54000000000002"/>
    <m/>
    <m/>
    <m/>
    <n v="318.77999999999997"/>
    <m/>
    <n v="812.92"/>
    <n v="3"/>
    <n v="270.9733333333333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3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n v="289"/>
    <m/>
    <m/>
    <m/>
    <m/>
    <n v="200.32"/>
    <m/>
    <m/>
    <n v="489.32"/>
    <n v="2"/>
    <n v="244.66"/>
    <m/>
    <m/>
    <m/>
    <m/>
    <m/>
    <m/>
    <m/>
    <m/>
    <m/>
    <m/>
    <m/>
    <m/>
    <n v="0"/>
    <n v="0"/>
    <n v="0"/>
  </r>
  <r>
    <n v="2"/>
    <x v="3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n v="249.54"/>
    <m/>
    <m/>
    <m/>
    <m/>
    <m/>
    <m/>
    <m/>
    <m/>
    <m/>
    <n v="249.54"/>
    <n v="1"/>
    <n v="249.54"/>
  </r>
  <r>
    <n v="2"/>
    <x v="4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n v="120"/>
    <m/>
    <m/>
    <m/>
    <m/>
    <m/>
    <n v="120"/>
    <n v="1"/>
    <n v="120"/>
    <m/>
    <m/>
    <m/>
    <m/>
    <m/>
    <m/>
    <m/>
    <m/>
    <m/>
    <m/>
    <m/>
    <m/>
    <n v="0"/>
    <n v="0"/>
    <n v="0"/>
  </r>
  <r>
    <n v="2"/>
    <x v="5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n v="188.41"/>
    <m/>
    <m/>
    <m/>
    <m/>
    <m/>
    <m/>
    <n v="188.41"/>
    <n v="1"/>
    <n v="188.41"/>
    <m/>
    <m/>
    <m/>
    <m/>
    <m/>
    <m/>
    <m/>
    <m/>
    <m/>
    <m/>
    <m/>
    <m/>
    <n v="0"/>
    <n v="0"/>
    <n v="0"/>
  </r>
  <r>
    <n v="2"/>
    <x v="5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n v="160.55000000000001"/>
    <m/>
    <m/>
    <m/>
    <m/>
    <m/>
    <m/>
    <n v="160.55000000000001"/>
    <n v="1"/>
    <n v="160.55000000000001"/>
  </r>
  <r>
    <n v="2"/>
    <x v="6"/>
    <m/>
    <m/>
    <n v="82.04"/>
    <m/>
    <m/>
    <m/>
    <m/>
    <m/>
    <n v="180.19"/>
    <m/>
    <m/>
    <m/>
    <n v="262.23"/>
    <n v="2"/>
    <n v="131.11500000000001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6"/>
    <m/>
    <m/>
    <m/>
    <m/>
    <m/>
    <m/>
    <m/>
    <m/>
    <m/>
    <m/>
    <m/>
    <m/>
    <n v="0"/>
    <n v="0"/>
    <n v="0"/>
    <m/>
    <m/>
    <m/>
    <m/>
    <m/>
    <m/>
    <m/>
    <m/>
    <m/>
    <n v="208.15"/>
    <m/>
    <m/>
    <n v="208.15"/>
    <n v="1"/>
    <n v="208.15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7"/>
    <m/>
    <m/>
    <m/>
    <m/>
    <m/>
    <m/>
    <m/>
    <m/>
    <m/>
    <m/>
    <m/>
    <m/>
    <n v="0"/>
    <n v="0"/>
    <n v="0"/>
    <m/>
    <m/>
    <n v="185.6"/>
    <m/>
    <m/>
    <m/>
    <m/>
    <m/>
    <m/>
    <m/>
    <m/>
    <m/>
    <n v="185.6"/>
    <n v="1"/>
    <n v="185.6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7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n v="256.75"/>
    <m/>
    <m/>
    <m/>
    <n v="260.60000000000002"/>
    <m/>
    <m/>
    <m/>
    <m/>
    <m/>
    <n v="167.3"/>
    <m/>
    <n v="684.65000000000009"/>
    <n v="3"/>
    <n v="228.2166666666667"/>
    <m/>
    <m/>
    <m/>
    <m/>
    <m/>
    <m/>
    <m/>
    <m/>
    <m/>
    <m/>
    <m/>
    <m/>
    <n v="0"/>
    <n v="0"/>
    <n v="0"/>
  </r>
  <r>
    <n v="2"/>
    <x v="8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n v="190"/>
    <m/>
    <m/>
    <m/>
    <m/>
    <m/>
    <m/>
    <m/>
    <n v="190"/>
    <n v="1"/>
    <n v="190"/>
  </r>
  <r>
    <n v="2"/>
    <x v="9"/>
    <m/>
    <m/>
    <m/>
    <m/>
    <m/>
    <m/>
    <m/>
    <m/>
    <m/>
    <m/>
    <m/>
    <m/>
    <n v="0"/>
    <n v="0"/>
    <n v="0"/>
    <m/>
    <m/>
    <m/>
    <m/>
    <m/>
    <m/>
    <m/>
    <m/>
    <m/>
    <m/>
    <m/>
    <n v="65"/>
    <n v="65"/>
    <n v="1"/>
    <n v="65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9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n v="120"/>
    <m/>
    <m/>
    <m/>
    <m/>
    <n v="120"/>
    <m/>
    <m/>
    <m/>
    <n v="240"/>
    <n v="2"/>
    <n v="120"/>
    <m/>
    <m/>
    <m/>
    <m/>
    <m/>
    <m/>
    <m/>
    <m/>
    <m/>
    <m/>
    <m/>
    <m/>
    <n v="0"/>
    <n v="0"/>
    <n v="0"/>
  </r>
  <r>
    <n v="2"/>
    <x v="9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n v="101.26"/>
    <m/>
    <m/>
    <m/>
    <m/>
    <m/>
    <m/>
    <m/>
    <n v="101.26"/>
    <n v="1"/>
    <n v="101.26"/>
  </r>
  <r>
    <n v="2"/>
    <x v="10"/>
    <m/>
    <m/>
    <m/>
    <m/>
    <m/>
    <n v="189"/>
    <m/>
    <m/>
    <m/>
    <m/>
    <m/>
    <m/>
    <n v="189"/>
    <n v="1"/>
    <n v="189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0"/>
    <m/>
    <m/>
    <m/>
    <m/>
    <m/>
    <m/>
    <m/>
    <m/>
    <m/>
    <m/>
    <m/>
    <m/>
    <n v="0"/>
    <n v="0"/>
    <n v="0"/>
    <m/>
    <m/>
    <m/>
    <m/>
    <m/>
    <n v="240"/>
    <m/>
    <m/>
    <m/>
    <m/>
    <m/>
    <m/>
    <n v="240"/>
    <n v="1"/>
    <n v="24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n v="240"/>
    <m/>
    <m/>
    <m/>
    <m/>
    <m/>
    <n v="120"/>
    <m/>
    <m/>
    <m/>
    <m/>
    <m/>
    <n v="360"/>
    <n v="2"/>
    <n v="180"/>
    <m/>
    <m/>
    <m/>
    <m/>
    <m/>
    <m/>
    <m/>
    <m/>
    <m/>
    <m/>
    <m/>
    <m/>
    <n v="0"/>
    <n v="0"/>
    <n v="0"/>
  </r>
  <r>
    <n v="2"/>
    <x v="11"/>
    <m/>
    <m/>
    <m/>
    <m/>
    <n v="120"/>
    <m/>
    <m/>
    <m/>
    <m/>
    <n v="196.08"/>
    <m/>
    <m/>
    <n v="316.08000000000004"/>
    <n v="2"/>
    <n v="158.04000000000002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1"/>
    <m/>
    <m/>
    <m/>
    <m/>
    <m/>
    <m/>
    <m/>
    <m/>
    <m/>
    <m/>
    <m/>
    <m/>
    <n v="0"/>
    <n v="0"/>
    <n v="0"/>
    <m/>
    <m/>
    <n v="130.4"/>
    <m/>
    <m/>
    <m/>
    <n v="214.8"/>
    <m/>
    <m/>
    <m/>
    <m/>
    <n v="146"/>
    <n v="491.20000000000005"/>
    <n v="3"/>
    <n v="163.73333333333335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1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n v="120"/>
    <m/>
    <m/>
    <m/>
    <m/>
    <m/>
    <m/>
    <m/>
    <m/>
    <n v="120"/>
    <n v="1"/>
    <n v="120"/>
    <m/>
    <m/>
    <m/>
    <m/>
    <m/>
    <m/>
    <m/>
    <m/>
    <m/>
    <m/>
    <m/>
    <m/>
    <n v="0"/>
    <n v="0"/>
    <n v="0"/>
  </r>
  <r>
    <n v="2"/>
    <x v="11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n v="153.6"/>
    <m/>
    <m/>
    <m/>
    <m/>
    <m/>
    <m/>
    <m/>
    <m/>
    <n v="153.6"/>
    <n v="1"/>
    <n v="153.6"/>
  </r>
  <r>
    <n v="2"/>
    <x v="12"/>
    <m/>
    <m/>
    <m/>
    <m/>
    <m/>
    <m/>
    <m/>
    <m/>
    <m/>
    <m/>
    <m/>
    <m/>
    <n v="0"/>
    <n v="0"/>
    <n v="0"/>
    <m/>
    <m/>
    <m/>
    <m/>
    <m/>
    <n v="200.3"/>
    <m/>
    <m/>
    <m/>
    <m/>
    <m/>
    <m/>
    <n v="200.3"/>
    <n v="1"/>
    <n v="200.3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3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n v="127.2"/>
    <m/>
    <m/>
    <m/>
    <m/>
    <m/>
    <m/>
    <m/>
    <m/>
    <m/>
    <m/>
    <n v="127.2"/>
    <n v="1"/>
    <n v="127.2"/>
    <m/>
    <m/>
    <m/>
    <m/>
    <m/>
    <m/>
    <m/>
    <m/>
    <m/>
    <m/>
    <m/>
    <m/>
    <n v="0"/>
    <n v="0"/>
    <n v="0"/>
  </r>
  <r>
    <n v="2"/>
    <x v="14"/>
    <m/>
    <n v="80.34"/>
    <n v="162.35"/>
    <m/>
    <m/>
    <n v="143.25"/>
    <m/>
    <m/>
    <m/>
    <m/>
    <n v="170.27"/>
    <m/>
    <n v="556.21"/>
    <n v="4"/>
    <n v="139.05250000000001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4"/>
    <m/>
    <m/>
    <m/>
    <m/>
    <m/>
    <m/>
    <m/>
    <m/>
    <m/>
    <m/>
    <m/>
    <m/>
    <n v="0"/>
    <n v="0"/>
    <n v="0"/>
    <m/>
    <m/>
    <m/>
    <n v="248.75"/>
    <m/>
    <m/>
    <m/>
    <m/>
    <m/>
    <m/>
    <n v="195.1"/>
    <m/>
    <n v="443.85"/>
    <n v="2"/>
    <n v="221.92500000000001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4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n v="159.04"/>
    <m/>
    <m/>
    <m/>
    <m/>
    <n v="178.8"/>
    <m/>
    <m/>
    <m/>
    <m/>
    <n v="337.84000000000003"/>
    <n v="2"/>
    <n v="168.92000000000002"/>
    <m/>
    <m/>
    <m/>
    <m/>
    <m/>
    <m/>
    <m/>
    <m/>
    <m/>
    <m/>
    <m/>
    <m/>
    <n v="0"/>
    <n v="0"/>
    <n v="0"/>
  </r>
  <r>
    <n v="2"/>
    <x v="14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n v="221.26"/>
    <m/>
    <m/>
    <m/>
    <m/>
    <m/>
    <m/>
    <m/>
    <m/>
    <m/>
    <n v="221.26"/>
    <n v="1"/>
    <n v="221.26"/>
  </r>
  <r>
    <n v="2"/>
    <x v="15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n v="193.7"/>
    <m/>
    <m/>
    <m/>
    <m/>
    <n v="193.7"/>
    <n v="1"/>
    <n v="193.7"/>
  </r>
  <r>
    <n v="2"/>
    <x v="16"/>
    <m/>
    <m/>
    <n v="335.05"/>
    <m/>
    <m/>
    <m/>
    <m/>
    <n v="172.4"/>
    <m/>
    <n v="176.6"/>
    <m/>
    <m/>
    <n v="684.05000000000007"/>
    <n v="3"/>
    <n v="228.01666666666668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7"/>
    <m/>
    <m/>
    <m/>
    <m/>
    <m/>
    <m/>
    <m/>
    <m/>
    <m/>
    <m/>
    <m/>
    <m/>
    <n v="0"/>
    <n v="0"/>
    <n v="0"/>
    <m/>
    <m/>
    <m/>
    <m/>
    <m/>
    <m/>
    <m/>
    <m/>
    <m/>
    <m/>
    <m/>
    <n v="93.3"/>
    <n v="93.3"/>
    <n v="1"/>
    <n v="93.3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7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n v="129.68"/>
    <m/>
    <m/>
    <m/>
    <m/>
    <m/>
    <m/>
    <m/>
    <m/>
    <m/>
    <m/>
    <m/>
    <n v="129.68"/>
    <n v="1"/>
    <n v="129.68"/>
    <m/>
    <m/>
    <m/>
    <m/>
    <m/>
    <m/>
    <m/>
    <m/>
    <m/>
    <m/>
    <m/>
    <m/>
    <n v="0"/>
    <n v="0"/>
    <n v="0"/>
  </r>
  <r>
    <n v="2"/>
    <x v="18"/>
    <m/>
    <m/>
    <m/>
    <m/>
    <m/>
    <m/>
    <m/>
    <m/>
    <m/>
    <m/>
    <m/>
    <m/>
    <n v="0"/>
    <n v="0"/>
    <n v="0"/>
    <m/>
    <m/>
    <m/>
    <n v="129.5"/>
    <m/>
    <n v="150"/>
    <m/>
    <m/>
    <m/>
    <n v="184.75"/>
    <m/>
    <n v="120"/>
    <n v="584.25"/>
    <n v="4"/>
    <n v="146.0625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  <r>
    <n v="2"/>
    <x v="18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n v="155.47"/>
    <m/>
    <n v="58.8"/>
    <m/>
    <n v="212.55"/>
    <m/>
    <n v="289.06"/>
    <m/>
    <m/>
    <m/>
    <n v="264.2"/>
    <n v="980.07999999999993"/>
    <n v="5"/>
    <n v="196.01599999999999"/>
    <m/>
    <m/>
    <m/>
    <m/>
    <m/>
    <m/>
    <m/>
    <m/>
    <m/>
    <m/>
    <m/>
    <m/>
    <n v="0"/>
    <n v="0"/>
    <n v="0"/>
  </r>
  <r>
    <n v="2"/>
    <x v="18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n v="203.6"/>
    <m/>
    <n v="100"/>
    <m/>
    <m/>
    <m/>
    <m/>
    <m/>
    <m/>
    <n v="303.60000000000002"/>
    <n v="2"/>
    <n v="151.80000000000001"/>
  </r>
  <r>
    <n v="2"/>
    <x v="19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n v="58.44"/>
    <m/>
    <m/>
    <n v="35.14"/>
    <m/>
    <m/>
    <m/>
    <n v="35.14"/>
    <m/>
    <m/>
    <m/>
    <n v="128.72"/>
    <n v="3"/>
    <n v="42.906666666666666"/>
    <m/>
    <m/>
    <m/>
    <m/>
    <m/>
    <m/>
    <m/>
    <m/>
    <m/>
    <m/>
    <m/>
    <m/>
    <n v="0"/>
    <n v="0"/>
    <n v="0"/>
  </r>
  <r>
    <n v="2"/>
    <x v="19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n v="37.090000000000003"/>
    <m/>
    <m/>
    <n v="52.28"/>
    <m/>
    <m/>
    <m/>
    <m/>
    <m/>
    <m/>
    <m/>
    <m/>
    <n v="89.37"/>
    <n v="2"/>
    <n v="44.685000000000002"/>
  </r>
  <r>
    <n v="2"/>
    <x v="20"/>
    <m/>
    <m/>
    <n v="144.80000000000001"/>
    <m/>
    <n v="192.7"/>
    <n v="184.2"/>
    <m/>
    <m/>
    <n v="173.6"/>
    <m/>
    <m/>
    <n v="144.80000000000001"/>
    <n v="840.10000000000014"/>
    <n v="5"/>
    <n v="168.02000000000004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  <m/>
    <m/>
    <m/>
    <m/>
    <m/>
    <m/>
    <m/>
    <m/>
    <m/>
    <m/>
    <m/>
    <m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25" firstHeaderRow="0" firstDataRow="1" firstDataCol="1"/>
  <pivotFields count="62">
    <pivotField showAll="0"/>
    <pivotField axis="axisRow" showAll="0">
      <items count="22">
        <item x="19"/>
        <item x="4"/>
        <item x="2"/>
        <item x="7"/>
        <item x="12"/>
        <item x="0"/>
        <item x="9"/>
        <item x="13"/>
        <item x="3"/>
        <item x="10"/>
        <item x="14"/>
        <item x="15"/>
        <item x="16"/>
        <item x="17"/>
        <item x="18"/>
        <item x="20"/>
        <item x="8"/>
        <item x="6"/>
        <item x="11"/>
        <item x="5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A 2010" fld="14" baseField="1" baseItem="9" numFmtId="166"/>
    <dataField name="CA 2011" fld="29" baseField="1" baseItem="9" numFmtId="166"/>
    <dataField name="CA 2012" fld="44" baseField="1" baseItem="9" numFmtId="166"/>
    <dataField name="CA 2013" fld="59" baseField="1" baseItem="9" numFmtId="166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5"/>
  <sheetViews>
    <sheetView tabSelected="1" workbookViewId="0">
      <selection activeCell="I12" sqref="I12"/>
    </sheetView>
  </sheetViews>
  <sheetFormatPr baseColWidth="10" defaultRowHeight="15.75" x14ac:dyDescent="0.25"/>
  <cols>
    <col min="1" max="1" width="19.125" bestFit="1" customWidth="1"/>
    <col min="2" max="5" width="7.875" bestFit="1" customWidth="1"/>
  </cols>
  <sheetData>
    <row r="3" spans="1:5" x14ac:dyDescent="0.25">
      <c r="A3" s="15" t="s">
        <v>26</v>
      </c>
      <c r="B3" t="s">
        <v>37</v>
      </c>
      <c r="C3" t="s">
        <v>38</v>
      </c>
      <c r="D3" t="s">
        <v>39</v>
      </c>
      <c r="E3" t="s">
        <v>40</v>
      </c>
    </row>
    <row r="4" spans="1:5" x14ac:dyDescent="0.25">
      <c r="A4" s="16" t="s">
        <v>19</v>
      </c>
      <c r="B4" s="17">
        <v>0</v>
      </c>
      <c r="C4" s="17">
        <v>0</v>
      </c>
      <c r="D4" s="17">
        <v>128.72</v>
      </c>
      <c r="E4" s="17">
        <v>89.37</v>
      </c>
    </row>
    <row r="5" spans="1:5" x14ac:dyDescent="0.25">
      <c r="A5" s="16" t="s">
        <v>8</v>
      </c>
      <c r="B5" s="17">
        <v>0</v>
      </c>
      <c r="C5" s="17">
        <v>0</v>
      </c>
      <c r="D5" s="17">
        <v>120</v>
      </c>
      <c r="E5" s="17">
        <v>0</v>
      </c>
    </row>
    <row r="6" spans="1:5" x14ac:dyDescent="0.25">
      <c r="A6" s="16" t="s">
        <v>6</v>
      </c>
      <c r="B6" s="17">
        <v>77.099999999999994</v>
      </c>
      <c r="C6" s="17">
        <v>0</v>
      </c>
      <c r="D6" s="17">
        <v>0</v>
      </c>
      <c r="E6" s="17">
        <v>0</v>
      </c>
    </row>
    <row r="7" spans="1:5" x14ac:dyDescent="0.25">
      <c r="A7" s="16" t="s">
        <v>11</v>
      </c>
      <c r="B7" s="17">
        <v>0</v>
      </c>
      <c r="C7" s="17">
        <v>185.6</v>
      </c>
      <c r="D7" s="17">
        <v>684.65000000000009</v>
      </c>
      <c r="E7" s="17">
        <v>0</v>
      </c>
    </row>
    <row r="8" spans="1:5" x14ac:dyDescent="0.25">
      <c r="A8" s="16" t="s">
        <v>16</v>
      </c>
      <c r="B8" s="17">
        <v>0</v>
      </c>
      <c r="C8" s="17">
        <v>200.3</v>
      </c>
      <c r="D8" s="17">
        <v>0</v>
      </c>
      <c r="E8" s="17">
        <v>0</v>
      </c>
    </row>
    <row r="9" spans="1:5" x14ac:dyDescent="0.25">
      <c r="A9" s="16" t="s">
        <v>4</v>
      </c>
      <c r="B9" s="17">
        <v>0</v>
      </c>
      <c r="C9" s="17">
        <v>388.20000000000005</v>
      </c>
      <c r="D9" s="17">
        <v>426.4</v>
      </c>
      <c r="E9" s="17">
        <v>269.16000000000003</v>
      </c>
    </row>
    <row r="10" spans="1:5" x14ac:dyDescent="0.25">
      <c r="A10" s="16" t="s">
        <v>13</v>
      </c>
      <c r="B10" s="17">
        <v>0</v>
      </c>
      <c r="C10" s="17">
        <v>65</v>
      </c>
      <c r="D10" s="17">
        <v>240</v>
      </c>
      <c r="E10" s="17">
        <v>101.26</v>
      </c>
    </row>
    <row r="11" spans="1:5" x14ac:dyDescent="0.25">
      <c r="A11" s="16" t="s">
        <v>17</v>
      </c>
      <c r="B11" s="17">
        <v>0</v>
      </c>
      <c r="C11" s="17">
        <v>0</v>
      </c>
      <c r="D11" s="17">
        <v>127.2</v>
      </c>
      <c r="E11" s="17">
        <v>0</v>
      </c>
    </row>
    <row r="12" spans="1:5" x14ac:dyDescent="0.25">
      <c r="A12" s="16" t="s">
        <v>7</v>
      </c>
      <c r="B12" s="17">
        <v>719.47</v>
      </c>
      <c r="C12" s="17">
        <v>812.92</v>
      </c>
      <c r="D12" s="17">
        <v>489.32</v>
      </c>
      <c r="E12" s="17">
        <v>249.54</v>
      </c>
    </row>
    <row r="13" spans="1:5" x14ac:dyDescent="0.25">
      <c r="A13" s="16" t="s">
        <v>14</v>
      </c>
      <c r="B13" s="17">
        <v>189</v>
      </c>
      <c r="C13" s="17">
        <v>240</v>
      </c>
      <c r="D13" s="17">
        <v>360</v>
      </c>
      <c r="E13" s="17">
        <v>0</v>
      </c>
    </row>
    <row r="14" spans="1:5" x14ac:dyDescent="0.25">
      <c r="A14" s="16" t="s">
        <v>18</v>
      </c>
      <c r="B14" s="17">
        <v>556.21</v>
      </c>
      <c r="C14" s="17">
        <v>443.85</v>
      </c>
      <c r="D14" s="17">
        <v>337.84000000000003</v>
      </c>
      <c r="E14" s="17">
        <v>221.26</v>
      </c>
    </row>
    <row r="15" spans="1:5" x14ac:dyDescent="0.25">
      <c r="A15" s="16" t="s">
        <v>23</v>
      </c>
      <c r="B15" s="17">
        <v>0</v>
      </c>
      <c r="C15" s="17">
        <v>0</v>
      </c>
      <c r="D15" s="17">
        <v>0</v>
      </c>
      <c r="E15" s="17">
        <v>193.7</v>
      </c>
    </row>
    <row r="16" spans="1:5" x14ac:dyDescent="0.25">
      <c r="A16" s="16" t="s">
        <v>24</v>
      </c>
      <c r="B16" s="17">
        <v>684.05000000000007</v>
      </c>
      <c r="C16" s="17">
        <v>0</v>
      </c>
      <c r="D16" s="17">
        <v>0</v>
      </c>
      <c r="E16" s="17">
        <v>0</v>
      </c>
    </row>
    <row r="17" spans="1:5" x14ac:dyDescent="0.25">
      <c r="A17" s="16" t="s">
        <v>22</v>
      </c>
      <c r="B17" s="17">
        <v>0</v>
      </c>
      <c r="C17" s="17">
        <v>93.3</v>
      </c>
      <c r="D17" s="17">
        <v>129.68</v>
      </c>
      <c r="E17" s="17">
        <v>0</v>
      </c>
    </row>
    <row r="18" spans="1:5" x14ac:dyDescent="0.25">
      <c r="A18" s="16" t="s">
        <v>21</v>
      </c>
      <c r="B18" s="17">
        <v>0</v>
      </c>
      <c r="C18" s="17">
        <v>584.25</v>
      </c>
      <c r="D18" s="17">
        <v>980.07999999999993</v>
      </c>
      <c r="E18" s="17">
        <v>303.60000000000002</v>
      </c>
    </row>
    <row r="19" spans="1:5" x14ac:dyDescent="0.25">
      <c r="A19" s="16" t="s">
        <v>20</v>
      </c>
      <c r="B19" s="17">
        <v>840.10000000000014</v>
      </c>
      <c r="C19" s="17">
        <v>0</v>
      </c>
      <c r="D19" s="17">
        <v>0</v>
      </c>
      <c r="E19" s="17">
        <v>0</v>
      </c>
    </row>
    <row r="20" spans="1:5" x14ac:dyDescent="0.25">
      <c r="A20" s="16" t="s">
        <v>12</v>
      </c>
      <c r="B20" s="17">
        <v>0</v>
      </c>
      <c r="C20" s="17">
        <v>0</v>
      </c>
      <c r="D20" s="17">
        <v>0</v>
      </c>
      <c r="E20" s="17">
        <v>190</v>
      </c>
    </row>
    <row r="21" spans="1:5" x14ac:dyDescent="0.25">
      <c r="A21" s="16" t="s">
        <v>10</v>
      </c>
      <c r="B21" s="17">
        <v>262.23</v>
      </c>
      <c r="C21" s="17">
        <v>208.15</v>
      </c>
      <c r="D21" s="17">
        <v>0</v>
      </c>
      <c r="E21" s="17">
        <v>0</v>
      </c>
    </row>
    <row r="22" spans="1:5" x14ac:dyDescent="0.25">
      <c r="A22" s="16" t="s">
        <v>15</v>
      </c>
      <c r="B22" s="17">
        <v>316.08000000000004</v>
      </c>
      <c r="C22" s="17">
        <v>491.20000000000005</v>
      </c>
      <c r="D22" s="17">
        <v>120</v>
      </c>
      <c r="E22" s="17">
        <v>153.6</v>
      </c>
    </row>
    <row r="23" spans="1:5" x14ac:dyDescent="0.25">
      <c r="A23" s="16" t="s">
        <v>9</v>
      </c>
      <c r="B23" s="17">
        <v>0</v>
      </c>
      <c r="C23" s="17">
        <v>0</v>
      </c>
      <c r="D23" s="17">
        <v>188.41</v>
      </c>
      <c r="E23" s="17">
        <v>160.55000000000001</v>
      </c>
    </row>
    <row r="24" spans="1:5" x14ac:dyDescent="0.25">
      <c r="A24" s="16" t="s">
        <v>5</v>
      </c>
      <c r="B24" s="17">
        <v>270.32</v>
      </c>
      <c r="C24" s="17">
        <v>0</v>
      </c>
      <c r="D24" s="17">
        <v>0</v>
      </c>
      <c r="E24" s="17">
        <v>0</v>
      </c>
    </row>
    <row r="25" spans="1:5" x14ac:dyDescent="0.25">
      <c r="A25" s="16" t="s">
        <v>27</v>
      </c>
      <c r="B25" s="17">
        <v>3914.5600000000004</v>
      </c>
      <c r="C25" s="17">
        <v>3712.7700000000004</v>
      </c>
      <c r="D25" s="17">
        <v>4332.2999999999993</v>
      </c>
      <c r="E25" s="17">
        <v>1932.0399999999997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44"/>
  <sheetViews>
    <sheetView topLeftCell="AX25" workbookViewId="0">
      <selection activeCell="BH2" sqref="BH2:BJ44"/>
    </sheetView>
  </sheetViews>
  <sheetFormatPr baseColWidth="10" defaultRowHeight="15.75" x14ac:dyDescent="0.25"/>
  <cols>
    <col min="1" max="1" width="2.125" bestFit="1" customWidth="1"/>
    <col min="2" max="2" width="52.875" bestFit="1" customWidth="1"/>
    <col min="3" max="4" width="9.125" bestFit="1" customWidth="1"/>
    <col min="5" max="5" width="9.375" bestFit="1" customWidth="1"/>
    <col min="6" max="6" width="8.375" bestFit="1" customWidth="1"/>
    <col min="7" max="9" width="8" bestFit="1" customWidth="1"/>
    <col min="10" max="10" width="9" bestFit="1" customWidth="1"/>
    <col min="11" max="11" width="9.5" bestFit="1" customWidth="1"/>
    <col min="12" max="12" width="8.5" bestFit="1" customWidth="1"/>
    <col min="13" max="13" width="8.875" bestFit="1" customWidth="1"/>
    <col min="14" max="14" width="8.625" bestFit="1" customWidth="1"/>
    <col min="15" max="15" width="8.125" bestFit="1" customWidth="1"/>
    <col min="17" max="17" width="9.375" bestFit="1" customWidth="1"/>
    <col min="18" max="19" width="9.125" bestFit="1" customWidth="1"/>
    <col min="20" max="20" width="9.375" bestFit="1" customWidth="1"/>
    <col min="21" max="21" width="8.375" bestFit="1" customWidth="1"/>
    <col min="22" max="24" width="8" bestFit="1" customWidth="1"/>
    <col min="25" max="25" width="9" bestFit="1" customWidth="1"/>
    <col min="26" max="26" width="9.5" bestFit="1" customWidth="1"/>
    <col min="27" max="27" width="8.5" bestFit="1" customWidth="1"/>
    <col min="28" max="28" width="8.875" bestFit="1" customWidth="1"/>
    <col min="29" max="29" width="8.625" bestFit="1" customWidth="1"/>
    <col min="30" max="30" width="8.125" bestFit="1" customWidth="1"/>
    <col min="32" max="32" width="9.375" bestFit="1" customWidth="1"/>
    <col min="33" max="34" width="9.125" bestFit="1" customWidth="1"/>
    <col min="35" max="35" width="9.375" bestFit="1" customWidth="1"/>
    <col min="36" max="36" width="8.375" bestFit="1" customWidth="1"/>
    <col min="37" max="39" width="8" bestFit="1" customWidth="1"/>
    <col min="40" max="40" width="9" bestFit="1" customWidth="1"/>
    <col min="41" max="41" width="9.5" bestFit="1" customWidth="1"/>
    <col min="42" max="42" width="8.5" bestFit="1" customWidth="1"/>
    <col min="43" max="43" width="8.875" bestFit="1" customWidth="1"/>
    <col min="44" max="44" width="8.625" bestFit="1" customWidth="1"/>
    <col min="45" max="45" width="8.125" bestFit="1" customWidth="1"/>
    <col min="47" max="47" width="9.375" bestFit="1" customWidth="1"/>
    <col min="48" max="49" width="9.125" bestFit="1" customWidth="1"/>
    <col min="50" max="50" width="9.375" bestFit="1" customWidth="1"/>
    <col min="51" max="51" width="8.375" bestFit="1" customWidth="1"/>
    <col min="52" max="54" width="8" bestFit="1" customWidth="1"/>
    <col min="55" max="55" width="9" bestFit="1" customWidth="1"/>
    <col min="56" max="56" width="9.5" bestFit="1" customWidth="1"/>
    <col min="57" max="57" width="8.5" bestFit="1" customWidth="1"/>
    <col min="58" max="58" width="8.875" bestFit="1" customWidth="1"/>
    <col min="59" max="59" width="8.625" bestFit="1" customWidth="1"/>
    <col min="60" max="60" width="8.125" bestFit="1" customWidth="1"/>
    <col min="62" max="62" width="9.375" bestFit="1" customWidth="1"/>
  </cols>
  <sheetData>
    <row r="1" spans="1:62" s="6" customFormat="1" ht="47.25" x14ac:dyDescent="0.25">
      <c r="A1" s="1" t="s">
        <v>25</v>
      </c>
      <c r="B1" s="2" t="s">
        <v>0</v>
      </c>
      <c r="C1" s="3">
        <v>40179</v>
      </c>
      <c r="D1" s="3">
        <v>40210</v>
      </c>
      <c r="E1" s="3">
        <v>40238</v>
      </c>
      <c r="F1" s="3">
        <v>40269</v>
      </c>
      <c r="G1" s="3">
        <v>40299</v>
      </c>
      <c r="H1" s="3">
        <v>40330</v>
      </c>
      <c r="I1" s="3">
        <v>40360</v>
      </c>
      <c r="J1" s="3">
        <v>40391</v>
      </c>
      <c r="K1" s="3">
        <v>40422</v>
      </c>
      <c r="L1" s="3">
        <v>40452</v>
      </c>
      <c r="M1" s="3">
        <v>40483</v>
      </c>
      <c r="N1" s="3">
        <v>40513</v>
      </c>
      <c r="O1" s="2" t="s">
        <v>1</v>
      </c>
      <c r="P1" s="2" t="s">
        <v>2</v>
      </c>
      <c r="Q1" s="4" t="s">
        <v>3</v>
      </c>
      <c r="R1" s="5">
        <v>40544</v>
      </c>
      <c r="S1" s="5">
        <v>40575</v>
      </c>
      <c r="T1" s="5">
        <v>40603</v>
      </c>
      <c r="U1" s="5">
        <v>40634</v>
      </c>
      <c r="V1" s="5">
        <v>40664</v>
      </c>
      <c r="W1" s="5">
        <v>40695</v>
      </c>
      <c r="X1" s="5">
        <v>40725</v>
      </c>
      <c r="Y1" s="5">
        <v>40756</v>
      </c>
      <c r="Z1" s="5">
        <v>40787</v>
      </c>
      <c r="AA1" s="5">
        <v>40817</v>
      </c>
      <c r="AB1" s="5">
        <v>40848</v>
      </c>
      <c r="AC1" s="5">
        <v>40878</v>
      </c>
      <c r="AD1" s="2" t="s">
        <v>28</v>
      </c>
      <c r="AE1" s="2" t="s">
        <v>31</v>
      </c>
      <c r="AF1" s="4" t="s">
        <v>32</v>
      </c>
      <c r="AG1" s="3">
        <v>40909</v>
      </c>
      <c r="AH1" s="3">
        <v>40940</v>
      </c>
      <c r="AI1" s="3">
        <v>40969</v>
      </c>
      <c r="AJ1" s="3">
        <v>41000</v>
      </c>
      <c r="AK1" s="3">
        <v>41030</v>
      </c>
      <c r="AL1" s="3">
        <v>41061</v>
      </c>
      <c r="AM1" s="3">
        <v>41091</v>
      </c>
      <c r="AN1" s="3">
        <v>41122</v>
      </c>
      <c r="AO1" s="3">
        <v>41153</v>
      </c>
      <c r="AP1" s="3">
        <v>41183</v>
      </c>
      <c r="AQ1" s="3">
        <v>41214</v>
      </c>
      <c r="AR1" s="3">
        <v>41244</v>
      </c>
      <c r="AS1" s="2" t="s">
        <v>33</v>
      </c>
      <c r="AT1" s="2" t="s">
        <v>29</v>
      </c>
      <c r="AU1" s="4" t="s">
        <v>30</v>
      </c>
      <c r="AV1" s="3">
        <v>41275</v>
      </c>
      <c r="AW1" s="3">
        <v>41306</v>
      </c>
      <c r="AX1" s="3">
        <v>41334</v>
      </c>
      <c r="AY1" s="3">
        <v>41365</v>
      </c>
      <c r="AZ1" s="3">
        <v>41395</v>
      </c>
      <c r="BA1" s="3">
        <v>41426</v>
      </c>
      <c r="BB1" s="3">
        <v>41456</v>
      </c>
      <c r="BC1" s="3">
        <v>41487</v>
      </c>
      <c r="BD1" s="3">
        <v>41518</v>
      </c>
      <c r="BE1" s="3">
        <v>41548</v>
      </c>
      <c r="BF1" s="3">
        <v>41579</v>
      </c>
      <c r="BG1" s="3">
        <v>41609</v>
      </c>
      <c r="BH1" s="2" t="s">
        <v>34</v>
      </c>
      <c r="BI1" s="2" t="s">
        <v>35</v>
      </c>
      <c r="BJ1" s="4" t="s">
        <v>36</v>
      </c>
    </row>
    <row r="2" spans="1:62" x14ac:dyDescent="0.25">
      <c r="A2" s="13">
        <v>2</v>
      </c>
      <c r="B2" s="8" t="s">
        <v>4</v>
      </c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4">
        <f>SUM(C2:N2)</f>
        <v>0</v>
      </c>
      <c r="P2" s="10">
        <f t="shared" ref="P2:P4" si="0">COUNTA(C2:N2)</f>
        <v>0</v>
      </c>
      <c r="Q2" s="11">
        <f t="shared" ref="Q2:Q4" si="1">IFERROR(O2/P2,0)</f>
        <v>0</v>
      </c>
      <c r="R2" s="9"/>
      <c r="S2" s="9"/>
      <c r="T2" s="9">
        <v>176.9</v>
      </c>
      <c r="U2" s="9"/>
      <c r="V2" s="9"/>
      <c r="W2" s="9"/>
      <c r="X2" s="9"/>
      <c r="Y2" s="9">
        <v>211.3</v>
      </c>
      <c r="Z2" s="9"/>
      <c r="AA2" s="9"/>
      <c r="AB2" s="9"/>
      <c r="AC2" s="9"/>
      <c r="AD2" s="14">
        <f>SUM(R2:AC2)</f>
        <v>388.20000000000005</v>
      </c>
      <c r="AE2" s="10">
        <f t="shared" ref="AE2:AE4" si="2">COUNTA(R2:AC2)</f>
        <v>2</v>
      </c>
      <c r="AF2" s="11">
        <f t="shared" ref="AF2:AF4" si="3">IFERROR(AD2/AE2,0)</f>
        <v>194.10000000000002</v>
      </c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4">
        <f>SUM(AG2:AR2)</f>
        <v>0</v>
      </c>
      <c r="AT2" s="10">
        <f t="shared" ref="AT2:AT4" si="4">COUNTA(AG2:AR2)</f>
        <v>0</v>
      </c>
      <c r="AU2" s="11">
        <f t="shared" ref="AU2:AU4" si="5">IFERROR(AS2/AT2,0)</f>
        <v>0</v>
      </c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4">
        <f>SUM(AV2:BG2)</f>
        <v>0</v>
      </c>
      <c r="BI2" s="10">
        <f t="shared" ref="BI2:BI4" si="6">COUNTA(AV2:BG2)</f>
        <v>0</v>
      </c>
      <c r="BJ2" s="11">
        <f t="shared" ref="BJ2:BJ4" si="7">IFERROR(BH2/BI2,0)</f>
        <v>0</v>
      </c>
    </row>
    <row r="3" spans="1:62" x14ac:dyDescent="0.25">
      <c r="A3" s="13">
        <v>2</v>
      </c>
      <c r="B3" s="8" t="s">
        <v>4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4">
        <f t="shared" ref="O3:O44" si="8">SUM(C3:N3)</f>
        <v>0</v>
      </c>
      <c r="P3" s="10">
        <f t="shared" si="0"/>
        <v>0</v>
      </c>
      <c r="Q3" s="11">
        <f t="shared" si="1"/>
        <v>0</v>
      </c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4">
        <f t="shared" ref="AD3:AD44" si="9">SUM(R3:AC3)</f>
        <v>0</v>
      </c>
      <c r="AE3" s="10">
        <f t="shared" si="2"/>
        <v>0</v>
      </c>
      <c r="AF3" s="11">
        <f t="shared" si="3"/>
        <v>0</v>
      </c>
      <c r="AG3" s="9"/>
      <c r="AH3" s="9"/>
      <c r="AI3" s="9"/>
      <c r="AJ3" s="9">
        <v>216.2</v>
      </c>
      <c r="AK3" s="9"/>
      <c r="AL3" s="9"/>
      <c r="AM3" s="9"/>
      <c r="AN3" s="9"/>
      <c r="AO3" s="9"/>
      <c r="AP3" s="9">
        <v>210.2</v>
      </c>
      <c r="AQ3" s="9"/>
      <c r="AR3" s="9"/>
      <c r="AS3" s="14">
        <f t="shared" ref="AS3:AS44" si="10">SUM(AG3:AR3)</f>
        <v>426.4</v>
      </c>
      <c r="AT3" s="10">
        <f t="shared" si="4"/>
        <v>2</v>
      </c>
      <c r="AU3" s="11">
        <f t="shared" si="5"/>
        <v>213.2</v>
      </c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4">
        <f t="shared" ref="BH3:BH44" si="11">SUM(AV3:BG3)</f>
        <v>0</v>
      </c>
      <c r="BI3" s="10">
        <f t="shared" si="6"/>
        <v>0</v>
      </c>
      <c r="BJ3" s="11">
        <f t="shared" si="7"/>
        <v>0</v>
      </c>
    </row>
    <row r="4" spans="1:62" x14ac:dyDescent="0.25">
      <c r="A4" s="13">
        <v>2</v>
      </c>
      <c r="B4" s="8" t="s">
        <v>4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4">
        <f t="shared" si="8"/>
        <v>0</v>
      </c>
      <c r="P4" s="10">
        <f t="shared" si="0"/>
        <v>0</v>
      </c>
      <c r="Q4" s="11">
        <f t="shared" si="1"/>
        <v>0</v>
      </c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4">
        <f t="shared" si="9"/>
        <v>0</v>
      </c>
      <c r="AE4" s="10">
        <f t="shared" si="2"/>
        <v>0</v>
      </c>
      <c r="AF4" s="11">
        <f t="shared" si="3"/>
        <v>0</v>
      </c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4">
        <f t="shared" si="10"/>
        <v>0</v>
      </c>
      <c r="AT4" s="10">
        <f t="shared" si="4"/>
        <v>0</v>
      </c>
      <c r="AU4" s="11">
        <f t="shared" si="5"/>
        <v>0</v>
      </c>
      <c r="AV4" s="9"/>
      <c r="AW4" s="9"/>
      <c r="AX4" s="9"/>
      <c r="AY4" s="9"/>
      <c r="AZ4" s="9">
        <v>269.16000000000003</v>
      </c>
      <c r="BA4" s="9"/>
      <c r="BB4" s="9"/>
      <c r="BC4" s="9"/>
      <c r="BD4" s="9"/>
      <c r="BE4" s="12"/>
      <c r="BF4" s="12"/>
      <c r="BG4" s="12"/>
      <c r="BH4" s="14">
        <f t="shared" si="11"/>
        <v>269.16000000000003</v>
      </c>
      <c r="BI4" s="10">
        <f t="shared" si="6"/>
        <v>1</v>
      </c>
      <c r="BJ4" s="11">
        <f t="shared" si="7"/>
        <v>269.16000000000003</v>
      </c>
    </row>
    <row r="5" spans="1:62" x14ac:dyDescent="0.25">
      <c r="A5" s="7">
        <v>2</v>
      </c>
      <c r="B5" s="8" t="s">
        <v>5</v>
      </c>
      <c r="C5" s="9"/>
      <c r="D5" s="9"/>
      <c r="E5" s="9"/>
      <c r="F5" s="9"/>
      <c r="G5" s="9">
        <v>130.31</v>
      </c>
      <c r="H5" s="9">
        <v>140.01</v>
      </c>
      <c r="I5" s="9"/>
      <c r="J5" s="9"/>
      <c r="K5" s="9"/>
      <c r="L5" s="9"/>
      <c r="M5" s="9"/>
      <c r="N5" s="9"/>
      <c r="O5" s="14">
        <f t="shared" si="8"/>
        <v>270.32</v>
      </c>
      <c r="P5" s="10">
        <f>COUNTA(C5:N5)</f>
        <v>2</v>
      </c>
      <c r="Q5" s="11">
        <f>IFERROR(O5/P5,0)</f>
        <v>135.16</v>
      </c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4">
        <f t="shared" si="9"/>
        <v>0</v>
      </c>
      <c r="AE5" s="10">
        <f>COUNTA(R5:AC5)</f>
        <v>0</v>
      </c>
      <c r="AF5" s="11">
        <f>IFERROR(AD5/AE5,0)</f>
        <v>0</v>
      </c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4">
        <f t="shared" si="10"/>
        <v>0</v>
      </c>
      <c r="AT5" s="10">
        <f>COUNTA(AG5:AR5)</f>
        <v>0</v>
      </c>
      <c r="AU5" s="11">
        <f>IFERROR(AS5/AT5,0)</f>
        <v>0</v>
      </c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4">
        <f t="shared" si="11"/>
        <v>0</v>
      </c>
      <c r="BI5" s="10">
        <f>COUNTA(AV5:BG5)</f>
        <v>0</v>
      </c>
      <c r="BJ5" s="11">
        <f>IFERROR(BH5/BI5,0)</f>
        <v>0</v>
      </c>
    </row>
    <row r="6" spans="1:62" x14ac:dyDescent="0.25">
      <c r="A6" s="7">
        <v>2</v>
      </c>
      <c r="B6" s="8" t="s">
        <v>6</v>
      </c>
      <c r="C6" s="9">
        <v>36.049999999999997</v>
      </c>
      <c r="D6" s="9"/>
      <c r="E6" s="9">
        <v>41.05</v>
      </c>
      <c r="F6" s="9"/>
      <c r="G6" s="9"/>
      <c r="H6" s="9"/>
      <c r="I6" s="9"/>
      <c r="J6" s="9"/>
      <c r="K6" s="9"/>
      <c r="L6" s="9"/>
      <c r="M6" s="9"/>
      <c r="N6" s="9"/>
      <c r="O6" s="14">
        <f t="shared" si="8"/>
        <v>77.099999999999994</v>
      </c>
      <c r="P6" s="10">
        <f t="shared" ref="P6:P44" si="12">COUNTA(C6:N6)</f>
        <v>2</v>
      </c>
      <c r="Q6" s="11">
        <f t="shared" ref="Q6:Q44" si="13">IFERROR(O6/P6,0)</f>
        <v>38.549999999999997</v>
      </c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4">
        <f t="shared" si="9"/>
        <v>0</v>
      </c>
      <c r="AE6" s="10">
        <f t="shared" ref="AE6:AE44" si="14">COUNTA(R6:AC6)</f>
        <v>0</v>
      </c>
      <c r="AF6" s="11">
        <f t="shared" ref="AF6:AF44" si="15">IFERROR(AD6/AE6,0)</f>
        <v>0</v>
      </c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4">
        <f t="shared" si="10"/>
        <v>0</v>
      </c>
      <c r="AT6" s="10">
        <f t="shared" ref="AT6:AT44" si="16">COUNTA(AG6:AR6)</f>
        <v>0</v>
      </c>
      <c r="AU6" s="11">
        <f t="shared" ref="AU6:AU44" si="17">IFERROR(AS6/AT6,0)</f>
        <v>0</v>
      </c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4">
        <f t="shared" si="11"/>
        <v>0</v>
      </c>
      <c r="BI6" s="10">
        <f t="shared" ref="BI6:BI44" si="18">COUNTA(AV6:BG6)</f>
        <v>0</v>
      </c>
      <c r="BJ6" s="11">
        <f t="shared" ref="BJ6:BJ44" si="19">IFERROR(BH6/BI6,0)</f>
        <v>0</v>
      </c>
    </row>
    <row r="7" spans="1:62" x14ac:dyDescent="0.25">
      <c r="A7" s="7">
        <v>2</v>
      </c>
      <c r="B7" s="8" t="s">
        <v>7</v>
      </c>
      <c r="C7" s="9"/>
      <c r="D7" s="9"/>
      <c r="E7" s="9">
        <v>229.67</v>
      </c>
      <c r="F7" s="9">
        <v>90.9</v>
      </c>
      <c r="G7" s="9"/>
      <c r="H7" s="9"/>
      <c r="I7" s="9">
        <v>150.57</v>
      </c>
      <c r="J7" s="9"/>
      <c r="K7" s="9"/>
      <c r="L7" s="9"/>
      <c r="M7" s="9">
        <v>248.33</v>
      </c>
      <c r="N7" s="9"/>
      <c r="O7" s="14">
        <f t="shared" si="8"/>
        <v>719.47</v>
      </c>
      <c r="P7" s="10">
        <f t="shared" si="12"/>
        <v>4</v>
      </c>
      <c r="Q7" s="11">
        <f t="shared" si="13"/>
        <v>179.86750000000001</v>
      </c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4">
        <f t="shared" si="9"/>
        <v>0</v>
      </c>
      <c r="AE7" s="10">
        <f t="shared" si="14"/>
        <v>0</v>
      </c>
      <c r="AF7" s="11">
        <f t="shared" si="15"/>
        <v>0</v>
      </c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4">
        <f t="shared" si="10"/>
        <v>0</v>
      </c>
      <c r="AT7" s="10">
        <f t="shared" si="16"/>
        <v>0</v>
      </c>
      <c r="AU7" s="11">
        <f t="shared" si="17"/>
        <v>0</v>
      </c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4">
        <f t="shared" si="11"/>
        <v>0</v>
      </c>
      <c r="BI7" s="10">
        <f t="shared" si="18"/>
        <v>0</v>
      </c>
      <c r="BJ7" s="11">
        <f t="shared" si="19"/>
        <v>0</v>
      </c>
    </row>
    <row r="8" spans="1:62" x14ac:dyDescent="0.25">
      <c r="A8" s="13">
        <v>2</v>
      </c>
      <c r="B8" s="8" t="s">
        <v>7</v>
      </c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4">
        <f t="shared" si="8"/>
        <v>0</v>
      </c>
      <c r="P8" s="10">
        <f t="shared" si="12"/>
        <v>0</v>
      </c>
      <c r="Q8" s="11">
        <f t="shared" si="13"/>
        <v>0</v>
      </c>
      <c r="R8" s="9"/>
      <c r="S8" s="9">
        <v>231.6</v>
      </c>
      <c r="T8" s="9"/>
      <c r="U8" s="9"/>
      <c r="V8" s="9"/>
      <c r="W8" s="9"/>
      <c r="X8" s="9">
        <v>262.54000000000002</v>
      </c>
      <c r="Y8" s="9"/>
      <c r="Z8" s="9"/>
      <c r="AA8" s="9"/>
      <c r="AB8" s="9">
        <v>318.77999999999997</v>
      </c>
      <c r="AC8" s="9"/>
      <c r="AD8" s="14">
        <f t="shared" si="9"/>
        <v>812.92</v>
      </c>
      <c r="AE8" s="10">
        <f t="shared" si="14"/>
        <v>3</v>
      </c>
      <c r="AF8" s="11">
        <f t="shared" si="15"/>
        <v>270.9733333333333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4">
        <f t="shared" si="10"/>
        <v>0</v>
      </c>
      <c r="AT8" s="10">
        <f t="shared" si="16"/>
        <v>0</v>
      </c>
      <c r="AU8" s="11">
        <f t="shared" si="17"/>
        <v>0</v>
      </c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4">
        <f t="shared" si="11"/>
        <v>0</v>
      </c>
      <c r="BI8" s="10">
        <f t="shared" si="18"/>
        <v>0</v>
      </c>
      <c r="BJ8" s="11">
        <f t="shared" si="19"/>
        <v>0</v>
      </c>
    </row>
    <row r="9" spans="1:62" x14ac:dyDescent="0.25">
      <c r="A9" s="13">
        <v>2</v>
      </c>
      <c r="B9" s="8" t="s">
        <v>7</v>
      </c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4">
        <f t="shared" si="8"/>
        <v>0</v>
      </c>
      <c r="P9" s="10">
        <f t="shared" si="12"/>
        <v>0</v>
      </c>
      <c r="Q9" s="11">
        <f t="shared" si="13"/>
        <v>0</v>
      </c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4">
        <f t="shared" si="9"/>
        <v>0</v>
      </c>
      <c r="AE9" s="10">
        <f t="shared" si="14"/>
        <v>0</v>
      </c>
      <c r="AF9" s="11">
        <f t="shared" si="15"/>
        <v>0</v>
      </c>
      <c r="AG9" s="9"/>
      <c r="AH9" s="9"/>
      <c r="AI9" s="9"/>
      <c r="AJ9" s="9"/>
      <c r="AK9" s="9">
        <v>289</v>
      </c>
      <c r="AL9" s="9"/>
      <c r="AM9" s="9"/>
      <c r="AN9" s="9"/>
      <c r="AO9" s="9"/>
      <c r="AP9" s="9">
        <v>200.32</v>
      </c>
      <c r="AQ9" s="9"/>
      <c r="AR9" s="9"/>
      <c r="AS9" s="14">
        <f t="shared" si="10"/>
        <v>489.32</v>
      </c>
      <c r="AT9" s="10">
        <f t="shared" si="16"/>
        <v>2</v>
      </c>
      <c r="AU9" s="11">
        <f t="shared" si="17"/>
        <v>244.66</v>
      </c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4">
        <f t="shared" si="11"/>
        <v>0</v>
      </c>
      <c r="BI9" s="10">
        <f t="shared" si="18"/>
        <v>0</v>
      </c>
      <c r="BJ9" s="11">
        <f t="shared" si="19"/>
        <v>0</v>
      </c>
    </row>
    <row r="10" spans="1:62" x14ac:dyDescent="0.25">
      <c r="A10" s="13">
        <v>2</v>
      </c>
      <c r="B10" s="8" t="s">
        <v>7</v>
      </c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4">
        <f t="shared" si="8"/>
        <v>0</v>
      </c>
      <c r="P10" s="10">
        <f t="shared" si="12"/>
        <v>0</v>
      </c>
      <c r="Q10" s="11">
        <f t="shared" si="13"/>
        <v>0</v>
      </c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4">
        <f t="shared" si="9"/>
        <v>0</v>
      </c>
      <c r="AE10" s="10">
        <f t="shared" si="14"/>
        <v>0</v>
      </c>
      <c r="AF10" s="11">
        <f t="shared" si="15"/>
        <v>0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4">
        <f t="shared" si="10"/>
        <v>0</v>
      </c>
      <c r="AT10" s="10">
        <f t="shared" si="16"/>
        <v>0</v>
      </c>
      <c r="AU10" s="11">
        <f t="shared" si="17"/>
        <v>0</v>
      </c>
      <c r="AV10" s="9"/>
      <c r="AW10" s="9"/>
      <c r="AX10" s="9">
        <v>249.54</v>
      </c>
      <c r="AY10" s="9"/>
      <c r="AZ10" s="9"/>
      <c r="BA10" s="9"/>
      <c r="BB10" s="9"/>
      <c r="BC10" s="9"/>
      <c r="BD10" s="9"/>
      <c r="BE10" s="12"/>
      <c r="BF10" s="12"/>
      <c r="BG10" s="12"/>
      <c r="BH10" s="14">
        <f t="shared" si="11"/>
        <v>249.54</v>
      </c>
      <c r="BI10" s="10">
        <f t="shared" si="18"/>
        <v>1</v>
      </c>
      <c r="BJ10" s="11">
        <f t="shared" si="19"/>
        <v>249.54</v>
      </c>
    </row>
    <row r="11" spans="1:62" x14ac:dyDescent="0.25">
      <c r="A11" s="13">
        <v>2</v>
      </c>
      <c r="B11" s="8" t="s">
        <v>8</v>
      </c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4">
        <f t="shared" si="8"/>
        <v>0</v>
      </c>
      <c r="P11" s="10">
        <f t="shared" si="12"/>
        <v>0</v>
      </c>
      <c r="Q11" s="11">
        <f t="shared" si="13"/>
        <v>0</v>
      </c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4">
        <f t="shared" si="9"/>
        <v>0</v>
      </c>
      <c r="AE11" s="10">
        <f t="shared" si="14"/>
        <v>0</v>
      </c>
      <c r="AF11" s="11">
        <f t="shared" si="15"/>
        <v>0</v>
      </c>
      <c r="AG11" s="9"/>
      <c r="AH11" s="9"/>
      <c r="AI11" s="9"/>
      <c r="AJ11" s="9"/>
      <c r="AK11" s="9"/>
      <c r="AL11" s="9"/>
      <c r="AM11" s="9">
        <v>120</v>
      </c>
      <c r="AN11" s="9"/>
      <c r="AO11" s="9"/>
      <c r="AP11" s="9"/>
      <c r="AQ11" s="9"/>
      <c r="AR11" s="9"/>
      <c r="AS11" s="14">
        <f t="shared" si="10"/>
        <v>120</v>
      </c>
      <c r="AT11" s="10">
        <f t="shared" si="16"/>
        <v>1</v>
      </c>
      <c r="AU11" s="11">
        <f t="shared" si="17"/>
        <v>120</v>
      </c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4">
        <f t="shared" si="11"/>
        <v>0</v>
      </c>
      <c r="BI11" s="10">
        <f t="shared" si="18"/>
        <v>0</v>
      </c>
      <c r="BJ11" s="11">
        <f t="shared" si="19"/>
        <v>0</v>
      </c>
    </row>
    <row r="12" spans="1:62" x14ac:dyDescent="0.25">
      <c r="A12" s="13">
        <v>2</v>
      </c>
      <c r="B12" s="8" t="s">
        <v>9</v>
      </c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4">
        <f t="shared" si="8"/>
        <v>0</v>
      </c>
      <c r="P12" s="10">
        <f t="shared" si="12"/>
        <v>0</v>
      </c>
      <c r="Q12" s="11">
        <f t="shared" si="13"/>
        <v>0</v>
      </c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4">
        <f t="shared" si="9"/>
        <v>0</v>
      </c>
      <c r="AE12" s="10">
        <f t="shared" si="14"/>
        <v>0</v>
      </c>
      <c r="AF12" s="11">
        <f t="shared" si="15"/>
        <v>0</v>
      </c>
      <c r="AG12" s="9"/>
      <c r="AH12" s="9"/>
      <c r="AI12" s="9"/>
      <c r="AJ12" s="9"/>
      <c r="AK12" s="9"/>
      <c r="AL12" s="9">
        <v>188.41</v>
      </c>
      <c r="AM12" s="9"/>
      <c r="AN12" s="9"/>
      <c r="AO12" s="9"/>
      <c r="AP12" s="9"/>
      <c r="AQ12" s="9"/>
      <c r="AR12" s="9"/>
      <c r="AS12" s="14">
        <f t="shared" si="10"/>
        <v>188.41</v>
      </c>
      <c r="AT12" s="10">
        <f t="shared" si="16"/>
        <v>1</v>
      </c>
      <c r="AU12" s="11">
        <f t="shared" si="17"/>
        <v>188.41</v>
      </c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4">
        <f t="shared" si="11"/>
        <v>0</v>
      </c>
      <c r="BI12" s="10">
        <f t="shared" si="18"/>
        <v>0</v>
      </c>
      <c r="BJ12" s="11">
        <f t="shared" si="19"/>
        <v>0</v>
      </c>
    </row>
    <row r="13" spans="1:62" x14ac:dyDescent="0.25">
      <c r="A13" s="13">
        <v>2</v>
      </c>
      <c r="B13" s="8" t="s">
        <v>9</v>
      </c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4">
        <f t="shared" si="8"/>
        <v>0</v>
      </c>
      <c r="P13" s="10">
        <f t="shared" si="12"/>
        <v>0</v>
      </c>
      <c r="Q13" s="11">
        <f t="shared" si="13"/>
        <v>0</v>
      </c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4">
        <f t="shared" si="9"/>
        <v>0</v>
      </c>
      <c r="AE13" s="10">
        <f t="shared" si="14"/>
        <v>0</v>
      </c>
      <c r="AF13" s="11">
        <f t="shared" si="15"/>
        <v>0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4">
        <f t="shared" si="10"/>
        <v>0</v>
      </c>
      <c r="AT13" s="10">
        <f t="shared" si="16"/>
        <v>0</v>
      </c>
      <c r="AU13" s="11">
        <f t="shared" si="17"/>
        <v>0</v>
      </c>
      <c r="AV13" s="9"/>
      <c r="AW13" s="9"/>
      <c r="AX13" s="9"/>
      <c r="AY13" s="9"/>
      <c r="AZ13" s="9"/>
      <c r="BA13" s="9">
        <v>160.55000000000001</v>
      </c>
      <c r="BB13" s="9"/>
      <c r="BC13" s="9"/>
      <c r="BD13" s="9"/>
      <c r="BE13" s="12"/>
      <c r="BF13" s="12"/>
      <c r="BG13" s="12"/>
      <c r="BH13" s="14">
        <f t="shared" si="11"/>
        <v>160.55000000000001</v>
      </c>
      <c r="BI13" s="10">
        <f t="shared" si="18"/>
        <v>1</v>
      </c>
      <c r="BJ13" s="11">
        <f t="shared" si="19"/>
        <v>160.55000000000001</v>
      </c>
    </row>
    <row r="14" spans="1:62" x14ac:dyDescent="0.25">
      <c r="A14" s="7">
        <v>2</v>
      </c>
      <c r="B14" s="8" t="s">
        <v>10</v>
      </c>
      <c r="C14" s="9"/>
      <c r="D14" s="9"/>
      <c r="E14" s="9">
        <v>82.04</v>
      </c>
      <c r="F14" s="9"/>
      <c r="G14" s="9"/>
      <c r="H14" s="9"/>
      <c r="I14" s="9"/>
      <c r="J14" s="9"/>
      <c r="K14" s="9">
        <v>180.19</v>
      </c>
      <c r="L14" s="9"/>
      <c r="M14" s="9"/>
      <c r="N14" s="9"/>
      <c r="O14" s="14">
        <f t="shared" si="8"/>
        <v>262.23</v>
      </c>
      <c r="P14" s="10">
        <f t="shared" si="12"/>
        <v>2</v>
      </c>
      <c r="Q14" s="11">
        <f t="shared" si="13"/>
        <v>131.11500000000001</v>
      </c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4">
        <f t="shared" si="9"/>
        <v>0</v>
      </c>
      <c r="AE14" s="10">
        <f t="shared" si="14"/>
        <v>0</v>
      </c>
      <c r="AF14" s="11">
        <f t="shared" si="15"/>
        <v>0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4">
        <f t="shared" si="10"/>
        <v>0</v>
      </c>
      <c r="AT14" s="10">
        <f t="shared" si="16"/>
        <v>0</v>
      </c>
      <c r="AU14" s="11">
        <f t="shared" si="17"/>
        <v>0</v>
      </c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4">
        <f t="shared" si="11"/>
        <v>0</v>
      </c>
      <c r="BI14" s="10">
        <f t="shared" si="18"/>
        <v>0</v>
      </c>
      <c r="BJ14" s="11">
        <f t="shared" si="19"/>
        <v>0</v>
      </c>
    </row>
    <row r="15" spans="1:62" x14ac:dyDescent="0.25">
      <c r="A15" s="13">
        <v>2</v>
      </c>
      <c r="B15" s="8" t="s">
        <v>10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4">
        <f t="shared" si="8"/>
        <v>0</v>
      </c>
      <c r="P15" s="10">
        <f t="shared" si="12"/>
        <v>0</v>
      </c>
      <c r="Q15" s="11">
        <f t="shared" si="13"/>
        <v>0</v>
      </c>
      <c r="R15" s="9"/>
      <c r="S15" s="9"/>
      <c r="T15" s="9"/>
      <c r="U15" s="9"/>
      <c r="V15" s="9"/>
      <c r="W15" s="9"/>
      <c r="X15" s="9"/>
      <c r="Y15" s="9"/>
      <c r="Z15" s="9"/>
      <c r="AA15" s="9">
        <v>208.15</v>
      </c>
      <c r="AB15" s="9"/>
      <c r="AC15" s="9"/>
      <c r="AD15" s="14">
        <f t="shared" si="9"/>
        <v>208.15</v>
      </c>
      <c r="AE15" s="10">
        <f t="shared" si="14"/>
        <v>1</v>
      </c>
      <c r="AF15" s="11">
        <f t="shared" si="15"/>
        <v>208.15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4">
        <f t="shared" si="10"/>
        <v>0</v>
      </c>
      <c r="AT15" s="10">
        <f t="shared" si="16"/>
        <v>0</v>
      </c>
      <c r="AU15" s="11">
        <f t="shared" si="17"/>
        <v>0</v>
      </c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4">
        <f t="shared" si="11"/>
        <v>0</v>
      </c>
      <c r="BI15" s="10">
        <f t="shared" si="18"/>
        <v>0</v>
      </c>
      <c r="BJ15" s="11">
        <f t="shared" si="19"/>
        <v>0</v>
      </c>
    </row>
    <row r="16" spans="1:62" x14ac:dyDescent="0.25">
      <c r="A16" s="13">
        <v>2</v>
      </c>
      <c r="B16" s="8" t="s">
        <v>11</v>
      </c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4">
        <f t="shared" si="8"/>
        <v>0</v>
      </c>
      <c r="P16" s="10">
        <f t="shared" si="12"/>
        <v>0</v>
      </c>
      <c r="Q16" s="11">
        <f t="shared" si="13"/>
        <v>0</v>
      </c>
      <c r="R16" s="9"/>
      <c r="S16" s="9"/>
      <c r="T16" s="9">
        <v>185.6</v>
      </c>
      <c r="U16" s="9"/>
      <c r="V16" s="9"/>
      <c r="W16" s="9"/>
      <c r="X16" s="9"/>
      <c r="Y16" s="9"/>
      <c r="Z16" s="9"/>
      <c r="AA16" s="9"/>
      <c r="AB16" s="9"/>
      <c r="AC16" s="9"/>
      <c r="AD16" s="14">
        <f t="shared" si="9"/>
        <v>185.6</v>
      </c>
      <c r="AE16" s="10">
        <f t="shared" si="14"/>
        <v>1</v>
      </c>
      <c r="AF16" s="11">
        <f t="shared" si="15"/>
        <v>185.6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4">
        <f t="shared" si="10"/>
        <v>0</v>
      </c>
      <c r="AT16" s="10">
        <f t="shared" si="16"/>
        <v>0</v>
      </c>
      <c r="AU16" s="11">
        <f t="shared" si="17"/>
        <v>0</v>
      </c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4">
        <f t="shared" si="11"/>
        <v>0</v>
      </c>
      <c r="BI16" s="10">
        <f t="shared" si="18"/>
        <v>0</v>
      </c>
      <c r="BJ16" s="11">
        <f t="shared" si="19"/>
        <v>0</v>
      </c>
    </row>
    <row r="17" spans="1:62" x14ac:dyDescent="0.25">
      <c r="A17" s="13">
        <v>2</v>
      </c>
      <c r="B17" s="8" t="s">
        <v>11</v>
      </c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4">
        <f t="shared" si="8"/>
        <v>0</v>
      </c>
      <c r="P17" s="10">
        <f t="shared" si="12"/>
        <v>0</v>
      </c>
      <c r="Q17" s="11">
        <f t="shared" si="13"/>
        <v>0</v>
      </c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4">
        <f t="shared" si="9"/>
        <v>0</v>
      </c>
      <c r="AE17" s="10">
        <f t="shared" si="14"/>
        <v>0</v>
      </c>
      <c r="AF17" s="11">
        <f t="shared" si="15"/>
        <v>0</v>
      </c>
      <c r="AG17" s="9">
        <v>256.75</v>
      </c>
      <c r="AH17" s="9"/>
      <c r="AI17" s="9"/>
      <c r="AJ17" s="9"/>
      <c r="AK17" s="9">
        <v>260.60000000000002</v>
      </c>
      <c r="AL17" s="9"/>
      <c r="AM17" s="9"/>
      <c r="AN17" s="9"/>
      <c r="AO17" s="9"/>
      <c r="AP17" s="9"/>
      <c r="AQ17" s="9">
        <v>167.3</v>
      </c>
      <c r="AR17" s="9"/>
      <c r="AS17" s="14">
        <f t="shared" si="10"/>
        <v>684.65000000000009</v>
      </c>
      <c r="AT17" s="10">
        <f t="shared" si="16"/>
        <v>3</v>
      </c>
      <c r="AU17" s="11">
        <f t="shared" si="17"/>
        <v>228.2166666666667</v>
      </c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4">
        <f t="shared" si="11"/>
        <v>0</v>
      </c>
      <c r="BI17" s="10">
        <f t="shared" si="18"/>
        <v>0</v>
      </c>
      <c r="BJ17" s="11">
        <f t="shared" si="19"/>
        <v>0</v>
      </c>
    </row>
    <row r="18" spans="1:62" x14ac:dyDescent="0.25">
      <c r="A18" s="13">
        <v>2</v>
      </c>
      <c r="B18" s="8" t="s">
        <v>12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4">
        <f t="shared" si="8"/>
        <v>0</v>
      </c>
      <c r="P18" s="10">
        <f t="shared" si="12"/>
        <v>0</v>
      </c>
      <c r="Q18" s="11">
        <f t="shared" si="13"/>
        <v>0</v>
      </c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4">
        <f t="shared" si="9"/>
        <v>0</v>
      </c>
      <c r="AE18" s="10">
        <f t="shared" si="14"/>
        <v>0</v>
      </c>
      <c r="AF18" s="11">
        <f t="shared" si="15"/>
        <v>0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4">
        <f t="shared" si="10"/>
        <v>0</v>
      </c>
      <c r="AT18" s="10">
        <f t="shared" si="16"/>
        <v>0</v>
      </c>
      <c r="AU18" s="11">
        <f t="shared" si="17"/>
        <v>0</v>
      </c>
      <c r="AV18" s="9"/>
      <c r="AW18" s="9"/>
      <c r="AX18" s="9"/>
      <c r="AY18" s="9"/>
      <c r="AZ18" s="9">
        <v>190</v>
      </c>
      <c r="BA18" s="9"/>
      <c r="BB18" s="9"/>
      <c r="BC18" s="9"/>
      <c r="BD18" s="9"/>
      <c r="BE18" s="12"/>
      <c r="BF18" s="12"/>
      <c r="BG18" s="12"/>
      <c r="BH18" s="14">
        <f t="shared" si="11"/>
        <v>190</v>
      </c>
      <c r="BI18" s="10">
        <f t="shared" si="18"/>
        <v>1</v>
      </c>
      <c r="BJ18" s="11">
        <f t="shared" si="19"/>
        <v>190</v>
      </c>
    </row>
    <row r="19" spans="1:62" x14ac:dyDescent="0.25">
      <c r="A19" s="13">
        <v>2</v>
      </c>
      <c r="B19" s="8" t="s">
        <v>13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4">
        <f t="shared" si="8"/>
        <v>0</v>
      </c>
      <c r="P19" s="10">
        <f t="shared" si="12"/>
        <v>0</v>
      </c>
      <c r="Q19" s="11">
        <f t="shared" si="13"/>
        <v>0</v>
      </c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>
        <v>65</v>
      </c>
      <c r="AD19" s="14">
        <f t="shared" si="9"/>
        <v>65</v>
      </c>
      <c r="AE19" s="10">
        <f t="shared" si="14"/>
        <v>1</v>
      </c>
      <c r="AF19" s="11">
        <f t="shared" si="15"/>
        <v>65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4">
        <f t="shared" si="10"/>
        <v>0</v>
      </c>
      <c r="AT19" s="10">
        <f t="shared" si="16"/>
        <v>0</v>
      </c>
      <c r="AU19" s="11">
        <f t="shared" si="17"/>
        <v>0</v>
      </c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4">
        <f t="shared" si="11"/>
        <v>0</v>
      </c>
      <c r="BI19" s="10">
        <f t="shared" si="18"/>
        <v>0</v>
      </c>
      <c r="BJ19" s="11">
        <f t="shared" si="19"/>
        <v>0</v>
      </c>
    </row>
    <row r="20" spans="1:62" x14ac:dyDescent="0.25">
      <c r="A20" s="13">
        <v>2</v>
      </c>
      <c r="B20" s="8" t="s">
        <v>13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4">
        <f t="shared" si="8"/>
        <v>0</v>
      </c>
      <c r="P20" s="10">
        <f t="shared" si="12"/>
        <v>0</v>
      </c>
      <c r="Q20" s="11">
        <f t="shared" si="13"/>
        <v>0</v>
      </c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4">
        <f t="shared" si="9"/>
        <v>0</v>
      </c>
      <c r="AE20" s="10">
        <f t="shared" si="14"/>
        <v>0</v>
      </c>
      <c r="AF20" s="11">
        <f t="shared" si="15"/>
        <v>0</v>
      </c>
      <c r="AG20" s="9"/>
      <c r="AH20" s="9"/>
      <c r="AI20" s="9"/>
      <c r="AJ20" s="9">
        <v>120</v>
      </c>
      <c r="AK20" s="9"/>
      <c r="AL20" s="9"/>
      <c r="AM20" s="9"/>
      <c r="AN20" s="9"/>
      <c r="AO20" s="9">
        <v>120</v>
      </c>
      <c r="AP20" s="9"/>
      <c r="AQ20" s="9"/>
      <c r="AR20" s="9"/>
      <c r="AS20" s="14">
        <f t="shared" si="10"/>
        <v>240</v>
      </c>
      <c r="AT20" s="10">
        <f t="shared" si="16"/>
        <v>2</v>
      </c>
      <c r="AU20" s="11">
        <f t="shared" si="17"/>
        <v>120</v>
      </c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4">
        <f t="shared" si="11"/>
        <v>0</v>
      </c>
      <c r="BI20" s="10">
        <f t="shared" si="18"/>
        <v>0</v>
      </c>
      <c r="BJ20" s="11">
        <f t="shared" si="19"/>
        <v>0</v>
      </c>
    </row>
    <row r="21" spans="1:62" x14ac:dyDescent="0.25">
      <c r="A21" s="13">
        <v>2</v>
      </c>
      <c r="B21" s="8" t="s">
        <v>13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4">
        <f t="shared" si="8"/>
        <v>0</v>
      </c>
      <c r="P21" s="10">
        <f t="shared" si="12"/>
        <v>0</v>
      </c>
      <c r="Q21" s="11">
        <f t="shared" si="13"/>
        <v>0</v>
      </c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4">
        <f t="shared" si="9"/>
        <v>0</v>
      </c>
      <c r="AE21" s="10">
        <f t="shared" si="14"/>
        <v>0</v>
      </c>
      <c r="AF21" s="11">
        <f t="shared" si="15"/>
        <v>0</v>
      </c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4">
        <f t="shared" si="10"/>
        <v>0</v>
      </c>
      <c r="AT21" s="10">
        <f t="shared" si="16"/>
        <v>0</v>
      </c>
      <c r="AU21" s="11">
        <f t="shared" si="17"/>
        <v>0</v>
      </c>
      <c r="AV21" s="9"/>
      <c r="AW21" s="9"/>
      <c r="AX21" s="9"/>
      <c r="AY21" s="9"/>
      <c r="AZ21" s="9">
        <v>101.26</v>
      </c>
      <c r="BA21" s="9"/>
      <c r="BB21" s="9"/>
      <c r="BC21" s="9"/>
      <c r="BD21" s="9"/>
      <c r="BE21" s="12"/>
      <c r="BF21" s="12"/>
      <c r="BG21" s="12"/>
      <c r="BH21" s="14">
        <f t="shared" si="11"/>
        <v>101.26</v>
      </c>
      <c r="BI21" s="10">
        <f t="shared" si="18"/>
        <v>1</v>
      </c>
      <c r="BJ21" s="11">
        <f t="shared" si="19"/>
        <v>101.26</v>
      </c>
    </row>
    <row r="22" spans="1:62" x14ac:dyDescent="0.25">
      <c r="A22" s="7">
        <v>2</v>
      </c>
      <c r="B22" s="8" t="s">
        <v>14</v>
      </c>
      <c r="C22" s="9"/>
      <c r="D22" s="9"/>
      <c r="E22" s="9"/>
      <c r="F22" s="9"/>
      <c r="G22" s="9"/>
      <c r="H22" s="9">
        <v>189</v>
      </c>
      <c r="I22" s="9"/>
      <c r="J22" s="9"/>
      <c r="K22" s="9"/>
      <c r="L22" s="9"/>
      <c r="M22" s="9"/>
      <c r="N22" s="9"/>
      <c r="O22" s="14">
        <f t="shared" si="8"/>
        <v>189</v>
      </c>
      <c r="P22" s="10">
        <f t="shared" si="12"/>
        <v>1</v>
      </c>
      <c r="Q22" s="11">
        <f t="shared" si="13"/>
        <v>189</v>
      </c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4">
        <f t="shared" si="9"/>
        <v>0</v>
      </c>
      <c r="AE22" s="10">
        <f t="shared" si="14"/>
        <v>0</v>
      </c>
      <c r="AF22" s="11">
        <f t="shared" si="15"/>
        <v>0</v>
      </c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4">
        <f t="shared" si="10"/>
        <v>0</v>
      </c>
      <c r="AT22" s="10">
        <f t="shared" si="16"/>
        <v>0</v>
      </c>
      <c r="AU22" s="11">
        <f t="shared" si="17"/>
        <v>0</v>
      </c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4">
        <f t="shared" si="11"/>
        <v>0</v>
      </c>
      <c r="BI22" s="10">
        <f t="shared" si="18"/>
        <v>0</v>
      </c>
      <c r="BJ22" s="11">
        <f t="shared" si="19"/>
        <v>0</v>
      </c>
    </row>
    <row r="23" spans="1:62" x14ac:dyDescent="0.25">
      <c r="A23" s="13">
        <v>2</v>
      </c>
      <c r="B23" s="8" t="s">
        <v>14</v>
      </c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4">
        <f t="shared" si="8"/>
        <v>0</v>
      </c>
      <c r="P23" s="10">
        <f t="shared" si="12"/>
        <v>0</v>
      </c>
      <c r="Q23" s="11">
        <f t="shared" si="13"/>
        <v>0</v>
      </c>
      <c r="R23" s="9"/>
      <c r="S23" s="9"/>
      <c r="T23" s="9"/>
      <c r="U23" s="9"/>
      <c r="V23" s="9"/>
      <c r="W23" s="9">
        <v>240</v>
      </c>
      <c r="X23" s="9"/>
      <c r="Y23" s="9"/>
      <c r="Z23" s="9"/>
      <c r="AA23" s="9"/>
      <c r="AB23" s="9"/>
      <c r="AC23" s="9"/>
      <c r="AD23" s="14">
        <f t="shared" si="9"/>
        <v>240</v>
      </c>
      <c r="AE23" s="10">
        <f t="shared" si="14"/>
        <v>1</v>
      </c>
      <c r="AF23" s="11">
        <f t="shared" si="15"/>
        <v>240</v>
      </c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4">
        <f t="shared" si="10"/>
        <v>0</v>
      </c>
      <c r="AT23" s="10">
        <f t="shared" si="16"/>
        <v>0</v>
      </c>
      <c r="AU23" s="11">
        <f t="shared" si="17"/>
        <v>0</v>
      </c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4">
        <f t="shared" si="11"/>
        <v>0</v>
      </c>
      <c r="BI23" s="10">
        <f t="shared" si="18"/>
        <v>0</v>
      </c>
      <c r="BJ23" s="11">
        <f t="shared" si="19"/>
        <v>0</v>
      </c>
    </row>
    <row r="24" spans="1:62" x14ac:dyDescent="0.25">
      <c r="A24" s="13">
        <v>2</v>
      </c>
      <c r="B24" s="8" t="s">
        <v>14</v>
      </c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4">
        <f t="shared" si="8"/>
        <v>0</v>
      </c>
      <c r="P24" s="10">
        <f t="shared" si="12"/>
        <v>0</v>
      </c>
      <c r="Q24" s="11">
        <f t="shared" si="13"/>
        <v>0</v>
      </c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4">
        <f t="shared" si="9"/>
        <v>0</v>
      </c>
      <c r="AE24" s="10">
        <f t="shared" si="14"/>
        <v>0</v>
      </c>
      <c r="AF24" s="11">
        <f t="shared" si="15"/>
        <v>0</v>
      </c>
      <c r="AG24" s="9">
        <v>240</v>
      </c>
      <c r="AH24" s="9"/>
      <c r="AI24" s="9"/>
      <c r="AJ24" s="9"/>
      <c r="AK24" s="9"/>
      <c r="AL24" s="9"/>
      <c r="AM24" s="9">
        <v>120</v>
      </c>
      <c r="AN24" s="9"/>
      <c r="AO24" s="9"/>
      <c r="AP24" s="9"/>
      <c r="AQ24" s="9"/>
      <c r="AR24" s="9"/>
      <c r="AS24" s="14">
        <f t="shared" si="10"/>
        <v>360</v>
      </c>
      <c r="AT24" s="10">
        <f t="shared" si="16"/>
        <v>2</v>
      </c>
      <c r="AU24" s="11">
        <f t="shared" si="17"/>
        <v>180</v>
      </c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4">
        <f t="shared" si="11"/>
        <v>0</v>
      </c>
      <c r="BI24" s="10">
        <f t="shared" si="18"/>
        <v>0</v>
      </c>
      <c r="BJ24" s="11">
        <f t="shared" si="19"/>
        <v>0</v>
      </c>
    </row>
    <row r="25" spans="1:62" x14ac:dyDescent="0.25">
      <c r="A25" s="7">
        <v>2</v>
      </c>
      <c r="B25" s="8" t="s">
        <v>15</v>
      </c>
      <c r="C25" s="9"/>
      <c r="D25" s="9"/>
      <c r="E25" s="9"/>
      <c r="F25" s="9"/>
      <c r="G25" s="9">
        <v>120</v>
      </c>
      <c r="H25" s="9"/>
      <c r="I25" s="9"/>
      <c r="J25" s="9"/>
      <c r="K25" s="9"/>
      <c r="L25" s="9">
        <v>196.08</v>
      </c>
      <c r="M25" s="9"/>
      <c r="N25" s="9"/>
      <c r="O25" s="14">
        <f t="shared" si="8"/>
        <v>316.08000000000004</v>
      </c>
      <c r="P25" s="10">
        <f t="shared" si="12"/>
        <v>2</v>
      </c>
      <c r="Q25" s="11">
        <f t="shared" si="13"/>
        <v>158.04000000000002</v>
      </c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4">
        <f t="shared" si="9"/>
        <v>0</v>
      </c>
      <c r="AE25" s="10">
        <f t="shared" si="14"/>
        <v>0</v>
      </c>
      <c r="AF25" s="11">
        <f t="shared" si="15"/>
        <v>0</v>
      </c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4">
        <f t="shared" si="10"/>
        <v>0</v>
      </c>
      <c r="AT25" s="10">
        <f t="shared" si="16"/>
        <v>0</v>
      </c>
      <c r="AU25" s="11">
        <f t="shared" si="17"/>
        <v>0</v>
      </c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4">
        <f t="shared" si="11"/>
        <v>0</v>
      </c>
      <c r="BI25" s="10">
        <f t="shared" si="18"/>
        <v>0</v>
      </c>
      <c r="BJ25" s="11">
        <f t="shared" si="19"/>
        <v>0</v>
      </c>
    </row>
    <row r="26" spans="1:62" x14ac:dyDescent="0.25">
      <c r="A26" s="13">
        <v>2</v>
      </c>
      <c r="B26" s="8" t="s">
        <v>15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4">
        <f t="shared" si="8"/>
        <v>0</v>
      </c>
      <c r="P26" s="10">
        <f t="shared" si="12"/>
        <v>0</v>
      </c>
      <c r="Q26" s="11">
        <f t="shared" si="13"/>
        <v>0</v>
      </c>
      <c r="R26" s="9"/>
      <c r="S26" s="9"/>
      <c r="T26" s="9">
        <v>130.4</v>
      </c>
      <c r="U26" s="9"/>
      <c r="V26" s="9"/>
      <c r="W26" s="9"/>
      <c r="X26" s="9">
        <v>214.8</v>
      </c>
      <c r="Y26" s="9"/>
      <c r="Z26" s="9"/>
      <c r="AA26" s="9"/>
      <c r="AB26" s="9"/>
      <c r="AC26" s="9">
        <v>146</v>
      </c>
      <c r="AD26" s="14">
        <f t="shared" si="9"/>
        <v>491.20000000000005</v>
      </c>
      <c r="AE26" s="10">
        <f t="shared" si="14"/>
        <v>3</v>
      </c>
      <c r="AF26" s="11">
        <f t="shared" si="15"/>
        <v>163.73333333333335</v>
      </c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4">
        <f t="shared" si="10"/>
        <v>0</v>
      </c>
      <c r="AT26" s="10">
        <f t="shared" si="16"/>
        <v>0</v>
      </c>
      <c r="AU26" s="11">
        <f t="shared" si="17"/>
        <v>0</v>
      </c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4">
        <f t="shared" si="11"/>
        <v>0</v>
      </c>
      <c r="BI26" s="10">
        <f t="shared" si="18"/>
        <v>0</v>
      </c>
      <c r="BJ26" s="11">
        <f t="shared" si="19"/>
        <v>0</v>
      </c>
    </row>
    <row r="27" spans="1:62" x14ac:dyDescent="0.25">
      <c r="A27" s="13">
        <v>2</v>
      </c>
      <c r="B27" s="8" t="s">
        <v>15</v>
      </c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4">
        <f t="shared" si="8"/>
        <v>0</v>
      </c>
      <c r="P27" s="10">
        <f t="shared" si="12"/>
        <v>0</v>
      </c>
      <c r="Q27" s="11">
        <f t="shared" si="13"/>
        <v>0</v>
      </c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4">
        <f t="shared" si="9"/>
        <v>0</v>
      </c>
      <c r="AE27" s="10">
        <f t="shared" si="14"/>
        <v>0</v>
      </c>
      <c r="AF27" s="11">
        <f t="shared" si="15"/>
        <v>0</v>
      </c>
      <c r="AG27" s="9"/>
      <c r="AH27" s="9"/>
      <c r="AI27" s="9"/>
      <c r="AJ27" s="9">
        <v>120</v>
      </c>
      <c r="AK27" s="9"/>
      <c r="AL27" s="9"/>
      <c r="AM27" s="9"/>
      <c r="AN27" s="9"/>
      <c r="AO27" s="9"/>
      <c r="AP27" s="9"/>
      <c r="AQ27" s="9"/>
      <c r="AR27" s="9"/>
      <c r="AS27" s="14">
        <f t="shared" si="10"/>
        <v>120</v>
      </c>
      <c r="AT27" s="10">
        <f t="shared" si="16"/>
        <v>1</v>
      </c>
      <c r="AU27" s="11">
        <f t="shared" si="17"/>
        <v>120</v>
      </c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4">
        <f t="shared" si="11"/>
        <v>0</v>
      </c>
      <c r="BI27" s="10">
        <f t="shared" si="18"/>
        <v>0</v>
      </c>
      <c r="BJ27" s="11">
        <f t="shared" si="19"/>
        <v>0</v>
      </c>
    </row>
    <row r="28" spans="1:62" x14ac:dyDescent="0.25">
      <c r="A28" s="13">
        <v>2</v>
      </c>
      <c r="B28" s="8" t="s">
        <v>15</v>
      </c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4">
        <f t="shared" si="8"/>
        <v>0</v>
      </c>
      <c r="P28" s="10">
        <f t="shared" si="12"/>
        <v>0</v>
      </c>
      <c r="Q28" s="11">
        <f t="shared" si="13"/>
        <v>0</v>
      </c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4">
        <f t="shared" si="9"/>
        <v>0</v>
      </c>
      <c r="AE28" s="10">
        <f t="shared" si="14"/>
        <v>0</v>
      </c>
      <c r="AF28" s="11">
        <f t="shared" si="15"/>
        <v>0</v>
      </c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4">
        <f t="shared" si="10"/>
        <v>0</v>
      </c>
      <c r="AT28" s="10">
        <f t="shared" si="16"/>
        <v>0</v>
      </c>
      <c r="AU28" s="11">
        <f t="shared" si="17"/>
        <v>0</v>
      </c>
      <c r="AV28" s="9"/>
      <c r="AW28" s="9"/>
      <c r="AX28" s="9"/>
      <c r="AY28" s="9">
        <v>153.6</v>
      </c>
      <c r="AZ28" s="9"/>
      <c r="BA28" s="9"/>
      <c r="BB28" s="9"/>
      <c r="BC28" s="9"/>
      <c r="BD28" s="9"/>
      <c r="BE28" s="12"/>
      <c r="BF28" s="12"/>
      <c r="BG28" s="12"/>
      <c r="BH28" s="14">
        <f t="shared" si="11"/>
        <v>153.6</v>
      </c>
      <c r="BI28" s="10">
        <f t="shared" si="18"/>
        <v>1</v>
      </c>
      <c r="BJ28" s="11">
        <f t="shared" si="19"/>
        <v>153.6</v>
      </c>
    </row>
    <row r="29" spans="1:62" x14ac:dyDescent="0.25">
      <c r="A29" s="13">
        <v>2</v>
      </c>
      <c r="B29" s="8" t="s">
        <v>16</v>
      </c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4">
        <f t="shared" si="8"/>
        <v>0</v>
      </c>
      <c r="P29" s="10">
        <f t="shared" si="12"/>
        <v>0</v>
      </c>
      <c r="Q29" s="11">
        <f t="shared" si="13"/>
        <v>0</v>
      </c>
      <c r="R29" s="9"/>
      <c r="S29" s="9"/>
      <c r="T29" s="9"/>
      <c r="U29" s="9"/>
      <c r="V29" s="9"/>
      <c r="W29" s="9">
        <v>200.3</v>
      </c>
      <c r="X29" s="9"/>
      <c r="Y29" s="9"/>
      <c r="Z29" s="9"/>
      <c r="AA29" s="9"/>
      <c r="AB29" s="9"/>
      <c r="AC29" s="9"/>
      <c r="AD29" s="14">
        <f t="shared" si="9"/>
        <v>200.3</v>
      </c>
      <c r="AE29" s="10">
        <f t="shared" si="14"/>
        <v>1</v>
      </c>
      <c r="AF29" s="11">
        <f t="shared" si="15"/>
        <v>200.3</v>
      </c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4">
        <f t="shared" si="10"/>
        <v>0</v>
      </c>
      <c r="AT29" s="10">
        <f t="shared" si="16"/>
        <v>0</v>
      </c>
      <c r="AU29" s="11">
        <f t="shared" si="17"/>
        <v>0</v>
      </c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4">
        <f t="shared" si="11"/>
        <v>0</v>
      </c>
      <c r="BI29" s="10">
        <f t="shared" si="18"/>
        <v>0</v>
      </c>
      <c r="BJ29" s="11">
        <f t="shared" si="19"/>
        <v>0</v>
      </c>
    </row>
    <row r="30" spans="1:62" x14ac:dyDescent="0.25">
      <c r="A30" s="13">
        <v>2</v>
      </c>
      <c r="B30" s="8" t="s">
        <v>17</v>
      </c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4">
        <f t="shared" si="8"/>
        <v>0</v>
      </c>
      <c r="P30" s="10">
        <f t="shared" si="12"/>
        <v>0</v>
      </c>
      <c r="Q30" s="11">
        <f t="shared" si="13"/>
        <v>0</v>
      </c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4">
        <f t="shared" si="9"/>
        <v>0</v>
      </c>
      <c r="AE30" s="10">
        <f t="shared" si="14"/>
        <v>0</v>
      </c>
      <c r="AF30" s="11">
        <f t="shared" si="15"/>
        <v>0</v>
      </c>
      <c r="AG30" s="9"/>
      <c r="AH30" s="9">
        <v>127.2</v>
      </c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14">
        <f t="shared" si="10"/>
        <v>127.2</v>
      </c>
      <c r="AT30" s="10">
        <f t="shared" si="16"/>
        <v>1</v>
      </c>
      <c r="AU30" s="11">
        <f t="shared" si="17"/>
        <v>127.2</v>
      </c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4">
        <f t="shared" si="11"/>
        <v>0</v>
      </c>
      <c r="BI30" s="10">
        <f t="shared" si="18"/>
        <v>0</v>
      </c>
      <c r="BJ30" s="11">
        <f t="shared" si="19"/>
        <v>0</v>
      </c>
    </row>
    <row r="31" spans="1:62" x14ac:dyDescent="0.25">
      <c r="A31" s="7">
        <v>2</v>
      </c>
      <c r="B31" s="8" t="s">
        <v>18</v>
      </c>
      <c r="C31" s="9"/>
      <c r="D31" s="9">
        <v>80.34</v>
      </c>
      <c r="E31" s="9">
        <v>162.35</v>
      </c>
      <c r="F31" s="9"/>
      <c r="G31" s="9"/>
      <c r="H31" s="9">
        <v>143.25</v>
      </c>
      <c r="I31" s="9"/>
      <c r="J31" s="9"/>
      <c r="K31" s="9"/>
      <c r="L31" s="9"/>
      <c r="M31" s="9">
        <v>170.27</v>
      </c>
      <c r="N31" s="9"/>
      <c r="O31" s="14">
        <f t="shared" si="8"/>
        <v>556.21</v>
      </c>
      <c r="P31" s="10">
        <f t="shared" si="12"/>
        <v>4</v>
      </c>
      <c r="Q31" s="11">
        <f t="shared" si="13"/>
        <v>139.05250000000001</v>
      </c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4">
        <f t="shared" si="9"/>
        <v>0</v>
      </c>
      <c r="AE31" s="10">
        <f t="shared" si="14"/>
        <v>0</v>
      </c>
      <c r="AF31" s="11">
        <f t="shared" si="15"/>
        <v>0</v>
      </c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4">
        <f t="shared" si="10"/>
        <v>0</v>
      </c>
      <c r="AT31" s="10">
        <f t="shared" si="16"/>
        <v>0</v>
      </c>
      <c r="AU31" s="11">
        <f t="shared" si="17"/>
        <v>0</v>
      </c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4">
        <f t="shared" si="11"/>
        <v>0</v>
      </c>
      <c r="BI31" s="10">
        <f t="shared" si="18"/>
        <v>0</v>
      </c>
      <c r="BJ31" s="11">
        <f t="shared" si="19"/>
        <v>0</v>
      </c>
    </row>
    <row r="32" spans="1:62" x14ac:dyDescent="0.25">
      <c r="A32" s="13">
        <v>2</v>
      </c>
      <c r="B32" s="8" t="s">
        <v>18</v>
      </c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4">
        <f t="shared" si="8"/>
        <v>0</v>
      </c>
      <c r="P32" s="10">
        <f t="shared" si="12"/>
        <v>0</v>
      </c>
      <c r="Q32" s="11">
        <f t="shared" si="13"/>
        <v>0</v>
      </c>
      <c r="R32" s="9"/>
      <c r="S32" s="9"/>
      <c r="T32" s="9"/>
      <c r="U32" s="9">
        <v>248.75</v>
      </c>
      <c r="V32" s="9"/>
      <c r="W32" s="9"/>
      <c r="X32" s="9"/>
      <c r="Y32" s="9"/>
      <c r="Z32" s="9"/>
      <c r="AA32" s="9"/>
      <c r="AB32" s="9">
        <v>195.1</v>
      </c>
      <c r="AC32" s="9"/>
      <c r="AD32" s="14">
        <f t="shared" si="9"/>
        <v>443.85</v>
      </c>
      <c r="AE32" s="10">
        <f t="shared" si="14"/>
        <v>2</v>
      </c>
      <c r="AF32" s="11">
        <f t="shared" si="15"/>
        <v>221.92500000000001</v>
      </c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4">
        <f t="shared" si="10"/>
        <v>0</v>
      </c>
      <c r="AT32" s="10">
        <f t="shared" si="16"/>
        <v>0</v>
      </c>
      <c r="AU32" s="11">
        <f t="shared" si="17"/>
        <v>0</v>
      </c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4">
        <f t="shared" si="11"/>
        <v>0</v>
      </c>
      <c r="BI32" s="10">
        <f t="shared" si="18"/>
        <v>0</v>
      </c>
      <c r="BJ32" s="11">
        <f t="shared" si="19"/>
        <v>0</v>
      </c>
    </row>
    <row r="33" spans="1:62" x14ac:dyDescent="0.25">
      <c r="A33" s="13">
        <v>2</v>
      </c>
      <c r="B33" s="8" t="s">
        <v>18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4">
        <f t="shared" si="8"/>
        <v>0</v>
      </c>
      <c r="P33" s="10">
        <f t="shared" si="12"/>
        <v>0</v>
      </c>
      <c r="Q33" s="11">
        <f t="shared" si="13"/>
        <v>0</v>
      </c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4">
        <f t="shared" si="9"/>
        <v>0</v>
      </c>
      <c r="AE33" s="10">
        <f t="shared" si="14"/>
        <v>0</v>
      </c>
      <c r="AF33" s="11">
        <f t="shared" si="15"/>
        <v>0</v>
      </c>
      <c r="AG33" s="9"/>
      <c r="AH33" s="9"/>
      <c r="AI33" s="9">
        <v>159.04</v>
      </c>
      <c r="AJ33" s="9"/>
      <c r="AK33" s="9"/>
      <c r="AL33" s="9"/>
      <c r="AM33" s="9"/>
      <c r="AN33" s="9">
        <v>178.8</v>
      </c>
      <c r="AO33" s="9"/>
      <c r="AP33" s="9"/>
      <c r="AQ33" s="9"/>
      <c r="AR33" s="9"/>
      <c r="AS33" s="14">
        <f t="shared" si="10"/>
        <v>337.84000000000003</v>
      </c>
      <c r="AT33" s="10">
        <f t="shared" si="16"/>
        <v>2</v>
      </c>
      <c r="AU33" s="11">
        <f t="shared" si="17"/>
        <v>168.92000000000002</v>
      </c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4">
        <f t="shared" si="11"/>
        <v>0</v>
      </c>
      <c r="BI33" s="10">
        <f t="shared" si="18"/>
        <v>0</v>
      </c>
      <c r="BJ33" s="11">
        <f t="shared" si="19"/>
        <v>0</v>
      </c>
    </row>
    <row r="34" spans="1:62" x14ac:dyDescent="0.25">
      <c r="A34" s="13">
        <v>2</v>
      </c>
      <c r="B34" s="8" t="s">
        <v>18</v>
      </c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4">
        <f t="shared" si="8"/>
        <v>0</v>
      </c>
      <c r="P34" s="10">
        <f t="shared" si="12"/>
        <v>0</v>
      </c>
      <c r="Q34" s="11">
        <f t="shared" si="13"/>
        <v>0</v>
      </c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4">
        <f t="shared" si="9"/>
        <v>0</v>
      </c>
      <c r="AE34" s="10">
        <f t="shared" si="14"/>
        <v>0</v>
      </c>
      <c r="AF34" s="11">
        <f t="shared" si="15"/>
        <v>0</v>
      </c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4">
        <f t="shared" si="10"/>
        <v>0</v>
      </c>
      <c r="AT34" s="10">
        <f t="shared" si="16"/>
        <v>0</v>
      </c>
      <c r="AU34" s="11">
        <f t="shared" si="17"/>
        <v>0</v>
      </c>
      <c r="AV34" s="9"/>
      <c r="AW34" s="9"/>
      <c r="AX34" s="9">
        <v>221.26</v>
      </c>
      <c r="AY34" s="9"/>
      <c r="AZ34" s="9"/>
      <c r="BA34" s="9"/>
      <c r="BB34" s="9"/>
      <c r="BC34" s="9"/>
      <c r="BD34" s="9"/>
      <c r="BE34" s="12"/>
      <c r="BF34" s="12"/>
      <c r="BG34" s="12"/>
      <c r="BH34" s="14">
        <f t="shared" si="11"/>
        <v>221.26</v>
      </c>
      <c r="BI34" s="10">
        <f t="shared" si="18"/>
        <v>1</v>
      </c>
      <c r="BJ34" s="11">
        <f t="shared" si="19"/>
        <v>221.26</v>
      </c>
    </row>
    <row r="35" spans="1:62" x14ac:dyDescent="0.25">
      <c r="A35" s="13">
        <v>2</v>
      </c>
      <c r="B35" s="8" t="s">
        <v>23</v>
      </c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4">
        <f t="shared" si="8"/>
        <v>0</v>
      </c>
      <c r="P35" s="10">
        <f t="shared" si="12"/>
        <v>0</v>
      </c>
      <c r="Q35" s="11">
        <f t="shared" si="13"/>
        <v>0</v>
      </c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4">
        <f t="shared" si="9"/>
        <v>0</v>
      </c>
      <c r="AE35" s="10">
        <f t="shared" si="14"/>
        <v>0</v>
      </c>
      <c r="AF35" s="11">
        <f t="shared" si="15"/>
        <v>0</v>
      </c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4">
        <f t="shared" si="10"/>
        <v>0</v>
      </c>
      <c r="AT35" s="10">
        <f t="shared" si="16"/>
        <v>0</v>
      </c>
      <c r="AU35" s="11">
        <f t="shared" si="17"/>
        <v>0</v>
      </c>
      <c r="AV35" s="9"/>
      <c r="AW35" s="9"/>
      <c r="AX35" s="9"/>
      <c r="AY35" s="9"/>
      <c r="AZ35" s="9"/>
      <c r="BA35" s="9"/>
      <c r="BB35" s="9"/>
      <c r="BC35" s="9">
        <v>193.7</v>
      </c>
      <c r="BD35" s="9"/>
      <c r="BE35" s="12"/>
      <c r="BF35" s="12"/>
      <c r="BG35" s="12"/>
      <c r="BH35" s="14">
        <f t="shared" si="11"/>
        <v>193.7</v>
      </c>
      <c r="BI35" s="10">
        <f t="shared" si="18"/>
        <v>1</v>
      </c>
      <c r="BJ35" s="11">
        <f t="shared" si="19"/>
        <v>193.7</v>
      </c>
    </row>
    <row r="36" spans="1:62" x14ac:dyDescent="0.25">
      <c r="A36" s="7">
        <v>2</v>
      </c>
      <c r="B36" s="8" t="s">
        <v>24</v>
      </c>
      <c r="C36" s="9"/>
      <c r="D36" s="9"/>
      <c r="E36" s="9">
        <v>335.05</v>
      </c>
      <c r="F36" s="9"/>
      <c r="G36" s="9"/>
      <c r="H36" s="9"/>
      <c r="I36" s="9"/>
      <c r="J36" s="9">
        <v>172.4</v>
      </c>
      <c r="K36" s="9"/>
      <c r="L36" s="9">
        <v>176.6</v>
      </c>
      <c r="M36" s="9"/>
      <c r="N36" s="9"/>
      <c r="O36" s="14">
        <f t="shared" si="8"/>
        <v>684.05000000000007</v>
      </c>
      <c r="P36" s="10">
        <f t="shared" si="12"/>
        <v>3</v>
      </c>
      <c r="Q36" s="11">
        <f t="shared" si="13"/>
        <v>228.01666666666668</v>
      </c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4">
        <f t="shared" si="9"/>
        <v>0</v>
      </c>
      <c r="AE36" s="10">
        <f t="shared" si="14"/>
        <v>0</v>
      </c>
      <c r="AF36" s="11">
        <f t="shared" si="15"/>
        <v>0</v>
      </c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4">
        <f t="shared" si="10"/>
        <v>0</v>
      </c>
      <c r="AT36" s="10">
        <f t="shared" si="16"/>
        <v>0</v>
      </c>
      <c r="AU36" s="11">
        <f t="shared" si="17"/>
        <v>0</v>
      </c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4">
        <f t="shared" si="11"/>
        <v>0</v>
      </c>
      <c r="BI36" s="10">
        <f t="shared" si="18"/>
        <v>0</v>
      </c>
      <c r="BJ36" s="11">
        <f t="shared" si="19"/>
        <v>0</v>
      </c>
    </row>
    <row r="37" spans="1:62" x14ac:dyDescent="0.25">
      <c r="A37" s="13">
        <v>2</v>
      </c>
      <c r="B37" s="8" t="s">
        <v>22</v>
      </c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4">
        <f t="shared" si="8"/>
        <v>0</v>
      </c>
      <c r="P37" s="10">
        <f t="shared" si="12"/>
        <v>0</v>
      </c>
      <c r="Q37" s="11">
        <f t="shared" si="13"/>
        <v>0</v>
      </c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>
        <v>93.3</v>
      </c>
      <c r="AD37" s="14">
        <f t="shared" si="9"/>
        <v>93.3</v>
      </c>
      <c r="AE37" s="10">
        <f t="shared" si="14"/>
        <v>1</v>
      </c>
      <c r="AF37" s="11">
        <f t="shared" si="15"/>
        <v>93.3</v>
      </c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4">
        <f t="shared" si="10"/>
        <v>0</v>
      </c>
      <c r="AT37" s="10">
        <f t="shared" si="16"/>
        <v>0</v>
      </c>
      <c r="AU37" s="11">
        <f t="shared" si="17"/>
        <v>0</v>
      </c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4">
        <f t="shared" si="11"/>
        <v>0</v>
      </c>
      <c r="BI37" s="10">
        <f t="shared" si="18"/>
        <v>0</v>
      </c>
      <c r="BJ37" s="11">
        <f t="shared" si="19"/>
        <v>0</v>
      </c>
    </row>
    <row r="38" spans="1:62" x14ac:dyDescent="0.25">
      <c r="A38" s="13">
        <v>2</v>
      </c>
      <c r="B38" s="8" t="s">
        <v>22</v>
      </c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4">
        <f t="shared" si="8"/>
        <v>0</v>
      </c>
      <c r="P38" s="10">
        <f t="shared" si="12"/>
        <v>0</v>
      </c>
      <c r="Q38" s="11">
        <f t="shared" si="13"/>
        <v>0</v>
      </c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4">
        <f t="shared" si="9"/>
        <v>0</v>
      </c>
      <c r="AE38" s="10">
        <f t="shared" si="14"/>
        <v>0</v>
      </c>
      <c r="AF38" s="11">
        <f t="shared" si="15"/>
        <v>0</v>
      </c>
      <c r="AG38" s="9">
        <v>129.68</v>
      </c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14">
        <f t="shared" si="10"/>
        <v>129.68</v>
      </c>
      <c r="AT38" s="10">
        <f t="shared" si="16"/>
        <v>1</v>
      </c>
      <c r="AU38" s="11">
        <f t="shared" si="17"/>
        <v>129.68</v>
      </c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4">
        <f t="shared" si="11"/>
        <v>0</v>
      </c>
      <c r="BI38" s="10">
        <f t="shared" si="18"/>
        <v>0</v>
      </c>
      <c r="BJ38" s="11">
        <f t="shared" si="19"/>
        <v>0</v>
      </c>
    </row>
    <row r="39" spans="1:62" x14ac:dyDescent="0.25">
      <c r="A39" s="13">
        <v>2</v>
      </c>
      <c r="B39" s="8" t="s">
        <v>21</v>
      </c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4">
        <f t="shared" si="8"/>
        <v>0</v>
      </c>
      <c r="P39" s="10">
        <f t="shared" si="12"/>
        <v>0</v>
      </c>
      <c r="Q39" s="11">
        <f t="shared" si="13"/>
        <v>0</v>
      </c>
      <c r="R39" s="9"/>
      <c r="S39" s="9"/>
      <c r="T39" s="9"/>
      <c r="U39" s="9">
        <v>129.5</v>
      </c>
      <c r="V39" s="9"/>
      <c r="W39" s="9">
        <v>150</v>
      </c>
      <c r="X39" s="9"/>
      <c r="Y39" s="9"/>
      <c r="Z39" s="9"/>
      <c r="AA39" s="9">
        <v>184.75</v>
      </c>
      <c r="AB39" s="9"/>
      <c r="AC39" s="9">
        <v>120</v>
      </c>
      <c r="AD39" s="14">
        <f t="shared" si="9"/>
        <v>584.25</v>
      </c>
      <c r="AE39" s="10">
        <f t="shared" si="14"/>
        <v>4</v>
      </c>
      <c r="AF39" s="11">
        <f t="shared" si="15"/>
        <v>146.0625</v>
      </c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4">
        <f t="shared" si="10"/>
        <v>0</v>
      </c>
      <c r="AT39" s="10">
        <f t="shared" si="16"/>
        <v>0</v>
      </c>
      <c r="AU39" s="11">
        <f t="shared" si="17"/>
        <v>0</v>
      </c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4">
        <f t="shared" si="11"/>
        <v>0</v>
      </c>
      <c r="BI39" s="10">
        <f t="shared" si="18"/>
        <v>0</v>
      </c>
      <c r="BJ39" s="11">
        <f t="shared" si="19"/>
        <v>0</v>
      </c>
    </row>
    <row r="40" spans="1:62" x14ac:dyDescent="0.25">
      <c r="A40" s="13">
        <v>2</v>
      </c>
      <c r="B40" s="8" t="s">
        <v>21</v>
      </c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4">
        <f t="shared" si="8"/>
        <v>0</v>
      </c>
      <c r="P40" s="10">
        <f t="shared" si="12"/>
        <v>0</v>
      </c>
      <c r="Q40" s="11">
        <f t="shared" si="13"/>
        <v>0</v>
      </c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4">
        <f t="shared" si="9"/>
        <v>0</v>
      </c>
      <c r="AE40" s="10">
        <f t="shared" si="14"/>
        <v>0</v>
      </c>
      <c r="AF40" s="11">
        <f t="shared" si="15"/>
        <v>0</v>
      </c>
      <c r="AG40" s="9"/>
      <c r="AH40" s="9">
        <v>155.47</v>
      </c>
      <c r="AI40" s="9"/>
      <c r="AJ40" s="9">
        <v>58.8</v>
      </c>
      <c r="AK40" s="9"/>
      <c r="AL40" s="9">
        <v>212.55</v>
      </c>
      <c r="AM40" s="9"/>
      <c r="AN40" s="9">
        <v>289.06</v>
      </c>
      <c r="AO40" s="9"/>
      <c r="AP40" s="9"/>
      <c r="AQ40" s="9"/>
      <c r="AR40" s="9">
        <v>264.2</v>
      </c>
      <c r="AS40" s="14">
        <f t="shared" si="10"/>
        <v>980.07999999999993</v>
      </c>
      <c r="AT40" s="10">
        <f t="shared" si="16"/>
        <v>5</v>
      </c>
      <c r="AU40" s="11">
        <f t="shared" si="17"/>
        <v>196.01599999999999</v>
      </c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4">
        <f t="shared" si="11"/>
        <v>0</v>
      </c>
      <c r="BI40" s="10">
        <f t="shared" si="18"/>
        <v>0</v>
      </c>
      <c r="BJ40" s="11">
        <f t="shared" si="19"/>
        <v>0</v>
      </c>
    </row>
    <row r="41" spans="1:62" x14ac:dyDescent="0.25">
      <c r="A41" s="13">
        <v>2</v>
      </c>
      <c r="B41" s="8" t="s">
        <v>21</v>
      </c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4">
        <f t="shared" si="8"/>
        <v>0</v>
      </c>
      <c r="P41" s="10">
        <f t="shared" si="12"/>
        <v>0</v>
      </c>
      <c r="Q41" s="11">
        <f t="shared" si="13"/>
        <v>0</v>
      </c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4">
        <f t="shared" si="9"/>
        <v>0</v>
      </c>
      <c r="AE41" s="10">
        <f t="shared" si="14"/>
        <v>0</v>
      </c>
      <c r="AF41" s="11">
        <f t="shared" si="15"/>
        <v>0</v>
      </c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4">
        <f t="shared" si="10"/>
        <v>0</v>
      </c>
      <c r="AT41" s="10">
        <f t="shared" si="16"/>
        <v>0</v>
      </c>
      <c r="AU41" s="11">
        <f t="shared" si="17"/>
        <v>0</v>
      </c>
      <c r="AV41" s="9"/>
      <c r="AW41" s="9"/>
      <c r="AX41" s="9"/>
      <c r="AY41" s="9">
        <v>203.6</v>
      </c>
      <c r="AZ41" s="9"/>
      <c r="BA41" s="9">
        <v>100</v>
      </c>
      <c r="BB41" s="9"/>
      <c r="BC41" s="9"/>
      <c r="BD41" s="9"/>
      <c r="BE41" s="12"/>
      <c r="BF41" s="12"/>
      <c r="BG41" s="12"/>
      <c r="BH41" s="14">
        <f t="shared" si="11"/>
        <v>303.60000000000002</v>
      </c>
      <c r="BI41" s="10">
        <f t="shared" si="18"/>
        <v>2</v>
      </c>
      <c r="BJ41" s="11">
        <f t="shared" si="19"/>
        <v>151.80000000000001</v>
      </c>
    </row>
    <row r="42" spans="1:62" x14ac:dyDescent="0.25">
      <c r="A42" s="13">
        <v>2</v>
      </c>
      <c r="B42" s="8" t="s">
        <v>19</v>
      </c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4">
        <f t="shared" si="8"/>
        <v>0</v>
      </c>
      <c r="P42" s="10">
        <f t="shared" si="12"/>
        <v>0</v>
      </c>
      <c r="Q42" s="11">
        <f t="shared" si="13"/>
        <v>0</v>
      </c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4">
        <f t="shared" si="9"/>
        <v>0</v>
      </c>
      <c r="AE42" s="10">
        <f t="shared" si="14"/>
        <v>0</v>
      </c>
      <c r="AF42" s="11">
        <f t="shared" si="15"/>
        <v>0</v>
      </c>
      <c r="AG42" s="9"/>
      <c r="AH42" s="9">
        <v>58.44</v>
      </c>
      <c r="AI42" s="9"/>
      <c r="AJ42" s="9"/>
      <c r="AK42" s="9">
        <v>35.14</v>
      </c>
      <c r="AL42" s="9"/>
      <c r="AM42" s="9"/>
      <c r="AN42" s="9"/>
      <c r="AO42" s="9">
        <v>35.14</v>
      </c>
      <c r="AP42" s="9"/>
      <c r="AQ42" s="9"/>
      <c r="AR42" s="9"/>
      <c r="AS42" s="14">
        <f t="shared" si="10"/>
        <v>128.72</v>
      </c>
      <c r="AT42" s="10">
        <f t="shared" si="16"/>
        <v>3</v>
      </c>
      <c r="AU42" s="11">
        <f t="shared" si="17"/>
        <v>42.906666666666666</v>
      </c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4">
        <f t="shared" si="11"/>
        <v>0</v>
      </c>
      <c r="BI42" s="10">
        <f t="shared" si="18"/>
        <v>0</v>
      </c>
      <c r="BJ42" s="11">
        <f t="shared" si="19"/>
        <v>0</v>
      </c>
    </row>
    <row r="43" spans="1:62" x14ac:dyDescent="0.25">
      <c r="A43" s="13">
        <v>2</v>
      </c>
      <c r="B43" s="8" t="s">
        <v>19</v>
      </c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4">
        <f t="shared" si="8"/>
        <v>0</v>
      </c>
      <c r="P43" s="10">
        <f t="shared" si="12"/>
        <v>0</v>
      </c>
      <c r="Q43" s="11">
        <f t="shared" si="13"/>
        <v>0</v>
      </c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4">
        <f t="shared" si="9"/>
        <v>0</v>
      </c>
      <c r="AE43" s="10">
        <f t="shared" si="14"/>
        <v>0</v>
      </c>
      <c r="AF43" s="11">
        <f t="shared" si="15"/>
        <v>0</v>
      </c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4">
        <f t="shared" si="10"/>
        <v>0</v>
      </c>
      <c r="AT43" s="10">
        <f t="shared" si="16"/>
        <v>0</v>
      </c>
      <c r="AU43" s="11">
        <f t="shared" si="17"/>
        <v>0</v>
      </c>
      <c r="AV43" s="9">
        <v>37.090000000000003</v>
      </c>
      <c r="AW43" s="9"/>
      <c r="AX43" s="9"/>
      <c r="AY43" s="9">
        <v>52.28</v>
      </c>
      <c r="AZ43" s="9"/>
      <c r="BA43" s="9"/>
      <c r="BB43" s="9"/>
      <c r="BC43" s="9"/>
      <c r="BD43" s="9"/>
      <c r="BE43" s="12"/>
      <c r="BF43" s="12"/>
      <c r="BG43" s="12"/>
      <c r="BH43" s="14">
        <f t="shared" si="11"/>
        <v>89.37</v>
      </c>
      <c r="BI43" s="10">
        <f t="shared" si="18"/>
        <v>2</v>
      </c>
      <c r="BJ43" s="11">
        <f t="shared" si="19"/>
        <v>44.685000000000002</v>
      </c>
    </row>
    <row r="44" spans="1:62" x14ac:dyDescent="0.25">
      <c r="A44" s="7">
        <v>2</v>
      </c>
      <c r="B44" s="8" t="s">
        <v>20</v>
      </c>
      <c r="C44" s="9"/>
      <c r="D44" s="9"/>
      <c r="E44" s="9">
        <v>144.80000000000001</v>
      </c>
      <c r="F44" s="9"/>
      <c r="G44" s="9">
        <v>192.7</v>
      </c>
      <c r="H44" s="9">
        <v>184.2</v>
      </c>
      <c r="I44" s="9"/>
      <c r="J44" s="9"/>
      <c r="K44" s="9">
        <v>173.6</v>
      </c>
      <c r="L44" s="9"/>
      <c r="M44" s="9"/>
      <c r="N44" s="9">
        <v>144.80000000000001</v>
      </c>
      <c r="O44" s="14">
        <f t="shared" si="8"/>
        <v>840.10000000000014</v>
      </c>
      <c r="P44" s="10">
        <f t="shared" si="12"/>
        <v>5</v>
      </c>
      <c r="Q44" s="11">
        <f t="shared" si="13"/>
        <v>168.02000000000004</v>
      </c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4">
        <f t="shared" si="9"/>
        <v>0</v>
      </c>
      <c r="AE44" s="10">
        <f t="shared" si="14"/>
        <v>0</v>
      </c>
      <c r="AF44" s="11">
        <f t="shared" si="15"/>
        <v>0</v>
      </c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4">
        <f t="shared" si="10"/>
        <v>0</v>
      </c>
      <c r="AT44" s="10">
        <f t="shared" si="16"/>
        <v>0</v>
      </c>
      <c r="AU44" s="11">
        <f t="shared" si="17"/>
        <v>0</v>
      </c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4">
        <f t="shared" si="11"/>
        <v>0</v>
      </c>
      <c r="BI44" s="10">
        <f t="shared" si="18"/>
        <v>0</v>
      </c>
      <c r="BJ44" s="11">
        <f t="shared" si="19"/>
        <v>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 Douglas</dc:creator>
  <cp:lastModifiedBy>Jean-Eric</cp:lastModifiedBy>
  <dcterms:created xsi:type="dcterms:W3CDTF">2013-10-16T09:07:19Z</dcterms:created>
  <dcterms:modified xsi:type="dcterms:W3CDTF">2013-10-16T11:34:54Z</dcterms:modified>
</cp:coreProperties>
</file>