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0325" windowHeight="9060"/>
  </bookViews>
  <sheets>
    <sheet name="Feuil1" sheetId="1" r:id="rId1"/>
    <sheet name="y" sheetId="7" r:id="rId2"/>
    <sheet name="x" sheetId="6" r:id="rId3"/>
  </sheets>
  <calcPr calcId="162913"/>
</workbook>
</file>

<file path=xl/calcChain.xml><?xml version="1.0" encoding="utf-8"?>
<calcChain xmlns="http://schemas.openxmlformats.org/spreadsheetml/2006/main">
  <c r="E249" i="1" l="1"/>
  <c r="E250" i="1"/>
  <c r="E9" i="1"/>
  <c r="E12" i="1"/>
  <c r="E262" i="1"/>
  <c r="E480" i="1"/>
  <c r="E120" i="1"/>
  <c r="E11" i="1"/>
  <c r="E384" i="1"/>
  <c r="E264" i="1"/>
  <c r="E3" i="1"/>
  <c r="E5" i="1"/>
  <c r="E6" i="1"/>
  <c r="E7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4" i="1"/>
  <c r="E35" i="1"/>
  <c r="E33" i="1"/>
  <c r="E37" i="1"/>
  <c r="E38" i="1"/>
  <c r="E39" i="1"/>
  <c r="E40" i="1"/>
  <c r="E41" i="1"/>
  <c r="E42" i="1"/>
  <c r="E43" i="1"/>
  <c r="E36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7" i="1"/>
  <c r="E66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2" i="1"/>
  <c r="E81" i="1"/>
  <c r="E83" i="1"/>
  <c r="E84" i="1"/>
  <c r="E85" i="1"/>
  <c r="E86" i="1"/>
  <c r="E87" i="1"/>
  <c r="E92" i="1"/>
  <c r="E88" i="1"/>
  <c r="E90" i="1"/>
  <c r="E91" i="1"/>
  <c r="E89" i="1"/>
  <c r="E94" i="1"/>
  <c r="E93" i="1"/>
  <c r="E95" i="1"/>
  <c r="E96" i="1"/>
  <c r="E97" i="1"/>
  <c r="E98" i="1"/>
  <c r="E99" i="1"/>
  <c r="E100" i="1"/>
  <c r="E102" i="1"/>
  <c r="E101" i="1"/>
  <c r="E103" i="1"/>
  <c r="E104" i="1"/>
  <c r="E105" i="1"/>
  <c r="E106" i="1"/>
  <c r="E107" i="1"/>
  <c r="E108" i="1"/>
  <c r="E109" i="1"/>
  <c r="E110" i="1"/>
  <c r="E113" i="1"/>
  <c r="E111" i="1"/>
  <c r="E112" i="1"/>
  <c r="E114" i="1"/>
  <c r="E115" i="1"/>
  <c r="E116" i="1"/>
  <c r="E117" i="1"/>
  <c r="E118" i="1"/>
  <c r="E119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2" i="1"/>
  <c r="E141" i="1"/>
  <c r="E143" i="1"/>
  <c r="E144" i="1"/>
  <c r="E2" i="1"/>
  <c r="E145" i="1"/>
  <c r="E146" i="1"/>
  <c r="E147" i="1"/>
  <c r="E148" i="1"/>
  <c r="E149" i="1"/>
  <c r="E151" i="1"/>
  <c r="E152" i="1"/>
  <c r="E150" i="1"/>
  <c r="E153" i="1"/>
  <c r="E154" i="1"/>
  <c r="E155" i="1"/>
  <c r="E156" i="1"/>
  <c r="E157" i="1"/>
  <c r="E158" i="1"/>
  <c r="E159" i="1"/>
  <c r="E161" i="1"/>
  <c r="E163" i="1"/>
  <c r="E165" i="1"/>
  <c r="E164" i="1"/>
  <c r="E166" i="1"/>
  <c r="E167" i="1"/>
  <c r="E168" i="1"/>
  <c r="E169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4" i="1"/>
  <c r="E185" i="1"/>
  <c r="E183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4" i="1"/>
  <c r="E202" i="1"/>
  <c r="E203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9" i="1"/>
  <c r="E218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52" i="1"/>
  <c r="E253" i="1"/>
  <c r="E255" i="1"/>
  <c r="E256" i="1"/>
  <c r="E257" i="1"/>
  <c r="E258" i="1"/>
  <c r="E251" i="1"/>
  <c r="E260" i="1"/>
  <c r="E261" i="1"/>
  <c r="E263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300" i="1"/>
  <c r="E299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8" i="1"/>
  <c r="E316" i="1"/>
  <c r="E278" i="1"/>
  <c r="E317" i="1"/>
  <c r="E318" i="1"/>
  <c r="E319" i="1"/>
  <c r="E320" i="1"/>
  <c r="E321" i="1"/>
  <c r="E322" i="1"/>
  <c r="E325" i="1"/>
  <c r="E324" i="1"/>
  <c r="E323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1" i="1"/>
  <c r="E340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2" i="1"/>
  <c r="E363" i="1"/>
  <c r="E361" i="1"/>
  <c r="E364" i="1"/>
  <c r="E365" i="1"/>
  <c r="E366" i="1"/>
  <c r="E367" i="1"/>
  <c r="E368" i="1"/>
  <c r="E370" i="1"/>
  <c r="E369" i="1"/>
  <c r="E371" i="1"/>
  <c r="E372" i="1"/>
  <c r="E373" i="1"/>
  <c r="E377" i="1"/>
  <c r="E378" i="1"/>
  <c r="E374" i="1"/>
  <c r="E375" i="1"/>
  <c r="E376" i="1"/>
  <c r="E379" i="1"/>
  <c r="E380" i="1"/>
  <c r="E381" i="1"/>
  <c r="E382" i="1"/>
  <c r="E383" i="1"/>
  <c r="E385" i="1"/>
  <c r="E386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13" i="1"/>
  <c r="E407" i="1"/>
  <c r="E14" i="1"/>
  <c r="E408" i="1"/>
  <c r="E409" i="1"/>
  <c r="E410" i="1"/>
  <c r="E411" i="1"/>
  <c r="E412" i="1"/>
  <c r="E413" i="1"/>
  <c r="E414" i="1"/>
  <c r="E415" i="1"/>
  <c r="E16" i="1"/>
  <c r="E15" i="1"/>
  <c r="E416" i="1"/>
  <c r="E17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1" i="1"/>
  <c r="E482" i="1"/>
  <c r="E465" i="1"/>
  <c r="E484" i="1"/>
  <c r="E485" i="1"/>
  <c r="E486" i="1"/>
  <c r="E487" i="1"/>
  <c r="E488" i="1"/>
  <c r="E489" i="1"/>
  <c r="E491" i="1"/>
  <c r="E492" i="1"/>
  <c r="E493" i="1"/>
  <c r="E494" i="1"/>
  <c r="E495" i="1"/>
  <c r="E497" i="1"/>
  <c r="E496" i="1"/>
  <c r="E499" i="1"/>
  <c r="E500" i="1"/>
  <c r="E501" i="1"/>
  <c r="E502" i="1"/>
  <c r="E503" i="1"/>
  <c r="E504" i="1"/>
  <c r="E505" i="1"/>
  <c r="E506" i="1"/>
  <c r="E507" i="1"/>
  <c r="E508" i="1"/>
  <c r="E509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3" i="1"/>
  <c r="E552" i="1"/>
  <c r="E554" i="1"/>
  <c r="E555" i="1"/>
  <c r="E556" i="1"/>
  <c r="E557" i="1"/>
  <c r="E559" i="1"/>
  <c r="E558" i="1"/>
  <c r="E560" i="1"/>
  <c r="E561" i="1"/>
  <c r="E562" i="1"/>
  <c r="E563" i="1"/>
  <c r="E564" i="1"/>
  <c r="E565" i="1"/>
  <c r="E510" i="1"/>
  <c r="E490" i="1"/>
  <c r="E254" i="1"/>
  <c r="E259" i="1"/>
  <c r="E464" i="1"/>
  <c r="E4" i="1"/>
  <c r="E18" i="1"/>
  <c r="E315" i="1"/>
  <c r="E387" i="1"/>
  <c r="E10" i="1"/>
  <c r="E160" i="1"/>
  <c r="E162" i="1"/>
  <c r="E170" i="1"/>
  <c r="E248" i="1"/>
  <c r="E498" i="1"/>
  <c r="E483" i="1"/>
  <c r="D249" i="1"/>
  <c r="D250" i="1"/>
  <c r="D9" i="1"/>
  <c r="D12" i="1"/>
  <c r="D262" i="1"/>
  <c r="D480" i="1"/>
  <c r="D120" i="1"/>
  <c r="D11" i="1"/>
  <c r="D384" i="1"/>
  <c r="D264" i="1"/>
  <c r="D3" i="1"/>
  <c r="D5" i="1"/>
  <c r="D6" i="1"/>
  <c r="D7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4" i="1"/>
  <c r="D35" i="1"/>
  <c r="D33" i="1"/>
  <c r="D37" i="1"/>
  <c r="D38" i="1"/>
  <c r="D39" i="1"/>
  <c r="D40" i="1"/>
  <c r="D41" i="1"/>
  <c r="D42" i="1"/>
  <c r="D43" i="1"/>
  <c r="D36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7" i="1"/>
  <c r="D66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2" i="1"/>
  <c r="D81" i="1"/>
  <c r="D83" i="1"/>
  <c r="D84" i="1"/>
  <c r="D85" i="1"/>
  <c r="D86" i="1"/>
  <c r="D87" i="1"/>
  <c r="D92" i="1"/>
  <c r="D88" i="1"/>
  <c r="D90" i="1"/>
  <c r="D91" i="1"/>
  <c r="D89" i="1"/>
  <c r="D94" i="1"/>
  <c r="D93" i="1"/>
  <c r="D95" i="1"/>
  <c r="D96" i="1"/>
  <c r="D97" i="1"/>
  <c r="D98" i="1"/>
  <c r="D99" i="1"/>
  <c r="D100" i="1"/>
  <c r="D102" i="1"/>
  <c r="D101" i="1"/>
  <c r="D103" i="1"/>
  <c r="D104" i="1"/>
  <c r="D105" i="1"/>
  <c r="D106" i="1"/>
  <c r="D107" i="1"/>
  <c r="D108" i="1"/>
  <c r="D109" i="1"/>
  <c r="D110" i="1"/>
  <c r="D113" i="1"/>
  <c r="D111" i="1"/>
  <c r="D112" i="1"/>
  <c r="D114" i="1"/>
  <c r="D115" i="1"/>
  <c r="D116" i="1"/>
  <c r="D117" i="1"/>
  <c r="D118" i="1"/>
  <c r="D119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2" i="1"/>
  <c r="D141" i="1"/>
  <c r="D143" i="1"/>
  <c r="D144" i="1"/>
  <c r="D2" i="1"/>
  <c r="D145" i="1"/>
  <c r="D146" i="1"/>
  <c r="D147" i="1"/>
  <c r="D148" i="1"/>
  <c r="D149" i="1"/>
  <c r="D151" i="1"/>
  <c r="D152" i="1"/>
  <c r="D150" i="1"/>
  <c r="D153" i="1"/>
  <c r="D154" i="1"/>
  <c r="D155" i="1"/>
  <c r="D156" i="1"/>
  <c r="D157" i="1"/>
  <c r="D158" i="1"/>
  <c r="D159" i="1"/>
  <c r="D161" i="1"/>
  <c r="D163" i="1"/>
  <c r="D165" i="1"/>
  <c r="D164" i="1"/>
  <c r="D166" i="1"/>
  <c r="D167" i="1"/>
  <c r="D168" i="1"/>
  <c r="D169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4" i="1"/>
  <c r="D185" i="1"/>
  <c r="D183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4" i="1"/>
  <c r="D202" i="1"/>
  <c r="D203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9" i="1"/>
  <c r="D218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52" i="1"/>
  <c r="D253" i="1"/>
  <c r="D255" i="1"/>
  <c r="D256" i="1"/>
  <c r="D257" i="1"/>
  <c r="D258" i="1"/>
  <c r="D251" i="1"/>
  <c r="D260" i="1"/>
  <c r="D261" i="1"/>
  <c r="D263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300" i="1"/>
  <c r="D299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8" i="1"/>
  <c r="D316" i="1"/>
  <c r="D278" i="1"/>
  <c r="D317" i="1"/>
  <c r="D318" i="1"/>
  <c r="D319" i="1"/>
  <c r="D320" i="1"/>
  <c r="D321" i="1"/>
  <c r="D322" i="1"/>
  <c r="D325" i="1"/>
  <c r="D324" i="1"/>
  <c r="D323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1" i="1"/>
  <c r="D340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2" i="1"/>
  <c r="D363" i="1"/>
  <c r="D361" i="1"/>
  <c r="D364" i="1"/>
  <c r="D365" i="1"/>
  <c r="D366" i="1"/>
  <c r="D367" i="1"/>
  <c r="D368" i="1"/>
  <c r="D370" i="1"/>
  <c r="D369" i="1"/>
  <c r="D371" i="1"/>
  <c r="D372" i="1"/>
  <c r="D373" i="1"/>
  <c r="D377" i="1"/>
  <c r="D378" i="1"/>
  <c r="D374" i="1"/>
  <c r="D375" i="1"/>
  <c r="D376" i="1"/>
  <c r="D379" i="1"/>
  <c r="D380" i="1"/>
  <c r="D381" i="1"/>
  <c r="D382" i="1"/>
  <c r="D383" i="1"/>
  <c r="D385" i="1"/>
  <c r="D386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13" i="1"/>
  <c r="D407" i="1"/>
  <c r="D14" i="1"/>
  <c r="D408" i="1"/>
  <c r="D409" i="1"/>
  <c r="D410" i="1"/>
  <c r="D411" i="1"/>
  <c r="D412" i="1"/>
  <c r="D413" i="1"/>
  <c r="D414" i="1"/>
  <c r="D415" i="1"/>
  <c r="D16" i="1"/>
  <c r="D15" i="1"/>
  <c r="D416" i="1"/>
  <c r="D17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1" i="1"/>
  <c r="D482" i="1"/>
  <c r="D465" i="1"/>
  <c r="D484" i="1"/>
  <c r="D485" i="1"/>
  <c r="D486" i="1"/>
  <c r="D487" i="1"/>
  <c r="D488" i="1"/>
  <c r="D489" i="1"/>
  <c r="D491" i="1"/>
  <c r="D492" i="1"/>
  <c r="D493" i="1"/>
  <c r="D494" i="1"/>
  <c r="D495" i="1"/>
  <c r="D497" i="1"/>
  <c r="D496" i="1"/>
  <c r="D499" i="1"/>
  <c r="D500" i="1"/>
  <c r="D501" i="1"/>
  <c r="D502" i="1"/>
  <c r="D503" i="1"/>
  <c r="D504" i="1"/>
  <c r="D505" i="1"/>
  <c r="D506" i="1"/>
  <c r="D507" i="1"/>
  <c r="D508" i="1"/>
  <c r="D509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3" i="1"/>
  <c r="D552" i="1"/>
  <c r="D554" i="1"/>
  <c r="D555" i="1"/>
  <c r="D556" i="1"/>
  <c r="D557" i="1"/>
  <c r="D559" i="1"/>
  <c r="D558" i="1"/>
  <c r="D560" i="1"/>
  <c r="D561" i="1"/>
  <c r="D562" i="1"/>
  <c r="D563" i="1"/>
  <c r="D564" i="1"/>
  <c r="D565" i="1"/>
  <c r="D510" i="1"/>
  <c r="D490" i="1"/>
  <c r="D254" i="1"/>
  <c r="D259" i="1"/>
  <c r="D464" i="1"/>
  <c r="D4" i="1"/>
  <c r="D18" i="1"/>
  <c r="D315" i="1"/>
  <c r="D387" i="1"/>
  <c r="D10" i="1"/>
  <c r="D160" i="1"/>
  <c r="D162" i="1"/>
  <c r="D170" i="1"/>
  <c r="D248" i="1"/>
  <c r="D498" i="1"/>
  <c r="D483" i="1"/>
  <c r="C249" i="1"/>
  <c r="C250" i="1"/>
  <c r="C9" i="1"/>
  <c r="C12" i="1"/>
  <c r="C262" i="1"/>
  <c r="C480" i="1"/>
  <c r="C120" i="1"/>
  <c r="C11" i="1"/>
  <c r="C384" i="1"/>
  <c r="C264" i="1"/>
  <c r="C3" i="1"/>
  <c r="C5" i="1"/>
  <c r="C6" i="1"/>
  <c r="C7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4" i="1"/>
  <c r="C35" i="1"/>
  <c r="C33" i="1"/>
  <c r="C37" i="1"/>
  <c r="C38" i="1"/>
  <c r="C39" i="1"/>
  <c r="C40" i="1"/>
  <c r="C41" i="1"/>
  <c r="C42" i="1"/>
  <c r="C43" i="1"/>
  <c r="C36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7" i="1"/>
  <c r="C66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2" i="1"/>
  <c r="C81" i="1"/>
  <c r="C83" i="1"/>
  <c r="C84" i="1"/>
  <c r="C85" i="1"/>
  <c r="C86" i="1"/>
  <c r="C87" i="1"/>
  <c r="C92" i="1"/>
  <c r="C88" i="1"/>
  <c r="C90" i="1"/>
  <c r="C91" i="1"/>
  <c r="C89" i="1"/>
  <c r="C94" i="1"/>
  <c r="C93" i="1"/>
  <c r="C95" i="1"/>
  <c r="C96" i="1"/>
  <c r="C97" i="1"/>
  <c r="C98" i="1"/>
  <c r="C99" i="1"/>
  <c r="C100" i="1"/>
  <c r="C102" i="1"/>
  <c r="C101" i="1"/>
  <c r="C103" i="1"/>
  <c r="C104" i="1"/>
  <c r="C105" i="1"/>
  <c r="C106" i="1"/>
  <c r="C107" i="1"/>
  <c r="C108" i="1"/>
  <c r="C109" i="1"/>
  <c r="C110" i="1"/>
  <c r="C113" i="1"/>
  <c r="C111" i="1"/>
  <c r="C112" i="1"/>
  <c r="C114" i="1"/>
  <c r="C115" i="1"/>
  <c r="C116" i="1"/>
  <c r="C117" i="1"/>
  <c r="C118" i="1"/>
  <c r="C119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2" i="1"/>
  <c r="C141" i="1"/>
  <c r="C143" i="1"/>
  <c r="C144" i="1"/>
  <c r="C2" i="1"/>
  <c r="C145" i="1"/>
  <c r="C146" i="1"/>
  <c r="C147" i="1"/>
  <c r="C148" i="1"/>
  <c r="C149" i="1"/>
  <c r="C151" i="1"/>
  <c r="C152" i="1"/>
  <c r="C150" i="1"/>
  <c r="C153" i="1"/>
  <c r="C154" i="1"/>
  <c r="C155" i="1"/>
  <c r="C156" i="1"/>
  <c r="C157" i="1"/>
  <c r="C158" i="1"/>
  <c r="C159" i="1"/>
  <c r="C161" i="1"/>
  <c r="C163" i="1"/>
  <c r="C165" i="1"/>
  <c r="C164" i="1"/>
  <c r="C166" i="1"/>
  <c r="C167" i="1"/>
  <c r="C168" i="1"/>
  <c r="C169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4" i="1"/>
  <c r="C185" i="1"/>
  <c r="C183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4" i="1"/>
  <c r="C202" i="1"/>
  <c r="C203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9" i="1"/>
  <c r="C218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52" i="1"/>
  <c r="C253" i="1"/>
  <c r="C255" i="1"/>
  <c r="C256" i="1"/>
  <c r="C257" i="1"/>
  <c r="C258" i="1"/>
  <c r="C251" i="1"/>
  <c r="C260" i="1"/>
  <c r="C261" i="1"/>
  <c r="C263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300" i="1"/>
  <c r="C299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8" i="1"/>
  <c r="C316" i="1"/>
  <c r="C278" i="1"/>
  <c r="C317" i="1"/>
  <c r="C318" i="1"/>
  <c r="C319" i="1"/>
  <c r="C320" i="1"/>
  <c r="C321" i="1"/>
  <c r="C322" i="1"/>
  <c r="C325" i="1"/>
  <c r="C324" i="1"/>
  <c r="C323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1" i="1"/>
  <c r="C340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2" i="1"/>
  <c r="C363" i="1"/>
  <c r="C361" i="1"/>
  <c r="C364" i="1"/>
  <c r="C365" i="1"/>
  <c r="C366" i="1"/>
  <c r="C367" i="1"/>
  <c r="C368" i="1"/>
  <c r="C370" i="1"/>
  <c r="C369" i="1"/>
  <c r="C371" i="1"/>
  <c r="C372" i="1"/>
  <c r="C373" i="1"/>
  <c r="C377" i="1"/>
  <c r="C378" i="1"/>
  <c r="C374" i="1"/>
  <c r="C375" i="1"/>
  <c r="C376" i="1"/>
  <c r="C379" i="1"/>
  <c r="C380" i="1"/>
  <c r="C381" i="1"/>
  <c r="C382" i="1"/>
  <c r="C383" i="1"/>
  <c r="C385" i="1"/>
  <c r="C386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13" i="1"/>
  <c r="C407" i="1"/>
  <c r="C14" i="1"/>
  <c r="C408" i="1"/>
  <c r="C409" i="1"/>
  <c r="C410" i="1"/>
  <c r="C411" i="1"/>
  <c r="C412" i="1"/>
  <c r="C413" i="1"/>
  <c r="C414" i="1"/>
  <c r="C415" i="1"/>
  <c r="C16" i="1"/>
  <c r="C15" i="1"/>
  <c r="C416" i="1"/>
  <c r="C17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1" i="1"/>
  <c r="C482" i="1"/>
  <c r="C465" i="1"/>
  <c r="C484" i="1"/>
  <c r="C485" i="1"/>
  <c r="C486" i="1"/>
  <c r="C487" i="1"/>
  <c r="C488" i="1"/>
  <c r="C489" i="1"/>
  <c r="C491" i="1"/>
  <c r="C492" i="1"/>
  <c r="C493" i="1"/>
  <c r="C494" i="1"/>
  <c r="C495" i="1"/>
  <c r="C497" i="1"/>
  <c r="C496" i="1"/>
  <c r="C499" i="1"/>
  <c r="C500" i="1"/>
  <c r="C501" i="1"/>
  <c r="C502" i="1"/>
  <c r="C503" i="1"/>
  <c r="C504" i="1"/>
  <c r="C505" i="1"/>
  <c r="C506" i="1"/>
  <c r="C507" i="1"/>
  <c r="C508" i="1"/>
  <c r="C509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3" i="1"/>
  <c r="C552" i="1"/>
  <c r="C554" i="1"/>
  <c r="C555" i="1"/>
  <c r="C556" i="1"/>
  <c r="C557" i="1"/>
  <c r="C559" i="1"/>
  <c r="C558" i="1"/>
  <c r="C560" i="1"/>
  <c r="C561" i="1"/>
  <c r="C562" i="1"/>
  <c r="C563" i="1"/>
  <c r="C564" i="1"/>
  <c r="C565" i="1"/>
  <c r="C510" i="1"/>
  <c r="C490" i="1"/>
  <c r="C254" i="1"/>
  <c r="C259" i="1"/>
  <c r="C464" i="1"/>
  <c r="C4" i="1"/>
  <c r="C18" i="1"/>
  <c r="C315" i="1"/>
  <c r="C387" i="1"/>
  <c r="C10" i="1"/>
  <c r="C160" i="1"/>
  <c r="C162" i="1"/>
  <c r="C170" i="1"/>
  <c r="C248" i="1"/>
  <c r="C498" i="1"/>
  <c r="C483" i="1"/>
  <c r="B249" i="1"/>
  <c r="B250" i="1"/>
  <c r="B9" i="1"/>
  <c r="B12" i="1"/>
  <c r="B262" i="1"/>
  <c r="B480" i="1"/>
  <c r="B120" i="1"/>
  <c r="B11" i="1"/>
  <c r="B384" i="1"/>
  <c r="B264" i="1"/>
  <c r="B3" i="1"/>
  <c r="B5" i="1"/>
  <c r="B6" i="1"/>
  <c r="B7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4" i="1"/>
  <c r="B35" i="1"/>
  <c r="B33" i="1"/>
  <c r="B37" i="1"/>
  <c r="B38" i="1"/>
  <c r="B39" i="1"/>
  <c r="B40" i="1"/>
  <c r="B41" i="1"/>
  <c r="B42" i="1"/>
  <c r="B43" i="1"/>
  <c r="B36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7" i="1"/>
  <c r="B66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2" i="1"/>
  <c r="B81" i="1"/>
  <c r="B83" i="1"/>
  <c r="B84" i="1"/>
  <c r="B85" i="1"/>
  <c r="B86" i="1"/>
  <c r="B87" i="1"/>
  <c r="B92" i="1"/>
  <c r="B88" i="1"/>
  <c r="B90" i="1"/>
  <c r="B91" i="1"/>
  <c r="B89" i="1"/>
  <c r="B94" i="1"/>
  <c r="B93" i="1"/>
  <c r="B95" i="1"/>
  <c r="B96" i="1"/>
  <c r="B97" i="1"/>
  <c r="B98" i="1"/>
  <c r="B99" i="1"/>
  <c r="B100" i="1"/>
  <c r="B102" i="1"/>
  <c r="B101" i="1"/>
  <c r="B103" i="1"/>
  <c r="B104" i="1"/>
  <c r="B105" i="1"/>
  <c r="B106" i="1"/>
  <c r="B107" i="1"/>
  <c r="B108" i="1"/>
  <c r="B109" i="1"/>
  <c r="B110" i="1"/>
  <c r="B113" i="1"/>
  <c r="B111" i="1"/>
  <c r="B112" i="1"/>
  <c r="B114" i="1"/>
  <c r="B115" i="1"/>
  <c r="B116" i="1"/>
  <c r="B117" i="1"/>
  <c r="B118" i="1"/>
  <c r="B119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2" i="1"/>
  <c r="B141" i="1"/>
  <c r="B143" i="1"/>
  <c r="B144" i="1"/>
  <c r="B2" i="1"/>
  <c r="B145" i="1"/>
  <c r="B146" i="1"/>
  <c r="B147" i="1"/>
  <c r="B148" i="1"/>
  <c r="B149" i="1"/>
  <c r="B151" i="1"/>
  <c r="B152" i="1"/>
  <c r="B150" i="1"/>
  <c r="B153" i="1"/>
  <c r="B154" i="1"/>
  <c r="B155" i="1"/>
  <c r="B156" i="1"/>
  <c r="B157" i="1"/>
  <c r="B158" i="1"/>
  <c r="B159" i="1"/>
  <c r="B161" i="1"/>
  <c r="B163" i="1"/>
  <c r="B165" i="1"/>
  <c r="B164" i="1"/>
  <c r="B166" i="1"/>
  <c r="B167" i="1"/>
  <c r="B168" i="1"/>
  <c r="B169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4" i="1"/>
  <c r="B185" i="1"/>
  <c r="B183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4" i="1"/>
  <c r="B202" i="1"/>
  <c r="B203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9" i="1"/>
  <c r="B218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52" i="1"/>
  <c r="B253" i="1"/>
  <c r="B255" i="1"/>
  <c r="B256" i="1"/>
  <c r="B257" i="1"/>
  <c r="B258" i="1"/>
  <c r="B251" i="1"/>
  <c r="B260" i="1"/>
  <c r="B261" i="1"/>
  <c r="B263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300" i="1"/>
  <c r="B299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8" i="1"/>
  <c r="B316" i="1"/>
  <c r="B278" i="1"/>
  <c r="B317" i="1"/>
  <c r="B318" i="1"/>
  <c r="B319" i="1"/>
  <c r="B320" i="1"/>
  <c r="B321" i="1"/>
  <c r="B322" i="1"/>
  <c r="B325" i="1"/>
  <c r="B324" i="1"/>
  <c r="B323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1" i="1"/>
  <c r="B340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2" i="1"/>
  <c r="B363" i="1"/>
  <c r="B361" i="1"/>
  <c r="B364" i="1"/>
  <c r="B365" i="1"/>
  <c r="B366" i="1"/>
  <c r="B367" i="1"/>
  <c r="B368" i="1"/>
  <c r="B370" i="1"/>
  <c r="B369" i="1"/>
  <c r="B371" i="1"/>
  <c r="B372" i="1"/>
  <c r="B373" i="1"/>
  <c r="B377" i="1"/>
  <c r="B378" i="1"/>
  <c r="B374" i="1"/>
  <c r="B375" i="1"/>
  <c r="B376" i="1"/>
  <c r="B379" i="1"/>
  <c r="B380" i="1"/>
  <c r="B381" i="1"/>
  <c r="B382" i="1"/>
  <c r="B383" i="1"/>
  <c r="B385" i="1"/>
  <c r="B386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13" i="1"/>
  <c r="B407" i="1"/>
  <c r="B14" i="1"/>
  <c r="B408" i="1"/>
  <c r="B409" i="1"/>
  <c r="B410" i="1"/>
  <c r="B411" i="1"/>
  <c r="B412" i="1"/>
  <c r="B413" i="1"/>
  <c r="B414" i="1"/>
  <c r="B415" i="1"/>
  <c r="B16" i="1"/>
  <c r="B15" i="1"/>
  <c r="B416" i="1"/>
  <c r="B17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1" i="1"/>
  <c r="B482" i="1"/>
  <c r="B465" i="1"/>
  <c r="B484" i="1"/>
  <c r="B485" i="1"/>
  <c r="B486" i="1"/>
  <c r="B487" i="1"/>
  <c r="B488" i="1"/>
  <c r="B489" i="1"/>
  <c r="B491" i="1"/>
  <c r="B492" i="1"/>
  <c r="B493" i="1"/>
  <c r="B494" i="1"/>
  <c r="B495" i="1"/>
  <c r="B497" i="1"/>
  <c r="B496" i="1"/>
  <c r="B499" i="1"/>
  <c r="B500" i="1"/>
  <c r="B501" i="1"/>
  <c r="B502" i="1"/>
  <c r="B503" i="1"/>
  <c r="B504" i="1"/>
  <c r="B505" i="1"/>
  <c r="B506" i="1"/>
  <c r="B507" i="1"/>
  <c r="B508" i="1"/>
  <c r="B509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3" i="1"/>
  <c r="B552" i="1"/>
  <c r="B554" i="1"/>
  <c r="B555" i="1"/>
  <c r="B556" i="1"/>
  <c r="B557" i="1"/>
  <c r="B559" i="1"/>
  <c r="B558" i="1"/>
  <c r="B560" i="1"/>
  <c r="B561" i="1"/>
  <c r="B562" i="1"/>
  <c r="B563" i="1"/>
  <c r="B564" i="1"/>
  <c r="B565" i="1"/>
  <c r="B510" i="1"/>
  <c r="B490" i="1"/>
  <c r="B254" i="1"/>
  <c r="B259" i="1"/>
  <c r="B464" i="1"/>
  <c r="B4" i="1"/>
  <c r="B18" i="1"/>
  <c r="B315" i="1"/>
  <c r="B387" i="1"/>
  <c r="B10" i="1"/>
  <c r="B160" i="1"/>
  <c r="B162" i="1"/>
  <c r="B170" i="1"/>
  <c r="B248" i="1"/>
  <c r="B498" i="1"/>
  <c r="B483" i="1"/>
</calcChain>
</file>

<file path=xl/sharedStrings.xml><?xml version="1.0" encoding="utf-8"?>
<sst xmlns="http://schemas.openxmlformats.org/spreadsheetml/2006/main" count="1260" uniqueCount="574">
  <si>
    <t>ADS7886SBDBVT</t>
  </si>
  <si>
    <t>SN74AHCT594PW</t>
  </si>
  <si>
    <t>SN74LVC2G34DCKR ROHS COMPLIANT</t>
  </si>
  <si>
    <t>ISO124U</t>
  </si>
  <si>
    <t>SN65HVD20DG4</t>
  </si>
  <si>
    <t>PTH12010WAH</t>
  </si>
  <si>
    <t>OPA695IDBVT</t>
  </si>
  <si>
    <t>DS90LV001TM NOPB</t>
  </si>
  <si>
    <t>LM317AEMP/NOPB</t>
  </si>
  <si>
    <t>SN74LVC245APW</t>
  </si>
  <si>
    <t>PTH03060WAS</t>
  </si>
  <si>
    <t>SN74AHCT1G125DCKT</t>
  </si>
  <si>
    <t>PTH12020LAH ROHS COMPLIANT</t>
  </si>
  <si>
    <t>PTH12020WAH ROHS COMPLIANT</t>
  </si>
  <si>
    <t>THS4211D</t>
  </si>
  <si>
    <t>PTN78000AAH ROHS COMPLIANT</t>
  </si>
  <si>
    <t>TPS51100DGQG4</t>
  </si>
  <si>
    <t>INA198AIDBVT</t>
  </si>
  <si>
    <t>PTN78020AAH ROHS COMPLIANT</t>
  </si>
  <si>
    <t>DS15EA101SQNOPB</t>
  </si>
  <si>
    <t>DS15BA101SDNOPB</t>
  </si>
  <si>
    <t>TPS54386PWP</t>
  </si>
  <si>
    <t>TPS74401RGWTG4</t>
  </si>
  <si>
    <t>TPS54317RHFT</t>
  </si>
  <si>
    <t>SN65HVD05D</t>
  </si>
  <si>
    <t>SN74LVC1G125DCKR</t>
  </si>
  <si>
    <t>DP83640TVV/NOPB</t>
  </si>
  <si>
    <t>DS92LV040ATLQA/NOPB</t>
  </si>
  <si>
    <t>TPS3306-25DGKG4</t>
  </si>
  <si>
    <t>TPS51116PWPG4</t>
  </si>
  <si>
    <t>SN74LVC244APW</t>
  </si>
  <si>
    <t>TS5A23159RSER</t>
  </si>
  <si>
    <t>SN65MLVD2DRBT</t>
  </si>
  <si>
    <t>ADS8317IDGKTG4</t>
  </si>
  <si>
    <t>THS3110IDGN</t>
  </si>
  <si>
    <t>TPS3808G01DBVT</t>
  </si>
  <si>
    <t>PTH08T220WAD</t>
  </si>
  <si>
    <t>TXS0108EPWR</t>
  </si>
  <si>
    <t>TPS54620RGYT</t>
  </si>
  <si>
    <t>TXB0108PWR</t>
  </si>
  <si>
    <t>PTV12010WAH</t>
  </si>
  <si>
    <t>ADS62P29IRGCT</t>
  </si>
  <si>
    <t>TMP100NA/250G4</t>
  </si>
  <si>
    <t>LM5039MH/NOPB</t>
  </si>
  <si>
    <t>PTH08T210WAD</t>
  </si>
  <si>
    <t>PTH08T250WAD</t>
  </si>
  <si>
    <t>TMP112AIDRLT</t>
  </si>
  <si>
    <t>TXS0102DCUT</t>
  </si>
  <si>
    <t>SN74ABT573APW</t>
  </si>
  <si>
    <t>SN74AHC1G08DCKT</t>
  </si>
  <si>
    <t>DAC5672IPFB</t>
  </si>
  <si>
    <t>ADS8327IPW</t>
  </si>
  <si>
    <t>SN74LVC2G34YZPR</t>
  </si>
  <si>
    <t>SN74AVCA406DGGR</t>
  </si>
  <si>
    <t>OPA2140AIDGKT</t>
  </si>
  <si>
    <t>ADS8568SRGCT</t>
  </si>
  <si>
    <t>TCA6416AZQSR</t>
  </si>
  <si>
    <t>ADS1226IRGVT</t>
  </si>
  <si>
    <t>THS4082IDGN</t>
  </si>
  <si>
    <t>INA220BIDGST</t>
  </si>
  <si>
    <t>TL431BQDCKTG4</t>
  </si>
  <si>
    <t>OPA2171AIDCUT</t>
  </si>
  <si>
    <t>THS3201DGN</t>
  </si>
  <si>
    <t>TFP401AMPZPEP</t>
  </si>
  <si>
    <t>DS16EV5110ASQE/NOPB</t>
  </si>
  <si>
    <t>TPS22922YZPR</t>
  </si>
  <si>
    <t>OPA2691ID</t>
  </si>
  <si>
    <t>TLK2711AIRCP</t>
  </si>
  <si>
    <t>SN74LVC373APWR</t>
  </si>
  <si>
    <t>LMZ31520RLGT</t>
  </si>
  <si>
    <t>LMZ22010TZ/NOPB</t>
  </si>
  <si>
    <t>LMZ34002RKGT</t>
  </si>
  <si>
    <t>SN74AVC4T774PW</t>
  </si>
  <si>
    <t>LM5067MM-2/NOPB</t>
  </si>
  <si>
    <t>SN65LVDS051PW</t>
  </si>
  <si>
    <t>LM4040C25IDBZTG4</t>
  </si>
  <si>
    <t>SN74LVC8T245PWR</t>
  </si>
  <si>
    <t>TPS51200DRCT</t>
  </si>
  <si>
    <t>TPS54418RTET</t>
  </si>
  <si>
    <t>TPS74701DRCT</t>
  </si>
  <si>
    <t>TPS2553DBVT-1</t>
  </si>
  <si>
    <t>TPD2EUSB30DRTR</t>
  </si>
  <si>
    <t>CDCE949PWG4</t>
  </si>
  <si>
    <t>CDCLVD1204RGTT</t>
  </si>
  <si>
    <t>CDCLVC1104PW</t>
  </si>
  <si>
    <t>SN74AVC2T45DCUT</t>
  </si>
  <si>
    <t>LMZ10505TZE-ADJ/NOPB</t>
  </si>
  <si>
    <t>TPS3700DDCT</t>
  </si>
  <si>
    <t>SN74LVCH16T245DGGR</t>
  </si>
  <si>
    <t>SN7407DG4</t>
  </si>
  <si>
    <t>SN74LVC125APWR</t>
  </si>
  <si>
    <t>SN74LVC1G14DCKT</t>
  </si>
  <si>
    <t>SN74AHCT1G04DCKTG4</t>
  </si>
  <si>
    <t>SN74ABT244APWG4</t>
  </si>
  <si>
    <t>SN74ABT16245ADL</t>
  </si>
  <si>
    <t>CDCV304PW</t>
  </si>
  <si>
    <t>74ACT244PWG4</t>
  </si>
  <si>
    <t>SN74LVC06APWR</t>
  </si>
  <si>
    <t>ADS8321EB/250G4</t>
  </si>
  <si>
    <t>CDC328ADG4</t>
  </si>
  <si>
    <t>SN74CBT3384ADWG4</t>
  </si>
  <si>
    <t>SN74CBT3384A-DGVRG4</t>
  </si>
  <si>
    <t>SN65HVD10DG4</t>
  </si>
  <si>
    <t>TPS1101DRG4</t>
  </si>
  <si>
    <t>TL7705AIDG4</t>
  </si>
  <si>
    <t>TL431ID</t>
  </si>
  <si>
    <t>TPS75501KTTRG3</t>
  </si>
  <si>
    <t>TLC555ID</t>
  </si>
  <si>
    <t>INA169NA/250G4</t>
  </si>
  <si>
    <t>LM337LM/NOPB</t>
  </si>
  <si>
    <t>TPS54314PWP</t>
  </si>
  <si>
    <t>TPS40000DGQ</t>
  </si>
  <si>
    <t>74ACT16245DGGR</t>
  </si>
  <si>
    <t>TPS54312PWPG4</t>
  </si>
  <si>
    <t>PTH04T230WAZ</t>
  </si>
  <si>
    <t>PTH04T220WAZ</t>
  </si>
  <si>
    <t>CDCE18005RGZT</t>
  </si>
  <si>
    <t>TPS78601DRBT</t>
  </si>
  <si>
    <t>TPS54318RTET</t>
  </si>
  <si>
    <t>CD4069UBPW</t>
  </si>
  <si>
    <t>SN74CB3T1G125DCKRG4</t>
  </si>
  <si>
    <t>TS5A3153DCUR</t>
  </si>
  <si>
    <t>ADS4229IRGCT</t>
  </si>
  <si>
    <t>DAC8803IDBT</t>
  </si>
  <si>
    <t>DAC3162IRGZT</t>
  </si>
  <si>
    <t>SN74AVC4T245PWT</t>
  </si>
  <si>
    <t>PCA9517D</t>
  </si>
  <si>
    <t>TPS7A8101DRBT</t>
  </si>
  <si>
    <t>TPS73401DRVT</t>
  </si>
  <si>
    <t>TPS7A3301RGWT</t>
  </si>
  <si>
    <t>TPS84320RUQT</t>
  </si>
  <si>
    <t>TPS84259</t>
  </si>
  <si>
    <t>TPS7A4700RGW</t>
  </si>
  <si>
    <t>TXS0104EPWR</t>
  </si>
  <si>
    <t>LMZ35003RKGT</t>
  </si>
  <si>
    <t>74HC00 DIP</t>
  </si>
  <si>
    <t>AM26LS32ACN (ROHS)</t>
  </si>
  <si>
    <t>74LS244DW</t>
  </si>
  <si>
    <t>SN64BCT25244DW</t>
  </si>
  <si>
    <t>SN74AHC1G04DBVR</t>
  </si>
  <si>
    <t>TPS54315PWP</t>
  </si>
  <si>
    <t>TPS54316PWP</t>
  </si>
  <si>
    <t>TSB81BA3PFP</t>
  </si>
  <si>
    <t>TPS70402PWP</t>
  </si>
  <si>
    <t>MC33063ADG</t>
  </si>
  <si>
    <t>PCI2050BIPDV</t>
  </si>
  <si>
    <t>TL074CPWR</t>
  </si>
  <si>
    <t>TCA8418RTWR</t>
  </si>
  <si>
    <t>TMP75CIDGKT</t>
  </si>
  <si>
    <t>LM56BIM/NOPB</t>
  </si>
  <si>
    <t>LM4041A12IDBZT</t>
  </si>
  <si>
    <t>TLV2462IDGKG4</t>
  </si>
  <si>
    <t>TLC7701IPW</t>
  </si>
  <si>
    <t>SN74ABT541BDW</t>
  </si>
  <si>
    <t>TPS2042D</t>
  </si>
  <si>
    <t>SN75DP139RSBT</t>
  </si>
  <si>
    <t>LMZ20502SILT</t>
  </si>
  <si>
    <t>LMZ21701SILT</t>
  </si>
  <si>
    <t>-</t>
  </si>
  <si>
    <t>LM4431M3-2.5/NOPB</t>
  </si>
  <si>
    <t>PCI2050BPDV</t>
  </si>
  <si>
    <t>DS8923AM/NOPB</t>
  </si>
  <si>
    <t>TLC7701ID</t>
  </si>
  <si>
    <t>TLC7733ID</t>
  </si>
  <si>
    <t>SN65LVDM31D</t>
  </si>
  <si>
    <t>SN65LVDS32D</t>
  </si>
  <si>
    <t>TSB43AB22APDTG4</t>
  </si>
  <si>
    <t>LM4040DIM3-5.0/NOPB</t>
  </si>
  <si>
    <t>TMS320DM642AZDK7</t>
  </si>
  <si>
    <t>SN65C3223PWR</t>
  </si>
  <si>
    <t>LMZ14203HTZE/NOPB</t>
  </si>
  <si>
    <t>LMZ10501SILT</t>
  </si>
  <si>
    <t>TUSB8020BIPHPQ1</t>
  </si>
  <si>
    <t>TPS2561DRCT</t>
  </si>
  <si>
    <t>TPD4E05U06QDQARQ1</t>
  </si>
  <si>
    <t>LM5001SD/NOPB</t>
  </si>
  <si>
    <t>OPA3691IDBQTG4</t>
  </si>
  <si>
    <t>CDCV304PWG4</t>
  </si>
  <si>
    <t>SN74LVC1G07DCKR</t>
  </si>
  <si>
    <t>LP3470IM5-3.08/NOPB</t>
  </si>
  <si>
    <t>SN65C3223PW</t>
  </si>
  <si>
    <t>SN74LVC125APW</t>
  </si>
  <si>
    <t>MC34063ADG</t>
  </si>
  <si>
    <t>OPA2277UG4</t>
  </si>
  <si>
    <t>OPA2277UAG4</t>
  </si>
  <si>
    <t>OPA330AIDCK</t>
  </si>
  <si>
    <t>OPA 4277 UA</t>
  </si>
  <si>
    <t>OPA4376AIPWRG4</t>
  </si>
  <si>
    <t>OPA4376AIPWR</t>
  </si>
  <si>
    <t>SN74LVC2G74DCU</t>
  </si>
  <si>
    <t>TICPAL22V10Z30IFN</t>
  </si>
  <si>
    <t>DS26LS31MJ-SMD</t>
  </si>
  <si>
    <t>DS26LS31MJ/883</t>
  </si>
  <si>
    <t>AM26LS32AMJB</t>
  </si>
  <si>
    <t>AM26LS32AMJ</t>
  </si>
  <si>
    <t>5962-7802003MEA</t>
  </si>
  <si>
    <t>2N2647</t>
  </si>
  <si>
    <t>CD4001BF3A</t>
  </si>
  <si>
    <t>CD4001BF</t>
  </si>
  <si>
    <t>CD4001BMG4</t>
  </si>
  <si>
    <t>CD40106BM</t>
  </si>
  <si>
    <t>CD4011BF</t>
  </si>
  <si>
    <t>CD4011BF3A</t>
  </si>
  <si>
    <t>CD 4011 BM</t>
  </si>
  <si>
    <t>CD4013BM</t>
  </si>
  <si>
    <t>CD4016BM</t>
  </si>
  <si>
    <t>CD4017BF</t>
  </si>
  <si>
    <t>CD4017BM</t>
  </si>
  <si>
    <t>CD4023BF3A</t>
  </si>
  <si>
    <t>CD4023BF</t>
  </si>
  <si>
    <t>CD4023BMG4</t>
  </si>
  <si>
    <t>CD4029BF3A</t>
  </si>
  <si>
    <t>CD4029BF</t>
  </si>
  <si>
    <t>CD4040BF3A</t>
  </si>
  <si>
    <t>CD4040BM96</t>
  </si>
  <si>
    <t>CD4048BF3A</t>
  </si>
  <si>
    <t>CD4060BF</t>
  </si>
  <si>
    <t>CD4060BF3A</t>
  </si>
  <si>
    <t>CD4060BM</t>
  </si>
  <si>
    <t>CD74HC4060PWRG4</t>
  </si>
  <si>
    <t>CD4081BF3A</t>
  </si>
  <si>
    <t>CD4093BF3A</t>
  </si>
  <si>
    <t>7704602CA</t>
  </si>
  <si>
    <t>CD4093BF</t>
  </si>
  <si>
    <t>CD4093BM</t>
  </si>
  <si>
    <t>CD4093BMG4</t>
  </si>
  <si>
    <t>CD4093BPW</t>
  </si>
  <si>
    <t>CD4093BPWG4</t>
  </si>
  <si>
    <t>CD4503BM</t>
  </si>
  <si>
    <t>CD4518BM</t>
  </si>
  <si>
    <t>CD4541BF3A</t>
  </si>
  <si>
    <t>CD4541BF</t>
  </si>
  <si>
    <t>CD4541BMG4</t>
  </si>
  <si>
    <t>CD4543BM</t>
  </si>
  <si>
    <t>SN54HC02J</t>
  </si>
  <si>
    <t>SN54HC04J</t>
  </si>
  <si>
    <t>SN54HC08J</t>
  </si>
  <si>
    <t>SN54HC138J</t>
  </si>
  <si>
    <t>SNJ54HC273J</t>
  </si>
  <si>
    <t>CD54HC32F3A</t>
  </si>
  <si>
    <t>SNJ54HC32J</t>
  </si>
  <si>
    <t>SN54HC32J</t>
  </si>
  <si>
    <t>SN54HC393J</t>
  </si>
  <si>
    <t>SN54HC541J</t>
  </si>
  <si>
    <t>SN54HCT245J</t>
  </si>
  <si>
    <t>SNJ54HCT245J</t>
  </si>
  <si>
    <t>CD54HCT245F</t>
  </si>
  <si>
    <t>SN54LS04J</t>
  </si>
  <si>
    <t>SNJ54LS04J</t>
  </si>
  <si>
    <t>SNJ54LS05J</t>
  </si>
  <si>
    <t>SN54LS05J</t>
  </si>
  <si>
    <t>SNJ54LS08J</t>
  </si>
  <si>
    <t>SN54LS08J</t>
  </si>
  <si>
    <t>SN54LS10J</t>
  </si>
  <si>
    <t>SNJ54LS10</t>
  </si>
  <si>
    <t>SN54LS11J</t>
  </si>
  <si>
    <t>SN54LS138J</t>
  </si>
  <si>
    <t>SN54LS14J</t>
  </si>
  <si>
    <t>SN54LS175J</t>
  </si>
  <si>
    <t>SN54LS273J</t>
  </si>
  <si>
    <t>SNJ54LS273J</t>
  </si>
  <si>
    <t>SN54LS32J</t>
  </si>
  <si>
    <t>SNJ54LS373J</t>
  </si>
  <si>
    <t>SNJ54LS73AJ</t>
  </si>
  <si>
    <t>SN54LS73AJ</t>
  </si>
  <si>
    <t>SN65HVD234DG4</t>
  </si>
  <si>
    <t>SN74AHC00QDRQ1</t>
  </si>
  <si>
    <t>SN74AHC14D</t>
  </si>
  <si>
    <t>SN 74 AHC 1G 02 DCK</t>
  </si>
  <si>
    <t>SN74AHC1G04DCKTE4</t>
  </si>
  <si>
    <t>SN74AHC1G08DBVT</t>
  </si>
  <si>
    <t>SN74AHC1G08DBVR</t>
  </si>
  <si>
    <t>SN74AHC1G08DCKR</t>
  </si>
  <si>
    <t>SN74AHC1G14DBVRG4</t>
  </si>
  <si>
    <t>SN74AHC1G14DBVRE4</t>
  </si>
  <si>
    <t>SN74AHC1G14DBVR</t>
  </si>
  <si>
    <t>SN74AHC1G14DCKR</t>
  </si>
  <si>
    <t>SN74AHC1G14DCKTG4</t>
  </si>
  <si>
    <t>SN74AHC1G32DBVR</t>
  </si>
  <si>
    <t>SN74AHC1G32DCKR</t>
  </si>
  <si>
    <t>SN74AHC1G86MDCKREP</t>
  </si>
  <si>
    <t>SN74AHC1G86DCKR</t>
  </si>
  <si>
    <t>SN74AHC32D</t>
  </si>
  <si>
    <t>SN74AHC74DR</t>
  </si>
  <si>
    <t>SN74AHC86D</t>
  </si>
  <si>
    <t>SN74AHCT1G08DCKR</t>
  </si>
  <si>
    <t>SN74AHCT1G126DCKR</t>
  </si>
  <si>
    <t>SN74AHCT1G126DCK</t>
  </si>
  <si>
    <t>SN74AHCT1G14DCKR</t>
  </si>
  <si>
    <t>SN74AHCT1G32DCKR</t>
  </si>
  <si>
    <t>SN74AUC1G74DCURG4</t>
  </si>
  <si>
    <t>SN74HC00PWG4</t>
  </si>
  <si>
    <t>SN74HC00QPWRQ1</t>
  </si>
  <si>
    <t>SN74HC00D</t>
  </si>
  <si>
    <t>CD74HC00M</t>
  </si>
  <si>
    <t>SN74HC02PWG4</t>
  </si>
  <si>
    <t>SN74HC02QPWREP</t>
  </si>
  <si>
    <t>SN74HC02D</t>
  </si>
  <si>
    <t>SN74HC04D</t>
  </si>
  <si>
    <t>CD74HC04M</t>
  </si>
  <si>
    <t>SN74HC08D</t>
  </si>
  <si>
    <t>CD74HC08PW</t>
  </si>
  <si>
    <t>SN74HC11PWG4</t>
  </si>
  <si>
    <t>SN74HC11PWR</t>
  </si>
  <si>
    <t>SN74HC11PW</t>
  </si>
  <si>
    <t>CD74HC123PWR</t>
  </si>
  <si>
    <t>CD74HC123PWT</t>
  </si>
  <si>
    <t>CD74HC123PW</t>
  </si>
  <si>
    <t>SN74HC125D</t>
  </si>
  <si>
    <t>SN74HC132D</t>
  </si>
  <si>
    <t>SN74HC138PW</t>
  </si>
  <si>
    <t>SN74HC138D</t>
  </si>
  <si>
    <t>SN74HC148DE4</t>
  </si>
  <si>
    <t>CD74HC14PWG4</t>
  </si>
  <si>
    <t>CD74HC14PW</t>
  </si>
  <si>
    <t>SN74HC14DR</t>
  </si>
  <si>
    <t>SN74HC14D</t>
  </si>
  <si>
    <t>CD74HC153M</t>
  </si>
  <si>
    <t>SN74HC154DW</t>
  </si>
  <si>
    <t>CD74HC154M</t>
  </si>
  <si>
    <t>SN74HC175DW</t>
  </si>
  <si>
    <t>SN74HC191D</t>
  </si>
  <si>
    <t>CD74HC191MT</t>
  </si>
  <si>
    <t>CD74HC191M</t>
  </si>
  <si>
    <t>CD74HC191M96E4</t>
  </si>
  <si>
    <t>CD74HC191MG4</t>
  </si>
  <si>
    <t>CD74HC191M96</t>
  </si>
  <si>
    <t>SN74HC193DRE4</t>
  </si>
  <si>
    <t>SN74HC193DT</t>
  </si>
  <si>
    <t>SN74HC193D</t>
  </si>
  <si>
    <t>SN74HC193DE4</t>
  </si>
  <si>
    <t>SN74HC193DR</t>
  </si>
  <si>
    <t>SN74HC21D</t>
  </si>
  <si>
    <t>CD74HC221MT</t>
  </si>
  <si>
    <t>CD74HC221M96</t>
  </si>
  <si>
    <t>CD74HC221M</t>
  </si>
  <si>
    <t>SN74HC244DW</t>
  </si>
  <si>
    <t>CD74HC244M</t>
  </si>
  <si>
    <t>SN74HC245PW</t>
  </si>
  <si>
    <t>SN74HC273DW</t>
  </si>
  <si>
    <t>SN74HC27D</t>
  </si>
  <si>
    <t>CD74HC30M</t>
  </si>
  <si>
    <t>SN74HC30D</t>
  </si>
  <si>
    <t>SN74HC32PWG4</t>
  </si>
  <si>
    <t>SN74HC32D</t>
  </si>
  <si>
    <t>SN74HC4002D</t>
  </si>
  <si>
    <t>CD74HC4017PWG4</t>
  </si>
  <si>
    <t>CD74HC4017PWR</t>
  </si>
  <si>
    <t>SN74HC4020D</t>
  </si>
  <si>
    <t>SN74HC4060PWG4</t>
  </si>
  <si>
    <t>CD74HC4075PWG4</t>
  </si>
  <si>
    <t>CD74HC4075PW</t>
  </si>
  <si>
    <t>CD74HC4075PWR</t>
  </si>
  <si>
    <t>74HC4078-S0</t>
  </si>
  <si>
    <t>SN74HC4078D</t>
  </si>
  <si>
    <t>CD4078BM</t>
  </si>
  <si>
    <t>CD74HC573M</t>
  </si>
  <si>
    <t>CD74HC573M96</t>
  </si>
  <si>
    <t>SN74HC573ADWR</t>
  </si>
  <si>
    <t>SN74HC573AQDWRQ1</t>
  </si>
  <si>
    <t>CD74HC670M</t>
  </si>
  <si>
    <t>CD74HC670M96</t>
  </si>
  <si>
    <t>SN74HC73D</t>
  </si>
  <si>
    <t>CD74HC73M</t>
  </si>
  <si>
    <t>CD74HC73M96</t>
  </si>
  <si>
    <t>SN74HC74PWG4</t>
  </si>
  <si>
    <t>SN74HC74QPWRG4Q1</t>
  </si>
  <si>
    <t>SN74HC74QPWRQ1</t>
  </si>
  <si>
    <t>SN74HC74D</t>
  </si>
  <si>
    <t>SN74HC85D</t>
  </si>
  <si>
    <t>SN74HC86D</t>
  </si>
  <si>
    <t>SN74HCT00D</t>
  </si>
  <si>
    <t>CD74HCT04M</t>
  </si>
  <si>
    <t>SN74HCT08D</t>
  </si>
  <si>
    <t>SN74AHCT132PWR</t>
  </si>
  <si>
    <t>SN74HCT244DW</t>
  </si>
  <si>
    <t>74HCT244-S0DW</t>
  </si>
  <si>
    <t>SN74HCT245DW</t>
  </si>
  <si>
    <t>SN74HCT273DW</t>
  </si>
  <si>
    <t>SN74HCT32D</t>
  </si>
  <si>
    <t>74HCT32-S0D</t>
  </si>
  <si>
    <t>CD74HCT390MG4</t>
  </si>
  <si>
    <t>CD74HCT390M</t>
  </si>
  <si>
    <t>CD74HCT390M96</t>
  </si>
  <si>
    <t>74HCT74-S0D</t>
  </si>
  <si>
    <t>SN74HCT74D</t>
  </si>
  <si>
    <t>SN74LVC16245ADGGR</t>
  </si>
  <si>
    <t>74LVC16245ADGGRG4</t>
  </si>
  <si>
    <t>74LVC16245ADGG</t>
  </si>
  <si>
    <t>SN74LVC16373ADGGR</t>
  </si>
  <si>
    <t>74LVC16373ADGGRG4</t>
  </si>
  <si>
    <t>SN74LV165APW</t>
  </si>
  <si>
    <t>SN74LV595APWR</t>
  </si>
  <si>
    <t>SN74LVC138ADR</t>
  </si>
  <si>
    <t>SN74LVC1G00DCK</t>
  </si>
  <si>
    <t>SN74LVC1G02DCK</t>
  </si>
  <si>
    <t>SN74LVC1G04DCKR</t>
  </si>
  <si>
    <t>SN74LVC1G11DCKR</t>
  </si>
  <si>
    <t>SN74LVC1G126DCKR</t>
  </si>
  <si>
    <t>SN74LVC1G14DBVT</t>
  </si>
  <si>
    <t>SN74LVC1G14MDBVREP</t>
  </si>
  <si>
    <t>SN74LVC1G14DBVR</t>
  </si>
  <si>
    <t>SN74LVC1G3157DCKR</t>
  </si>
  <si>
    <t>SN74LVC1G373DCKR</t>
  </si>
  <si>
    <t>SN74LVC244ADWG4</t>
  </si>
  <si>
    <t>SN74LVC245ADBR</t>
  </si>
  <si>
    <t>SN74LVC245ADWR</t>
  </si>
  <si>
    <t>SN74LVC2G32DCU</t>
  </si>
  <si>
    <t>SN74LVC2G74DCUTG4</t>
  </si>
  <si>
    <t>SN74LVC74ADBR</t>
  </si>
  <si>
    <t>SN74LVCH16374ADGGR</t>
  </si>
  <si>
    <t>ADS7952SBDBT</t>
  </si>
  <si>
    <t>ADS7952SBDBTG4</t>
  </si>
  <si>
    <t>ADS7952SBDBTR</t>
  </si>
  <si>
    <t>CAHCT1G126QDCKRG4</t>
  </si>
  <si>
    <t>CAHCT1G126QDCKRQ1</t>
  </si>
  <si>
    <t>CAHCT1G126QDCK</t>
  </si>
  <si>
    <t>CD4001BE</t>
  </si>
  <si>
    <t>CD4016BF3A</t>
  </si>
  <si>
    <t>CD4016BF</t>
  </si>
  <si>
    <t>INA168NA/250G4</t>
  </si>
  <si>
    <t>ISO7420FED</t>
  </si>
  <si>
    <t>ISO7420FEDR</t>
  </si>
  <si>
    <t>LF156H/NOPB</t>
  </si>
  <si>
    <t>LF156H</t>
  </si>
  <si>
    <t>LM109H</t>
  </si>
  <si>
    <t>LM109H/NOPB</t>
  </si>
  <si>
    <t xml:space="preserve"> LM124J/PB</t>
  </si>
  <si>
    <t>LM137H</t>
  </si>
  <si>
    <t>LM137H/NOPB</t>
  </si>
  <si>
    <t>LM139J</t>
  </si>
  <si>
    <t>LM211QDREP</t>
  </si>
  <si>
    <t>LM211QDRQ1</t>
  </si>
  <si>
    <t>LM211QDRG4</t>
  </si>
  <si>
    <t>LM211QDR</t>
  </si>
  <si>
    <t>LM211QD</t>
  </si>
  <si>
    <t>LM211MDREP</t>
  </si>
  <si>
    <t>LM231AN/NOPB</t>
  </si>
  <si>
    <t>LM236H-5.0/NOPB</t>
  </si>
  <si>
    <t>LM236H-5.0</t>
  </si>
  <si>
    <t>LM2674MX-5.0/NOPB</t>
  </si>
  <si>
    <t>LM2674M-5.0/NOPB</t>
  </si>
  <si>
    <t>LM2901PWG4</t>
  </si>
  <si>
    <t>LM2902PWG4</t>
  </si>
  <si>
    <t>LM2902DG4</t>
  </si>
  <si>
    <t>LM2903PWRG4</t>
  </si>
  <si>
    <t>LM2903PWRE4</t>
  </si>
  <si>
    <t>LM2903QDG4</t>
  </si>
  <si>
    <t>LM2903D</t>
  </si>
  <si>
    <t>LM2903DR</t>
  </si>
  <si>
    <t>LM2904AVQPWRQ1</t>
  </si>
  <si>
    <t>LM2904AVQPWRG4</t>
  </si>
  <si>
    <t>LM2904AVQPWR</t>
  </si>
  <si>
    <t>LM2904PWG4</t>
  </si>
  <si>
    <t>LM2904D</t>
  </si>
  <si>
    <t>LM2931AMX-5.0/NOPB</t>
  </si>
  <si>
    <t>LM2931M-5.0/NOPB</t>
  </si>
  <si>
    <t>LM317AEMPX/NOPB</t>
  </si>
  <si>
    <t>LM4040AIM3-3.0/NOPB</t>
  </si>
  <si>
    <t>LM4040BIM3-10.0/NOPB</t>
  </si>
  <si>
    <t>LM4040AIM3-10.0/NOPB</t>
  </si>
  <si>
    <t>LM4040AIM3-2.5/NOPB</t>
  </si>
  <si>
    <t>LM4040BIM3-2.5/NOPB</t>
  </si>
  <si>
    <t>LM4040BIM3-5.0/NOPB</t>
  </si>
  <si>
    <t>LM4040AIM3-5.0/NOPB</t>
  </si>
  <si>
    <t>LM4040A82IDBZR</t>
  </si>
  <si>
    <t>LM4040B82IDBZR</t>
  </si>
  <si>
    <t>LM4040CEM3-5.0/NOPB</t>
  </si>
  <si>
    <t>LM4040CEM3X-5.0/NOPB</t>
  </si>
  <si>
    <t>LM4040CEM3-2.5/NOPB</t>
  </si>
  <si>
    <t>LM4040C25QDBZTG4</t>
  </si>
  <si>
    <t>LM4040CIZ-5.0/NOPB</t>
  </si>
  <si>
    <t>LM4040D82IDBZR</t>
  </si>
  <si>
    <t>LM4040DIM3-2.5/NOPB</t>
  </si>
  <si>
    <t>TL4050A25QDBZT</t>
  </si>
  <si>
    <t>LM4050AEM3-2.5/NOPB</t>
  </si>
  <si>
    <t>LM4050AEM3X-2.5/NOPB</t>
  </si>
  <si>
    <t>TL4050A25QDBZR</t>
  </si>
  <si>
    <t>LM4050QAEM3-2.5/NOPB</t>
  </si>
  <si>
    <t>LM4050QAEM3X2.5/NOPB</t>
  </si>
  <si>
    <t>TL4050A41IDBZT</t>
  </si>
  <si>
    <t>LM4050QAEM3-4.1/NOPB</t>
  </si>
  <si>
    <t>TL4050A41IDBZR</t>
  </si>
  <si>
    <t>LM4050AEM3X-5.0/NOPB</t>
  </si>
  <si>
    <t>LM4050QAEM3X5.0/NOPB</t>
  </si>
  <si>
    <t>TL4050A50QDBZ</t>
  </si>
  <si>
    <t>LM4050AEM3-5.0/NOPB</t>
  </si>
  <si>
    <t>TL4050A50QDBZRQ1</t>
  </si>
  <si>
    <t>LM4050QAEM3-5.0/NOPB</t>
  </si>
  <si>
    <t>LM5576MH/NOPB</t>
  </si>
  <si>
    <t>LM7301IM5/NOPB</t>
  </si>
  <si>
    <t>LM7301IM5X/NOPB</t>
  </si>
  <si>
    <t>LMC6482IMM/NOPB</t>
  </si>
  <si>
    <t>LMC6482IMMX/NOPB</t>
  </si>
  <si>
    <t>LMC6484IM/NOPB</t>
  </si>
  <si>
    <t>LMC6484AIM</t>
  </si>
  <si>
    <t>LMC6484AIM/NOPB</t>
  </si>
  <si>
    <t>LMC6484AIMX/NOPB</t>
  </si>
  <si>
    <t>LMV344IDG4</t>
  </si>
  <si>
    <t>LMV344IPWG4</t>
  </si>
  <si>
    <t>LMV762MMX/NOPB</t>
  </si>
  <si>
    <t>LMV762MM/NOPB</t>
  </si>
  <si>
    <t>LMV842MM/NOPB</t>
  </si>
  <si>
    <t>LMV842MMX/NOPB</t>
  </si>
  <si>
    <t>LP2951ACMX/NOPB</t>
  </si>
  <si>
    <t>LP2951CMX/NOPB</t>
  </si>
  <si>
    <t>LP2951ACM/NOPB</t>
  </si>
  <si>
    <t>LP2951CM/NOPB</t>
  </si>
  <si>
    <t>LT1013AMJG</t>
  </si>
  <si>
    <t>LT1013MJG</t>
  </si>
  <si>
    <t>LT1013AMJGB</t>
  </si>
  <si>
    <t>LT1014MJ</t>
  </si>
  <si>
    <t>LT1014AMJB</t>
  </si>
  <si>
    <t>LT1014AMJ</t>
  </si>
  <si>
    <t>LT1014MJB</t>
  </si>
  <si>
    <t>REF3025AIDBZTG4</t>
  </si>
  <si>
    <t>LM741H/NOPB</t>
  </si>
  <si>
    <t>SN74HC74MPWREP</t>
  </si>
  <si>
    <t>1P1G3157QDCKRQ1</t>
  </si>
  <si>
    <t>SN65HVD1050DG4</t>
  </si>
  <si>
    <t>TL331QDBVRQ1</t>
  </si>
  <si>
    <t>TL343IDBVT</t>
  </si>
  <si>
    <t>TL431BQDBZT</t>
  </si>
  <si>
    <t>TL431BQDBZR</t>
  </si>
  <si>
    <t>TL431MJG</t>
  </si>
  <si>
    <t>TL1431MJG</t>
  </si>
  <si>
    <t>5962-99620 01QPA</t>
  </si>
  <si>
    <t>TL7702BIDG4</t>
  </si>
  <si>
    <t>TL 7705 BID</t>
  </si>
  <si>
    <t>TLC555QDRQ1</t>
  </si>
  <si>
    <t>TLE2141MDG4</t>
  </si>
  <si>
    <t>TLV1117-15IDCY</t>
  </si>
  <si>
    <t>TLV1117-33IDCY</t>
  </si>
  <si>
    <t>TLV271IDBVT</t>
  </si>
  <si>
    <t>TLV272IDGKRG4</t>
  </si>
  <si>
    <t>TLV272IDGKR</t>
  </si>
  <si>
    <t>TLV272IDGKG4</t>
  </si>
  <si>
    <t>TLV274IPWG4</t>
  </si>
  <si>
    <t>TPS3803-01QDCKRQ1</t>
  </si>
  <si>
    <t>TPS3808G01DBV</t>
  </si>
  <si>
    <t>TPS40060PWPG4</t>
  </si>
  <si>
    <t>TPS7A4001DGN</t>
  </si>
  <si>
    <t>TLC3704QPWRQ1</t>
  </si>
  <si>
    <t>UC1637J</t>
  </si>
  <si>
    <t>UC1637J883B</t>
  </si>
  <si>
    <t>UC1846MDWREP</t>
  </si>
  <si>
    <t>UC2525BDWTRG4</t>
  </si>
  <si>
    <t>UC2637DW</t>
  </si>
  <si>
    <t>UC2637DWTRG4</t>
  </si>
  <si>
    <t>UC2637DWG4</t>
  </si>
  <si>
    <t>UC2637DWTR</t>
  </si>
  <si>
    <t>UC2824DW</t>
  </si>
  <si>
    <t>UCC2800QDRQ1</t>
  </si>
  <si>
    <t>UCC2800QDREP</t>
  </si>
  <si>
    <t>UCC2818MDREP</t>
  </si>
  <si>
    <t>V62/09617-01XE</t>
  </si>
  <si>
    <t>UCC28C43MDREP</t>
  </si>
  <si>
    <t>LMZ20502SILR</t>
  </si>
  <si>
    <t>LM4431M3 2.5/NOPB</t>
  </si>
  <si>
    <t>MC34063AD</t>
  </si>
  <si>
    <t>TLC7733 ID</t>
  </si>
  <si>
    <t>LM4040DIM3 5.0/NOPB</t>
  </si>
  <si>
    <t>GC5016 PBZ ***</t>
  </si>
  <si>
    <t>LMZ10505TZE ADJ/NOPB</t>
  </si>
  <si>
    <t>LP3470IM5 3,08NOPB</t>
  </si>
  <si>
    <t>LM124J/PB</t>
  </si>
  <si>
    <t xml:space="preserve">Reference </t>
  </si>
  <si>
    <t>Prix unitaire</t>
  </si>
  <si>
    <t>Quantité</t>
  </si>
  <si>
    <t>Reference produits</t>
  </si>
  <si>
    <t xml:space="preserve">q CHEZ x </t>
  </si>
  <si>
    <t>Prix Chez X</t>
  </si>
  <si>
    <t xml:space="preserve">Q chez Y </t>
  </si>
  <si>
    <t>Prix chez 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</si>
</sst>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/>
    <xf numFmtId="3" fontId="0" fillId="0" borderId="0" xfId="0" applyNumberFormat="1"/>
    <xf numFmtId="4" fontId="0" fillId="0" borderId="0" xfId="0" applyNumberFormat="1"/>
  </cellXfs>
  <cellStyles count="1">
    <cellStyle name="Normal" xfId="0" builtinId="0"/>
  </cellStyles>
  <dxfs count="8">
    <dxf>
      <numFmt numFmtId="4" formatCode="#,##0.00"/>
    </dxf>
    <dxf>
      <numFmt numFmtId="3" formatCode="#,##0"/>
    </dxf>
    <dxf>
      <numFmt numFmtId="4" formatCode="#,##0.00"/>
    </dxf>
    <dxf>
      <numFmt numFmtId="3" formatCode="#,##0"/>
    </dxf>
    <dxf>
      <numFmt numFmtId="3" formatCode="#,##0"/>
    </dxf>
    <dxf>
      <numFmt numFmtId="4" formatCode="#,##0.00"/>
    </dxf>
    <dxf>
      <numFmt numFmtId="3" formatCode="#,##0"/>
    </dxf>
    <dxf>
      <numFmt numFmtId="4" formatCode="#,##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3" name="tbl_Résultat" displayName="tbl_Résultat" ref="A1:E565" totalsRowShown="0">
  <autoFilter ref="A1:E565"/>
  <sortState ref="A2:E565">
    <sortCondition ref="A2:A565"/>
  </sortState>
  <tableColumns count="5">
    <tableColumn id="1" name="Reference produits"/>
    <tableColumn id="2" name="q CHEZ x " dataDxfId="3">
      <calculatedColumnFormula>IFERROR(VLOOKUP(tbl_Résultat[[#This Row],[Reference produits]],tbl_X[],3,FALSE),"NC")</calculatedColumnFormula>
    </tableColumn>
    <tableColumn id="3" name="Prix Chez X" dataDxfId="2">
      <calculatedColumnFormula>IFERROR(VLOOKUP(tbl_Résultat[[#This Row],[Reference produits]],tbl_X[],2,FALSE),"NC")</calculatedColumnFormula>
    </tableColumn>
    <tableColumn id="4" name="Q chez Y " dataDxfId="1">
      <calculatedColumnFormula>IFERROR(VLOOKUP(tbl_Résultat[[#This Row],[Reference produits]],tbl_Y[],3,FALSE),"NC")</calculatedColumnFormula>
    </tableColumn>
    <tableColumn id="5" name="Prix chez Y" dataDxfId="0">
      <calculatedColumnFormula>IFERROR(VLOOKUP(tbl_Résultat[[#This Row],[Reference produits]],tbl_Y[],2,FALSE),"NC")</calculatedColumnFormula>
    </tableColumn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1" name="tbl_Y" displayName="tbl_Y" ref="A1:C121" totalsRowShown="0">
  <autoFilter ref="A1:C121"/>
  <sortState ref="A2:C121">
    <sortCondition ref="A2:A121"/>
  </sortState>
  <tableColumns count="3">
    <tableColumn id="1" name="Reference "/>
    <tableColumn id="2" name="Prix unitaire" dataDxfId="7"/>
    <tableColumn id="3" name="Quantité" dataDxfId="6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2" name="tbl_X" displayName="tbl_X" ref="A1:C565" totalsRowShown="0">
  <autoFilter ref="A1:C565"/>
  <sortState ref="A2:C565">
    <sortCondition ref="A2:A565"/>
  </sortState>
  <tableColumns count="3">
    <tableColumn id="1" name="Reference "/>
    <tableColumn id="2" name="Prix unitaire" dataDxfId="5"/>
    <tableColumn id="3" name="Quantité" dataDxfId="4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565"/>
  <sheetViews>
    <sheetView tabSelected="1" workbookViewId="0">
      <selection activeCell="A9" sqref="A9"/>
    </sheetView>
  </sheetViews>
  <sheetFormatPr baseColWidth="10" defaultRowHeight="15" x14ac:dyDescent="0.25"/>
  <cols>
    <col min="1" max="1" width="34.5703125" style="1" bestFit="1" customWidth="1"/>
    <col min="2" max="2" width="18" style="1" customWidth="1"/>
    <col min="3" max="3" width="17.85546875" style="1" customWidth="1"/>
    <col min="4" max="4" width="11.42578125" style="1"/>
    <col min="5" max="5" width="12.42578125" style="1" customWidth="1"/>
    <col min="6" max="16384" width="11.42578125" style="1"/>
  </cols>
  <sheetData>
    <row r="1" spans="1:5" x14ac:dyDescent="0.25">
      <c r="A1" s="1" t="s">
        <v>569</v>
      </c>
      <c r="B1" s="1" t="s">
        <v>570</v>
      </c>
      <c r="C1" s="1" t="s">
        <v>571</v>
      </c>
      <c r="D1" s="1" t="s">
        <v>572</v>
      </c>
      <c r="E1" s="1" t="s">
        <v>573</v>
      </c>
    </row>
    <row r="2" spans="1:5" x14ac:dyDescent="0.25">
      <c r="A2" s="1" t="s">
        <v>427</v>
      </c>
      <c r="B2" s="2" t="str">
        <f>IFERROR(VLOOKUP(tbl_Résultat[[#This Row],[Reference produits]],tbl_X[],3,FALSE),"NC")</f>
        <v>NC</v>
      </c>
      <c r="C2" s="3" t="str">
        <f>IFERROR(VLOOKUP(tbl_Résultat[[#This Row],[Reference produits]],tbl_X[],2,FALSE),"NC")</f>
        <v>NC</v>
      </c>
      <c r="D2" s="2" t="str">
        <f>IFERROR(VLOOKUP(tbl_Résultat[[#This Row],[Reference produits]],tbl_Y[],3,FALSE),"NC")</f>
        <v>NC</v>
      </c>
      <c r="E2" s="3" t="str">
        <f>IFERROR(VLOOKUP(tbl_Résultat[[#This Row],[Reference produits]],tbl_Y[],2,FALSE),"NC")</f>
        <v>NC</v>
      </c>
    </row>
    <row r="3" spans="1:5" x14ac:dyDescent="0.25">
      <c r="A3" s="1" t="s">
        <v>518</v>
      </c>
      <c r="B3" s="2">
        <f>IFERROR(VLOOKUP(tbl_Résultat[[#This Row],[Reference produits]],tbl_X[],3,FALSE),"NC")</f>
        <v>3000</v>
      </c>
      <c r="C3" s="3">
        <f>IFERROR(VLOOKUP(tbl_Résultat[[#This Row],[Reference produits]],tbl_X[],2,FALSE),"NC")</f>
        <v>1</v>
      </c>
      <c r="D3" s="2" t="str">
        <f>IFERROR(VLOOKUP(tbl_Résultat[[#This Row],[Reference produits]],tbl_Y[],3,FALSE),"NC")</f>
        <v>NC</v>
      </c>
      <c r="E3" s="3" t="str">
        <f>IFERROR(VLOOKUP(tbl_Résultat[[#This Row],[Reference produits]],tbl_Y[],2,FALSE),"NC")</f>
        <v>NC</v>
      </c>
    </row>
    <row r="4" spans="1:5" x14ac:dyDescent="0.25">
      <c r="A4" s="1" t="s">
        <v>196</v>
      </c>
      <c r="B4" s="2">
        <f>IFERROR(VLOOKUP(tbl_Résultat[[#This Row],[Reference produits]],tbl_X[],3,FALSE),"NC")</f>
        <v>0</v>
      </c>
      <c r="C4" s="3">
        <f>IFERROR(VLOOKUP(tbl_Résultat[[#This Row],[Reference produits]],tbl_X[],2,FALSE),"NC")</f>
        <v>0</v>
      </c>
      <c r="D4" s="2" t="str">
        <f>IFERROR(VLOOKUP(tbl_Résultat[[#This Row],[Reference produits]],tbl_Y[],3,FALSE),"NC")</f>
        <v>NC</v>
      </c>
      <c r="E4" s="3" t="str">
        <f>IFERROR(VLOOKUP(tbl_Résultat[[#This Row],[Reference produits]],tbl_Y[],2,FALSE),"NC")</f>
        <v>NC</v>
      </c>
    </row>
    <row r="5" spans="1:5" x14ac:dyDescent="0.25">
      <c r="A5" s="1" t="s">
        <v>195</v>
      </c>
      <c r="B5" s="2">
        <f>IFERROR(VLOOKUP(tbl_Résultat[[#This Row],[Reference produits]],tbl_X[],3,FALSE),"NC")</f>
        <v>2</v>
      </c>
      <c r="C5" s="3">
        <f>IFERROR(VLOOKUP(tbl_Résultat[[#This Row],[Reference produits]],tbl_X[],2,FALSE),"NC")</f>
        <v>4</v>
      </c>
      <c r="D5" s="2" t="str">
        <f>IFERROR(VLOOKUP(tbl_Résultat[[#This Row],[Reference produits]],tbl_Y[],3,FALSE),"NC")</f>
        <v>NC</v>
      </c>
      <c r="E5" s="3" t="str">
        <f>IFERROR(VLOOKUP(tbl_Résultat[[#This Row],[Reference produits]],tbl_Y[],2,FALSE),"NC")</f>
        <v>NC</v>
      </c>
    </row>
    <row r="6" spans="1:5" x14ac:dyDescent="0.25">
      <c r="A6" s="1" t="s">
        <v>526</v>
      </c>
      <c r="B6" s="2">
        <f>IFERROR(VLOOKUP(tbl_Résultat[[#This Row],[Reference produits]],tbl_X[],3,FALSE),"NC")</f>
        <v>3</v>
      </c>
      <c r="C6" s="3">
        <f>IFERROR(VLOOKUP(tbl_Résultat[[#This Row],[Reference produits]],tbl_X[],2,FALSE),"NC")</f>
        <v>6</v>
      </c>
      <c r="D6" s="2" t="str">
        <f>IFERROR(VLOOKUP(tbl_Résultat[[#This Row],[Reference produits]],tbl_Y[],3,FALSE),"NC")</f>
        <v>NC</v>
      </c>
      <c r="E6" s="3" t="str">
        <f>IFERROR(VLOOKUP(tbl_Résultat[[#This Row],[Reference produits]],tbl_Y[],2,FALSE),"NC")</f>
        <v>NC</v>
      </c>
    </row>
    <row r="7" spans="1:5" x14ac:dyDescent="0.25">
      <c r="A7" s="1" t="s">
        <v>112</v>
      </c>
      <c r="B7" s="2">
        <f>IFERROR(VLOOKUP(tbl_Résultat[[#This Row],[Reference produits]],tbl_X[],3,FALSE),"NC")</f>
        <v>2000</v>
      </c>
      <c r="C7" s="3">
        <f>IFERROR(VLOOKUP(tbl_Résultat[[#This Row],[Reference produits]],tbl_X[],2,FALSE),"NC")</f>
        <v>7</v>
      </c>
      <c r="D7" s="2">
        <f>IFERROR(VLOOKUP(tbl_Résultat[[#This Row],[Reference produits]],tbl_Y[],3,FALSE),"NC")</f>
        <v>2000</v>
      </c>
      <c r="E7" s="3">
        <f>IFERROR(VLOOKUP(tbl_Résultat[[#This Row],[Reference produits]],tbl_Y[],2,FALSE),"NC")</f>
        <v>0.42</v>
      </c>
    </row>
    <row r="8" spans="1:5" x14ac:dyDescent="0.25">
      <c r="A8" s="1" t="s">
        <v>96</v>
      </c>
      <c r="B8" s="2">
        <f>IFERROR(VLOOKUP(tbl_Résultat[[#This Row],[Reference produits]],tbl_X[],3,FALSE),"NC")</f>
        <v>2000</v>
      </c>
      <c r="C8" s="3">
        <f>IFERROR(VLOOKUP(tbl_Résultat[[#This Row],[Reference produits]],tbl_X[],2,FALSE),"NC")</f>
        <v>5</v>
      </c>
      <c r="D8" s="2" t="str">
        <f>IFERROR(VLOOKUP(tbl_Résultat[[#This Row],[Reference produits]],tbl_Y[],3,FALSE),"NC")</f>
        <v>NC</v>
      </c>
      <c r="E8" s="3" t="str">
        <f>IFERROR(VLOOKUP(tbl_Résultat[[#This Row],[Reference produits]],tbl_Y[],2,FALSE),"NC")</f>
        <v>NC</v>
      </c>
    </row>
    <row r="9" spans="1:5" x14ac:dyDescent="0.25">
      <c r="A9" s="1" t="s">
        <v>135</v>
      </c>
      <c r="B9" s="2">
        <f>IFERROR(VLOOKUP(tbl_Résultat[[#This Row],[Reference produits]],tbl_X[],3,FALSE),"NC")</f>
        <v>57</v>
      </c>
      <c r="C9" s="3">
        <f>IFERROR(VLOOKUP(tbl_Résultat[[#This Row],[Reference produits]],tbl_X[],2,FALSE),"NC")</f>
        <v>8</v>
      </c>
      <c r="D9" s="2" t="str">
        <f>IFERROR(VLOOKUP(tbl_Résultat[[#This Row],[Reference produits]],tbl_Y[],3,FALSE),"NC")</f>
        <v>NC</v>
      </c>
      <c r="E9" s="3" t="str">
        <f>IFERROR(VLOOKUP(tbl_Résultat[[#This Row],[Reference produits]],tbl_Y[],2,FALSE),"NC")</f>
        <v>NC</v>
      </c>
    </row>
    <row r="10" spans="1:5" x14ac:dyDescent="0.25">
      <c r="A10" s="1" t="s">
        <v>353</v>
      </c>
      <c r="B10" s="2">
        <f>IFERROR(VLOOKUP(tbl_Résultat[[#This Row],[Reference produits]],tbl_X[],3,FALSE),"NC")</f>
        <v>0</v>
      </c>
      <c r="C10" s="3">
        <f>IFERROR(VLOOKUP(tbl_Résultat[[#This Row],[Reference produits]],tbl_X[],2,FALSE),"NC")</f>
        <v>52</v>
      </c>
      <c r="D10" s="2" t="str">
        <f>IFERROR(VLOOKUP(tbl_Résultat[[#This Row],[Reference produits]],tbl_Y[],3,FALSE),"NC")</f>
        <v>NC</v>
      </c>
      <c r="E10" s="3" t="str">
        <f>IFERROR(VLOOKUP(tbl_Résultat[[#This Row],[Reference produits]],tbl_Y[],2,FALSE),"NC")</f>
        <v>NC</v>
      </c>
    </row>
    <row r="11" spans="1:5" x14ac:dyDescent="0.25">
      <c r="A11" s="1" t="s">
        <v>376</v>
      </c>
      <c r="B11" s="2">
        <f>IFERROR(VLOOKUP(tbl_Résultat[[#This Row],[Reference produits]],tbl_X[],3,FALSE),"NC")</f>
        <v>1</v>
      </c>
      <c r="C11" s="3">
        <f>IFERROR(VLOOKUP(tbl_Résultat[[#This Row],[Reference produits]],tbl_X[],2,FALSE),"NC")</f>
        <v>2</v>
      </c>
      <c r="D11" s="2" t="str">
        <f>IFERROR(VLOOKUP(tbl_Résultat[[#This Row],[Reference produits]],tbl_Y[],3,FALSE),"NC")</f>
        <v>NC</v>
      </c>
      <c r="E11" s="3" t="str">
        <f>IFERROR(VLOOKUP(tbl_Résultat[[#This Row],[Reference produits]],tbl_Y[],2,FALSE),"NC")</f>
        <v>NC</v>
      </c>
    </row>
    <row r="12" spans="1:5" x14ac:dyDescent="0.25">
      <c r="A12" s="1" t="s">
        <v>380</v>
      </c>
      <c r="B12" s="2">
        <f>IFERROR(VLOOKUP(tbl_Résultat[[#This Row],[Reference produits]],tbl_X[],3,FALSE),"NC")</f>
        <v>96</v>
      </c>
      <c r="C12" s="3">
        <f>IFERROR(VLOOKUP(tbl_Résultat[[#This Row],[Reference produits]],tbl_X[],2,FALSE),"NC")</f>
        <v>2</v>
      </c>
      <c r="D12" s="2" t="str">
        <f>IFERROR(VLOOKUP(tbl_Résultat[[#This Row],[Reference produits]],tbl_Y[],3,FALSE),"NC")</f>
        <v>NC</v>
      </c>
      <c r="E12" s="3" t="str">
        <f>IFERROR(VLOOKUP(tbl_Résultat[[#This Row],[Reference produits]],tbl_Y[],2,FALSE),"NC")</f>
        <v>NC</v>
      </c>
    </row>
    <row r="13" spans="1:5" x14ac:dyDescent="0.25">
      <c r="A13" s="1" t="s">
        <v>384</v>
      </c>
      <c r="B13" s="2">
        <f>IFERROR(VLOOKUP(tbl_Résultat[[#This Row],[Reference produits]],tbl_X[],3,FALSE),"NC")</f>
        <v>2500</v>
      </c>
      <c r="C13" s="3">
        <f>IFERROR(VLOOKUP(tbl_Résultat[[#This Row],[Reference produits]],tbl_X[],2,FALSE),"NC")</f>
        <v>2</v>
      </c>
      <c r="D13" s="2" t="str">
        <f>IFERROR(VLOOKUP(tbl_Résultat[[#This Row],[Reference produits]],tbl_Y[],3,FALSE),"NC")</f>
        <v>NC</v>
      </c>
      <c r="E13" s="3" t="str">
        <f>IFERROR(VLOOKUP(tbl_Résultat[[#This Row],[Reference produits]],tbl_Y[],2,FALSE),"NC")</f>
        <v>NC</v>
      </c>
    </row>
    <row r="14" spans="1:5" x14ac:dyDescent="0.25">
      <c r="A14" s="1" t="s">
        <v>137</v>
      </c>
      <c r="B14" s="2">
        <f>IFERROR(VLOOKUP(tbl_Résultat[[#This Row],[Reference produits]],tbl_X[],3,FALSE),"NC")</f>
        <v>25</v>
      </c>
      <c r="C14" s="3">
        <f>IFERROR(VLOOKUP(tbl_Résultat[[#This Row],[Reference produits]],tbl_X[],2,FALSE),"NC")</f>
        <v>0.3</v>
      </c>
      <c r="D14" s="2" t="str">
        <f>IFERROR(VLOOKUP(tbl_Résultat[[#This Row],[Reference produits]],tbl_Y[],3,FALSE),"NC")</f>
        <v>NC</v>
      </c>
      <c r="E14" s="3" t="str">
        <f>IFERROR(VLOOKUP(tbl_Résultat[[#This Row],[Reference produits]],tbl_Y[],2,FALSE),"NC")</f>
        <v>NC</v>
      </c>
    </row>
    <row r="15" spans="1:5" x14ac:dyDescent="0.25">
      <c r="A15" s="1" t="s">
        <v>388</v>
      </c>
      <c r="B15" s="2">
        <f>IFERROR(VLOOKUP(tbl_Résultat[[#This Row],[Reference produits]],tbl_X[],3,FALSE),"NC")</f>
        <v>2000</v>
      </c>
      <c r="C15" s="3">
        <f>IFERROR(VLOOKUP(tbl_Résultat[[#This Row],[Reference produits]],tbl_X[],2,FALSE),"NC")</f>
        <v>1</v>
      </c>
      <c r="D15" s="2" t="str">
        <f>IFERROR(VLOOKUP(tbl_Résultat[[#This Row],[Reference produits]],tbl_Y[],3,FALSE),"NC")</f>
        <v>NC</v>
      </c>
      <c r="E15" s="3" t="str">
        <f>IFERROR(VLOOKUP(tbl_Résultat[[#This Row],[Reference produits]],tbl_Y[],2,FALSE),"NC")</f>
        <v>NC</v>
      </c>
    </row>
    <row r="16" spans="1:5" x14ac:dyDescent="0.25">
      <c r="A16" s="1" t="s">
        <v>387</v>
      </c>
      <c r="B16" s="2">
        <f>IFERROR(VLOOKUP(tbl_Résultat[[#This Row],[Reference produits]],tbl_X[],3,FALSE),"NC")</f>
        <v>2000</v>
      </c>
      <c r="C16" s="3">
        <f>IFERROR(VLOOKUP(tbl_Résultat[[#This Row],[Reference produits]],tbl_X[],2,FALSE),"NC")</f>
        <v>0</v>
      </c>
      <c r="D16" s="2" t="str">
        <f>IFERROR(VLOOKUP(tbl_Résultat[[#This Row],[Reference produits]],tbl_Y[],3,FALSE),"NC")</f>
        <v>NC</v>
      </c>
      <c r="E16" s="3" t="str">
        <f>IFERROR(VLOOKUP(tbl_Résultat[[#This Row],[Reference produits]],tbl_Y[],2,FALSE),"NC")</f>
        <v>NC</v>
      </c>
    </row>
    <row r="17" spans="1:5" x14ac:dyDescent="0.25">
      <c r="A17" s="1" t="s">
        <v>390</v>
      </c>
      <c r="B17" s="2">
        <f>IFERROR(VLOOKUP(tbl_Résultat[[#This Row],[Reference produits]],tbl_X[],3,FALSE),"NC")</f>
        <v>2000</v>
      </c>
      <c r="C17" s="3">
        <f>IFERROR(VLOOKUP(tbl_Résultat[[#This Row],[Reference produits]],tbl_X[],2,FALSE),"NC")</f>
        <v>0</v>
      </c>
      <c r="D17" s="2" t="str">
        <f>IFERROR(VLOOKUP(tbl_Résultat[[#This Row],[Reference produits]],tbl_Y[],3,FALSE),"NC")</f>
        <v>NC</v>
      </c>
      <c r="E17" s="3" t="str">
        <f>IFERROR(VLOOKUP(tbl_Résultat[[#This Row],[Reference produits]],tbl_Y[],2,FALSE),"NC")</f>
        <v>NC</v>
      </c>
    </row>
    <row r="18" spans="1:5" x14ac:dyDescent="0.25">
      <c r="A18" s="1" t="s">
        <v>222</v>
      </c>
      <c r="B18" s="2">
        <f>IFERROR(VLOOKUP(tbl_Résultat[[#This Row],[Reference produits]],tbl_X[],3,FALSE),"NC")</f>
        <v>0</v>
      </c>
      <c r="C18" s="3">
        <f>IFERROR(VLOOKUP(tbl_Résultat[[#This Row],[Reference produits]],tbl_X[],2,FALSE),"NC")</f>
        <v>1</v>
      </c>
      <c r="D18" s="2" t="str">
        <f>IFERROR(VLOOKUP(tbl_Résultat[[#This Row],[Reference produits]],tbl_Y[],3,FALSE),"NC")</f>
        <v>NC</v>
      </c>
      <c r="E18" s="3" t="str">
        <f>IFERROR(VLOOKUP(tbl_Résultat[[#This Row],[Reference produits]],tbl_Y[],2,FALSE),"NC")</f>
        <v>NC</v>
      </c>
    </row>
    <row r="19" spans="1:5" x14ac:dyDescent="0.25">
      <c r="A19" s="1" t="s">
        <v>57</v>
      </c>
      <c r="B19" s="2">
        <f>IFERROR(VLOOKUP(tbl_Résultat[[#This Row],[Reference produits]],tbl_X[],3,FALSE),"NC")</f>
        <v>250</v>
      </c>
      <c r="C19" s="3">
        <f>IFERROR(VLOOKUP(tbl_Résultat[[#This Row],[Reference produits]],tbl_X[],2,FALSE),"NC")</f>
        <v>5</v>
      </c>
      <c r="D19" s="2">
        <f>IFERROR(VLOOKUP(tbl_Résultat[[#This Row],[Reference produits]],tbl_Y[],3,FALSE),"NC")</f>
        <v>250</v>
      </c>
      <c r="E19" s="3">
        <f>IFERROR(VLOOKUP(tbl_Résultat[[#This Row],[Reference produits]],tbl_Y[],2,FALSE),"NC")</f>
        <v>4</v>
      </c>
    </row>
    <row r="20" spans="1:5" x14ac:dyDescent="0.25">
      <c r="A20" s="1" t="s">
        <v>122</v>
      </c>
      <c r="B20" s="2">
        <f>IFERROR(VLOOKUP(tbl_Résultat[[#This Row],[Reference produits]],tbl_X[],3,FALSE),"NC")</f>
        <v>250</v>
      </c>
      <c r="C20" s="3">
        <f>IFERROR(VLOOKUP(tbl_Résultat[[#This Row],[Reference produits]],tbl_X[],2,FALSE),"NC")</f>
        <v>5</v>
      </c>
      <c r="D20" s="2">
        <f>IFERROR(VLOOKUP(tbl_Résultat[[#This Row],[Reference produits]],tbl_Y[],3,FALSE),"NC")</f>
        <v>250</v>
      </c>
      <c r="E20" s="3">
        <f>IFERROR(VLOOKUP(tbl_Résultat[[#This Row],[Reference produits]],tbl_Y[],2,FALSE),"NC")</f>
        <v>72.176469999999995</v>
      </c>
    </row>
    <row r="21" spans="1:5" x14ac:dyDescent="0.25">
      <c r="A21" s="1" t="s">
        <v>41</v>
      </c>
      <c r="B21" s="2">
        <f>IFERROR(VLOOKUP(tbl_Résultat[[#This Row],[Reference produits]],tbl_X[],3,FALSE),"NC")</f>
        <v>250</v>
      </c>
      <c r="C21" s="3">
        <f>IFERROR(VLOOKUP(tbl_Résultat[[#This Row],[Reference produits]],tbl_X[],2,FALSE),"NC")</f>
        <v>9</v>
      </c>
      <c r="D21" s="2">
        <f>IFERROR(VLOOKUP(tbl_Résultat[[#This Row],[Reference produits]],tbl_Y[],3,FALSE),"NC")</f>
        <v>250</v>
      </c>
      <c r="E21" s="3">
        <f>IFERROR(VLOOKUP(tbl_Résultat[[#This Row],[Reference produits]],tbl_Y[],2,FALSE),"NC")</f>
        <v>105.59</v>
      </c>
    </row>
    <row r="22" spans="1:5" x14ac:dyDescent="0.25">
      <c r="A22" s="1" t="s">
        <v>0</v>
      </c>
      <c r="B22" s="2">
        <f>IFERROR(VLOOKUP(tbl_Résultat[[#This Row],[Reference produits]],tbl_X[],3,FALSE),"NC")</f>
        <v>250</v>
      </c>
      <c r="C22" s="3">
        <f>IFERROR(VLOOKUP(tbl_Résultat[[#This Row],[Reference produits]],tbl_X[],2,FALSE),"NC")</f>
        <v>5</v>
      </c>
      <c r="D22" s="2">
        <f>IFERROR(VLOOKUP(tbl_Résultat[[#This Row],[Reference produits]],tbl_Y[],3,FALSE),"NC")</f>
        <v>250</v>
      </c>
      <c r="E22" s="3">
        <f>IFERROR(VLOOKUP(tbl_Résultat[[#This Row],[Reference produits]],tbl_Y[],2,FALSE),"NC")</f>
        <v>2.39</v>
      </c>
    </row>
    <row r="23" spans="1:5" x14ac:dyDescent="0.25">
      <c r="A23" s="1" t="s">
        <v>411</v>
      </c>
      <c r="B23" s="2">
        <f>IFERROR(VLOOKUP(tbl_Résultat[[#This Row],[Reference produits]],tbl_X[],3,FALSE),"NC")</f>
        <v>2000</v>
      </c>
      <c r="C23" s="3">
        <f>IFERROR(VLOOKUP(tbl_Résultat[[#This Row],[Reference produits]],tbl_X[],2,FALSE),"NC")</f>
        <v>6</v>
      </c>
      <c r="D23" s="2" t="str">
        <f>IFERROR(VLOOKUP(tbl_Résultat[[#This Row],[Reference produits]],tbl_Y[],3,FALSE),"NC")</f>
        <v>NC</v>
      </c>
      <c r="E23" s="3" t="str">
        <f>IFERROR(VLOOKUP(tbl_Résultat[[#This Row],[Reference produits]],tbl_Y[],2,FALSE),"NC")</f>
        <v>NC</v>
      </c>
    </row>
    <row r="24" spans="1:5" x14ac:dyDescent="0.25">
      <c r="A24" s="1" t="s">
        <v>412</v>
      </c>
      <c r="B24" s="2">
        <f>IFERROR(VLOOKUP(tbl_Résultat[[#This Row],[Reference produits]],tbl_X[],3,FALSE),"NC")</f>
        <v>2000</v>
      </c>
      <c r="C24" s="3">
        <f>IFERROR(VLOOKUP(tbl_Résultat[[#This Row],[Reference produits]],tbl_X[],2,FALSE),"NC")</f>
        <v>3</v>
      </c>
      <c r="D24" s="2" t="str">
        <f>IFERROR(VLOOKUP(tbl_Résultat[[#This Row],[Reference produits]],tbl_Y[],3,FALSE),"NC")</f>
        <v>NC</v>
      </c>
      <c r="E24" s="3" t="str">
        <f>IFERROR(VLOOKUP(tbl_Résultat[[#This Row],[Reference produits]],tbl_Y[],2,FALSE),"NC")</f>
        <v>NC</v>
      </c>
    </row>
    <row r="25" spans="1:5" x14ac:dyDescent="0.25">
      <c r="A25" s="1" t="s">
        <v>413</v>
      </c>
      <c r="B25" s="2">
        <f>IFERROR(VLOOKUP(tbl_Résultat[[#This Row],[Reference produits]],tbl_X[],3,FALSE),"NC")</f>
        <v>2000</v>
      </c>
      <c r="C25" s="3">
        <f>IFERROR(VLOOKUP(tbl_Résultat[[#This Row],[Reference produits]],tbl_X[],2,FALSE),"NC")</f>
        <v>0</v>
      </c>
      <c r="D25" s="2" t="str">
        <f>IFERROR(VLOOKUP(tbl_Résultat[[#This Row],[Reference produits]],tbl_Y[],3,FALSE),"NC")</f>
        <v>NC</v>
      </c>
      <c r="E25" s="3" t="str">
        <f>IFERROR(VLOOKUP(tbl_Résultat[[#This Row],[Reference produits]],tbl_Y[],2,FALSE),"NC")</f>
        <v>NC</v>
      </c>
    </row>
    <row r="26" spans="1:5" x14ac:dyDescent="0.25">
      <c r="A26" s="1" t="s">
        <v>33</v>
      </c>
      <c r="B26" s="2">
        <f>IFERROR(VLOOKUP(tbl_Résultat[[#This Row],[Reference produits]],tbl_X[],3,FALSE),"NC")</f>
        <v>250</v>
      </c>
      <c r="C26" s="3">
        <f>IFERROR(VLOOKUP(tbl_Résultat[[#This Row],[Reference produits]],tbl_X[],2,FALSE),"NC")</f>
        <v>5.85</v>
      </c>
      <c r="D26" s="2">
        <f>IFERROR(VLOOKUP(tbl_Résultat[[#This Row],[Reference produits]],tbl_Y[],3,FALSE),"NC")</f>
        <v>250</v>
      </c>
      <c r="E26" s="3">
        <f>IFERROR(VLOOKUP(tbl_Résultat[[#This Row],[Reference produits]],tbl_Y[],2,FALSE),"NC")</f>
        <v>6.18</v>
      </c>
    </row>
    <row r="27" spans="1:5" x14ac:dyDescent="0.25">
      <c r="A27" s="1" t="s">
        <v>98</v>
      </c>
      <c r="B27" s="2">
        <f>IFERROR(VLOOKUP(tbl_Résultat[[#This Row],[Reference produits]],tbl_X[],3,FALSE),"NC")</f>
        <v>250</v>
      </c>
      <c r="C27" s="3">
        <f>IFERROR(VLOOKUP(tbl_Résultat[[#This Row],[Reference produits]],tbl_X[],2,FALSE),"NC")</f>
        <v>5</v>
      </c>
      <c r="D27" s="2" t="str">
        <f>IFERROR(VLOOKUP(tbl_Résultat[[#This Row],[Reference produits]],tbl_Y[],3,FALSE),"NC")</f>
        <v>NC</v>
      </c>
      <c r="E27" s="3" t="str">
        <f>IFERROR(VLOOKUP(tbl_Résultat[[#This Row],[Reference produits]],tbl_Y[],2,FALSE),"NC")</f>
        <v>NC</v>
      </c>
    </row>
    <row r="28" spans="1:5" x14ac:dyDescent="0.25">
      <c r="A28" s="1" t="s">
        <v>51</v>
      </c>
      <c r="B28" s="2">
        <f>IFERROR(VLOOKUP(tbl_Résultat[[#This Row],[Reference produits]],tbl_X[],3,FALSE),"NC")</f>
        <v>90</v>
      </c>
      <c r="C28" s="3">
        <f>IFERROR(VLOOKUP(tbl_Résultat[[#This Row],[Reference produits]],tbl_X[],2,FALSE),"NC")</f>
        <v>6.65</v>
      </c>
      <c r="D28" s="2">
        <f>IFERROR(VLOOKUP(tbl_Résultat[[#This Row],[Reference produits]],tbl_Y[],3,FALSE),"NC")</f>
        <v>90</v>
      </c>
      <c r="E28" s="3">
        <f>IFERROR(VLOOKUP(tbl_Résultat[[#This Row],[Reference produits]],tbl_Y[],2,FALSE),"NC")</f>
        <v>7.81</v>
      </c>
    </row>
    <row r="29" spans="1:5" x14ac:dyDescent="0.25">
      <c r="A29" s="1" t="s">
        <v>55</v>
      </c>
      <c r="B29" s="2">
        <f>IFERROR(VLOOKUP(tbl_Résultat[[#This Row],[Reference produits]],tbl_X[],3,FALSE),"NC")</f>
        <v>250</v>
      </c>
      <c r="C29" s="3">
        <f>IFERROR(VLOOKUP(tbl_Résultat[[#This Row],[Reference produits]],tbl_X[],2,FALSE),"NC")</f>
        <v>55</v>
      </c>
      <c r="D29" s="2" t="str">
        <f>IFERROR(VLOOKUP(tbl_Résultat[[#This Row],[Reference produits]],tbl_Y[],3,FALSE),"NC")</f>
        <v>NC</v>
      </c>
      <c r="E29" s="3" t="str">
        <f>IFERROR(VLOOKUP(tbl_Résultat[[#This Row],[Reference produits]],tbl_Y[],2,FALSE),"NC")</f>
        <v>NC</v>
      </c>
    </row>
    <row r="30" spans="1:5" x14ac:dyDescent="0.25">
      <c r="A30" s="1" t="s">
        <v>136</v>
      </c>
      <c r="B30" s="2">
        <f>IFERROR(VLOOKUP(tbl_Résultat[[#This Row],[Reference produits]],tbl_X[],3,FALSE),"NC")</f>
        <v>25</v>
      </c>
      <c r="C30" s="3">
        <f>IFERROR(VLOOKUP(tbl_Résultat[[#This Row],[Reference produits]],tbl_X[],2,FALSE),"NC")</f>
        <v>2</v>
      </c>
      <c r="D30" s="2" t="str">
        <f>IFERROR(VLOOKUP(tbl_Résultat[[#This Row],[Reference produits]],tbl_Y[],3,FALSE),"NC")</f>
        <v>NC</v>
      </c>
      <c r="E30" s="3" t="str">
        <f>IFERROR(VLOOKUP(tbl_Résultat[[#This Row],[Reference produits]],tbl_Y[],2,FALSE),"NC")</f>
        <v>NC</v>
      </c>
    </row>
    <row r="31" spans="1:5" x14ac:dyDescent="0.25">
      <c r="A31" s="1" t="s">
        <v>194</v>
      </c>
      <c r="B31" s="2">
        <f>IFERROR(VLOOKUP(tbl_Résultat[[#This Row],[Reference produits]],tbl_X[],3,FALSE),"NC")</f>
        <v>10</v>
      </c>
      <c r="C31" s="3">
        <f>IFERROR(VLOOKUP(tbl_Résultat[[#This Row],[Reference produits]],tbl_X[],2,FALSE),"NC")</f>
        <v>2</v>
      </c>
      <c r="D31" s="2" t="str">
        <f>IFERROR(VLOOKUP(tbl_Résultat[[#This Row],[Reference produits]],tbl_Y[],3,FALSE),"NC")</f>
        <v>NC</v>
      </c>
      <c r="E31" s="3" t="str">
        <f>IFERROR(VLOOKUP(tbl_Résultat[[#This Row],[Reference produits]],tbl_Y[],2,FALSE),"NC")</f>
        <v>NC</v>
      </c>
    </row>
    <row r="32" spans="1:5" x14ac:dyDescent="0.25">
      <c r="A32" s="1" t="s">
        <v>193</v>
      </c>
      <c r="B32" s="2">
        <f>IFERROR(VLOOKUP(tbl_Résultat[[#This Row],[Reference produits]],tbl_X[],3,FALSE),"NC")</f>
        <v>2</v>
      </c>
      <c r="C32" s="3">
        <f>IFERROR(VLOOKUP(tbl_Résultat[[#This Row],[Reference produits]],tbl_X[],2,FALSE),"NC")</f>
        <v>56</v>
      </c>
      <c r="D32" s="2" t="str">
        <f>IFERROR(VLOOKUP(tbl_Résultat[[#This Row],[Reference produits]],tbl_Y[],3,FALSE),"NC")</f>
        <v>NC</v>
      </c>
      <c r="E32" s="3" t="str">
        <f>IFERROR(VLOOKUP(tbl_Résultat[[#This Row],[Reference produits]],tbl_Y[],2,FALSE),"NC")</f>
        <v>NC</v>
      </c>
    </row>
    <row r="33" spans="1:5" x14ac:dyDescent="0.25">
      <c r="A33" s="1" t="s">
        <v>416</v>
      </c>
      <c r="B33" s="2">
        <f>IFERROR(VLOOKUP(tbl_Résultat[[#This Row],[Reference produits]],tbl_X[],3,FALSE),"NC")</f>
        <v>3000</v>
      </c>
      <c r="C33" s="3">
        <f>IFERROR(VLOOKUP(tbl_Résultat[[#This Row],[Reference produits]],tbl_X[],2,FALSE),"NC")</f>
        <v>6</v>
      </c>
      <c r="D33" s="2" t="str">
        <f>IFERROR(VLOOKUP(tbl_Résultat[[#This Row],[Reference produits]],tbl_Y[],3,FALSE),"NC")</f>
        <v>NC</v>
      </c>
      <c r="E33" s="3" t="str">
        <f>IFERROR(VLOOKUP(tbl_Résultat[[#This Row],[Reference produits]],tbl_Y[],2,FALSE),"NC")</f>
        <v>NC</v>
      </c>
    </row>
    <row r="34" spans="1:5" x14ac:dyDescent="0.25">
      <c r="A34" s="1" t="s">
        <v>414</v>
      </c>
      <c r="B34" s="2">
        <f>IFERROR(VLOOKUP(tbl_Résultat[[#This Row],[Reference produits]],tbl_X[],3,FALSE),"NC")</f>
        <v>3000</v>
      </c>
      <c r="C34" s="3">
        <f>IFERROR(VLOOKUP(tbl_Résultat[[#This Row],[Reference produits]],tbl_X[],2,FALSE),"NC")</f>
        <v>0</v>
      </c>
      <c r="D34" s="2" t="str">
        <f>IFERROR(VLOOKUP(tbl_Résultat[[#This Row],[Reference produits]],tbl_Y[],3,FALSE),"NC")</f>
        <v>NC</v>
      </c>
      <c r="E34" s="3" t="str">
        <f>IFERROR(VLOOKUP(tbl_Résultat[[#This Row],[Reference produits]],tbl_Y[],2,FALSE),"NC")</f>
        <v>NC</v>
      </c>
    </row>
    <row r="35" spans="1:5" x14ac:dyDescent="0.25">
      <c r="A35" s="1" t="s">
        <v>415</v>
      </c>
      <c r="B35" s="2">
        <f>IFERROR(VLOOKUP(tbl_Résultat[[#This Row],[Reference produits]],tbl_X[],3,FALSE),"NC")</f>
        <v>3000</v>
      </c>
      <c r="C35" s="3">
        <f>IFERROR(VLOOKUP(tbl_Résultat[[#This Row],[Reference produits]],tbl_X[],2,FALSE),"NC")</f>
        <v>2</v>
      </c>
      <c r="D35" s="2" t="str">
        <f>IFERROR(VLOOKUP(tbl_Résultat[[#This Row],[Reference produits]],tbl_Y[],3,FALSE),"NC")</f>
        <v>NC</v>
      </c>
      <c r="E35" s="3" t="str">
        <f>IFERROR(VLOOKUP(tbl_Résultat[[#This Row],[Reference produits]],tbl_Y[],2,FALSE),"NC")</f>
        <v>NC</v>
      </c>
    </row>
    <row r="36" spans="1:5" x14ac:dyDescent="0.25">
      <c r="A36" s="1" t="s">
        <v>203</v>
      </c>
      <c r="B36" s="2">
        <f>IFERROR(VLOOKUP(tbl_Résultat[[#This Row],[Reference produits]],tbl_X[],3,FALSE),"NC")</f>
        <v>50</v>
      </c>
      <c r="C36" s="3">
        <f>IFERROR(VLOOKUP(tbl_Résultat[[#This Row],[Reference produits]],tbl_X[],2,FALSE),"NC")</f>
        <v>0</v>
      </c>
      <c r="D36" s="2" t="str">
        <f>IFERROR(VLOOKUP(tbl_Résultat[[#This Row],[Reference produits]],tbl_Y[],3,FALSE),"NC")</f>
        <v>NC</v>
      </c>
      <c r="E36" s="3" t="str">
        <f>IFERROR(VLOOKUP(tbl_Résultat[[#This Row],[Reference produits]],tbl_Y[],2,FALSE),"NC")</f>
        <v>NC</v>
      </c>
    </row>
    <row r="37" spans="1:5" x14ac:dyDescent="0.25">
      <c r="A37" s="1" t="s">
        <v>417</v>
      </c>
      <c r="B37" s="2">
        <f>IFERROR(VLOOKUP(tbl_Résultat[[#This Row],[Reference produits]],tbl_X[],3,FALSE),"NC")</f>
        <v>25</v>
      </c>
      <c r="C37" s="3">
        <f>IFERROR(VLOOKUP(tbl_Résultat[[#This Row],[Reference produits]],tbl_X[],2,FALSE),"NC")</f>
        <v>0</v>
      </c>
      <c r="D37" s="2" t="str">
        <f>IFERROR(VLOOKUP(tbl_Résultat[[#This Row],[Reference produits]],tbl_Y[],3,FALSE),"NC")</f>
        <v>NC</v>
      </c>
      <c r="E37" s="3" t="str">
        <f>IFERROR(VLOOKUP(tbl_Résultat[[#This Row],[Reference produits]],tbl_Y[],2,FALSE),"NC")</f>
        <v>NC</v>
      </c>
    </row>
    <row r="38" spans="1:5" x14ac:dyDescent="0.25">
      <c r="A38" s="1" t="s">
        <v>198</v>
      </c>
      <c r="B38" s="2">
        <f>IFERROR(VLOOKUP(tbl_Résultat[[#This Row],[Reference produits]],tbl_X[],3,FALSE),"NC")</f>
        <v>11</v>
      </c>
      <c r="C38" s="3">
        <f>IFERROR(VLOOKUP(tbl_Résultat[[#This Row],[Reference produits]],tbl_X[],2,FALSE),"NC")</f>
        <v>4.8</v>
      </c>
      <c r="D38" s="2" t="str">
        <f>IFERROR(VLOOKUP(tbl_Résultat[[#This Row],[Reference produits]],tbl_Y[],3,FALSE),"NC")</f>
        <v>NC</v>
      </c>
      <c r="E38" s="3" t="str">
        <f>IFERROR(VLOOKUP(tbl_Résultat[[#This Row],[Reference produits]],tbl_Y[],2,FALSE),"NC")</f>
        <v>NC</v>
      </c>
    </row>
    <row r="39" spans="1:5" x14ac:dyDescent="0.25">
      <c r="A39" s="1" t="s">
        <v>197</v>
      </c>
      <c r="B39" s="2">
        <f>IFERROR(VLOOKUP(tbl_Résultat[[#This Row],[Reference produits]],tbl_X[],3,FALSE),"NC")</f>
        <v>10</v>
      </c>
      <c r="C39" s="3">
        <f>IFERROR(VLOOKUP(tbl_Résultat[[#This Row],[Reference produits]],tbl_X[],2,FALSE),"NC")</f>
        <v>5.6</v>
      </c>
      <c r="D39" s="2" t="str">
        <f>IFERROR(VLOOKUP(tbl_Résultat[[#This Row],[Reference produits]],tbl_Y[],3,FALSE),"NC")</f>
        <v>NC</v>
      </c>
      <c r="E39" s="3" t="str">
        <f>IFERROR(VLOOKUP(tbl_Résultat[[#This Row],[Reference produits]],tbl_Y[],2,FALSE),"NC")</f>
        <v>NC</v>
      </c>
    </row>
    <row r="40" spans="1:5" x14ac:dyDescent="0.25">
      <c r="A40" s="1" t="s">
        <v>199</v>
      </c>
      <c r="B40" s="2">
        <f>IFERROR(VLOOKUP(tbl_Résultat[[#This Row],[Reference produits]],tbl_X[],3,FALSE),"NC")</f>
        <v>50</v>
      </c>
      <c r="C40" s="3">
        <f>IFERROR(VLOOKUP(tbl_Résultat[[#This Row],[Reference produits]],tbl_X[],2,FALSE),"NC")</f>
        <v>0.11</v>
      </c>
      <c r="D40" s="2" t="str">
        <f>IFERROR(VLOOKUP(tbl_Résultat[[#This Row],[Reference produits]],tbl_Y[],3,FALSE),"NC")</f>
        <v>NC</v>
      </c>
      <c r="E40" s="3" t="str">
        <f>IFERROR(VLOOKUP(tbl_Résultat[[#This Row],[Reference produits]],tbl_Y[],2,FALSE),"NC")</f>
        <v>NC</v>
      </c>
    </row>
    <row r="41" spans="1:5" x14ac:dyDescent="0.25">
      <c r="A41" s="1" t="s">
        <v>200</v>
      </c>
      <c r="B41" s="2">
        <f>IFERROR(VLOOKUP(tbl_Résultat[[#This Row],[Reference produits]],tbl_X[],3,FALSE),"NC")</f>
        <v>2500</v>
      </c>
      <c r="C41" s="3">
        <f>IFERROR(VLOOKUP(tbl_Résultat[[#This Row],[Reference produits]],tbl_X[],2,FALSE),"NC")</f>
        <v>9.5000000000000001E-2</v>
      </c>
      <c r="D41" s="2" t="str">
        <f>IFERROR(VLOOKUP(tbl_Résultat[[#This Row],[Reference produits]],tbl_Y[],3,FALSE),"NC")</f>
        <v>NC</v>
      </c>
      <c r="E41" s="3" t="str">
        <f>IFERROR(VLOOKUP(tbl_Résultat[[#This Row],[Reference produits]],tbl_Y[],2,FALSE),"NC")</f>
        <v>NC</v>
      </c>
    </row>
    <row r="42" spans="1:5" x14ac:dyDescent="0.25">
      <c r="A42" s="1" t="s">
        <v>201</v>
      </c>
      <c r="B42" s="2">
        <f>IFERROR(VLOOKUP(tbl_Résultat[[#This Row],[Reference produits]],tbl_X[],3,FALSE),"NC")</f>
        <v>9</v>
      </c>
      <c r="C42" s="3">
        <f>IFERROR(VLOOKUP(tbl_Résultat[[#This Row],[Reference produits]],tbl_X[],2,FALSE),"NC")</f>
        <v>5.8650000000000002</v>
      </c>
      <c r="D42" s="2" t="str">
        <f>IFERROR(VLOOKUP(tbl_Résultat[[#This Row],[Reference produits]],tbl_Y[],3,FALSE),"NC")</f>
        <v>NC</v>
      </c>
      <c r="E42" s="3" t="str">
        <f>IFERROR(VLOOKUP(tbl_Résultat[[#This Row],[Reference produits]],tbl_Y[],2,FALSE),"NC")</f>
        <v>NC</v>
      </c>
    </row>
    <row r="43" spans="1:5" x14ac:dyDescent="0.25">
      <c r="A43" s="1" t="s">
        <v>202</v>
      </c>
      <c r="B43" s="2">
        <f>IFERROR(VLOOKUP(tbl_Résultat[[#This Row],[Reference produits]],tbl_X[],3,FALSE),"NC")</f>
        <v>9</v>
      </c>
      <c r="C43" s="3">
        <f>IFERROR(VLOOKUP(tbl_Résultat[[#This Row],[Reference produits]],tbl_X[],2,FALSE),"NC")</f>
        <v>5.8650000000000002</v>
      </c>
      <c r="D43" s="2" t="str">
        <f>IFERROR(VLOOKUP(tbl_Résultat[[#This Row],[Reference produits]],tbl_Y[],3,FALSE),"NC")</f>
        <v>NC</v>
      </c>
      <c r="E43" s="3" t="str">
        <f>IFERROR(VLOOKUP(tbl_Résultat[[#This Row],[Reference produits]],tbl_Y[],2,FALSE),"NC")</f>
        <v>NC</v>
      </c>
    </row>
    <row r="44" spans="1:5" x14ac:dyDescent="0.25">
      <c r="A44" s="1" t="s">
        <v>204</v>
      </c>
      <c r="B44" s="2">
        <f>IFERROR(VLOOKUP(tbl_Résultat[[#This Row],[Reference produits]],tbl_X[],3,FALSE),"NC")</f>
        <v>50</v>
      </c>
      <c r="C44" s="3">
        <f>IFERROR(VLOOKUP(tbl_Résultat[[#This Row],[Reference produits]],tbl_X[],2,FALSE),"NC")</f>
        <v>0.108</v>
      </c>
      <c r="D44" s="2" t="str">
        <f>IFERROR(VLOOKUP(tbl_Résultat[[#This Row],[Reference produits]],tbl_Y[],3,FALSE),"NC")</f>
        <v>NC</v>
      </c>
      <c r="E44" s="3" t="str">
        <f>IFERROR(VLOOKUP(tbl_Résultat[[#This Row],[Reference produits]],tbl_Y[],2,FALSE),"NC")</f>
        <v>NC</v>
      </c>
    </row>
    <row r="45" spans="1:5" x14ac:dyDescent="0.25">
      <c r="A45" s="1" t="s">
        <v>419</v>
      </c>
      <c r="B45" s="2">
        <f>IFERROR(VLOOKUP(tbl_Résultat[[#This Row],[Reference produits]],tbl_X[],3,FALSE),"NC")</f>
        <v>8</v>
      </c>
      <c r="C45" s="3">
        <f>IFERROR(VLOOKUP(tbl_Résultat[[#This Row],[Reference produits]],tbl_X[],2,FALSE),"NC")</f>
        <v>7.1</v>
      </c>
      <c r="D45" s="2" t="str">
        <f>IFERROR(VLOOKUP(tbl_Résultat[[#This Row],[Reference produits]],tbl_Y[],3,FALSE),"NC")</f>
        <v>NC</v>
      </c>
      <c r="E45" s="3" t="str">
        <f>IFERROR(VLOOKUP(tbl_Résultat[[#This Row],[Reference produits]],tbl_Y[],2,FALSE),"NC")</f>
        <v>NC</v>
      </c>
    </row>
    <row r="46" spans="1:5" x14ac:dyDescent="0.25">
      <c r="A46" s="1" t="s">
        <v>418</v>
      </c>
      <c r="B46" s="2">
        <f>IFERROR(VLOOKUP(tbl_Résultat[[#This Row],[Reference produits]],tbl_X[],3,FALSE),"NC")</f>
        <v>6</v>
      </c>
      <c r="C46" s="3">
        <f>IFERROR(VLOOKUP(tbl_Résultat[[#This Row],[Reference produits]],tbl_X[],2,FALSE),"NC")</f>
        <v>8.5500000000000007</v>
      </c>
      <c r="D46" s="2" t="str">
        <f>IFERROR(VLOOKUP(tbl_Résultat[[#This Row],[Reference produits]],tbl_Y[],3,FALSE),"NC")</f>
        <v>NC</v>
      </c>
      <c r="E46" s="3" t="str">
        <f>IFERROR(VLOOKUP(tbl_Résultat[[#This Row],[Reference produits]],tbl_Y[],2,FALSE),"NC")</f>
        <v>NC</v>
      </c>
    </row>
    <row r="47" spans="1:5" x14ac:dyDescent="0.25">
      <c r="A47" s="1" t="s">
        <v>205</v>
      </c>
      <c r="B47" s="2">
        <f>IFERROR(VLOOKUP(tbl_Résultat[[#This Row],[Reference produits]],tbl_X[],3,FALSE),"NC")</f>
        <v>2500</v>
      </c>
      <c r="C47" s="3">
        <f>IFERROR(VLOOKUP(tbl_Résultat[[#This Row],[Reference produits]],tbl_X[],2,FALSE),"NC")</f>
        <v>0.106</v>
      </c>
      <c r="D47" s="2" t="str">
        <f>IFERROR(VLOOKUP(tbl_Résultat[[#This Row],[Reference produits]],tbl_Y[],3,FALSE),"NC")</f>
        <v>NC</v>
      </c>
      <c r="E47" s="3" t="str">
        <f>IFERROR(VLOOKUP(tbl_Résultat[[#This Row],[Reference produits]],tbl_Y[],2,FALSE),"NC")</f>
        <v>NC</v>
      </c>
    </row>
    <row r="48" spans="1:5" x14ac:dyDescent="0.25">
      <c r="A48" s="1" t="s">
        <v>206</v>
      </c>
      <c r="B48" s="2">
        <f>IFERROR(VLOOKUP(tbl_Résultat[[#This Row],[Reference produits]],tbl_X[],3,FALSE),"NC")</f>
        <v>10</v>
      </c>
      <c r="C48" s="3">
        <f>IFERROR(VLOOKUP(tbl_Résultat[[#This Row],[Reference produits]],tbl_X[],2,FALSE),"NC")</f>
        <v>5.15</v>
      </c>
      <c r="D48" s="2" t="str">
        <f>IFERROR(VLOOKUP(tbl_Résultat[[#This Row],[Reference produits]],tbl_Y[],3,FALSE),"NC")</f>
        <v>NC</v>
      </c>
      <c r="E48" s="3" t="str">
        <f>IFERROR(VLOOKUP(tbl_Résultat[[#This Row],[Reference produits]],tbl_Y[],2,FALSE),"NC")</f>
        <v>NC</v>
      </c>
    </row>
    <row r="49" spans="1:5" x14ac:dyDescent="0.25">
      <c r="A49" s="1" t="s">
        <v>207</v>
      </c>
      <c r="B49" s="2">
        <f>IFERROR(VLOOKUP(tbl_Résultat[[#This Row],[Reference produits]],tbl_X[],3,FALSE),"NC")</f>
        <v>40</v>
      </c>
      <c r="C49" s="3">
        <f>IFERROR(VLOOKUP(tbl_Résultat[[#This Row],[Reference produits]],tbl_X[],2,FALSE),"NC")</f>
        <v>0.13</v>
      </c>
      <c r="D49" s="2" t="str">
        <f>IFERROR(VLOOKUP(tbl_Résultat[[#This Row],[Reference produits]],tbl_Y[],3,FALSE),"NC")</f>
        <v>NC</v>
      </c>
      <c r="E49" s="3" t="str">
        <f>IFERROR(VLOOKUP(tbl_Résultat[[#This Row],[Reference produits]],tbl_Y[],2,FALSE),"NC")</f>
        <v>NC</v>
      </c>
    </row>
    <row r="50" spans="1:5" x14ac:dyDescent="0.25">
      <c r="A50" s="1" t="s">
        <v>209</v>
      </c>
      <c r="B50" s="2">
        <f>IFERROR(VLOOKUP(tbl_Résultat[[#This Row],[Reference produits]],tbl_X[],3,FALSE),"NC")</f>
        <v>10</v>
      </c>
      <c r="C50" s="3">
        <f>IFERROR(VLOOKUP(tbl_Résultat[[#This Row],[Reference produits]],tbl_X[],2,FALSE),"NC")</f>
        <v>5.38</v>
      </c>
      <c r="D50" s="2" t="str">
        <f>IFERROR(VLOOKUP(tbl_Résultat[[#This Row],[Reference produits]],tbl_Y[],3,FALSE),"NC")</f>
        <v>NC</v>
      </c>
      <c r="E50" s="3" t="str">
        <f>IFERROR(VLOOKUP(tbl_Résultat[[#This Row],[Reference produits]],tbl_Y[],2,FALSE),"NC")</f>
        <v>NC</v>
      </c>
    </row>
    <row r="51" spans="1:5" x14ac:dyDescent="0.25">
      <c r="A51" s="1" t="s">
        <v>208</v>
      </c>
      <c r="B51" s="2">
        <f>IFERROR(VLOOKUP(tbl_Résultat[[#This Row],[Reference produits]],tbl_X[],3,FALSE),"NC")</f>
        <v>8</v>
      </c>
      <c r="C51" s="3">
        <f>IFERROR(VLOOKUP(tbl_Résultat[[#This Row],[Reference produits]],tbl_X[],2,FALSE),"NC")</f>
        <v>6.95</v>
      </c>
      <c r="D51" s="2" t="str">
        <f>IFERROR(VLOOKUP(tbl_Résultat[[#This Row],[Reference produits]],tbl_Y[],3,FALSE),"NC")</f>
        <v>NC</v>
      </c>
      <c r="E51" s="3" t="str">
        <f>IFERROR(VLOOKUP(tbl_Résultat[[#This Row],[Reference produits]],tbl_Y[],2,FALSE),"NC")</f>
        <v>NC</v>
      </c>
    </row>
    <row r="52" spans="1:5" x14ac:dyDescent="0.25">
      <c r="A52" s="1" t="s">
        <v>210</v>
      </c>
      <c r="B52" s="2">
        <f>IFERROR(VLOOKUP(tbl_Résultat[[#This Row],[Reference produits]],tbl_X[],3,FALSE),"NC")</f>
        <v>50</v>
      </c>
      <c r="C52" s="3">
        <f>IFERROR(VLOOKUP(tbl_Résultat[[#This Row],[Reference produits]],tbl_X[],2,FALSE),"NC")</f>
        <v>0.108</v>
      </c>
      <c r="D52" s="2" t="str">
        <f>IFERROR(VLOOKUP(tbl_Résultat[[#This Row],[Reference produits]],tbl_Y[],3,FALSE),"NC")</f>
        <v>NC</v>
      </c>
      <c r="E52" s="3" t="str">
        <f>IFERROR(VLOOKUP(tbl_Résultat[[#This Row],[Reference produits]],tbl_Y[],2,FALSE),"NC")</f>
        <v>NC</v>
      </c>
    </row>
    <row r="53" spans="1:5" x14ac:dyDescent="0.25">
      <c r="A53" s="1" t="s">
        <v>212</v>
      </c>
      <c r="B53" s="2">
        <f>IFERROR(VLOOKUP(tbl_Résultat[[#This Row],[Reference produits]],tbl_X[],3,FALSE),"NC")</f>
        <v>7</v>
      </c>
      <c r="C53" s="3">
        <f>IFERROR(VLOOKUP(tbl_Résultat[[#This Row],[Reference produits]],tbl_X[],2,FALSE),"NC")</f>
        <v>8.42</v>
      </c>
      <c r="D53" s="2" t="str">
        <f>IFERROR(VLOOKUP(tbl_Résultat[[#This Row],[Reference produits]],tbl_Y[],3,FALSE),"NC")</f>
        <v>NC</v>
      </c>
      <c r="E53" s="3" t="str">
        <f>IFERROR(VLOOKUP(tbl_Résultat[[#This Row],[Reference produits]],tbl_Y[],2,FALSE),"NC")</f>
        <v>NC</v>
      </c>
    </row>
    <row r="54" spans="1:5" x14ac:dyDescent="0.25">
      <c r="A54" s="1" t="s">
        <v>211</v>
      </c>
      <c r="B54" s="2">
        <f>IFERROR(VLOOKUP(tbl_Résultat[[#This Row],[Reference produits]],tbl_X[],3,FALSE),"NC")</f>
        <v>5</v>
      </c>
      <c r="C54" s="3">
        <f>IFERROR(VLOOKUP(tbl_Résultat[[#This Row],[Reference produits]],tbl_X[],2,FALSE),"NC")</f>
        <v>11.55</v>
      </c>
      <c r="D54" s="2" t="str">
        <f>IFERROR(VLOOKUP(tbl_Résultat[[#This Row],[Reference produits]],tbl_Y[],3,FALSE),"NC")</f>
        <v>NC</v>
      </c>
      <c r="E54" s="3" t="str">
        <f>IFERROR(VLOOKUP(tbl_Résultat[[#This Row],[Reference produits]],tbl_Y[],2,FALSE),"NC")</f>
        <v>NC</v>
      </c>
    </row>
    <row r="55" spans="1:5" x14ac:dyDescent="0.25">
      <c r="A55" s="1" t="s">
        <v>213</v>
      </c>
      <c r="B55" s="2">
        <f>IFERROR(VLOOKUP(tbl_Résultat[[#This Row],[Reference produits]],tbl_X[],3,FALSE),"NC")</f>
        <v>7</v>
      </c>
      <c r="C55" s="3">
        <f>IFERROR(VLOOKUP(tbl_Résultat[[#This Row],[Reference produits]],tbl_X[],2,FALSE),"NC")</f>
        <v>7.65</v>
      </c>
      <c r="D55" s="2" t="str">
        <f>IFERROR(VLOOKUP(tbl_Résultat[[#This Row],[Reference produits]],tbl_Y[],3,FALSE),"NC")</f>
        <v>NC</v>
      </c>
      <c r="E55" s="3" t="str">
        <f>IFERROR(VLOOKUP(tbl_Résultat[[#This Row],[Reference produits]],tbl_Y[],2,FALSE),"NC")</f>
        <v>NC</v>
      </c>
    </row>
    <row r="56" spans="1:5" x14ac:dyDescent="0.25">
      <c r="A56" s="1" t="s">
        <v>214</v>
      </c>
      <c r="B56" s="2">
        <f>IFERROR(VLOOKUP(tbl_Résultat[[#This Row],[Reference produits]],tbl_X[],3,FALSE),"NC")</f>
        <v>2500</v>
      </c>
      <c r="C56" s="3">
        <f>IFERROR(VLOOKUP(tbl_Résultat[[#This Row],[Reference produits]],tbl_X[],2,FALSE),"NC")</f>
        <v>0.108</v>
      </c>
      <c r="D56" s="2" t="str">
        <f>IFERROR(VLOOKUP(tbl_Résultat[[#This Row],[Reference produits]],tbl_Y[],3,FALSE),"NC")</f>
        <v>NC</v>
      </c>
      <c r="E56" s="3" t="str">
        <f>IFERROR(VLOOKUP(tbl_Résultat[[#This Row],[Reference produits]],tbl_Y[],2,FALSE),"NC")</f>
        <v>NC</v>
      </c>
    </row>
    <row r="57" spans="1:5" x14ac:dyDescent="0.25">
      <c r="A57" s="1" t="s">
        <v>215</v>
      </c>
      <c r="B57" s="2">
        <f>IFERROR(VLOOKUP(tbl_Résultat[[#This Row],[Reference produits]],tbl_X[],3,FALSE),"NC")</f>
        <v>6</v>
      </c>
      <c r="C57" s="3">
        <f>IFERROR(VLOOKUP(tbl_Résultat[[#This Row],[Reference produits]],tbl_X[],2,FALSE),"NC")</f>
        <v>9.85</v>
      </c>
      <c r="D57" s="2" t="str">
        <f>IFERROR(VLOOKUP(tbl_Résultat[[#This Row],[Reference produits]],tbl_Y[],3,FALSE),"NC")</f>
        <v>NC</v>
      </c>
      <c r="E57" s="3" t="str">
        <f>IFERROR(VLOOKUP(tbl_Résultat[[#This Row],[Reference produits]],tbl_Y[],2,FALSE),"NC")</f>
        <v>NC</v>
      </c>
    </row>
    <row r="58" spans="1:5" x14ac:dyDescent="0.25">
      <c r="A58" s="1" t="s">
        <v>216</v>
      </c>
      <c r="B58" s="2">
        <f>IFERROR(VLOOKUP(tbl_Résultat[[#This Row],[Reference produits]],tbl_X[],3,FALSE),"NC")</f>
        <v>8</v>
      </c>
      <c r="C58" s="3">
        <f>IFERROR(VLOOKUP(tbl_Résultat[[#This Row],[Reference produits]],tbl_X[],2,FALSE),"NC")</f>
        <v>7.1</v>
      </c>
      <c r="D58" s="2" t="str">
        <f>IFERROR(VLOOKUP(tbl_Résultat[[#This Row],[Reference produits]],tbl_Y[],3,FALSE),"NC")</f>
        <v>NC</v>
      </c>
      <c r="E58" s="3" t="str">
        <f>IFERROR(VLOOKUP(tbl_Résultat[[#This Row],[Reference produits]],tbl_Y[],2,FALSE),"NC")</f>
        <v>NC</v>
      </c>
    </row>
    <row r="59" spans="1:5" x14ac:dyDescent="0.25">
      <c r="A59" s="1" t="s">
        <v>217</v>
      </c>
      <c r="B59" s="2">
        <f>IFERROR(VLOOKUP(tbl_Résultat[[#This Row],[Reference produits]],tbl_X[],3,FALSE),"NC")</f>
        <v>8</v>
      </c>
      <c r="C59" s="3">
        <f>IFERROR(VLOOKUP(tbl_Résultat[[#This Row],[Reference produits]],tbl_X[],2,FALSE),"NC")</f>
        <v>7.1</v>
      </c>
      <c r="D59" s="2" t="str">
        <f>IFERROR(VLOOKUP(tbl_Résultat[[#This Row],[Reference produits]],tbl_Y[],3,FALSE),"NC")</f>
        <v>NC</v>
      </c>
      <c r="E59" s="3" t="str">
        <f>IFERROR(VLOOKUP(tbl_Résultat[[#This Row],[Reference produits]],tbl_Y[],2,FALSE),"NC")</f>
        <v>NC</v>
      </c>
    </row>
    <row r="60" spans="1:5" x14ac:dyDescent="0.25">
      <c r="A60" s="1" t="s">
        <v>218</v>
      </c>
      <c r="B60" s="2">
        <f>IFERROR(VLOOKUP(tbl_Résultat[[#This Row],[Reference produits]],tbl_X[],3,FALSE),"NC")</f>
        <v>2500</v>
      </c>
      <c r="C60" s="3">
        <f>IFERROR(VLOOKUP(tbl_Résultat[[#This Row],[Reference produits]],tbl_X[],2,FALSE),"NC")</f>
        <v>0.12</v>
      </c>
      <c r="D60" s="2" t="str">
        <f>IFERROR(VLOOKUP(tbl_Résultat[[#This Row],[Reference produits]],tbl_Y[],3,FALSE),"NC")</f>
        <v>NC</v>
      </c>
      <c r="E60" s="3" t="str">
        <f>IFERROR(VLOOKUP(tbl_Résultat[[#This Row],[Reference produits]],tbl_Y[],2,FALSE),"NC")</f>
        <v>NC</v>
      </c>
    </row>
    <row r="61" spans="1:5" x14ac:dyDescent="0.25">
      <c r="A61" s="1" t="s">
        <v>119</v>
      </c>
      <c r="B61" s="2">
        <f>IFERROR(VLOOKUP(tbl_Résultat[[#This Row],[Reference produits]],tbl_X[],3,FALSE),"NC")</f>
        <v>2000</v>
      </c>
      <c r="C61" s="3">
        <f>IFERROR(VLOOKUP(tbl_Résultat[[#This Row],[Reference produits]],tbl_X[],2,FALSE),"NC")</f>
        <v>0.124</v>
      </c>
      <c r="D61" s="2">
        <f>IFERROR(VLOOKUP(tbl_Résultat[[#This Row],[Reference produits]],tbl_Y[],3,FALSE),"NC")</f>
        <v>90</v>
      </c>
      <c r="E61" s="3">
        <f>IFERROR(VLOOKUP(tbl_Résultat[[#This Row],[Reference produits]],tbl_Y[],2,FALSE),"NC")</f>
        <v>0.25</v>
      </c>
    </row>
    <row r="62" spans="1:5" x14ac:dyDescent="0.25">
      <c r="A62" s="1" t="s">
        <v>355</v>
      </c>
      <c r="B62" s="2">
        <f>IFERROR(VLOOKUP(tbl_Résultat[[#This Row],[Reference produits]],tbl_X[],3,FALSE),"NC")</f>
        <v>50</v>
      </c>
      <c r="C62" s="3">
        <f>IFERROR(VLOOKUP(tbl_Résultat[[#This Row],[Reference produits]],tbl_X[],2,FALSE),"NC")</f>
        <v>9.8000000000000004E-2</v>
      </c>
      <c r="D62" s="2" t="str">
        <f>IFERROR(VLOOKUP(tbl_Résultat[[#This Row],[Reference produits]],tbl_Y[],3,FALSE),"NC")</f>
        <v>NC</v>
      </c>
      <c r="E62" s="3" t="str">
        <f>IFERROR(VLOOKUP(tbl_Résultat[[#This Row],[Reference produits]],tbl_Y[],2,FALSE),"NC")</f>
        <v>NC</v>
      </c>
    </row>
    <row r="63" spans="1:5" x14ac:dyDescent="0.25">
      <c r="A63" s="1" t="s">
        <v>220</v>
      </c>
      <c r="B63" s="2">
        <f>IFERROR(VLOOKUP(tbl_Résultat[[#This Row],[Reference produits]],tbl_X[],3,FALSE),"NC")</f>
        <v>5</v>
      </c>
      <c r="C63" s="3">
        <f>IFERROR(VLOOKUP(tbl_Résultat[[#This Row],[Reference produits]],tbl_X[],2,FALSE),"NC")</f>
        <v>11.45</v>
      </c>
      <c r="D63" s="2" t="str">
        <f>IFERROR(VLOOKUP(tbl_Résultat[[#This Row],[Reference produits]],tbl_Y[],3,FALSE),"NC")</f>
        <v>NC</v>
      </c>
      <c r="E63" s="3" t="str">
        <f>IFERROR(VLOOKUP(tbl_Résultat[[#This Row],[Reference produits]],tbl_Y[],2,FALSE),"NC")</f>
        <v>NC</v>
      </c>
    </row>
    <row r="64" spans="1:5" x14ac:dyDescent="0.25">
      <c r="A64" s="1" t="s">
        <v>223</v>
      </c>
      <c r="B64" s="2">
        <f>IFERROR(VLOOKUP(tbl_Résultat[[#This Row],[Reference produits]],tbl_X[],3,FALSE),"NC")</f>
        <v>9</v>
      </c>
      <c r="C64" s="3">
        <f>IFERROR(VLOOKUP(tbl_Résultat[[#This Row],[Reference produits]],tbl_X[],2,FALSE),"NC")</f>
        <v>6.1</v>
      </c>
      <c r="D64" s="2" t="str">
        <f>IFERROR(VLOOKUP(tbl_Résultat[[#This Row],[Reference produits]],tbl_Y[],3,FALSE),"NC")</f>
        <v>NC</v>
      </c>
      <c r="E64" s="3" t="str">
        <f>IFERROR(VLOOKUP(tbl_Résultat[[#This Row],[Reference produits]],tbl_Y[],2,FALSE),"NC")</f>
        <v>NC</v>
      </c>
    </row>
    <row r="65" spans="1:5" x14ac:dyDescent="0.25">
      <c r="A65" s="1" t="s">
        <v>221</v>
      </c>
      <c r="B65" s="2">
        <f>IFERROR(VLOOKUP(tbl_Résultat[[#This Row],[Reference produits]],tbl_X[],3,FALSE),"NC")</f>
        <v>8</v>
      </c>
      <c r="C65" s="3">
        <f>IFERROR(VLOOKUP(tbl_Résultat[[#This Row],[Reference produits]],tbl_X[],2,FALSE),"NC")</f>
        <v>6.8</v>
      </c>
      <c r="D65" s="2" t="str">
        <f>IFERROR(VLOOKUP(tbl_Résultat[[#This Row],[Reference produits]],tbl_Y[],3,FALSE),"NC")</f>
        <v>NC</v>
      </c>
      <c r="E65" s="3" t="str">
        <f>IFERROR(VLOOKUP(tbl_Résultat[[#This Row],[Reference produits]],tbl_Y[],2,FALSE),"NC")</f>
        <v>NC</v>
      </c>
    </row>
    <row r="66" spans="1:5" x14ac:dyDescent="0.25">
      <c r="A66" s="1" t="s">
        <v>224</v>
      </c>
      <c r="B66" s="2">
        <f>IFERROR(VLOOKUP(tbl_Résultat[[#This Row],[Reference produits]],tbl_X[],3,FALSE),"NC")</f>
        <v>2500</v>
      </c>
      <c r="C66" s="3">
        <f>IFERROR(VLOOKUP(tbl_Résultat[[#This Row],[Reference produits]],tbl_X[],2,FALSE),"NC")</f>
        <v>0.112</v>
      </c>
      <c r="D66" s="2" t="str">
        <f>IFERROR(VLOOKUP(tbl_Résultat[[#This Row],[Reference produits]],tbl_Y[],3,FALSE),"NC")</f>
        <v>NC</v>
      </c>
      <c r="E66" s="3" t="str">
        <f>IFERROR(VLOOKUP(tbl_Résultat[[#This Row],[Reference produits]],tbl_Y[],2,FALSE),"NC")</f>
        <v>NC</v>
      </c>
    </row>
    <row r="67" spans="1:5" x14ac:dyDescent="0.25">
      <c r="A67" s="1" t="s">
        <v>225</v>
      </c>
      <c r="B67" s="2">
        <f>IFERROR(VLOOKUP(tbl_Résultat[[#This Row],[Reference produits]],tbl_X[],3,FALSE),"NC")</f>
        <v>50</v>
      </c>
      <c r="C67" s="3">
        <f>IFERROR(VLOOKUP(tbl_Résultat[[#This Row],[Reference produits]],tbl_X[],2,FALSE),"NC")</f>
        <v>0.1075</v>
      </c>
      <c r="D67" s="2" t="str">
        <f>IFERROR(VLOOKUP(tbl_Résultat[[#This Row],[Reference produits]],tbl_Y[],3,FALSE),"NC")</f>
        <v>NC</v>
      </c>
      <c r="E67" s="3" t="str">
        <f>IFERROR(VLOOKUP(tbl_Résultat[[#This Row],[Reference produits]],tbl_Y[],2,FALSE),"NC")</f>
        <v>NC</v>
      </c>
    </row>
    <row r="68" spans="1:5" x14ac:dyDescent="0.25">
      <c r="A68" s="1" t="s">
        <v>226</v>
      </c>
      <c r="B68" s="2">
        <f>IFERROR(VLOOKUP(tbl_Résultat[[#This Row],[Reference produits]],tbl_X[],3,FALSE),"NC")</f>
        <v>2000</v>
      </c>
      <c r="C68" s="3">
        <f>IFERROR(VLOOKUP(tbl_Résultat[[#This Row],[Reference produits]],tbl_X[],2,FALSE),"NC")</f>
        <v>0.112</v>
      </c>
      <c r="D68" s="2" t="str">
        <f>IFERROR(VLOOKUP(tbl_Résultat[[#This Row],[Reference produits]],tbl_Y[],3,FALSE),"NC")</f>
        <v>NC</v>
      </c>
      <c r="E68" s="3" t="str">
        <f>IFERROR(VLOOKUP(tbl_Résultat[[#This Row],[Reference produits]],tbl_Y[],2,FALSE),"NC")</f>
        <v>NC</v>
      </c>
    </row>
    <row r="69" spans="1:5" x14ac:dyDescent="0.25">
      <c r="A69" s="1" t="s">
        <v>227</v>
      </c>
      <c r="B69" s="2">
        <f>IFERROR(VLOOKUP(tbl_Résultat[[#This Row],[Reference produits]],tbl_X[],3,FALSE),"NC")</f>
        <v>2000</v>
      </c>
      <c r="C69" s="3">
        <f>IFERROR(VLOOKUP(tbl_Résultat[[#This Row],[Reference produits]],tbl_X[],2,FALSE),"NC")</f>
        <v>0.11899999999999999</v>
      </c>
      <c r="D69" s="2" t="str">
        <f>IFERROR(VLOOKUP(tbl_Résultat[[#This Row],[Reference produits]],tbl_Y[],3,FALSE),"NC")</f>
        <v>NC</v>
      </c>
      <c r="E69" s="3" t="str">
        <f>IFERROR(VLOOKUP(tbl_Résultat[[#This Row],[Reference produits]],tbl_Y[],2,FALSE),"NC")</f>
        <v>NC</v>
      </c>
    </row>
    <row r="70" spans="1:5" x14ac:dyDescent="0.25">
      <c r="A70" s="1" t="s">
        <v>228</v>
      </c>
      <c r="B70" s="2">
        <f>IFERROR(VLOOKUP(tbl_Résultat[[#This Row],[Reference produits]],tbl_X[],3,FALSE),"NC")</f>
        <v>2500</v>
      </c>
      <c r="C70" s="3">
        <f>IFERROR(VLOOKUP(tbl_Résultat[[#This Row],[Reference produits]],tbl_X[],2,FALSE),"NC")</f>
        <v>0.12239999999999999</v>
      </c>
      <c r="D70" s="2" t="str">
        <f>IFERROR(VLOOKUP(tbl_Résultat[[#This Row],[Reference produits]],tbl_Y[],3,FALSE),"NC")</f>
        <v>NC</v>
      </c>
      <c r="E70" s="3" t="str">
        <f>IFERROR(VLOOKUP(tbl_Résultat[[#This Row],[Reference produits]],tbl_Y[],2,FALSE),"NC")</f>
        <v>NC</v>
      </c>
    </row>
    <row r="71" spans="1:5" x14ac:dyDescent="0.25">
      <c r="A71" s="1" t="s">
        <v>229</v>
      </c>
      <c r="B71" s="2">
        <f>IFERROR(VLOOKUP(tbl_Résultat[[#This Row],[Reference produits]],tbl_X[],3,FALSE),"NC")</f>
        <v>2500</v>
      </c>
      <c r="C71" s="3">
        <f>IFERROR(VLOOKUP(tbl_Résultat[[#This Row],[Reference produits]],tbl_X[],2,FALSE),"NC")</f>
        <v>0.12239999999999999</v>
      </c>
      <c r="D71" s="2" t="str">
        <f>IFERROR(VLOOKUP(tbl_Résultat[[#This Row],[Reference produits]],tbl_Y[],3,FALSE),"NC")</f>
        <v>NC</v>
      </c>
      <c r="E71" s="3" t="str">
        <f>IFERROR(VLOOKUP(tbl_Résultat[[#This Row],[Reference produits]],tbl_Y[],2,FALSE),"NC")</f>
        <v>NC</v>
      </c>
    </row>
    <row r="72" spans="1:5" x14ac:dyDescent="0.25">
      <c r="A72" s="1" t="s">
        <v>231</v>
      </c>
      <c r="B72" s="2">
        <f>IFERROR(VLOOKUP(tbl_Résultat[[#This Row],[Reference produits]],tbl_X[],3,FALSE),"NC")</f>
        <v>7</v>
      </c>
      <c r="C72" s="3">
        <f>IFERROR(VLOOKUP(tbl_Résultat[[#This Row],[Reference produits]],tbl_X[],2,FALSE),"NC")</f>
        <v>8.65</v>
      </c>
      <c r="D72" s="2" t="str">
        <f>IFERROR(VLOOKUP(tbl_Résultat[[#This Row],[Reference produits]],tbl_Y[],3,FALSE),"NC")</f>
        <v>NC</v>
      </c>
      <c r="E72" s="3" t="str">
        <f>IFERROR(VLOOKUP(tbl_Résultat[[#This Row],[Reference produits]],tbl_Y[],2,FALSE),"NC")</f>
        <v>NC</v>
      </c>
    </row>
    <row r="73" spans="1:5" x14ac:dyDescent="0.25">
      <c r="A73" s="1" t="s">
        <v>230</v>
      </c>
      <c r="B73" s="2">
        <f>IFERROR(VLOOKUP(tbl_Résultat[[#This Row],[Reference produits]],tbl_X[],3,FALSE),"NC")</f>
        <v>6</v>
      </c>
      <c r="C73" s="3">
        <f>IFERROR(VLOOKUP(tbl_Résultat[[#This Row],[Reference produits]],tbl_X[],2,FALSE),"NC")</f>
        <v>9.9</v>
      </c>
      <c r="D73" s="2" t="str">
        <f>IFERROR(VLOOKUP(tbl_Résultat[[#This Row],[Reference produits]],tbl_Y[],3,FALSE),"NC")</f>
        <v>NC</v>
      </c>
      <c r="E73" s="3" t="str">
        <f>IFERROR(VLOOKUP(tbl_Résultat[[#This Row],[Reference produits]],tbl_Y[],2,FALSE),"NC")</f>
        <v>NC</v>
      </c>
    </row>
    <row r="74" spans="1:5" x14ac:dyDescent="0.25">
      <c r="A74" s="1" t="s">
        <v>232</v>
      </c>
      <c r="B74" s="2">
        <f>IFERROR(VLOOKUP(tbl_Résultat[[#This Row],[Reference produits]],tbl_X[],3,FALSE),"NC")</f>
        <v>50</v>
      </c>
      <c r="C74" s="3">
        <f>IFERROR(VLOOKUP(tbl_Résultat[[#This Row],[Reference produits]],tbl_X[],2,FALSE),"NC")</f>
        <v>0.128</v>
      </c>
      <c r="D74" s="2" t="str">
        <f>IFERROR(VLOOKUP(tbl_Résultat[[#This Row],[Reference produits]],tbl_Y[],3,FALSE),"NC")</f>
        <v>NC</v>
      </c>
      <c r="E74" s="3" t="str">
        <f>IFERROR(VLOOKUP(tbl_Résultat[[#This Row],[Reference produits]],tbl_Y[],2,FALSE),"NC")</f>
        <v>NC</v>
      </c>
    </row>
    <row r="75" spans="1:5" x14ac:dyDescent="0.25">
      <c r="A75" s="1" t="s">
        <v>233</v>
      </c>
      <c r="B75" s="2">
        <f>IFERROR(VLOOKUP(tbl_Résultat[[#This Row],[Reference produits]],tbl_X[],3,FALSE),"NC")</f>
        <v>2500</v>
      </c>
      <c r="C75" s="3">
        <f>IFERROR(VLOOKUP(tbl_Résultat[[#This Row],[Reference produits]],tbl_X[],2,FALSE),"NC")</f>
        <v>0.1103</v>
      </c>
      <c r="D75" s="2" t="str">
        <f>IFERROR(VLOOKUP(tbl_Résultat[[#This Row],[Reference produits]],tbl_Y[],3,FALSE),"NC")</f>
        <v>NC</v>
      </c>
      <c r="E75" s="3" t="str">
        <f>IFERROR(VLOOKUP(tbl_Résultat[[#This Row],[Reference produits]],tbl_Y[],2,FALSE),"NC")</f>
        <v>NC</v>
      </c>
    </row>
    <row r="76" spans="1:5" x14ac:dyDescent="0.25">
      <c r="A76" s="1" t="s">
        <v>239</v>
      </c>
      <c r="B76" s="2">
        <f>IFERROR(VLOOKUP(tbl_Résultat[[#This Row],[Reference produits]],tbl_X[],3,FALSE),"NC")</f>
        <v>14</v>
      </c>
      <c r="C76" s="3">
        <f>IFERROR(VLOOKUP(tbl_Résultat[[#This Row],[Reference produits]],tbl_X[],2,FALSE),"NC")</f>
        <v>3.6</v>
      </c>
      <c r="D76" s="2" t="str">
        <f>IFERROR(VLOOKUP(tbl_Résultat[[#This Row],[Reference produits]],tbl_Y[],3,FALSE),"NC")</f>
        <v>NC</v>
      </c>
      <c r="E76" s="3" t="str">
        <f>IFERROR(VLOOKUP(tbl_Résultat[[#This Row],[Reference produits]],tbl_Y[],2,FALSE),"NC")</f>
        <v>NC</v>
      </c>
    </row>
    <row r="77" spans="1:5" x14ac:dyDescent="0.25">
      <c r="A77" s="1" t="s">
        <v>246</v>
      </c>
      <c r="B77" s="2">
        <f>IFERROR(VLOOKUP(tbl_Résultat[[#This Row],[Reference produits]],tbl_X[],3,FALSE),"NC")</f>
        <v>10</v>
      </c>
      <c r="C77" s="3">
        <f>IFERROR(VLOOKUP(tbl_Résultat[[#This Row],[Reference produits]],tbl_X[],2,FALSE),"NC")</f>
        <v>5.3</v>
      </c>
      <c r="D77" s="2" t="str">
        <f>IFERROR(VLOOKUP(tbl_Résultat[[#This Row],[Reference produits]],tbl_Y[],3,FALSE),"NC")</f>
        <v>NC</v>
      </c>
      <c r="E77" s="3" t="str">
        <f>IFERROR(VLOOKUP(tbl_Résultat[[#This Row],[Reference produits]],tbl_Y[],2,FALSE),"NC")</f>
        <v>NC</v>
      </c>
    </row>
    <row r="78" spans="1:5" x14ac:dyDescent="0.25">
      <c r="A78" s="1" t="s">
        <v>294</v>
      </c>
      <c r="B78" s="2">
        <f>IFERROR(VLOOKUP(tbl_Résultat[[#This Row],[Reference produits]],tbl_X[],3,FALSE),"NC")</f>
        <v>2500</v>
      </c>
      <c r="C78" s="3">
        <f>IFERROR(VLOOKUP(tbl_Résultat[[#This Row],[Reference produits]],tbl_X[],2,FALSE),"NC")</f>
        <v>5.6399999999999999E-2</v>
      </c>
      <c r="D78" s="2" t="str">
        <f>IFERROR(VLOOKUP(tbl_Résultat[[#This Row],[Reference produits]],tbl_Y[],3,FALSE),"NC")</f>
        <v>NC</v>
      </c>
      <c r="E78" s="3" t="str">
        <f>IFERROR(VLOOKUP(tbl_Résultat[[#This Row],[Reference produits]],tbl_Y[],2,FALSE),"NC")</f>
        <v>NC</v>
      </c>
    </row>
    <row r="79" spans="1:5" x14ac:dyDescent="0.25">
      <c r="A79" s="1" t="s">
        <v>299</v>
      </c>
      <c r="B79" s="2">
        <f>IFERROR(VLOOKUP(tbl_Résultat[[#This Row],[Reference produits]],tbl_X[],3,FALSE),"NC")</f>
        <v>2500</v>
      </c>
      <c r="C79" s="3">
        <f>IFERROR(VLOOKUP(tbl_Résultat[[#This Row],[Reference produits]],tbl_X[],2,FALSE),"NC")</f>
        <v>7.51E-2</v>
      </c>
      <c r="D79" s="2" t="str">
        <f>IFERROR(VLOOKUP(tbl_Résultat[[#This Row],[Reference produits]],tbl_Y[],3,FALSE),"NC")</f>
        <v>NC</v>
      </c>
      <c r="E79" s="3" t="str">
        <f>IFERROR(VLOOKUP(tbl_Résultat[[#This Row],[Reference produits]],tbl_Y[],2,FALSE),"NC")</f>
        <v>NC</v>
      </c>
    </row>
    <row r="80" spans="1:5" x14ac:dyDescent="0.25">
      <c r="A80" s="1" t="s">
        <v>301</v>
      </c>
      <c r="B80" s="2">
        <f>IFERROR(VLOOKUP(tbl_Résultat[[#This Row],[Reference produits]],tbl_X[],3,FALSE),"NC")</f>
        <v>2000</v>
      </c>
      <c r="C80" s="3">
        <f>IFERROR(VLOOKUP(tbl_Résultat[[#This Row],[Reference produits]],tbl_X[],2,FALSE),"NC")</f>
        <v>0.13600000000000001</v>
      </c>
      <c r="D80" s="2" t="str">
        <f>IFERROR(VLOOKUP(tbl_Résultat[[#This Row],[Reference produits]],tbl_Y[],3,FALSE),"NC")</f>
        <v>NC</v>
      </c>
      <c r="E80" s="3" t="str">
        <f>IFERROR(VLOOKUP(tbl_Résultat[[#This Row],[Reference produits]],tbl_Y[],2,FALSE),"NC")</f>
        <v>NC</v>
      </c>
    </row>
    <row r="81" spans="1:5" x14ac:dyDescent="0.25">
      <c r="A81" s="1" t="s">
        <v>307</v>
      </c>
      <c r="B81" s="2">
        <f>IFERROR(VLOOKUP(tbl_Résultat[[#This Row],[Reference produits]],tbl_X[],3,FALSE),"NC")</f>
        <v>2000</v>
      </c>
      <c r="C81" s="3">
        <f>IFERROR(VLOOKUP(tbl_Résultat[[#This Row],[Reference produits]],tbl_X[],2,FALSE),"NC")</f>
        <v>8.4000000000000005E-2</v>
      </c>
      <c r="D81" s="2" t="str">
        <f>IFERROR(VLOOKUP(tbl_Résultat[[#This Row],[Reference produits]],tbl_Y[],3,FALSE),"NC")</f>
        <v>NC</v>
      </c>
      <c r="E81" s="3" t="str">
        <f>IFERROR(VLOOKUP(tbl_Résultat[[#This Row],[Reference produits]],tbl_Y[],2,FALSE),"NC")</f>
        <v>NC</v>
      </c>
    </row>
    <row r="82" spans="1:5" x14ac:dyDescent="0.25">
      <c r="A82" s="1" t="s">
        <v>305</v>
      </c>
      <c r="B82" s="2">
        <f>IFERROR(VLOOKUP(tbl_Résultat[[#This Row],[Reference produits]],tbl_X[],3,FALSE),"NC")</f>
        <v>2000</v>
      </c>
      <c r="C82" s="3">
        <f>IFERROR(VLOOKUP(tbl_Résultat[[#This Row],[Reference produits]],tbl_X[],2,FALSE),"NC")</f>
        <v>0.1</v>
      </c>
      <c r="D82" s="2" t="str">
        <f>IFERROR(VLOOKUP(tbl_Résultat[[#This Row],[Reference produits]],tbl_Y[],3,FALSE),"NC")</f>
        <v>NC</v>
      </c>
      <c r="E82" s="3" t="str">
        <f>IFERROR(VLOOKUP(tbl_Résultat[[#This Row],[Reference produits]],tbl_Y[],2,FALSE),"NC")</f>
        <v>NC</v>
      </c>
    </row>
    <row r="83" spans="1:5" x14ac:dyDescent="0.25">
      <c r="A83" s="1" t="s">
        <v>306</v>
      </c>
      <c r="B83" s="2">
        <f>IFERROR(VLOOKUP(tbl_Résultat[[#This Row],[Reference produits]],tbl_X[],3,FALSE),"NC")</f>
        <v>250</v>
      </c>
      <c r="C83" s="3">
        <f>IFERROR(VLOOKUP(tbl_Résultat[[#This Row],[Reference produits]],tbl_X[],2,FALSE),"NC")</f>
        <v>0.3165</v>
      </c>
      <c r="D83" s="2" t="str">
        <f>IFERROR(VLOOKUP(tbl_Résultat[[#This Row],[Reference produits]],tbl_Y[],3,FALSE),"NC")</f>
        <v>NC</v>
      </c>
      <c r="E83" s="3" t="str">
        <f>IFERROR(VLOOKUP(tbl_Résultat[[#This Row],[Reference produits]],tbl_Y[],2,FALSE),"NC")</f>
        <v>NC</v>
      </c>
    </row>
    <row r="84" spans="1:5" x14ac:dyDescent="0.25">
      <c r="A84" s="1" t="s">
        <v>314</v>
      </c>
      <c r="B84" s="2">
        <f>IFERROR(VLOOKUP(tbl_Résultat[[#This Row],[Reference produits]],tbl_X[],3,FALSE),"NC")</f>
        <v>90</v>
      </c>
      <c r="C84" s="3">
        <f>IFERROR(VLOOKUP(tbl_Résultat[[#This Row],[Reference produits]],tbl_X[],2,FALSE),"NC")</f>
        <v>0.19</v>
      </c>
      <c r="D84" s="2" t="str">
        <f>IFERROR(VLOOKUP(tbl_Résultat[[#This Row],[Reference produits]],tbl_Y[],3,FALSE),"NC")</f>
        <v>NC</v>
      </c>
      <c r="E84" s="3" t="str">
        <f>IFERROR(VLOOKUP(tbl_Résultat[[#This Row],[Reference produits]],tbl_Y[],2,FALSE),"NC")</f>
        <v>NC</v>
      </c>
    </row>
    <row r="85" spans="1:5" x14ac:dyDescent="0.25">
      <c r="A85" s="1" t="s">
        <v>313</v>
      </c>
      <c r="B85" s="2">
        <f>IFERROR(VLOOKUP(tbl_Résultat[[#This Row],[Reference produits]],tbl_X[],3,FALSE),"NC")</f>
        <v>2000</v>
      </c>
      <c r="C85" s="3">
        <f>IFERROR(VLOOKUP(tbl_Résultat[[#This Row],[Reference produits]],tbl_X[],2,FALSE),"NC")</f>
        <v>0.06</v>
      </c>
      <c r="D85" s="2" t="str">
        <f>IFERROR(VLOOKUP(tbl_Résultat[[#This Row],[Reference produits]],tbl_Y[],3,FALSE),"NC")</f>
        <v>NC</v>
      </c>
      <c r="E85" s="3" t="str">
        <f>IFERROR(VLOOKUP(tbl_Résultat[[#This Row],[Reference produits]],tbl_Y[],2,FALSE),"NC")</f>
        <v>NC</v>
      </c>
    </row>
    <row r="86" spans="1:5" x14ac:dyDescent="0.25">
      <c r="A86" s="1" t="s">
        <v>317</v>
      </c>
      <c r="B86" s="2">
        <f>IFERROR(VLOOKUP(tbl_Résultat[[#This Row],[Reference produits]],tbl_X[],3,FALSE),"NC")</f>
        <v>2500</v>
      </c>
      <c r="C86" s="3">
        <f>IFERROR(VLOOKUP(tbl_Résultat[[#This Row],[Reference produits]],tbl_X[],2,FALSE),"NC")</f>
        <v>0.24</v>
      </c>
      <c r="D86" s="2" t="str">
        <f>IFERROR(VLOOKUP(tbl_Résultat[[#This Row],[Reference produits]],tbl_Y[],3,FALSE),"NC")</f>
        <v>NC</v>
      </c>
      <c r="E86" s="3" t="str">
        <f>IFERROR(VLOOKUP(tbl_Résultat[[#This Row],[Reference produits]],tbl_Y[],2,FALSE),"NC")</f>
        <v>NC</v>
      </c>
    </row>
    <row r="87" spans="1:5" x14ac:dyDescent="0.25">
      <c r="A87" s="1" t="s">
        <v>319</v>
      </c>
      <c r="B87" s="2">
        <f>IFERROR(VLOOKUP(tbl_Résultat[[#This Row],[Reference produits]],tbl_X[],3,FALSE),"NC")</f>
        <v>2000</v>
      </c>
      <c r="C87" s="3">
        <f>IFERROR(VLOOKUP(tbl_Résultat[[#This Row],[Reference produits]],tbl_X[],2,FALSE),"NC")</f>
        <v>0.18</v>
      </c>
      <c r="D87" s="2" t="str">
        <f>IFERROR(VLOOKUP(tbl_Résultat[[#This Row],[Reference produits]],tbl_Y[],3,FALSE),"NC")</f>
        <v>NC</v>
      </c>
      <c r="E87" s="3" t="str">
        <f>IFERROR(VLOOKUP(tbl_Résultat[[#This Row],[Reference produits]],tbl_Y[],2,FALSE),"NC")</f>
        <v>NC</v>
      </c>
    </row>
    <row r="88" spans="1:5" x14ac:dyDescent="0.25">
      <c r="A88" s="1" t="s">
        <v>323</v>
      </c>
      <c r="B88" s="2">
        <f>IFERROR(VLOOKUP(tbl_Résultat[[#This Row],[Reference produits]],tbl_X[],3,FALSE),"NC")</f>
        <v>2500</v>
      </c>
      <c r="C88" s="3">
        <f>IFERROR(VLOOKUP(tbl_Résultat[[#This Row],[Reference produits]],tbl_X[],2,FALSE),"NC")</f>
        <v>0.24</v>
      </c>
      <c r="D88" s="2" t="str">
        <f>IFERROR(VLOOKUP(tbl_Résultat[[#This Row],[Reference produits]],tbl_Y[],3,FALSE),"NC")</f>
        <v>NC</v>
      </c>
      <c r="E88" s="3" t="str">
        <f>IFERROR(VLOOKUP(tbl_Résultat[[#This Row],[Reference produits]],tbl_Y[],2,FALSE),"NC")</f>
        <v>NC</v>
      </c>
    </row>
    <row r="89" spans="1:5" x14ac:dyDescent="0.25">
      <c r="A89" s="1" t="s">
        <v>326</v>
      </c>
      <c r="B89" s="2">
        <f>IFERROR(VLOOKUP(tbl_Résultat[[#This Row],[Reference produits]],tbl_X[],3,FALSE),"NC")</f>
        <v>2500</v>
      </c>
      <c r="C89" s="3">
        <f>IFERROR(VLOOKUP(tbl_Résultat[[#This Row],[Reference produits]],tbl_X[],2,FALSE),"NC")</f>
        <v>0.24</v>
      </c>
      <c r="D89" s="2" t="str">
        <f>IFERROR(VLOOKUP(tbl_Résultat[[#This Row],[Reference produits]],tbl_Y[],3,FALSE),"NC")</f>
        <v>NC</v>
      </c>
      <c r="E89" s="3" t="str">
        <f>IFERROR(VLOOKUP(tbl_Résultat[[#This Row],[Reference produits]],tbl_Y[],2,FALSE),"NC")</f>
        <v>NC</v>
      </c>
    </row>
    <row r="90" spans="1:5" x14ac:dyDescent="0.25">
      <c r="A90" s="1" t="s">
        <v>324</v>
      </c>
      <c r="B90" s="2">
        <f>IFERROR(VLOOKUP(tbl_Résultat[[#This Row],[Reference produits]],tbl_X[],3,FALSE),"NC")</f>
        <v>2500</v>
      </c>
      <c r="C90" s="3">
        <f>IFERROR(VLOOKUP(tbl_Résultat[[#This Row],[Reference produits]],tbl_X[],2,FALSE),"NC")</f>
        <v>0.24</v>
      </c>
      <c r="D90" s="2" t="str">
        <f>IFERROR(VLOOKUP(tbl_Résultat[[#This Row],[Reference produits]],tbl_Y[],3,FALSE),"NC")</f>
        <v>NC</v>
      </c>
      <c r="E90" s="3" t="str">
        <f>IFERROR(VLOOKUP(tbl_Résultat[[#This Row],[Reference produits]],tbl_Y[],2,FALSE),"NC")</f>
        <v>NC</v>
      </c>
    </row>
    <row r="91" spans="1:5" x14ac:dyDescent="0.25">
      <c r="A91" s="1" t="s">
        <v>325</v>
      </c>
      <c r="B91" s="2">
        <f>IFERROR(VLOOKUP(tbl_Résultat[[#This Row],[Reference produits]],tbl_X[],3,FALSE),"NC")</f>
        <v>2500</v>
      </c>
      <c r="C91" s="3">
        <f>IFERROR(VLOOKUP(tbl_Résultat[[#This Row],[Reference produits]],tbl_X[],2,FALSE),"NC")</f>
        <v>0.24</v>
      </c>
      <c r="D91" s="2" t="str">
        <f>IFERROR(VLOOKUP(tbl_Résultat[[#This Row],[Reference produits]],tbl_Y[],3,FALSE),"NC")</f>
        <v>NC</v>
      </c>
      <c r="E91" s="3" t="str">
        <f>IFERROR(VLOOKUP(tbl_Résultat[[#This Row],[Reference produits]],tbl_Y[],2,FALSE),"NC")</f>
        <v>NC</v>
      </c>
    </row>
    <row r="92" spans="1:5" x14ac:dyDescent="0.25">
      <c r="A92" s="1" t="s">
        <v>322</v>
      </c>
      <c r="B92" s="2">
        <f>IFERROR(VLOOKUP(tbl_Résultat[[#This Row],[Reference produits]],tbl_X[],3,FALSE),"NC")</f>
        <v>2500</v>
      </c>
      <c r="C92" s="3">
        <f>IFERROR(VLOOKUP(tbl_Résultat[[#This Row],[Reference produits]],tbl_X[],2,FALSE),"NC")</f>
        <v>0.24</v>
      </c>
      <c r="D92" s="2" t="str">
        <f>IFERROR(VLOOKUP(tbl_Résultat[[#This Row],[Reference produits]],tbl_Y[],3,FALSE),"NC")</f>
        <v>NC</v>
      </c>
      <c r="E92" s="3" t="str">
        <f>IFERROR(VLOOKUP(tbl_Résultat[[#This Row],[Reference produits]],tbl_Y[],2,FALSE),"NC")</f>
        <v>NC</v>
      </c>
    </row>
    <row r="93" spans="1:5" x14ac:dyDescent="0.25">
      <c r="A93" s="1" t="s">
        <v>335</v>
      </c>
      <c r="B93" s="2">
        <f>IFERROR(VLOOKUP(tbl_Résultat[[#This Row],[Reference produits]],tbl_X[],3,FALSE),"NC")</f>
        <v>2500</v>
      </c>
      <c r="C93" s="3">
        <f>IFERROR(VLOOKUP(tbl_Résultat[[#This Row],[Reference produits]],tbl_X[],2,FALSE),"NC")</f>
        <v>0.2</v>
      </c>
      <c r="D93" s="2" t="str">
        <f>IFERROR(VLOOKUP(tbl_Résultat[[#This Row],[Reference produits]],tbl_Y[],3,FALSE),"NC")</f>
        <v>NC</v>
      </c>
      <c r="E93" s="3" t="str">
        <f>IFERROR(VLOOKUP(tbl_Résultat[[#This Row],[Reference produits]],tbl_Y[],2,FALSE),"NC")</f>
        <v>NC</v>
      </c>
    </row>
    <row r="94" spans="1:5" x14ac:dyDescent="0.25">
      <c r="A94" s="1" t="s">
        <v>334</v>
      </c>
      <c r="B94" s="2">
        <f>IFERROR(VLOOKUP(tbl_Résultat[[#This Row],[Reference produits]],tbl_X[],3,FALSE),"NC")</f>
        <v>2500</v>
      </c>
      <c r="C94" s="3">
        <f>IFERROR(VLOOKUP(tbl_Résultat[[#This Row],[Reference produits]],tbl_X[],2,FALSE),"NC")</f>
        <v>0.2</v>
      </c>
      <c r="D94" s="2" t="str">
        <f>IFERROR(VLOOKUP(tbl_Résultat[[#This Row],[Reference produits]],tbl_Y[],3,FALSE),"NC")</f>
        <v>NC</v>
      </c>
      <c r="E94" s="3" t="str">
        <f>IFERROR(VLOOKUP(tbl_Résultat[[#This Row],[Reference produits]],tbl_Y[],2,FALSE),"NC")</f>
        <v>NC</v>
      </c>
    </row>
    <row r="95" spans="1:5" x14ac:dyDescent="0.25">
      <c r="A95" s="1" t="s">
        <v>333</v>
      </c>
      <c r="B95" s="2">
        <f>IFERROR(VLOOKUP(tbl_Résultat[[#This Row],[Reference produits]],tbl_X[],3,FALSE),"NC")</f>
        <v>250</v>
      </c>
      <c r="C95" s="3">
        <f>IFERROR(VLOOKUP(tbl_Résultat[[#This Row],[Reference produits]],tbl_X[],2,FALSE),"NC")</f>
        <v>0.41</v>
      </c>
      <c r="D95" s="2" t="str">
        <f>IFERROR(VLOOKUP(tbl_Résultat[[#This Row],[Reference produits]],tbl_Y[],3,FALSE),"NC")</f>
        <v>NC</v>
      </c>
      <c r="E95" s="3" t="str">
        <f>IFERROR(VLOOKUP(tbl_Résultat[[#This Row],[Reference produits]],tbl_Y[],2,FALSE),"NC")</f>
        <v>NC</v>
      </c>
    </row>
    <row r="96" spans="1:5" x14ac:dyDescent="0.25">
      <c r="A96" s="1" t="s">
        <v>337</v>
      </c>
      <c r="B96" s="2">
        <f>IFERROR(VLOOKUP(tbl_Résultat[[#This Row],[Reference produits]],tbl_X[],3,FALSE),"NC")</f>
        <v>2000</v>
      </c>
      <c r="C96" s="3">
        <f>IFERROR(VLOOKUP(tbl_Résultat[[#This Row],[Reference produits]],tbl_X[],2,FALSE),"NC")</f>
        <v>0.13800000000000001</v>
      </c>
      <c r="D96" s="2" t="str">
        <f>IFERROR(VLOOKUP(tbl_Résultat[[#This Row],[Reference produits]],tbl_Y[],3,FALSE),"NC")</f>
        <v>NC</v>
      </c>
      <c r="E96" s="3" t="str">
        <f>IFERROR(VLOOKUP(tbl_Résultat[[#This Row],[Reference produits]],tbl_Y[],2,FALSE),"NC")</f>
        <v>NC</v>
      </c>
    </row>
    <row r="97" spans="1:5" x14ac:dyDescent="0.25">
      <c r="A97" s="1" t="s">
        <v>341</v>
      </c>
      <c r="B97" s="2">
        <f>IFERROR(VLOOKUP(tbl_Résultat[[#This Row],[Reference produits]],tbl_X[],3,FALSE),"NC")</f>
        <v>2500</v>
      </c>
      <c r="C97" s="3">
        <f>IFERROR(VLOOKUP(tbl_Résultat[[#This Row],[Reference produits]],tbl_X[],2,FALSE),"NC")</f>
        <v>7.8E-2</v>
      </c>
      <c r="D97" s="2" t="str">
        <f>IFERROR(VLOOKUP(tbl_Résultat[[#This Row],[Reference produits]],tbl_Y[],3,FALSE),"NC")</f>
        <v>NC</v>
      </c>
      <c r="E97" s="3" t="str">
        <f>IFERROR(VLOOKUP(tbl_Résultat[[#This Row],[Reference produits]],tbl_Y[],2,FALSE),"NC")</f>
        <v>NC</v>
      </c>
    </row>
    <row r="98" spans="1:5" x14ac:dyDescent="0.25">
      <c r="A98" s="1" t="s">
        <v>346</v>
      </c>
      <c r="B98" s="2">
        <f>IFERROR(VLOOKUP(tbl_Résultat[[#This Row],[Reference produits]],tbl_X[],3,FALSE),"NC")</f>
        <v>2000</v>
      </c>
      <c r="C98" s="3">
        <f>IFERROR(VLOOKUP(tbl_Résultat[[#This Row],[Reference produits]],tbl_X[],2,FALSE),"NC")</f>
        <v>0.152</v>
      </c>
      <c r="D98" s="2" t="str">
        <f>IFERROR(VLOOKUP(tbl_Résultat[[#This Row],[Reference produits]],tbl_Y[],3,FALSE),"NC")</f>
        <v>NC</v>
      </c>
      <c r="E98" s="3" t="str">
        <f>IFERROR(VLOOKUP(tbl_Résultat[[#This Row],[Reference produits]],tbl_Y[],2,FALSE),"NC")</f>
        <v>NC</v>
      </c>
    </row>
    <row r="99" spans="1:5" x14ac:dyDescent="0.25">
      <c r="A99" s="1" t="s">
        <v>347</v>
      </c>
      <c r="B99" s="2">
        <f>IFERROR(VLOOKUP(tbl_Résultat[[#This Row],[Reference produits]],tbl_X[],3,FALSE),"NC")</f>
        <v>2000</v>
      </c>
      <c r="C99" s="3">
        <f>IFERROR(VLOOKUP(tbl_Résultat[[#This Row],[Reference produits]],tbl_X[],2,FALSE),"NC")</f>
        <v>0.152</v>
      </c>
      <c r="D99" s="2" t="str">
        <f>IFERROR(VLOOKUP(tbl_Résultat[[#This Row],[Reference produits]],tbl_Y[],3,FALSE),"NC")</f>
        <v>NC</v>
      </c>
      <c r="E99" s="3" t="str">
        <f>IFERROR(VLOOKUP(tbl_Résultat[[#This Row],[Reference produits]],tbl_Y[],2,FALSE),"NC")</f>
        <v>NC</v>
      </c>
    </row>
    <row r="100" spans="1:5" x14ac:dyDescent="0.25">
      <c r="A100" s="1" t="s">
        <v>219</v>
      </c>
      <c r="B100" s="2">
        <f>IFERROR(VLOOKUP(tbl_Résultat[[#This Row],[Reference produits]],tbl_X[],3,FALSE),"NC")</f>
        <v>2000</v>
      </c>
      <c r="C100" s="3">
        <f>IFERROR(VLOOKUP(tbl_Résultat[[#This Row],[Reference produits]],tbl_X[],2,FALSE),"NC")</f>
        <v>0.14399999999999999</v>
      </c>
      <c r="D100" s="2" t="str">
        <f>IFERROR(VLOOKUP(tbl_Résultat[[#This Row],[Reference produits]],tbl_Y[],3,FALSE),"NC")</f>
        <v>NC</v>
      </c>
      <c r="E100" s="3" t="str">
        <f>IFERROR(VLOOKUP(tbl_Résultat[[#This Row],[Reference produits]],tbl_Y[],2,FALSE),"NC")</f>
        <v>NC</v>
      </c>
    </row>
    <row r="101" spans="1:5" x14ac:dyDescent="0.25">
      <c r="A101" s="1" t="s">
        <v>351</v>
      </c>
      <c r="B101" s="2">
        <f>IFERROR(VLOOKUP(tbl_Résultat[[#This Row],[Reference produits]],tbl_X[],3,FALSE),"NC")</f>
        <v>2000</v>
      </c>
      <c r="C101" s="3">
        <f>IFERROR(VLOOKUP(tbl_Résultat[[#This Row],[Reference produits]],tbl_X[],2,FALSE),"NC")</f>
        <v>8.5900000000000004E-2</v>
      </c>
      <c r="D101" s="2" t="str">
        <f>IFERROR(VLOOKUP(tbl_Résultat[[#This Row],[Reference produits]],tbl_Y[],3,FALSE),"NC")</f>
        <v>NC</v>
      </c>
      <c r="E101" s="3" t="str">
        <f>IFERROR(VLOOKUP(tbl_Résultat[[#This Row],[Reference produits]],tbl_Y[],2,FALSE),"NC")</f>
        <v>NC</v>
      </c>
    </row>
    <row r="102" spans="1:5" x14ac:dyDescent="0.25">
      <c r="A102" s="1" t="s">
        <v>350</v>
      </c>
      <c r="B102" s="2">
        <f>IFERROR(VLOOKUP(tbl_Résultat[[#This Row],[Reference produits]],tbl_X[],3,FALSE),"NC")</f>
        <v>90</v>
      </c>
      <c r="C102" s="3">
        <f>IFERROR(VLOOKUP(tbl_Résultat[[#This Row],[Reference produits]],tbl_X[],2,FALSE),"NC")</f>
        <v>0.14729999999999999</v>
      </c>
      <c r="D102" s="2" t="str">
        <f>IFERROR(VLOOKUP(tbl_Résultat[[#This Row],[Reference produits]],tbl_Y[],3,FALSE),"NC")</f>
        <v>NC</v>
      </c>
      <c r="E102" s="3" t="str">
        <f>IFERROR(VLOOKUP(tbl_Résultat[[#This Row],[Reference produits]],tbl_Y[],2,FALSE),"NC")</f>
        <v>NC</v>
      </c>
    </row>
    <row r="103" spans="1:5" x14ac:dyDescent="0.25">
      <c r="A103" s="1" t="s">
        <v>352</v>
      </c>
      <c r="B103" s="2">
        <f>IFERROR(VLOOKUP(tbl_Résultat[[#This Row],[Reference produits]],tbl_X[],3,FALSE),"NC")</f>
        <v>2000</v>
      </c>
      <c r="C103" s="3">
        <f>IFERROR(VLOOKUP(tbl_Résultat[[#This Row],[Reference produits]],tbl_X[],2,FALSE),"NC")</f>
        <v>8.5999999999999993E-2</v>
      </c>
      <c r="D103" s="2" t="str">
        <f>IFERROR(VLOOKUP(tbl_Résultat[[#This Row],[Reference produits]],tbl_Y[],3,FALSE),"NC")</f>
        <v>NC</v>
      </c>
      <c r="E103" s="3" t="str">
        <f>IFERROR(VLOOKUP(tbl_Résultat[[#This Row],[Reference produits]],tbl_Y[],2,FALSE),"NC")</f>
        <v>NC</v>
      </c>
    </row>
    <row r="104" spans="1:5" x14ac:dyDescent="0.25">
      <c r="A104" s="1" t="s">
        <v>356</v>
      </c>
      <c r="B104" s="2">
        <f>IFERROR(VLOOKUP(tbl_Résultat[[#This Row],[Reference produits]],tbl_X[],3,FALSE),"NC")</f>
        <v>2000</v>
      </c>
      <c r="C104" s="3">
        <f>IFERROR(VLOOKUP(tbl_Résultat[[#This Row],[Reference produits]],tbl_X[],2,FALSE),"NC")</f>
        <v>9.9500000000000005E-2</v>
      </c>
      <c r="D104" s="2" t="str">
        <f>IFERROR(VLOOKUP(tbl_Résultat[[#This Row],[Reference produits]],tbl_Y[],3,FALSE),"NC")</f>
        <v>NC</v>
      </c>
      <c r="E104" s="3" t="str">
        <f>IFERROR(VLOOKUP(tbl_Résultat[[#This Row],[Reference produits]],tbl_Y[],2,FALSE),"NC")</f>
        <v>NC</v>
      </c>
    </row>
    <row r="105" spans="1:5" x14ac:dyDescent="0.25">
      <c r="A105" s="1" t="s">
        <v>357</v>
      </c>
      <c r="B105" s="2">
        <f>IFERROR(VLOOKUP(tbl_Résultat[[#This Row],[Reference produits]],tbl_X[],3,FALSE),"NC")</f>
        <v>2000</v>
      </c>
      <c r="C105" s="3">
        <f>IFERROR(VLOOKUP(tbl_Résultat[[#This Row],[Reference produits]],tbl_X[],2,FALSE),"NC")</f>
        <v>9.9500000000000005E-2</v>
      </c>
      <c r="D105" s="2" t="str">
        <f>IFERROR(VLOOKUP(tbl_Résultat[[#This Row],[Reference produits]],tbl_Y[],3,FALSE),"NC")</f>
        <v>NC</v>
      </c>
      <c r="E105" s="3" t="str">
        <f>IFERROR(VLOOKUP(tbl_Résultat[[#This Row],[Reference produits]],tbl_Y[],2,FALSE),"NC")</f>
        <v>NC</v>
      </c>
    </row>
    <row r="106" spans="1:5" x14ac:dyDescent="0.25">
      <c r="A106" s="1" t="s">
        <v>360</v>
      </c>
      <c r="B106" s="2">
        <f>IFERROR(VLOOKUP(tbl_Résultat[[#This Row],[Reference produits]],tbl_X[],3,FALSE),"NC")</f>
        <v>25</v>
      </c>
      <c r="C106" s="3">
        <f>IFERROR(VLOOKUP(tbl_Résultat[[#This Row],[Reference produits]],tbl_X[],2,FALSE),"NC")</f>
        <v>0.63</v>
      </c>
      <c r="D106" s="2" t="str">
        <f>IFERROR(VLOOKUP(tbl_Résultat[[#This Row],[Reference produits]],tbl_Y[],3,FALSE),"NC")</f>
        <v>NC</v>
      </c>
      <c r="E106" s="3" t="str">
        <f>IFERROR(VLOOKUP(tbl_Résultat[[#This Row],[Reference produits]],tbl_Y[],2,FALSE),"NC")</f>
        <v>NC</v>
      </c>
    </row>
    <row r="107" spans="1:5" x14ac:dyDescent="0.25">
      <c r="A107" s="1" t="s">
        <v>361</v>
      </c>
      <c r="B107" s="2">
        <f>IFERROR(VLOOKUP(tbl_Résultat[[#This Row],[Reference produits]],tbl_X[],3,FALSE),"NC")</f>
        <v>25</v>
      </c>
      <c r="C107" s="3">
        <f>IFERROR(VLOOKUP(tbl_Résultat[[#This Row],[Reference produits]],tbl_X[],2,FALSE),"NC")</f>
        <v>0.63</v>
      </c>
      <c r="D107" s="2" t="str">
        <f>IFERROR(VLOOKUP(tbl_Résultat[[#This Row],[Reference produits]],tbl_Y[],3,FALSE),"NC")</f>
        <v>NC</v>
      </c>
      <c r="E107" s="3" t="str">
        <f>IFERROR(VLOOKUP(tbl_Résultat[[#This Row],[Reference produits]],tbl_Y[],2,FALSE),"NC")</f>
        <v>NC</v>
      </c>
    </row>
    <row r="108" spans="1:5" x14ac:dyDescent="0.25">
      <c r="A108" s="1" t="s">
        <v>363</v>
      </c>
      <c r="B108" s="2">
        <f>IFERROR(VLOOKUP(tbl_Résultat[[#This Row],[Reference produits]],tbl_X[],3,FALSE),"NC")</f>
        <v>50</v>
      </c>
      <c r="C108" s="3">
        <f>IFERROR(VLOOKUP(tbl_Résultat[[#This Row],[Reference produits]],tbl_X[],2,FALSE),"NC")</f>
        <v>0.11</v>
      </c>
      <c r="D108" s="2" t="str">
        <f>IFERROR(VLOOKUP(tbl_Résultat[[#This Row],[Reference produits]],tbl_Y[],3,FALSE),"NC")</f>
        <v>NC</v>
      </c>
      <c r="E108" s="3" t="str">
        <f>IFERROR(VLOOKUP(tbl_Résultat[[#This Row],[Reference produits]],tbl_Y[],2,FALSE),"NC")</f>
        <v>NC</v>
      </c>
    </row>
    <row r="109" spans="1:5" x14ac:dyDescent="0.25">
      <c r="A109" s="1" t="s">
        <v>364</v>
      </c>
      <c r="B109" s="2">
        <f>IFERROR(VLOOKUP(tbl_Résultat[[#This Row],[Reference produits]],tbl_X[],3,FALSE),"NC")</f>
        <v>2500</v>
      </c>
      <c r="C109" s="3">
        <f>IFERROR(VLOOKUP(tbl_Résultat[[#This Row],[Reference produits]],tbl_X[],2,FALSE),"NC")</f>
        <v>0.17</v>
      </c>
      <c r="D109" s="2" t="str">
        <f>IFERROR(VLOOKUP(tbl_Résultat[[#This Row],[Reference produits]],tbl_Y[],3,FALSE),"NC")</f>
        <v>NC</v>
      </c>
      <c r="E109" s="3" t="str">
        <f>IFERROR(VLOOKUP(tbl_Résultat[[#This Row],[Reference produits]],tbl_Y[],2,FALSE),"NC")</f>
        <v>NC</v>
      </c>
    </row>
    <row r="110" spans="1:5" x14ac:dyDescent="0.25">
      <c r="A110" s="1" t="s">
        <v>372</v>
      </c>
      <c r="B110" s="2">
        <f>IFERROR(VLOOKUP(tbl_Résultat[[#This Row],[Reference produits]],tbl_X[],3,FALSE),"NC")</f>
        <v>50</v>
      </c>
      <c r="C110" s="3">
        <f>IFERROR(VLOOKUP(tbl_Résultat[[#This Row],[Reference produits]],tbl_X[],2,FALSE),"NC")</f>
        <v>0.11</v>
      </c>
      <c r="D110" s="2" t="str">
        <f>IFERROR(VLOOKUP(tbl_Résultat[[#This Row],[Reference produits]],tbl_Y[],3,FALSE),"NC")</f>
        <v>NC</v>
      </c>
      <c r="E110" s="3" t="str">
        <f>IFERROR(VLOOKUP(tbl_Résultat[[#This Row],[Reference produits]],tbl_Y[],2,FALSE),"NC")</f>
        <v>NC</v>
      </c>
    </row>
    <row r="111" spans="1:5" x14ac:dyDescent="0.25">
      <c r="A111" s="1" t="s">
        <v>382</v>
      </c>
      <c r="B111" s="2">
        <f>IFERROR(VLOOKUP(tbl_Résultat[[#This Row],[Reference produits]],tbl_X[],3,FALSE),"NC")</f>
        <v>40</v>
      </c>
      <c r="C111" s="3">
        <f>IFERROR(VLOOKUP(tbl_Résultat[[#This Row],[Reference produits]],tbl_X[],2,FALSE),"NC")</f>
        <v>0.10879999999999999</v>
      </c>
      <c r="D111" s="2" t="str">
        <f>IFERROR(VLOOKUP(tbl_Résultat[[#This Row],[Reference produits]],tbl_Y[],3,FALSE),"NC")</f>
        <v>NC</v>
      </c>
      <c r="E111" s="3" t="str">
        <f>IFERROR(VLOOKUP(tbl_Résultat[[#This Row],[Reference produits]],tbl_Y[],2,FALSE),"NC")</f>
        <v>NC</v>
      </c>
    </row>
    <row r="112" spans="1:5" x14ac:dyDescent="0.25">
      <c r="A112" s="1" t="s">
        <v>383</v>
      </c>
      <c r="B112" s="2">
        <f>IFERROR(VLOOKUP(tbl_Résultat[[#This Row],[Reference produits]],tbl_X[],3,FALSE),"NC")</f>
        <v>2500</v>
      </c>
      <c r="C112" s="3">
        <f>IFERROR(VLOOKUP(tbl_Résultat[[#This Row],[Reference produits]],tbl_X[],2,FALSE),"NC")</f>
        <v>0.18129999999999999</v>
      </c>
      <c r="D112" s="2" t="str">
        <f>IFERROR(VLOOKUP(tbl_Résultat[[#This Row],[Reference produits]],tbl_Y[],3,FALSE),"NC")</f>
        <v>NC</v>
      </c>
      <c r="E112" s="3" t="str">
        <f>IFERROR(VLOOKUP(tbl_Résultat[[#This Row],[Reference produits]],tbl_Y[],2,FALSE),"NC")</f>
        <v>NC</v>
      </c>
    </row>
    <row r="113" spans="1:5" x14ac:dyDescent="0.25">
      <c r="A113" s="1" t="s">
        <v>381</v>
      </c>
      <c r="B113" s="2">
        <f>IFERROR(VLOOKUP(tbl_Résultat[[#This Row],[Reference produits]],tbl_X[],3,FALSE),"NC")</f>
        <v>40</v>
      </c>
      <c r="C113" s="3">
        <f>IFERROR(VLOOKUP(tbl_Résultat[[#This Row],[Reference produits]],tbl_X[],2,FALSE),"NC")</f>
        <v>0.10879999999999999</v>
      </c>
      <c r="D113" s="2" t="str">
        <f>IFERROR(VLOOKUP(tbl_Résultat[[#This Row],[Reference produits]],tbl_Y[],3,FALSE),"NC")</f>
        <v>NC</v>
      </c>
      <c r="E113" s="3" t="str">
        <f>IFERROR(VLOOKUP(tbl_Résultat[[#This Row],[Reference produits]],tbl_Y[],2,FALSE),"NC")</f>
        <v>NC</v>
      </c>
    </row>
    <row r="114" spans="1:5" x14ac:dyDescent="0.25">
      <c r="A114" s="1" t="s">
        <v>99</v>
      </c>
      <c r="B114" s="2">
        <f>IFERROR(VLOOKUP(tbl_Résultat[[#This Row],[Reference produits]],tbl_X[],3,FALSE),"NC")</f>
        <v>40</v>
      </c>
      <c r="C114" s="3">
        <f>IFERROR(VLOOKUP(tbl_Résultat[[#This Row],[Reference produits]],tbl_X[],2,FALSE),"NC")</f>
        <v>6.1</v>
      </c>
      <c r="D114" s="2" t="str">
        <f>IFERROR(VLOOKUP(tbl_Résultat[[#This Row],[Reference produits]],tbl_Y[],3,FALSE),"NC")</f>
        <v>NC</v>
      </c>
      <c r="E114" s="3" t="str">
        <f>IFERROR(VLOOKUP(tbl_Résultat[[#This Row],[Reference produits]],tbl_Y[],2,FALSE),"NC")</f>
        <v>NC</v>
      </c>
    </row>
    <row r="115" spans="1:5" x14ac:dyDescent="0.25">
      <c r="A115" s="1" t="s">
        <v>116</v>
      </c>
      <c r="B115" s="2">
        <f>IFERROR(VLOOKUP(tbl_Résultat[[#This Row],[Reference produits]],tbl_X[],3,FALSE),"NC")</f>
        <v>250</v>
      </c>
      <c r="C115" s="3">
        <f>IFERROR(VLOOKUP(tbl_Résultat[[#This Row],[Reference produits]],tbl_X[],2,FALSE),"NC")</f>
        <v>7.94</v>
      </c>
      <c r="D115" s="2">
        <f>IFERROR(VLOOKUP(tbl_Résultat[[#This Row],[Reference produits]],tbl_Y[],3,FALSE),"NC")</f>
        <v>250</v>
      </c>
      <c r="E115" s="3">
        <f>IFERROR(VLOOKUP(tbl_Résultat[[#This Row],[Reference produits]],tbl_Y[],2,FALSE),"NC")</f>
        <v>6.85</v>
      </c>
    </row>
    <row r="116" spans="1:5" x14ac:dyDescent="0.25">
      <c r="A116" s="1" t="s">
        <v>82</v>
      </c>
      <c r="B116" s="2">
        <f>IFERROR(VLOOKUP(tbl_Résultat[[#This Row],[Reference produits]],tbl_X[],3,FALSE),"NC")</f>
        <v>60</v>
      </c>
      <c r="C116" s="3">
        <f>IFERROR(VLOOKUP(tbl_Résultat[[#This Row],[Reference produits]],tbl_X[],2,FALSE),"NC")</f>
        <v>2.65</v>
      </c>
      <c r="D116" s="2">
        <f>IFERROR(VLOOKUP(tbl_Résultat[[#This Row],[Reference produits]],tbl_Y[],3,FALSE),"NC")</f>
        <v>60</v>
      </c>
      <c r="E116" s="3">
        <f>IFERROR(VLOOKUP(tbl_Résultat[[#This Row],[Reference produits]],tbl_Y[],2,FALSE),"NC")</f>
        <v>3.17</v>
      </c>
    </row>
    <row r="117" spans="1:5" x14ac:dyDescent="0.25">
      <c r="A117" s="1" t="s">
        <v>84</v>
      </c>
      <c r="B117" s="2">
        <f>IFERROR(VLOOKUP(tbl_Résultat[[#This Row],[Reference produits]],tbl_X[],3,FALSE),"NC")</f>
        <v>150</v>
      </c>
      <c r="C117" s="3">
        <f>IFERROR(VLOOKUP(tbl_Résultat[[#This Row],[Reference produits]],tbl_X[],2,FALSE),"NC")</f>
        <v>1.65</v>
      </c>
      <c r="D117" s="2">
        <f>IFERROR(VLOOKUP(tbl_Résultat[[#This Row],[Reference produits]],tbl_Y[],3,FALSE),"NC")</f>
        <v>150</v>
      </c>
      <c r="E117" s="3">
        <f>IFERROR(VLOOKUP(tbl_Résultat[[#This Row],[Reference produits]],tbl_Y[],2,FALSE),"NC")</f>
        <v>1.61</v>
      </c>
    </row>
    <row r="118" spans="1:5" x14ac:dyDescent="0.25">
      <c r="A118" s="1" t="s">
        <v>83</v>
      </c>
      <c r="B118" s="2">
        <f>IFERROR(VLOOKUP(tbl_Résultat[[#This Row],[Reference produits]],tbl_X[],3,FALSE),"NC")</f>
        <v>250</v>
      </c>
      <c r="C118" s="3">
        <f>IFERROR(VLOOKUP(tbl_Résultat[[#This Row],[Reference produits]],tbl_X[],2,FALSE),"NC")</f>
        <v>3.74</v>
      </c>
      <c r="D118" s="2">
        <f>IFERROR(VLOOKUP(tbl_Résultat[[#This Row],[Reference produits]],tbl_Y[],3,FALSE),"NC")</f>
        <v>250</v>
      </c>
      <c r="E118" s="3">
        <f>IFERROR(VLOOKUP(tbl_Résultat[[#This Row],[Reference produits]],tbl_Y[],2,FALSE),"NC")</f>
        <v>3.55</v>
      </c>
    </row>
    <row r="119" spans="1:5" x14ac:dyDescent="0.25">
      <c r="A119" s="1" t="s">
        <v>95</v>
      </c>
      <c r="B119" s="2">
        <f>IFERROR(VLOOKUP(tbl_Résultat[[#This Row],[Reference produits]],tbl_X[],3,FALSE),"NC")</f>
        <v>2000</v>
      </c>
      <c r="C119" s="3">
        <f>IFERROR(VLOOKUP(tbl_Résultat[[#This Row],[Reference produits]],tbl_X[],2,FALSE),"NC")</f>
        <v>1.1000000000000001</v>
      </c>
      <c r="D119" s="2">
        <f>IFERROR(VLOOKUP(tbl_Résultat[[#This Row],[Reference produits]],tbl_Y[],3,FALSE),"NC")</f>
        <v>150</v>
      </c>
      <c r="E119" s="3">
        <f>IFERROR(VLOOKUP(tbl_Résultat[[#This Row],[Reference produits]],tbl_Y[],2,FALSE),"NC")</f>
        <v>1.31</v>
      </c>
    </row>
    <row r="120" spans="1:5" x14ac:dyDescent="0.25">
      <c r="A120" s="1" t="s">
        <v>177</v>
      </c>
      <c r="B120" s="2">
        <f>IFERROR(VLOOKUP(tbl_Résultat[[#This Row],[Reference produits]],tbl_X[],3,FALSE),"NC")</f>
        <v>1</v>
      </c>
      <c r="C120" s="3">
        <f>IFERROR(VLOOKUP(tbl_Résultat[[#This Row],[Reference produits]],tbl_X[],2,FALSE),"NC")</f>
        <v>1.5</v>
      </c>
      <c r="D120" s="2">
        <f>IFERROR(VLOOKUP(tbl_Résultat[[#This Row],[Reference produits]],tbl_Y[],3,FALSE),"NC")</f>
        <v>150</v>
      </c>
      <c r="E120" s="3">
        <f>IFERROR(VLOOKUP(tbl_Résultat[[#This Row],[Reference produits]],tbl_Y[],2,FALSE),"NC")</f>
        <v>1.31</v>
      </c>
    </row>
    <row r="121" spans="1:5" x14ac:dyDescent="0.25">
      <c r="A121" s="1" t="s">
        <v>124</v>
      </c>
      <c r="B121" s="2">
        <f>IFERROR(VLOOKUP(tbl_Résultat[[#This Row],[Reference produits]],tbl_X[],3,FALSE),"NC")</f>
        <v>250</v>
      </c>
      <c r="C121" s="3">
        <f>IFERROR(VLOOKUP(tbl_Résultat[[#This Row],[Reference produits]],tbl_X[],2,FALSE),"NC")</f>
        <v>13.8</v>
      </c>
      <c r="D121" s="2">
        <f>IFERROR(VLOOKUP(tbl_Résultat[[#This Row],[Reference produits]],tbl_Y[],3,FALSE),"NC")</f>
        <v>250</v>
      </c>
      <c r="E121" s="3">
        <f>IFERROR(VLOOKUP(tbl_Résultat[[#This Row],[Reference produits]],tbl_Y[],2,FALSE),"NC")</f>
        <v>16.588239999999999</v>
      </c>
    </row>
    <row r="122" spans="1:5" x14ac:dyDescent="0.25">
      <c r="A122" s="1" t="s">
        <v>50</v>
      </c>
      <c r="B122" s="2">
        <f>IFERROR(VLOOKUP(tbl_Résultat[[#This Row],[Reference produits]],tbl_X[],3,FALSE),"NC")</f>
        <v>250</v>
      </c>
      <c r="C122" s="3">
        <f>IFERROR(VLOOKUP(tbl_Résultat[[#This Row],[Reference produits]],tbl_X[],2,FALSE),"NC")</f>
        <v>14.9</v>
      </c>
      <c r="D122" s="2" t="str">
        <f>IFERROR(VLOOKUP(tbl_Résultat[[#This Row],[Reference produits]],tbl_Y[],3,FALSE),"NC")</f>
        <v>NC</v>
      </c>
      <c r="E122" s="3" t="str">
        <f>IFERROR(VLOOKUP(tbl_Résultat[[#This Row],[Reference produits]],tbl_Y[],2,FALSE),"NC")</f>
        <v>NC</v>
      </c>
    </row>
    <row r="123" spans="1:5" x14ac:dyDescent="0.25">
      <c r="A123" s="1" t="s">
        <v>123</v>
      </c>
      <c r="B123" s="2">
        <f>IFERROR(VLOOKUP(tbl_Résultat[[#This Row],[Reference produits]],tbl_X[],3,FALSE),"NC")</f>
        <v>250</v>
      </c>
      <c r="C123" s="3">
        <f>IFERROR(VLOOKUP(tbl_Résultat[[#This Row],[Reference produits]],tbl_X[],2,FALSE),"NC")</f>
        <v>14.15</v>
      </c>
      <c r="D123" s="2">
        <f>IFERROR(VLOOKUP(tbl_Résultat[[#This Row],[Reference produits]],tbl_Y[],3,FALSE),"NC")</f>
        <v>250</v>
      </c>
      <c r="E123" s="3">
        <f>IFERROR(VLOOKUP(tbl_Résultat[[#This Row],[Reference produits]],tbl_Y[],2,FALSE),"NC")</f>
        <v>16.64706</v>
      </c>
    </row>
    <row r="124" spans="1:5" x14ac:dyDescent="0.25">
      <c r="A124" s="1" t="s">
        <v>26</v>
      </c>
      <c r="B124" s="2">
        <f>IFERROR(VLOOKUP(tbl_Résultat[[#This Row],[Reference produits]],tbl_X[],3,FALSE),"NC")</f>
        <v>250</v>
      </c>
      <c r="C124" s="3">
        <f>IFERROR(VLOOKUP(tbl_Résultat[[#This Row],[Reference produits]],tbl_X[],2,FALSE),"NC")</f>
        <v>4.9000000000000004</v>
      </c>
      <c r="D124" s="2">
        <f>IFERROR(VLOOKUP(tbl_Résultat[[#This Row],[Reference produits]],tbl_Y[],3,FALSE),"NC")</f>
        <v>250</v>
      </c>
      <c r="E124" s="3">
        <f>IFERROR(VLOOKUP(tbl_Résultat[[#This Row],[Reference produits]],tbl_Y[],2,FALSE),"NC")</f>
        <v>5.35</v>
      </c>
    </row>
    <row r="125" spans="1:5" x14ac:dyDescent="0.25">
      <c r="A125" s="1" t="s">
        <v>26</v>
      </c>
      <c r="B125" s="2">
        <f>IFERROR(VLOOKUP(tbl_Résultat[[#This Row],[Reference produits]],tbl_X[],3,FALSE),"NC")</f>
        <v>250</v>
      </c>
      <c r="C125" s="3">
        <f>IFERROR(VLOOKUP(tbl_Résultat[[#This Row],[Reference produits]],tbl_X[],2,FALSE),"NC")</f>
        <v>4.9000000000000004</v>
      </c>
      <c r="D125" s="2">
        <f>IFERROR(VLOOKUP(tbl_Résultat[[#This Row],[Reference produits]],tbl_Y[],3,FALSE),"NC")</f>
        <v>250</v>
      </c>
      <c r="E125" s="3">
        <f>IFERROR(VLOOKUP(tbl_Résultat[[#This Row],[Reference produits]],tbl_Y[],2,FALSE),"NC")</f>
        <v>5.35</v>
      </c>
    </row>
    <row r="126" spans="1:5" x14ac:dyDescent="0.25">
      <c r="A126" s="1" t="s">
        <v>20</v>
      </c>
      <c r="B126" s="2">
        <f>IFERROR(VLOOKUP(tbl_Résultat[[#This Row],[Reference produits]],tbl_X[],3,FALSE),"NC")</f>
        <v>1000</v>
      </c>
      <c r="C126" s="3">
        <f>IFERROR(VLOOKUP(tbl_Résultat[[#This Row],[Reference produits]],tbl_X[],2,FALSE),"NC")</f>
        <v>1.9</v>
      </c>
      <c r="D126" s="2">
        <f>IFERROR(VLOOKUP(tbl_Résultat[[#This Row],[Reference produits]],tbl_Y[],3,FALSE),"NC")</f>
        <v>1000</v>
      </c>
      <c r="E126" s="3">
        <f>IFERROR(VLOOKUP(tbl_Résultat[[#This Row],[Reference produits]],tbl_Y[],2,FALSE),"NC")</f>
        <v>2.04</v>
      </c>
    </row>
    <row r="127" spans="1:5" x14ac:dyDescent="0.25">
      <c r="A127" s="1" t="s">
        <v>19</v>
      </c>
      <c r="B127" s="2">
        <f>IFERROR(VLOOKUP(tbl_Résultat[[#This Row],[Reference produits]],tbl_X[],3,FALSE),"NC")</f>
        <v>1000</v>
      </c>
      <c r="C127" s="3">
        <f>IFERROR(VLOOKUP(tbl_Résultat[[#This Row],[Reference produits]],tbl_X[],2,FALSE),"NC")</f>
        <v>4.88</v>
      </c>
      <c r="D127" s="2">
        <f>IFERROR(VLOOKUP(tbl_Résultat[[#This Row],[Reference produits]],tbl_Y[],3,FALSE),"NC")</f>
        <v>250</v>
      </c>
      <c r="E127" s="3">
        <f>IFERROR(VLOOKUP(tbl_Résultat[[#This Row],[Reference produits]],tbl_Y[],2,FALSE),"NC")</f>
        <v>6</v>
      </c>
    </row>
    <row r="128" spans="1:5" x14ac:dyDescent="0.25">
      <c r="A128" s="1" t="s">
        <v>64</v>
      </c>
      <c r="B128" s="2">
        <f>IFERROR(VLOOKUP(tbl_Résultat[[#This Row],[Reference produits]],tbl_X[],3,FALSE),"NC")</f>
        <v>250</v>
      </c>
      <c r="C128" s="3">
        <f>IFERROR(VLOOKUP(tbl_Résultat[[#This Row],[Reference produits]],tbl_X[],2,FALSE),"NC")</f>
        <v>4.9000000000000004</v>
      </c>
      <c r="D128" s="2" t="str">
        <f>IFERROR(VLOOKUP(tbl_Résultat[[#This Row],[Reference produits]],tbl_Y[],3,FALSE),"NC")</f>
        <v>NC</v>
      </c>
      <c r="E128" s="3" t="str">
        <f>IFERROR(VLOOKUP(tbl_Résultat[[#This Row],[Reference produits]],tbl_Y[],2,FALSE),"NC")</f>
        <v>NC</v>
      </c>
    </row>
    <row r="129" spans="1:5" x14ac:dyDescent="0.25">
      <c r="A129" s="1" t="s">
        <v>192</v>
      </c>
      <c r="B129" s="2">
        <f>IFERROR(VLOOKUP(tbl_Résultat[[#This Row],[Reference produits]],tbl_X[],3,FALSE),"NC")</f>
        <v>25</v>
      </c>
      <c r="C129" s="3">
        <f>IFERROR(VLOOKUP(tbl_Résultat[[#This Row],[Reference produits]],tbl_X[],2,FALSE),"NC")</f>
        <v>17.55</v>
      </c>
      <c r="D129" s="2" t="str">
        <f>IFERROR(VLOOKUP(tbl_Résultat[[#This Row],[Reference produits]],tbl_Y[],3,FALSE),"NC")</f>
        <v>NC</v>
      </c>
      <c r="E129" s="3" t="str">
        <f>IFERROR(VLOOKUP(tbl_Résultat[[#This Row],[Reference produits]],tbl_Y[],2,FALSE),"NC")</f>
        <v>NC</v>
      </c>
    </row>
    <row r="130" spans="1:5" x14ac:dyDescent="0.25">
      <c r="A130" s="1" t="s">
        <v>191</v>
      </c>
      <c r="B130" s="2">
        <f>IFERROR(VLOOKUP(tbl_Résultat[[#This Row],[Reference produits]],tbl_X[],3,FALSE),"NC")</f>
        <v>25</v>
      </c>
      <c r="C130" s="3">
        <f>IFERROR(VLOOKUP(tbl_Résultat[[#This Row],[Reference produits]],tbl_X[],2,FALSE),"NC")</f>
        <v>17.55</v>
      </c>
      <c r="D130" s="2" t="str">
        <f>IFERROR(VLOOKUP(tbl_Résultat[[#This Row],[Reference produits]],tbl_Y[],3,FALSE),"NC")</f>
        <v>NC</v>
      </c>
      <c r="E130" s="3" t="str">
        <f>IFERROR(VLOOKUP(tbl_Résultat[[#This Row],[Reference produits]],tbl_Y[],2,FALSE),"NC")</f>
        <v>NC</v>
      </c>
    </row>
    <row r="131" spans="1:5" x14ac:dyDescent="0.25">
      <c r="A131" s="1" t="s">
        <v>161</v>
      </c>
      <c r="B131" s="2">
        <f>IFERROR(VLOOKUP(tbl_Résultat[[#This Row],[Reference produits]],tbl_X[],3,FALSE),"NC")</f>
        <v>48</v>
      </c>
      <c r="C131" s="3">
        <f>IFERROR(VLOOKUP(tbl_Résultat[[#This Row],[Reference produits]],tbl_X[],2,FALSE),"NC")</f>
        <v>0.8</v>
      </c>
      <c r="D131" s="2">
        <f>IFERROR(VLOOKUP(tbl_Résultat[[#This Row],[Reference produits]],tbl_Y[],3,FALSE),"NC")</f>
        <v>48</v>
      </c>
      <c r="E131" s="3">
        <f>IFERROR(VLOOKUP(tbl_Résultat[[#This Row],[Reference produits]],tbl_Y[],2,FALSE),"NC")</f>
        <v>0.69099999999999995</v>
      </c>
    </row>
    <row r="132" spans="1:5" x14ac:dyDescent="0.25">
      <c r="A132" s="1" t="s">
        <v>7</v>
      </c>
      <c r="B132" s="2">
        <f>IFERROR(VLOOKUP(tbl_Résultat[[#This Row],[Reference produits]],tbl_X[],3,FALSE),"NC")</f>
        <v>95</v>
      </c>
      <c r="C132" s="3">
        <f>IFERROR(VLOOKUP(tbl_Résultat[[#This Row],[Reference produits]],tbl_X[],2,FALSE),"NC")</f>
        <v>1.19</v>
      </c>
      <c r="D132" s="2" t="str">
        <f>IFERROR(VLOOKUP(tbl_Résultat[[#This Row],[Reference produits]],tbl_Y[],3,FALSE),"NC")</f>
        <v>NC</v>
      </c>
      <c r="E132" s="3" t="str">
        <f>IFERROR(VLOOKUP(tbl_Résultat[[#This Row],[Reference produits]],tbl_Y[],2,FALSE),"NC")</f>
        <v>NC</v>
      </c>
    </row>
    <row r="133" spans="1:5" x14ac:dyDescent="0.25">
      <c r="A133" s="1" t="s">
        <v>27</v>
      </c>
      <c r="B133" s="2">
        <f>IFERROR(VLOOKUP(tbl_Résultat[[#This Row],[Reference produits]],tbl_X[],3,FALSE),"NC")</f>
        <v>250</v>
      </c>
      <c r="C133" s="3">
        <f>IFERROR(VLOOKUP(tbl_Résultat[[#This Row],[Reference produits]],tbl_X[],2,FALSE),"NC")</f>
        <v>3.82</v>
      </c>
      <c r="D133" s="2">
        <f>IFERROR(VLOOKUP(tbl_Résultat[[#This Row],[Reference produits]],tbl_Y[],3,FALSE),"NC")</f>
        <v>250</v>
      </c>
      <c r="E133" s="3">
        <f>IFERROR(VLOOKUP(tbl_Résultat[[#This Row],[Reference produits]],tbl_Y[],2,FALSE),"NC")</f>
        <v>4.1100000000000003</v>
      </c>
    </row>
    <row r="134" spans="1:5" x14ac:dyDescent="0.25">
      <c r="A134" s="1" t="s">
        <v>420</v>
      </c>
      <c r="B134" s="2">
        <f>IFERROR(VLOOKUP(tbl_Résultat[[#This Row],[Reference produits]],tbl_X[],3,FALSE),"NC")</f>
        <v>250</v>
      </c>
      <c r="C134" s="3">
        <f>IFERROR(VLOOKUP(tbl_Résultat[[#This Row],[Reference produits]],tbl_X[],2,FALSE),"NC")</f>
        <v>0.93</v>
      </c>
      <c r="D134" s="2" t="str">
        <f>IFERROR(VLOOKUP(tbl_Résultat[[#This Row],[Reference produits]],tbl_Y[],3,FALSE),"NC")</f>
        <v>NC</v>
      </c>
      <c r="E134" s="3" t="str">
        <f>IFERROR(VLOOKUP(tbl_Résultat[[#This Row],[Reference produits]],tbl_Y[],2,FALSE),"NC")</f>
        <v>NC</v>
      </c>
    </row>
    <row r="135" spans="1:5" x14ac:dyDescent="0.25">
      <c r="A135" s="1" t="s">
        <v>108</v>
      </c>
      <c r="B135" s="2">
        <f>IFERROR(VLOOKUP(tbl_Résultat[[#This Row],[Reference produits]],tbl_X[],3,FALSE),"NC")</f>
        <v>250</v>
      </c>
      <c r="C135" s="3">
        <f>IFERROR(VLOOKUP(tbl_Résultat[[#This Row],[Reference produits]],tbl_X[],2,FALSE),"NC")</f>
        <v>0.98</v>
      </c>
      <c r="D135" s="2" t="str">
        <f>IFERROR(VLOOKUP(tbl_Résultat[[#This Row],[Reference produits]],tbl_Y[],3,FALSE),"NC")</f>
        <v>NC</v>
      </c>
      <c r="E135" s="3" t="str">
        <f>IFERROR(VLOOKUP(tbl_Résultat[[#This Row],[Reference produits]],tbl_Y[],2,FALSE),"NC")</f>
        <v>NC</v>
      </c>
    </row>
    <row r="136" spans="1:5" x14ac:dyDescent="0.25">
      <c r="A136" s="1" t="s">
        <v>17</v>
      </c>
      <c r="B136" s="2">
        <f>IFERROR(VLOOKUP(tbl_Résultat[[#This Row],[Reference produits]],tbl_X[],3,FALSE),"NC")</f>
        <v>250</v>
      </c>
      <c r="C136" s="3">
        <f>IFERROR(VLOOKUP(tbl_Résultat[[#This Row],[Reference produits]],tbl_X[],2,FALSE),"NC")</f>
        <v>745</v>
      </c>
      <c r="D136" s="2" t="str">
        <f>IFERROR(VLOOKUP(tbl_Résultat[[#This Row],[Reference produits]],tbl_Y[],3,FALSE),"NC")</f>
        <v>NC</v>
      </c>
      <c r="E136" s="3" t="str">
        <f>IFERROR(VLOOKUP(tbl_Résultat[[#This Row],[Reference produits]],tbl_Y[],2,FALSE),"NC")</f>
        <v>NC</v>
      </c>
    </row>
    <row r="137" spans="1:5" x14ac:dyDescent="0.25">
      <c r="A137" s="1" t="s">
        <v>59</v>
      </c>
      <c r="B137" s="2">
        <f>IFERROR(VLOOKUP(tbl_Résultat[[#This Row],[Reference produits]],tbl_X[],3,FALSE),"NC")</f>
        <v>250</v>
      </c>
      <c r="C137" s="3">
        <f>IFERROR(VLOOKUP(tbl_Résultat[[#This Row],[Reference produits]],tbl_X[],2,FALSE),"NC")</f>
        <v>1.1499999999999999</v>
      </c>
      <c r="D137" s="2" t="str">
        <f>IFERROR(VLOOKUP(tbl_Résultat[[#This Row],[Reference produits]],tbl_Y[],3,FALSE),"NC")</f>
        <v>NC</v>
      </c>
      <c r="E137" s="3" t="str">
        <f>IFERROR(VLOOKUP(tbl_Résultat[[#This Row],[Reference produits]],tbl_Y[],2,FALSE),"NC")</f>
        <v>NC</v>
      </c>
    </row>
    <row r="138" spans="1:5" x14ac:dyDescent="0.25">
      <c r="A138" s="1" t="s">
        <v>3</v>
      </c>
      <c r="B138" s="2">
        <f>IFERROR(VLOOKUP(tbl_Résultat[[#This Row],[Reference produits]],tbl_X[],3,FALSE),"NC")</f>
        <v>1000</v>
      </c>
      <c r="C138" s="3">
        <f>IFERROR(VLOOKUP(tbl_Résultat[[#This Row],[Reference produits]],tbl_X[],2,FALSE),"NC")</f>
        <v>8.7200000000000006</v>
      </c>
      <c r="D138" s="2" t="str">
        <f>IFERROR(VLOOKUP(tbl_Résultat[[#This Row],[Reference produits]],tbl_Y[],3,FALSE),"NC")</f>
        <v>NC</v>
      </c>
      <c r="E138" s="3" t="str">
        <f>IFERROR(VLOOKUP(tbl_Résultat[[#This Row],[Reference produits]],tbl_Y[],2,FALSE),"NC")</f>
        <v>NC</v>
      </c>
    </row>
    <row r="139" spans="1:5" x14ac:dyDescent="0.25">
      <c r="A139" s="1" t="s">
        <v>421</v>
      </c>
      <c r="B139" s="2">
        <f>IFERROR(VLOOKUP(tbl_Résultat[[#This Row],[Reference produits]],tbl_X[],3,FALSE),"NC")</f>
        <v>2500</v>
      </c>
      <c r="C139" s="3">
        <f>IFERROR(VLOOKUP(tbl_Résultat[[#This Row],[Reference produits]],tbl_X[],2,FALSE),"NC")</f>
        <v>1.1000000000000001</v>
      </c>
      <c r="D139" s="2" t="str">
        <f>IFERROR(VLOOKUP(tbl_Résultat[[#This Row],[Reference produits]],tbl_Y[],3,FALSE),"NC")</f>
        <v>NC</v>
      </c>
      <c r="E139" s="3" t="str">
        <f>IFERROR(VLOOKUP(tbl_Résultat[[#This Row],[Reference produits]],tbl_Y[],2,FALSE),"NC")</f>
        <v>NC</v>
      </c>
    </row>
    <row r="140" spans="1:5" x14ac:dyDescent="0.25">
      <c r="A140" s="1" t="s">
        <v>422</v>
      </c>
      <c r="B140" s="2">
        <f>IFERROR(VLOOKUP(tbl_Résultat[[#This Row],[Reference produits]],tbl_X[],3,FALSE),"NC")</f>
        <v>2500</v>
      </c>
      <c r="C140" s="3">
        <f>IFERROR(VLOOKUP(tbl_Résultat[[#This Row],[Reference produits]],tbl_X[],2,FALSE),"NC")</f>
        <v>1.1000000000000001</v>
      </c>
      <c r="D140" s="2" t="str">
        <f>IFERROR(VLOOKUP(tbl_Résultat[[#This Row],[Reference produits]],tbl_Y[],3,FALSE),"NC")</f>
        <v>NC</v>
      </c>
      <c r="E140" s="3" t="str">
        <f>IFERROR(VLOOKUP(tbl_Résultat[[#This Row],[Reference produits]],tbl_Y[],2,FALSE),"NC")</f>
        <v>NC</v>
      </c>
    </row>
    <row r="141" spans="1:5" x14ac:dyDescent="0.25">
      <c r="A141" s="1" t="s">
        <v>424</v>
      </c>
      <c r="B141" s="2">
        <f>IFERROR(VLOOKUP(tbl_Résultat[[#This Row],[Reference produits]],tbl_X[],3,FALSE),"NC")</f>
        <v>500</v>
      </c>
      <c r="C141" s="3">
        <f>IFERROR(VLOOKUP(tbl_Résultat[[#This Row],[Reference produits]],tbl_X[],2,FALSE),"NC")</f>
        <v>6.32</v>
      </c>
      <c r="D141" s="2" t="str">
        <f>IFERROR(VLOOKUP(tbl_Résultat[[#This Row],[Reference produits]],tbl_Y[],3,FALSE),"NC")</f>
        <v>NC</v>
      </c>
      <c r="E141" s="3" t="str">
        <f>IFERROR(VLOOKUP(tbl_Résultat[[#This Row],[Reference produits]],tbl_Y[],2,FALSE),"NC")</f>
        <v>NC</v>
      </c>
    </row>
    <row r="142" spans="1:5" x14ac:dyDescent="0.25">
      <c r="A142" s="1" t="s">
        <v>423</v>
      </c>
      <c r="B142" s="2">
        <f>IFERROR(VLOOKUP(tbl_Résultat[[#This Row],[Reference produits]],tbl_X[],3,FALSE),"NC")</f>
        <v>500</v>
      </c>
      <c r="C142" s="3">
        <f>IFERROR(VLOOKUP(tbl_Résultat[[#This Row],[Reference produits]],tbl_X[],2,FALSE),"NC")</f>
        <v>6.32</v>
      </c>
      <c r="D142" s="2" t="str">
        <f>IFERROR(VLOOKUP(tbl_Résultat[[#This Row],[Reference produits]],tbl_Y[],3,FALSE),"NC")</f>
        <v>NC</v>
      </c>
      <c r="E142" s="3" t="str">
        <f>IFERROR(VLOOKUP(tbl_Résultat[[#This Row],[Reference produits]],tbl_Y[],2,FALSE),"NC")</f>
        <v>NC</v>
      </c>
    </row>
    <row r="143" spans="1:5" x14ac:dyDescent="0.25">
      <c r="A143" s="1" t="s">
        <v>425</v>
      </c>
      <c r="B143" s="2">
        <f>IFERROR(VLOOKUP(tbl_Résultat[[#This Row],[Reference produits]],tbl_X[],3,FALSE),"NC")</f>
        <v>500</v>
      </c>
      <c r="C143" s="3">
        <f>IFERROR(VLOOKUP(tbl_Résultat[[#This Row],[Reference produits]],tbl_X[],2,FALSE),"NC")</f>
        <v>6.73</v>
      </c>
      <c r="D143" s="2" t="str">
        <f>IFERROR(VLOOKUP(tbl_Résultat[[#This Row],[Reference produits]],tbl_Y[],3,FALSE),"NC")</f>
        <v>NC</v>
      </c>
      <c r="E143" s="3" t="str">
        <f>IFERROR(VLOOKUP(tbl_Résultat[[#This Row],[Reference produits]],tbl_Y[],2,FALSE),"NC")</f>
        <v>NC</v>
      </c>
    </row>
    <row r="144" spans="1:5" x14ac:dyDescent="0.25">
      <c r="A144" s="1" t="s">
        <v>426</v>
      </c>
      <c r="B144" s="2">
        <f>IFERROR(VLOOKUP(tbl_Résultat[[#This Row],[Reference produits]],tbl_X[],3,FALSE),"NC")</f>
        <v>500</v>
      </c>
      <c r="C144" s="3">
        <f>IFERROR(VLOOKUP(tbl_Résultat[[#This Row],[Reference produits]],tbl_X[],2,FALSE),"NC")</f>
        <v>6.73</v>
      </c>
      <c r="D144" s="2" t="str">
        <f>IFERROR(VLOOKUP(tbl_Résultat[[#This Row],[Reference produits]],tbl_Y[],3,FALSE),"NC")</f>
        <v>NC</v>
      </c>
      <c r="E144" s="3" t="str">
        <f>IFERROR(VLOOKUP(tbl_Résultat[[#This Row],[Reference produits]],tbl_Y[],2,FALSE),"NC")</f>
        <v>NC</v>
      </c>
    </row>
    <row r="145" spans="1:5" x14ac:dyDescent="0.25">
      <c r="A145" s="1" t="s">
        <v>428</v>
      </c>
      <c r="B145" s="2">
        <f>IFERROR(VLOOKUP(tbl_Résultat[[#This Row],[Reference produits]],tbl_X[],3,FALSE),"NC")</f>
        <v>500</v>
      </c>
      <c r="C145" s="3">
        <f>IFERROR(VLOOKUP(tbl_Résultat[[#This Row],[Reference produits]],tbl_X[],2,FALSE),"NC")</f>
        <v>9.1</v>
      </c>
      <c r="D145" s="2" t="str">
        <f>IFERROR(VLOOKUP(tbl_Résultat[[#This Row],[Reference produits]],tbl_Y[],3,FALSE),"NC")</f>
        <v>NC</v>
      </c>
      <c r="E145" s="3" t="str">
        <f>IFERROR(VLOOKUP(tbl_Résultat[[#This Row],[Reference produits]],tbl_Y[],2,FALSE),"NC")</f>
        <v>NC</v>
      </c>
    </row>
    <row r="146" spans="1:5" x14ac:dyDescent="0.25">
      <c r="A146" s="1" t="s">
        <v>429</v>
      </c>
      <c r="B146" s="2">
        <f>IFERROR(VLOOKUP(tbl_Résultat[[#This Row],[Reference produits]],tbl_X[],3,FALSE),"NC")</f>
        <v>500</v>
      </c>
      <c r="C146" s="3">
        <f>IFERROR(VLOOKUP(tbl_Résultat[[#This Row],[Reference produits]],tbl_X[],2,FALSE),"NC")</f>
        <v>9.1</v>
      </c>
      <c r="D146" s="2" t="str">
        <f>IFERROR(VLOOKUP(tbl_Résultat[[#This Row],[Reference produits]],tbl_Y[],3,FALSE),"NC")</f>
        <v>NC</v>
      </c>
      <c r="E146" s="3" t="str">
        <f>IFERROR(VLOOKUP(tbl_Résultat[[#This Row],[Reference produits]],tbl_Y[],2,FALSE),"NC")</f>
        <v>NC</v>
      </c>
    </row>
    <row r="147" spans="1:5" x14ac:dyDescent="0.25">
      <c r="A147" s="1" t="s">
        <v>430</v>
      </c>
      <c r="B147" s="2">
        <f>IFERROR(VLOOKUP(tbl_Résultat[[#This Row],[Reference produits]],tbl_X[],3,FALSE),"NC")</f>
        <v>6</v>
      </c>
      <c r="C147" s="3">
        <f>IFERROR(VLOOKUP(tbl_Résultat[[#This Row],[Reference produits]],tbl_X[],2,FALSE),"NC")</f>
        <v>9.15</v>
      </c>
      <c r="D147" s="2" t="str">
        <f>IFERROR(VLOOKUP(tbl_Résultat[[#This Row],[Reference produits]],tbl_Y[],3,FALSE),"NC")</f>
        <v>NC</v>
      </c>
      <c r="E147" s="3" t="str">
        <f>IFERROR(VLOOKUP(tbl_Résultat[[#This Row],[Reference produits]],tbl_Y[],2,FALSE),"NC")</f>
        <v>NC</v>
      </c>
    </row>
    <row r="148" spans="1:5" x14ac:dyDescent="0.25">
      <c r="A148" s="1" t="s">
        <v>436</v>
      </c>
      <c r="B148" s="2">
        <f>IFERROR(VLOOKUP(tbl_Résultat[[#This Row],[Reference produits]],tbl_X[],3,FALSE),"NC")</f>
        <v>2500</v>
      </c>
      <c r="C148" s="3">
        <f>IFERROR(VLOOKUP(tbl_Résultat[[#This Row],[Reference produits]],tbl_X[],2,FALSE),"NC")</f>
        <v>0.622</v>
      </c>
      <c r="D148" s="2" t="str">
        <f>IFERROR(VLOOKUP(tbl_Résultat[[#This Row],[Reference produits]],tbl_Y[],3,FALSE),"NC")</f>
        <v>NC</v>
      </c>
      <c r="E148" s="3" t="str">
        <f>IFERROR(VLOOKUP(tbl_Résultat[[#This Row],[Reference produits]],tbl_Y[],2,FALSE),"NC")</f>
        <v>NC</v>
      </c>
    </row>
    <row r="149" spans="1:5" x14ac:dyDescent="0.25">
      <c r="A149" s="1" t="s">
        <v>435</v>
      </c>
      <c r="B149" s="2">
        <f>IFERROR(VLOOKUP(tbl_Résultat[[#This Row],[Reference produits]],tbl_X[],3,FALSE),"NC")</f>
        <v>75</v>
      </c>
      <c r="C149" s="3">
        <f>IFERROR(VLOOKUP(tbl_Résultat[[#This Row],[Reference produits]],tbl_X[],2,FALSE),"NC")</f>
        <v>0.26</v>
      </c>
      <c r="D149" s="2" t="str">
        <f>IFERROR(VLOOKUP(tbl_Résultat[[#This Row],[Reference produits]],tbl_Y[],3,FALSE),"NC")</f>
        <v>NC</v>
      </c>
      <c r="E149" s="3" t="str">
        <f>IFERROR(VLOOKUP(tbl_Résultat[[#This Row],[Reference produits]],tbl_Y[],2,FALSE),"NC")</f>
        <v>NC</v>
      </c>
    </row>
    <row r="150" spans="1:5" x14ac:dyDescent="0.25">
      <c r="A150" s="1" t="s">
        <v>434</v>
      </c>
      <c r="B150" s="2">
        <f>IFERROR(VLOOKUP(tbl_Résultat[[#This Row],[Reference produits]],tbl_X[],3,FALSE),"NC")</f>
        <v>2500</v>
      </c>
      <c r="C150" s="3">
        <f>IFERROR(VLOOKUP(tbl_Résultat[[#This Row],[Reference produits]],tbl_X[],2,FALSE),"NC")</f>
        <v>0.23</v>
      </c>
      <c r="D150" s="2" t="str">
        <f>IFERROR(VLOOKUP(tbl_Résultat[[#This Row],[Reference produits]],tbl_Y[],3,FALSE),"NC")</f>
        <v>NC</v>
      </c>
      <c r="E150" s="3" t="str">
        <f>IFERROR(VLOOKUP(tbl_Résultat[[#This Row],[Reference produits]],tbl_Y[],2,FALSE),"NC")</f>
        <v>NC</v>
      </c>
    </row>
    <row r="151" spans="1:5" x14ac:dyDescent="0.25">
      <c r="A151" s="1" t="s">
        <v>431</v>
      </c>
      <c r="B151" s="2">
        <f>IFERROR(VLOOKUP(tbl_Résultat[[#This Row],[Reference produits]],tbl_X[],3,FALSE),"NC")</f>
        <v>2500</v>
      </c>
      <c r="C151" s="3">
        <f>IFERROR(VLOOKUP(tbl_Résultat[[#This Row],[Reference produits]],tbl_X[],2,FALSE),"NC")</f>
        <v>0.33</v>
      </c>
      <c r="D151" s="2" t="str">
        <f>IFERROR(VLOOKUP(tbl_Résultat[[#This Row],[Reference produits]],tbl_Y[],3,FALSE),"NC")</f>
        <v>NC</v>
      </c>
      <c r="E151" s="3" t="str">
        <f>IFERROR(VLOOKUP(tbl_Résultat[[#This Row],[Reference produits]],tbl_Y[],2,FALSE),"NC")</f>
        <v>NC</v>
      </c>
    </row>
    <row r="152" spans="1:5" x14ac:dyDescent="0.25">
      <c r="A152" s="1" t="s">
        <v>433</v>
      </c>
      <c r="B152" s="2">
        <f>IFERROR(VLOOKUP(tbl_Résultat[[#This Row],[Reference produits]],tbl_X[],3,FALSE),"NC")</f>
        <v>2500</v>
      </c>
      <c r="C152" s="3">
        <f>IFERROR(VLOOKUP(tbl_Résultat[[#This Row],[Reference produits]],tbl_X[],2,FALSE),"NC")</f>
        <v>0.23</v>
      </c>
      <c r="D152" s="2" t="str">
        <f>IFERROR(VLOOKUP(tbl_Résultat[[#This Row],[Reference produits]],tbl_Y[],3,FALSE),"NC")</f>
        <v>NC</v>
      </c>
      <c r="E152" s="3" t="str">
        <f>IFERROR(VLOOKUP(tbl_Résultat[[#This Row],[Reference produits]],tbl_Y[],2,FALSE),"NC")</f>
        <v>NC</v>
      </c>
    </row>
    <row r="153" spans="1:5" x14ac:dyDescent="0.25">
      <c r="A153" s="1" t="s">
        <v>432</v>
      </c>
      <c r="B153" s="2">
        <f>IFERROR(VLOOKUP(tbl_Résultat[[#This Row],[Reference produits]],tbl_X[],3,FALSE),"NC")</f>
        <v>2500</v>
      </c>
      <c r="C153" s="3">
        <f>IFERROR(VLOOKUP(tbl_Résultat[[#This Row],[Reference produits]],tbl_X[],2,FALSE),"NC")</f>
        <v>0.25</v>
      </c>
      <c r="D153" s="2" t="str">
        <f>IFERROR(VLOOKUP(tbl_Résultat[[#This Row],[Reference produits]],tbl_Y[],3,FALSE),"NC")</f>
        <v>NC</v>
      </c>
      <c r="E153" s="3" t="str">
        <f>IFERROR(VLOOKUP(tbl_Résultat[[#This Row],[Reference produits]],tbl_Y[],2,FALSE),"NC")</f>
        <v>NC</v>
      </c>
    </row>
    <row r="154" spans="1:5" x14ac:dyDescent="0.25">
      <c r="A154" s="1" t="s">
        <v>437</v>
      </c>
      <c r="B154" s="2">
        <f>IFERROR(VLOOKUP(tbl_Résultat[[#This Row],[Reference produits]],tbl_X[],3,FALSE),"NC")</f>
        <v>40</v>
      </c>
      <c r="C154" s="3">
        <f>IFERROR(VLOOKUP(tbl_Résultat[[#This Row],[Reference produits]],tbl_X[],2,FALSE),"NC")</f>
        <v>4.1500000000000004</v>
      </c>
      <c r="D154" s="2" t="str">
        <f>IFERROR(VLOOKUP(tbl_Résultat[[#This Row],[Reference produits]],tbl_Y[],3,FALSE),"NC")</f>
        <v>NC</v>
      </c>
      <c r="E154" s="3" t="str">
        <f>IFERROR(VLOOKUP(tbl_Résultat[[#This Row],[Reference produits]],tbl_Y[],2,FALSE),"NC")</f>
        <v>NC</v>
      </c>
    </row>
    <row r="155" spans="1:5" x14ac:dyDescent="0.25">
      <c r="A155" s="1" t="s">
        <v>439</v>
      </c>
      <c r="B155" s="2">
        <f>IFERROR(VLOOKUP(tbl_Résultat[[#This Row],[Reference produits]],tbl_X[],3,FALSE),"NC")</f>
        <v>1000</v>
      </c>
      <c r="C155" s="3">
        <f>IFERROR(VLOOKUP(tbl_Résultat[[#This Row],[Reference produits]],tbl_X[],2,FALSE),"NC")</f>
        <v>4</v>
      </c>
      <c r="D155" s="2" t="str">
        <f>IFERROR(VLOOKUP(tbl_Résultat[[#This Row],[Reference produits]],tbl_Y[],3,FALSE),"NC")</f>
        <v>NC</v>
      </c>
      <c r="E155" s="3" t="str">
        <f>IFERROR(VLOOKUP(tbl_Résultat[[#This Row],[Reference produits]],tbl_Y[],2,FALSE),"NC")</f>
        <v>NC</v>
      </c>
    </row>
    <row r="156" spans="1:5" x14ac:dyDescent="0.25">
      <c r="A156" s="1" t="s">
        <v>438</v>
      </c>
      <c r="B156" s="2">
        <f>IFERROR(VLOOKUP(tbl_Résultat[[#This Row],[Reference produits]],tbl_X[],3,FALSE),"NC")</f>
        <v>1000</v>
      </c>
      <c r="C156" s="3">
        <f>IFERROR(VLOOKUP(tbl_Résultat[[#This Row],[Reference produits]],tbl_X[],2,FALSE),"NC")</f>
        <v>4</v>
      </c>
      <c r="D156" s="2" t="str">
        <f>IFERROR(VLOOKUP(tbl_Résultat[[#This Row],[Reference produits]],tbl_Y[],3,FALSE),"NC")</f>
        <v>NC</v>
      </c>
      <c r="E156" s="3" t="str">
        <f>IFERROR(VLOOKUP(tbl_Résultat[[#This Row],[Reference produits]],tbl_Y[],2,FALSE),"NC")</f>
        <v>NC</v>
      </c>
    </row>
    <row r="157" spans="1:5" x14ac:dyDescent="0.25">
      <c r="A157" s="1" t="s">
        <v>441</v>
      </c>
      <c r="B157" s="2">
        <f>IFERROR(VLOOKUP(tbl_Résultat[[#This Row],[Reference produits]],tbl_X[],3,FALSE),"NC")</f>
        <v>95</v>
      </c>
      <c r="C157" s="3">
        <f>IFERROR(VLOOKUP(tbl_Résultat[[#This Row],[Reference produits]],tbl_X[],2,FALSE),"NC")</f>
        <v>1.44</v>
      </c>
      <c r="D157" s="2" t="str">
        <f>IFERROR(VLOOKUP(tbl_Résultat[[#This Row],[Reference produits]],tbl_Y[],3,FALSE),"NC")</f>
        <v>NC</v>
      </c>
      <c r="E157" s="3" t="str">
        <f>IFERROR(VLOOKUP(tbl_Résultat[[#This Row],[Reference produits]],tbl_Y[],2,FALSE),"NC")</f>
        <v>NC</v>
      </c>
    </row>
    <row r="158" spans="1:5" x14ac:dyDescent="0.25">
      <c r="A158" s="1" t="s">
        <v>440</v>
      </c>
      <c r="B158" s="2">
        <f>IFERROR(VLOOKUP(tbl_Résultat[[#This Row],[Reference produits]],tbl_X[],3,FALSE),"NC")</f>
        <v>2500</v>
      </c>
      <c r="C158" s="3">
        <f>IFERROR(VLOOKUP(tbl_Résultat[[#This Row],[Reference produits]],tbl_X[],2,FALSE),"NC")</f>
        <v>1.3</v>
      </c>
      <c r="D158" s="2" t="str">
        <f>IFERROR(VLOOKUP(tbl_Résultat[[#This Row],[Reference produits]],tbl_Y[],3,FALSE),"NC")</f>
        <v>NC</v>
      </c>
      <c r="E158" s="3" t="str">
        <f>IFERROR(VLOOKUP(tbl_Résultat[[#This Row],[Reference produits]],tbl_Y[],2,FALSE),"NC")</f>
        <v>NC</v>
      </c>
    </row>
    <row r="159" spans="1:5" x14ac:dyDescent="0.25">
      <c r="A159" s="1" t="s">
        <v>442</v>
      </c>
      <c r="B159" s="2">
        <f>IFERROR(VLOOKUP(tbl_Résultat[[#This Row],[Reference produits]],tbl_X[],3,FALSE),"NC")</f>
        <v>2000</v>
      </c>
      <c r="C159" s="3">
        <f>IFERROR(VLOOKUP(tbl_Résultat[[#This Row],[Reference produits]],tbl_X[],2,FALSE),"NC")</f>
        <v>8.5000000000000006E-2</v>
      </c>
      <c r="D159" s="2" t="str">
        <f>IFERROR(VLOOKUP(tbl_Résultat[[#This Row],[Reference produits]],tbl_Y[],3,FALSE),"NC")</f>
        <v>NC</v>
      </c>
      <c r="E159" s="3" t="str">
        <f>IFERROR(VLOOKUP(tbl_Résultat[[#This Row],[Reference produits]],tbl_Y[],2,FALSE),"NC")</f>
        <v>NC</v>
      </c>
    </row>
    <row r="160" spans="1:5" x14ac:dyDescent="0.25">
      <c r="A160" s="1" t="s">
        <v>444</v>
      </c>
      <c r="B160" s="2">
        <f>IFERROR(VLOOKUP(tbl_Résultat[[#This Row],[Reference produits]],tbl_X[],3,FALSE),"NC")</f>
        <v>2500</v>
      </c>
      <c r="C160" s="3">
        <f>IFERROR(VLOOKUP(tbl_Résultat[[#This Row],[Reference produits]],tbl_X[],2,FALSE),"NC")</f>
        <v>5.5E-2</v>
      </c>
      <c r="D160" s="2" t="str">
        <f>IFERROR(VLOOKUP(tbl_Résultat[[#This Row],[Reference produits]],tbl_Y[],3,FALSE),"NC")</f>
        <v>NC</v>
      </c>
      <c r="E160" s="3" t="str">
        <f>IFERROR(VLOOKUP(tbl_Résultat[[#This Row],[Reference produits]],tbl_Y[],2,FALSE),"NC")</f>
        <v>NC</v>
      </c>
    </row>
    <row r="161" spans="1:5" x14ac:dyDescent="0.25">
      <c r="A161" s="1" t="s">
        <v>443</v>
      </c>
      <c r="B161" s="2">
        <f>IFERROR(VLOOKUP(tbl_Résultat[[#This Row],[Reference produits]],tbl_X[],3,FALSE),"NC")</f>
        <v>2000</v>
      </c>
      <c r="C161" s="3">
        <f>IFERROR(VLOOKUP(tbl_Résultat[[#This Row],[Reference produits]],tbl_X[],2,FALSE),"NC")</f>
        <v>8.5000000000000006E-2</v>
      </c>
      <c r="D161" s="2" t="str">
        <f>IFERROR(VLOOKUP(tbl_Résultat[[#This Row],[Reference produits]],tbl_Y[],3,FALSE),"NC")</f>
        <v>NC</v>
      </c>
      <c r="E161" s="3" t="str">
        <f>IFERROR(VLOOKUP(tbl_Résultat[[#This Row],[Reference produits]],tbl_Y[],2,FALSE),"NC")</f>
        <v>NC</v>
      </c>
    </row>
    <row r="162" spans="1:5" x14ac:dyDescent="0.25">
      <c r="A162" s="1" t="s">
        <v>448</v>
      </c>
      <c r="B162" s="2">
        <f>IFERROR(VLOOKUP(tbl_Résultat[[#This Row],[Reference produits]],tbl_X[],3,FALSE),"NC")</f>
        <v>2500</v>
      </c>
      <c r="C162" s="3">
        <f>IFERROR(VLOOKUP(tbl_Résultat[[#This Row],[Reference produits]],tbl_X[],2,FALSE),"NC")</f>
        <v>4.7899999999999998E-2</v>
      </c>
      <c r="D162" s="2" t="str">
        <f>IFERROR(VLOOKUP(tbl_Résultat[[#This Row],[Reference produits]],tbl_Y[],3,FALSE),"NC")</f>
        <v>NC</v>
      </c>
      <c r="E162" s="3" t="str">
        <f>IFERROR(VLOOKUP(tbl_Résultat[[#This Row],[Reference produits]],tbl_Y[],2,FALSE),"NC")</f>
        <v>NC</v>
      </c>
    </row>
    <row r="163" spans="1:5" x14ac:dyDescent="0.25">
      <c r="A163" s="1" t="s">
        <v>449</v>
      </c>
      <c r="B163" s="2">
        <f>IFERROR(VLOOKUP(tbl_Résultat[[#This Row],[Reference produits]],tbl_X[],3,FALSE),"NC")</f>
        <v>2500</v>
      </c>
      <c r="C163" s="3">
        <f>IFERROR(VLOOKUP(tbl_Résultat[[#This Row],[Reference produits]],tbl_X[],2,FALSE),"NC")</f>
        <v>5.6000000000000001E-2</v>
      </c>
      <c r="D163" s="2" t="str">
        <f>IFERROR(VLOOKUP(tbl_Résultat[[#This Row],[Reference produits]],tbl_Y[],3,FALSE),"NC")</f>
        <v>NC</v>
      </c>
      <c r="E163" s="3" t="str">
        <f>IFERROR(VLOOKUP(tbl_Résultat[[#This Row],[Reference produits]],tbl_Y[],2,FALSE),"NC")</f>
        <v>NC</v>
      </c>
    </row>
    <row r="164" spans="1:5" x14ac:dyDescent="0.25">
      <c r="A164" s="1" t="s">
        <v>446</v>
      </c>
      <c r="B164" s="2">
        <f>IFERROR(VLOOKUP(tbl_Résultat[[#This Row],[Reference produits]],tbl_X[],3,FALSE),"NC")</f>
        <v>2000</v>
      </c>
      <c r="C164" s="3">
        <f>IFERROR(VLOOKUP(tbl_Résultat[[#This Row],[Reference produits]],tbl_X[],2,FALSE),"NC")</f>
        <v>0.08</v>
      </c>
      <c r="D164" s="2" t="str">
        <f>IFERROR(VLOOKUP(tbl_Résultat[[#This Row],[Reference produits]],tbl_Y[],3,FALSE),"NC")</f>
        <v>NC</v>
      </c>
      <c r="E164" s="3" t="str">
        <f>IFERROR(VLOOKUP(tbl_Résultat[[#This Row],[Reference produits]],tbl_Y[],2,FALSE),"NC")</f>
        <v>NC</v>
      </c>
    </row>
    <row r="165" spans="1:5" x14ac:dyDescent="0.25">
      <c r="A165" s="1" t="s">
        <v>445</v>
      </c>
      <c r="B165" s="2">
        <f>IFERROR(VLOOKUP(tbl_Résultat[[#This Row],[Reference produits]],tbl_X[],3,FALSE),"NC")</f>
        <v>2000</v>
      </c>
      <c r="C165" s="3">
        <f>IFERROR(VLOOKUP(tbl_Résultat[[#This Row],[Reference produits]],tbl_X[],2,FALSE),"NC")</f>
        <v>8.5000000000000006E-2</v>
      </c>
      <c r="D165" s="2" t="str">
        <f>IFERROR(VLOOKUP(tbl_Résultat[[#This Row],[Reference produits]],tbl_Y[],3,FALSE),"NC")</f>
        <v>NC</v>
      </c>
      <c r="E165" s="3" t="str">
        <f>IFERROR(VLOOKUP(tbl_Résultat[[#This Row],[Reference produits]],tbl_Y[],2,FALSE),"NC")</f>
        <v>NC</v>
      </c>
    </row>
    <row r="166" spans="1:5" x14ac:dyDescent="0.25">
      <c r="A166" s="1" t="s">
        <v>447</v>
      </c>
      <c r="B166" s="2">
        <f>IFERROR(VLOOKUP(tbl_Résultat[[#This Row],[Reference produits]],tbl_X[],3,FALSE),"NC")</f>
        <v>75</v>
      </c>
      <c r="C166" s="3">
        <f>IFERROR(VLOOKUP(tbl_Résultat[[#This Row],[Reference produits]],tbl_X[],2,FALSE),"NC")</f>
        <v>0.14499999999999999</v>
      </c>
      <c r="D166" s="2" t="str">
        <f>IFERROR(VLOOKUP(tbl_Résultat[[#This Row],[Reference produits]],tbl_Y[],3,FALSE),"NC")</f>
        <v>NC</v>
      </c>
      <c r="E166" s="3" t="str">
        <f>IFERROR(VLOOKUP(tbl_Résultat[[#This Row],[Reference produits]],tbl_Y[],2,FALSE),"NC")</f>
        <v>NC</v>
      </c>
    </row>
    <row r="167" spans="1:5" x14ac:dyDescent="0.25">
      <c r="A167" s="1" t="s">
        <v>452</v>
      </c>
      <c r="B167" s="2">
        <f>IFERROR(VLOOKUP(tbl_Résultat[[#This Row],[Reference produits]],tbl_X[],3,FALSE),"NC")</f>
        <v>2000</v>
      </c>
      <c r="C167" s="3">
        <f>IFERROR(VLOOKUP(tbl_Résultat[[#This Row],[Reference produits]],tbl_X[],2,FALSE),"NC")</f>
        <v>0.17199999999999999</v>
      </c>
      <c r="D167" s="2" t="str">
        <f>IFERROR(VLOOKUP(tbl_Résultat[[#This Row],[Reference produits]],tbl_Y[],3,FALSE),"NC")</f>
        <v>NC</v>
      </c>
      <c r="E167" s="3" t="str">
        <f>IFERROR(VLOOKUP(tbl_Résultat[[#This Row],[Reference produits]],tbl_Y[],2,FALSE),"NC")</f>
        <v>NC</v>
      </c>
    </row>
    <row r="168" spans="1:5" x14ac:dyDescent="0.25">
      <c r="A168" s="1" t="s">
        <v>451</v>
      </c>
      <c r="B168" s="2">
        <f>IFERROR(VLOOKUP(tbl_Résultat[[#This Row],[Reference produits]],tbl_X[],3,FALSE),"NC")</f>
        <v>2000</v>
      </c>
      <c r="C168" s="3">
        <f>IFERROR(VLOOKUP(tbl_Résultat[[#This Row],[Reference produits]],tbl_X[],2,FALSE),"NC")</f>
        <v>0.185</v>
      </c>
      <c r="D168" s="2" t="str">
        <f>IFERROR(VLOOKUP(tbl_Résultat[[#This Row],[Reference produits]],tbl_Y[],3,FALSE),"NC")</f>
        <v>NC</v>
      </c>
      <c r="E168" s="3" t="str">
        <f>IFERROR(VLOOKUP(tbl_Résultat[[#This Row],[Reference produits]],tbl_Y[],2,FALSE),"NC")</f>
        <v>NC</v>
      </c>
    </row>
    <row r="169" spans="1:5" x14ac:dyDescent="0.25">
      <c r="A169" s="1" t="s">
        <v>450</v>
      </c>
      <c r="B169" s="2">
        <f>IFERROR(VLOOKUP(tbl_Résultat[[#This Row],[Reference produits]],tbl_X[],3,FALSE),"NC")</f>
        <v>2000</v>
      </c>
      <c r="C169" s="3">
        <f>IFERROR(VLOOKUP(tbl_Résultat[[#This Row],[Reference produits]],tbl_X[],2,FALSE),"NC")</f>
        <v>0.185</v>
      </c>
      <c r="D169" s="2" t="str">
        <f>IFERROR(VLOOKUP(tbl_Résultat[[#This Row],[Reference produits]],tbl_Y[],3,FALSE),"NC")</f>
        <v>NC</v>
      </c>
      <c r="E169" s="3" t="str">
        <f>IFERROR(VLOOKUP(tbl_Résultat[[#This Row],[Reference produits]],tbl_Y[],2,FALSE),"NC")</f>
        <v>NC</v>
      </c>
    </row>
    <row r="170" spans="1:5" x14ac:dyDescent="0.25">
      <c r="A170" s="1" t="s">
        <v>454</v>
      </c>
      <c r="B170" s="2">
        <f>IFERROR(VLOOKUP(tbl_Résultat[[#This Row],[Reference produits]],tbl_X[],3,FALSE),"NC")</f>
        <v>2500</v>
      </c>
      <c r="C170" s="3">
        <f>IFERROR(VLOOKUP(tbl_Résultat[[#This Row],[Reference produits]],tbl_X[],2,FALSE),"NC")</f>
        <v>0.05</v>
      </c>
      <c r="D170" s="2" t="str">
        <f>IFERROR(VLOOKUP(tbl_Résultat[[#This Row],[Reference produits]],tbl_Y[],3,FALSE),"NC")</f>
        <v>NC</v>
      </c>
      <c r="E170" s="3" t="str">
        <f>IFERROR(VLOOKUP(tbl_Résultat[[#This Row],[Reference produits]],tbl_Y[],2,FALSE),"NC")</f>
        <v>NC</v>
      </c>
    </row>
    <row r="171" spans="1:5" x14ac:dyDescent="0.25">
      <c r="A171" s="1" t="s">
        <v>453</v>
      </c>
      <c r="B171" s="2">
        <f>IFERROR(VLOOKUP(tbl_Résultat[[#This Row],[Reference produits]],tbl_X[],3,FALSE),"NC")</f>
        <v>2000</v>
      </c>
      <c r="C171" s="3">
        <f>IFERROR(VLOOKUP(tbl_Résultat[[#This Row],[Reference produits]],tbl_X[],2,FALSE),"NC")</f>
        <v>8.5000000000000006E-2</v>
      </c>
      <c r="D171" s="2" t="str">
        <f>IFERROR(VLOOKUP(tbl_Résultat[[#This Row],[Reference produits]],tbl_Y[],3,FALSE),"NC")</f>
        <v>NC</v>
      </c>
      <c r="E171" s="3" t="str">
        <f>IFERROR(VLOOKUP(tbl_Résultat[[#This Row],[Reference produits]],tbl_Y[],2,FALSE),"NC")</f>
        <v>NC</v>
      </c>
    </row>
    <row r="172" spans="1:5" x14ac:dyDescent="0.25">
      <c r="A172" s="1" t="s">
        <v>455</v>
      </c>
      <c r="B172" s="2">
        <f>IFERROR(VLOOKUP(tbl_Résultat[[#This Row],[Reference produits]],tbl_X[],3,FALSE),"NC")</f>
        <v>2500</v>
      </c>
      <c r="C172" s="3">
        <f>IFERROR(VLOOKUP(tbl_Résultat[[#This Row],[Reference produits]],tbl_X[],2,FALSE),"NC")</f>
        <v>0.24</v>
      </c>
      <c r="D172" s="2" t="str">
        <f>IFERROR(VLOOKUP(tbl_Résultat[[#This Row],[Reference produits]],tbl_Y[],3,FALSE),"NC")</f>
        <v>NC</v>
      </c>
      <c r="E172" s="3" t="str">
        <f>IFERROR(VLOOKUP(tbl_Résultat[[#This Row],[Reference produits]],tbl_Y[],2,FALSE),"NC")</f>
        <v>NC</v>
      </c>
    </row>
    <row r="173" spans="1:5" x14ac:dyDescent="0.25">
      <c r="A173" s="1" t="s">
        <v>456</v>
      </c>
      <c r="B173" s="2">
        <f>IFERROR(VLOOKUP(tbl_Résultat[[#This Row],[Reference produits]],tbl_X[],3,FALSE),"NC")</f>
        <v>95</v>
      </c>
      <c r="C173" s="3">
        <f>IFERROR(VLOOKUP(tbl_Résultat[[#This Row],[Reference produits]],tbl_X[],2,FALSE),"NC")</f>
        <v>0.28999999999999998</v>
      </c>
      <c r="D173" s="2" t="str">
        <f>IFERROR(VLOOKUP(tbl_Résultat[[#This Row],[Reference produits]],tbl_Y[],3,FALSE),"NC")</f>
        <v>NC</v>
      </c>
      <c r="E173" s="3" t="str">
        <f>IFERROR(VLOOKUP(tbl_Résultat[[#This Row],[Reference produits]],tbl_Y[],2,FALSE),"NC")</f>
        <v>NC</v>
      </c>
    </row>
    <row r="174" spans="1:5" x14ac:dyDescent="0.25">
      <c r="A174" s="1" t="s">
        <v>8</v>
      </c>
      <c r="B174" s="2">
        <f>IFERROR(VLOOKUP(tbl_Résultat[[#This Row],[Reference produits]],tbl_X[],3,FALSE),"NC")</f>
        <v>1000</v>
      </c>
      <c r="C174" s="3">
        <f>IFERROR(VLOOKUP(tbl_Résultat[[#This Row],[Reference produits]],tbl_X[],2,FALSE),"NC")</f>
        <v>0.7</v>
      </c>
      <c r="D174" s="2" t="str">
        <f>IFERROR(VLOOKUP(tbl_Résultat[[#This Row],[Reference produits]],tbl_Y[],3,FALSE),"NC")</f>
        <v>NC</v>
      </c>
      <c r="E174" s="3" t="str">
        <f>IFERROR(VLOOKUP(tbl_Résultat[[#This Row],[Reference produits]],tbl_Y[],2,FALSE),"NC")</f>
        <v>NC</v>
      </c>
    </row>
    <row r="175" spans="1:5" x14ac:dyDescent="0.25">
      <c r="A175" s="1" t="s">
        <v>8</v>
      </c>
      <c r="B175" s="2">
        <f>IFERROR(VLOOKUP(tbl_Résultat[[#This Row],[Reference produits]],tbl_X[],3,FALSE),"NC")</f>
        <v>1000</v>
      </c>
      <c r="C175" s="3">
        <f>IFERROR(VLOOKUP(tbl_Résultat[[#This Row],[Reference produits]],tbl_X[],2,FALSE),"NC")</f>
        <v>0.7</v>
      </c>
      <c r="D175" s="2" t="str">
        <f>IFERROR(VLOOKUP(tbl_Résultat[[#This Row],[Reference produits]],tbl_Y[],3,FALSE),"NC")</f>
        <v>NC</v>
      </c>
      <c r="E175" s="3" t="str">
        <f>IFERROR(VLOOKUP(tbl_Résultat[[#This Row],[Reference produits]],tbl_Y[],2,FALSE),"NC")</f>
        <v>NC</v>
      </c>
    </row>
    <row r="176" spans="1:5" x14ac:dyDescent="0.25">
      <c r="A176" s="1" t="s">
        <v>457</v>
      </c>
      <c r="B176" s="2">
        <f>IFERROR(VLOOKUP(tbl_Résultat[[#This Row],[Reference produits]],tbl_X[],3,FALSE),"NC")</f>
        <v>2000</v>
      </c>
      <c r="C176" s="3">
        <f>IFERROR(VLOOKUP(tbl_Résultat[[#This Row],[Reference produits]],tbl_X[],2,FALSE),"NC")</f>
        <v>0.74</v>
      </c>
      <c r="D176" s="2" t="str">
        <f>IFERROR(VLOOKUP(tbl_Résultat[[#This Row],[Reference produits]],tbl_Y[],3,FALSE),"NC")</f>
        <v>NC</v>
      </c>
      <c r="E176" s="3" t="str">
        <f>IFERROR(VLOOKUP(tbl_Résultat[[#This Row],[Reference produits]],tbl_Y[],2,FALSE),"NC")</f>
        <v>NC</v>
      </c>
    </row>
    <row r="177" spans="1:5" x14ac:dyDescent="0.25">
      <c r="A177" s="1" t="s">
        <v>109</v>
      </c>
      <c r="B177" s="2">
        <f>IFERROR(VLOOKUP(tbl_Résultat[[#This Row],[Reference produits]],tbl_X[],3,FALSE),"NC")</f>
        <v>95</v>
      </c>
      <c r="C177" s="3">
        <f>IFERROR(VLOOKUP(tbl_Résultat[[#This Row],[Reference produits]],tbl_X[],2,FALSE),"NC")</f>
        <v>0.37</v>
      </c>
      <c r="D177" s="2" t="str">
        <f>IFERROR(VLOOKUP(tbl_Résultat[[#This Row],[Reference produits]],tbl_Y[],3,FALSE),"NC")</f>
        <v>NC</v>
      </c>
      <c r="E177" s="3" t="str">
        <f>IFERROR(VLOOKUP(tbl_Résultat[[#This Row],[Reference produits]],tbl_Y[],2,FALSE),"NC")</f>
        <v>NC</v>
      </c>
    </row>
    <row r="178" spans="1:5" x14ac:dyDescent="0.25">
      <c r="A178" s="1" t="s">
        <v>465</v>
      </c>
      <c r="B178" s="2">
        <f>IFERROR(VLOOKUP(tbl_Résultat[[#This Row],[Reference produits]],tbl_X[],3,FALSE),"NC")</f>
        <v>3000</v>
      </c>
      <c r="C178" s="3">
        <f>IFERROR(VLOOKUP(tbl_Résultat[[#This Row],[Reference produits]],tbl_X[],2,FALSE),"NC")</f>
        <v>1.1000000000000001</v>
      </c>
      <c r="D178" s="2" t="str">
        <f>IFERROR(VLOOKUP(tbl_Résultat[[#This Row],[Reference produits]],tbl_Y[],3,FALSE),"NC")</f>
        <v>NC</v>
      </c>
      <c r="E178" s="3" t="str">
        <f>IFERROR(VLOOKUP(tbl_Résultat[[#This Row],[Reference produits]],tbl_Y[],2,FALSE),"NC")</f>
        <v>NC</v>
      </c>
    </row>
    <row r="179" spans="1:5" x14ac:dyDescent="0.25">
      <c r="A179" s="1" t="s">
        <v>460</v>
      </c>
      <c r="B179" s="2">
        <f>IFERROR(VLOOKUP(tbl_Résultat[[#This Row],[Reference produits]],tbl_X[],3,FALSE),"NC")</f>
        <v>1000</v>
      </c>
      <c r="C179" s="3">
        <f>IFERROR(VLOOKUP(tbl_Résultat[[#This Row],[Reference produits]],tbl_X[],2,FALSE),"NC")</f>
        <v>0.67</v>
      </c>
      <c r="D179" s="2" t="str">
        <f>IFERROR(VLOOKUP(tbl_Résultat[[#This Row],[Reference produits]],tbl_Y[],3,FALSE),"NC")</f>
        <v>NC</v>
      </c>
      <c r="E179" s="3" t="str">
        <f>IFERROR(VLOOKUP(tbl_Résultat[[#This Row],[Reference produits]],tbl_Y[],2,FALSE),"NC")</f>
        <v>NC</v>
      </c>
    </row>
    <row r="180" spans="1:5" x14ac:dyDescent="0.25">
      <c r="A180" s="1" t="s">
        <v>461</v>
      </c>
      <c r="B180" s="2">
        <f>IFERROR(VLOOKUP(tbl_Résultat[[#This Row],[Reference produits]],tbl_X[],3,FALSE),"NC")</f>
        <v>1000</v>
      </c>
      <c r="C180" s="3">
        <f>IFERROR(VLOOKUP(tbl_Résultat[[#This Row],[Reference produits]],tbl_X[],2,FALSE),"NC")</f>
        <v>0.67</v>
      </c>
      <c r="D180" s="2" t="str">
        <f>IFERROR(VLOOKUP(tbl_Résultat[[#This Row],[Reference produits]],tbl_Y[],3,FALSE),"NC")</f>
        <v>NC</v>
      </c>
      <c r="E180" s="3" t="str">
        <f>IFERROR(VLOOKUP(tbl_Résultat[[#This Row],[Reference produits]],tbl_Y[],2,FALSE),"NC")</f>
        <v>NC</v>
      </c>
    </row>
    <row r="181" spans="1:5" x14ac:dyDescent="0.25">
      <c r="A181" s="1" t="s">
        <v>458</v>
      </c>
      <c r="B181" s="2">
        <f>IFERROR(VLOOKUP(tbl_Résultat[[#This Row],[Reference produits]],tbl_X[],3,FALSE),"NC")</f>
        <v>1000</v>
      </c>
      <c r="C181" s="3">
        <f>IFERROR(VLOOKUP(tbl_Résultat[[#This Row],[Reference produits]],tbl_X[],2,FALSE),"NC")</f>
        <v>0.64700000000000002</v>
      </c>
      <c r="D181" s="2" t="str">
        <f>IFERROR(VLOOKUP(tbl_Résultat[[#This Row],[Reference produits]],tbl_Y[],3,FALSE),"NC")</f>
        <v>NC</v>
      </c>
      <c r="E181" s="3" t="str">
        <f>IFERROR(VLOOKUP(tbl_Résultat[[#This Row],[Reference produits]],tbl_Y[],2,FALSE),"NC")</f>
        <v>NC</v>
      </c>
    </row>
    <row r="182" spans="1:5" x14ac:dyDescent="0.25">
      <c r="A182" s="1" t="s">
        <v>464</v>
      </c>
      <c r="B182" s="2">
        <f>IFERROR(VLOOKUP(tbl_Résultat[[#This Row],[Reference produits]],tbl_X[],3,FALSE),"NC")</f>
        <v>1000</v>
      </c>
      <c r="C182" s="3">
        <f>IFERROR(VLOOKUP(tbl_Résultat[[#This Row],[Reference produits]],tbl_X[],2,FALSE),"NC")</f>
        <v>0.65</v>
      </c>
      <c r="D182" s="2" t="str">
        <f>IFERROR(VLOOKUP(tbl_Résultat[[#This Row],[Reference produits]],tbl_Y[],3,FALSE),"NC")</f>
        <v>NC</v>
      </c>
      <c r="E182" s="3" t="str">
        <f>IFERROR(VLOOKUP(tbl_Résultat[[#This Row],[Reference produits]],tbl_Y[],2,FALSE),"NC")</f>
        <v>NC</v>
      </c>
    </row>
    <row r="183" spans="1:5" x14ac:dyDescent="0.25">
      <c r="A183" s="1" t="s">
        <v>466</v>
      </c>
      <c r="B183" s="2">
        <f>IFERROR(VLOOKUP(tbl_Résultat[[#This Row],[Reference produits]],tbl_X[],3,FALSE),"NC")</f>
        <v>1000</v>
      </c>
      <c r="C183" s="3">
        <f>IFERROR(VLOOKUP(tbl_Résultat[[#This Row],[Reference produits]],tbl_X[],2,FALSE),"NC")</f>
        <v>0.4</v>
      </c>
      <c r="D183" s="2" t="str">
        <f>IFERROR(VLOOKUP(tbl_Résultat[[#This Row],[Reference produits]],tbl_Y[],3,FALSE),"NC")</f>
        <v>NC</v>
      </c>
      <c r="E183" s="3" t="str">
        <f>IFERROR(VLOOKUP(tbl_Résultat[[#This Row],[Reference produits]],tbl_Y[],2,FALSE),"NC")</f>
        <v>NC</v>
      </c>
    </row>
    <row r="184" spans="1:5" x14ac:dyDescent="0.25">
      <c r="A184" s="1" t="s">
        <v>459</v>
      </c>
      <c r="B184" s="2">
        <f>IFERROR(VLOOKUP(tbl_Résultat[[#This Row],[Reference produits]],tbl_X[],3,FALSE),"NC")</f>
        <v>1000</v>
      </c>
      <c r="C184" s="3">
        <f>IFERROR(VLOOKUP(tbl_Résultat[[#This Row],[Reference produits]],tbl_X[],2,FALSE),"NC")</f>
        <v>0.42</v>
      </c>
      <c r="D184" s="2" t="str">
        <f>IFERROR(VLOOKUP(tbl_Résultat[[#This Row],[Reference produits]],tbl_Y[],3,FALSE),"NC")</f>
        <v>NC</v>
      </c>
      <c r="E184" s="3" t="str">
        <f>IFERROR(VLOOKUP(tbl_Résultat[[#This Row],[Reference produits]],tbl_Y[],2,FALSE),"NC")</f>
        <v>NC</v>
      </c>
    </row>
    <row r="185" spans="1:5" x14ac:dyDescent="0.25">
      <c r="A185" s="1" t="s">
        <v>462</v>
      </c>
      <c r="B185" s="2">
        <f>IFERROR(VLOOKUP(tbl_Résultat[[#This Row],[Reference produits]],tbl_X[],3,FALSE),"NC")</f>
        <v>1000</v>
      </c>
      <c r="C185" s="3">
        <f>IFERROR(VLOOKUP(tbl_Résultat[[#This Row],[Reference produits]],tbl_X[],2,FALSE),"NC")</f>
        <v>0.4</v>
      </c>
      <c r="D185" s="2" t="str">
        <f>IFERROR(VLOOKUP(tbl_Résultat[[#This Row],[Reference produits]],tbl_Y[],3,FALSE),"NC")</f>
        <v>NC</v>
      </c>
      <c r="E185" s="3" t="str">
        <f>IFERROR(VLOOKUP(tbl_Résultat[[#This Row],[Reference produits]],tbl_Y[],2,FALSE),"NC")</f>
        <v>NC</v>
      </c>
    </row>
    <row r="186" spans="1:5" x14ac:dyDescent="0.25">
      <c r="A186" s="1" t="s">
        <v>463</v>
      </c>
      <c r="B186" s="2">
        <f>IFERROR(VLOOKUP(tbl_Résultat[[#This Row],[Reference produits]],tbl_X[],3,FALSE),"NC")</f>
        <v>1000</v>
      </c>
      <c r="C186" s="3">
        <f>IFERROR(VLOOKUP(tbl_Résultat[[#This Row],[Reference produits]],tbl_X[],2,FALSE),"NC")</f>
        <v>0.45</v>
      </c>
      <c r="D186" s="2" t="str">
        <f>IFERROR(VLOOKUP(tbl_Résultat[[#This Row],[Reference produits]],tbl_Y[],3,FALSE),"NC")</f>
        <v>NC</v>
      </c>
      <c r="E186" s="3" t="str">
        <f>IFERROR(VLOOKUP(tbl_Résultat[[#This Row],[Reference produits]],tbl_Y[],2,FALSE),"NC")</f>
        <v>NC</v>
      </c>
    </row>
    <row r="187" spans="1:5" x14ac:dyDescent="0.25">
      <c r="A187" s="1" t="s">
        <v>75</v>
      </c>
      <c r="B187" s="2">
        <f>IFERROR(VLOOKUP(tbl_Résultat[[#This Row],[Reference produits]],tbl_X[],3,FALSE),"NC")</f>
        <v>250</v>
      </c>
      <c r="C187" s="3">
        <f>IFERROR(VLOOKUP(tbl_Résultat[[#This Row],[Reference produits]],tbl_X[],2,FALSE),"NC")</f>
        <v>0.307</v>
      </c>
      <c r="D187" s="2">
        <f>IFERROR(VLOOKUP(tbl_Résultat[[#This Row],[Reference produits]],tbl_Y[],3,FALSE),"NC")</f>
        <v>250</v>
      </c>
      <c r="E187" s="3">
        <f>IFERROR(VLOOKUP(tbl_Résultat[[#This Row],[Reference produits]],tbl_Y[],2,FALSE),"NC")</f>
        <v>0.45800000000000002</v>
      </c>
    </row>
    <row r="188" spans="1:5" x14ac:dyDescent="0.25">
      <c r="A188" s="1" t="s">
        <v>470</v>
      </c>
      <c r="B188" s="2">
        <f>IFERROR(VLOOKUP(tbl_Résultat[[#This Row],[Reference produits]],tbl_X[],3,FALSE),"NC")</f>
        <v>250</v>
      </c>
      <c r="C188" s="3">
        <f>IFERROR(VLOOKUP(tbl_Résultat[[#This Row],[Reference produits]],tbl_X[],2,FALSE),"NC")</f>
        <v>0.45</v>
      </c>
      <c r="D188" s="2" t="str">
        <f>IFERROR(VLOOKUP(tbl_Résultat[[#This Row],[Reference produits]],tbl_Y[],3,FALSE),"NC")</f>
        <v>NC</v>
      </c>
      <c r="E188" s="3" t="str">
        <f>IFERROR(VLOOKUP(tbl_Résultat[[#This Row],[Reference produits]],tbl_Y[],2,FALSE),"NC")</f>
        <v>NC</v>
      </c>
    </row>
    <row r="189" spans="1:5" x14ac:dyDescent="0.25">
      <c r="A189" s="1" t="s">
        <v>469</v>
      </c>
      <c r="B189" s="2">
        <f>IFERROR(VLOOKUP(tbl_Résultat[[#This Row],[Reference produits]],tbl_X[],3,FALSE),"NC")</f>
        <v>1000</v>
      </c>
      <c r="C189" s="3">
        <f>IFERROR(VLOOKUP(tbl_Résultat[[#This Row],[Reference produits]],tbl_X[],2,FALSE),"NC")</f>
        <v>0.35</v>
      </c>
      <c r="D189" s="2" t="str">
        <f>IFERROR(VLOOKUP(tbl_Résultat[[#This Row],[Reference produits]],tbl_Y[],3,FALSE),"NC")</f>
        <v>NC</v>
      </c>
      <c r="E189" s="3" t="str">
        <f>IFERROR(VLOOKUP(tbl_Résultat[[#This Row],[Reference produits]],tbl_Y[],2,FALSE),"NC")</f>
        <v>NC</v>
      </c>
    </row>
    <row r="190" spans="1:5" x14ac:dyDescent="0.25">
      <c r="A190" s="1" t="s">
        <v>467</v>
      </c>
      <c r="B190" s="2">
        <f>IFERROR(VLOOKUP(tbl_Résultat[[#This Row],[Reference produits]],tbl_X[],3,FALSE),"NC")</f>
        <v>1000</v>
      </c>
      <c r="C190" s="3">
        <f>IFERROR(VLOOKUP(tbl_Résultat[[#This Row],[Reference produits]],tbl_X[],2,FALSE),"NC")</f>
        <v>0.35</v>
      </c>
      <c r="D190" s="2" t="str">
        <f>IFERROR(VLOOKUP(tbl_Résultat[[#This Row],[Reference produits]],tbl_Y[],3,FALSE),"NC")</f>
        <v>NC</v>
      </c>
      <c r="E190" s="3" t="str">
        <f>IFERROR(VLOOKUP(tbl_Résultat[[#This Row],[Reference produits]],tbl_Y[],2,FALSE),"NC")</f>
        <v>NC</v>
      </c>
    </row>
    <row r="191" spans="1:5" x14ac:dyDescent="0.25">
      <c r="A191" s="1" t="s">
        <v>468</v>
      </c>
      <c r="B191" s="2">
        <f>IFERROR(VLOOKUP(tbl_Résultat[[#This Row],[Reference produits]],tbl_X[],3,FALSE),"NC")</f>
        <v>3000</v>
      </c>
      <c r="C191" s="3">
        <f>IFERROR(VLOOKUP(tbl_Résultat[[#This Row],[Reference produits]],tbl_X[],2,FALSE),"NC")</f>
        <v>0.35</v>
      </c>
      <c r="D191" s="2" t="str">
        <f>IFERROR(VLOOKUP(tbl_Résultat[[#This Row],[Reference produits]],tbl_Y[],3,FALSE),"NC")</f>
        <v>NC</v>
      </c>
      <c r="E191" s="3" t="str">
        <f>IFERROR(VLOOKUP(tbl_Résultat[[#This Row],[Reference produits]],tbl_Y[],2,FALSE),"NC")</f>
        <v>NC</v>
      </c>
    </row>
    <row r="192" spans="1:5" x14ac:dyDescent="0.25">
      <c r="A192" s="1" t="s">
        <v>471</v>
      </c>
      <c r="B192" s="2">
        <f>IFERROR(VLOOKUP(tbl_Résultat[[#This Row],[Reference produits]],tbl_X[],3,FALSE),"NC")</f>
        <v>1800</v>
      </c>
      <c r="C192" s="3">
        <f>IFERROR(VLOOKUP(tbl_Résultat[[#This Row],[Reference produits]],tbl_X[],2,FALSE),"NC")</f>
        <v>0.27</v>
      </c>
      <c r="D192" s="2" t="str">
        <f>IFERROR(VLOOKUP(tbl_Résultat[[#This Row],[Reference produits]],tbl_Y[],3,FALSE),"NC")</f>
        <v>NC</v>
      </c>
      <c r="E192" s="3" t="str">
        <f>IFERROR(VLOOKUP(tbl_Résultat[[#This Row],[Reference produits]],tbl_Y[],2,FALSE),"NC")</f>
        <v>NC</v>
      </c>
    </row>
    <row r="193" spans="1:5" x14ac:dyDescent="0.25">
      <c r="A193" s="1" t="s">
        <v>472</v>
      </c>
      <c r="B193" s="2">
        <f>IFERROR(VLOOKUP(tbl_Résultat[[#This Row],[Reference produits]],tbl_X[],3,FALSE),"NC")</f>
        <v>3000</v>
      </c>
      <c r="C193" s="3">
        <f>IFERROR(VLOOKUP(tbl_Résultat[[#This Row],[Reference produits]],tbl_X[],2,FALSE),"NC")</f>
        <v>0.21</v>
      </c>
      <c r="D193" s="2" t="str">
        <f>IFERROR(VLOOKUP(tbl_Résultat[[#This Row],[Reference produits]],tbl_Y[],3,FALSE),"NC")</f>
        <v>NC</v>
      </c>
      <c r="E193" s="3" t="str">
        <f>IFERROR(VLOOKUP(tbl_Résultat[[#This Row],[Reference produits]],tbl_Y[],2,FALSE),"NC")</f>
        <v>NC</v>
      </c>
    </row>
    <row r="194" spans="1:5" x14ac:dyDescent="0.25">
      <c r="A194" s="1" t="s">
        <v>473</v>
      </c>
      <c r="B194" s="2">
        <f>IFERROR(VLOOKUP(tbl_Résultat[[#This Row],[Reference produits]],tbl_X[],3,FALSE),"NC")</f>
        <v>1000</v>
      </c>
      <c r="C194" s="3">
        <f>IFERROR(VLOOKUP(tbl_Résultat[[#This Row],[Reference produits]],tbl_X[],2,FALSE),"NC")</f>
        <v>0.24</v>
      </c>
      <c r="D194" s="2" t="str">
        <f>IFERROR(VLOOKUP(tbl_Résultat[[#This Row],[Reference produits]],tbl_Y[],3,FALSE),"NC")</f>
        <v>NC</v>
      </c>
      <c r="E194" s="3" t="str">
        <f>IFERROR(VLOOKUP(tbl_Résultat[[#This Row],[Reference produits]],tbl_Y[],2,FALSE),"NC")</f>
        <v>NC</v>
      </c>
    </row>
    <row r="195" spans="1:5" x14ac:dyDescent="0.25">
      <c r="A195" s="1" t="s">
        <v>167</v>
      </c>
      <c r="B195" s="2">
        <f>IFERROR(VLOOKUP(tbl_Résultat[[#This Row],[Reference produits]],tbl_X[],3,FALSE),"NC")</f>
        <v>1000</v>
      </c>
      <c r="C195" s="3">
        <f>IFERROR(VLOOKUP(tbl_Résultat[[#This Row],[Reference produits]],tbl_X[],2,FALSE),"NC")</f>
        <v>0.25</v>
      </c>
      <c r="D195" s="2" t="str">
        <f>IFERROR(VLOOKUP(tbl_Résultat[[#This Row],[Reference produits]],tbl_Y[],3,FALSE),"NC")</f>
        <v>NC</v>
      </c>
      <c r="E195" s="3" t="str">
        <f>IFERROR(VLOOKUP(tbl_Résultat[[#This Row],[Reference produits]],tbl_Y[],2,FALSE),"NC")</f>
        <v>NC</v>
      </c>
    </row>
    <row r="196" spans="1:5" x14ac:dyDescent="0.25">
      <c r="A196" s="1" t="s">
        <v>150</v>
      </c>
      <c r="B196" s="2">
        <f>IFERROR(VLOOKUP(tbl_Résultat[[#This Row],[Reference produits]],tbl_X[],3,FALSE),"NC")</f>
        <v>250</v>
      </c>
      <c r="C196" s="3">
        <f>IFERROR(VLOOKUP(tbl_Résultat[[#This Row],[Reference produits]],tbl_X[],2,FALSE),"NC")</f>
        <v>0.99</v>
      </c>
      <c r="D196" s="2">
        <f>IFERROR(VLOOKUP(tbl_Résultat[[#This Row],[Reference produits]],tbl_Y[],3,FALSE),"NC")</f>
        <v>250</v>
      </c>
      <c r="E196" s="3">
        <f>IFERROR(VLOOKUP(tbl_Résultat[[#This Row],[Reference produits]],tbl_Y[],2,FALSE),"NC")</f>
        <v>0.85199999999999998</v>
      </c>
    </row>
    <row r="197" spans="1:5" x14ac:dyDescent="0.25">
      <c r="A197" s="1" t="s">
        <v>475</v>
      </c>
      <c r="B197" s="2">
        <f>IFERROR(VLOOKUP(tbl_Résultat[[#This Row],[Reference produits]],tbl_X[],3,FALSE),"NC")</f>
        <v>1000</v>
      </c>
      <c r="C197" s="3">
        <f>IFERROR(VLOOKUP(tbl_Résultat[[#This Row],[Reference produits]],tbl_X[],2,FALSE),"NC")</f>
        <v>1.31</v>
      </c>
      <c r="D197" s="2" t="str">
        <f>IFERROR(VLOOKUP(tbl_Résultat[[#This Row],[Reference produits]],tbl_Y[],3,FALSE),"NC")</f>
        <v>NC</v>
      </c>
      <c r="E197" s="3" t="str">
        <f>IFERROR(VLOOKUP(tbl_Résultat[[#This Row],[Reference produits]],tbl_Y[],2,FALSE),"NC")</f>
        <v>NC</v>
      </c>
    </row>
    <row r="198" spans="1:5" x14ac:dyDescent="0.25">
      <c r="A198" s="1" t="s">
        <v>486</v>
      </c>
      <c r="B198" s="2">
        <f>IFERROR(VLOOKUP(tbl_Résultat[[#This Row],[Reference produits]],tbl_X[],3,FALSE),"NC")</f>
        <v>1000</v>
      </c>
      <c r="C198" s="3">
        <f>IFERROR(VLOOKUP(tbl_Résultat[[#This Row],[Reference produits]],tbl_X[],2,FALSE),"NC")</f>
        <v>1.38</v>
      </c>
      <c r="D198" s="2" t="str">
        <f>IFERROR(VLOOKUP(tbl_Résultat[[#This Row],[Reference produits]],tbl_Y[],3,FALSE),"NC")</f>
        <v>NC</v>
      </c>
      <c r="E198" s="3" t="str">
        <f>IFERROR(VLOOKUP(tbl_Résultat[[#This Row],[Reference produits]],tbl_Y[],2,FALSE),"NC")</f>
        <v>NC</v>
      </c>
    </row>
    <row r="199" spans="1:5" x14ac:dyDescent="0.25">
      <c r="A199" s="1" t="s">
        <v>476</v>
      </c>
      <c r="B199" s="2">
        <f>IFERROR(VLOOKUP(tbl_Résultat[[#This Row],[Reference produits]],tbl_X[],3,FALSE),"NC")</f>
        <v>3000</v>
      </c>
      <c r="C199" s="3">
        <f>IFERROR(VLOOKUP(tbl_Résultat[[#This Row],[Reference produits]],tbl_X[],2,FALSE),"NC")</f>
        <v>1.31</v>
      </c>
      <c r="D199" s="2" t="str">
        <f>IFERROR(VLOOKUP(tbl_Résultat[[#This Row],[Reference produits]],tbl_Y[],3,FALSE),"NC")</f>
        <v>NC</v>
      </c>
      <c r="E199" s="3" t="str">
        <f>IFERROR(VLOOKUP(tbl_Résultat[[#This Row],[Reference produits]],tbl_Y[],2,FALSE),"NC")</f>
        <v>NC</v>
      </c>
    </row>
    <row r="200" spans="1:5" x14ac:dyDescent="0.25">
      <c r="A200" s="1" t="s">
        <v>483</v>
      </c>
      <c r="B200" s="2">
        <f>IFERROR(VLOOKUP(tbl_Résultat[[#This Row],[Reference produits]],tbl_X[],3,FALSE),"NC")</f>
        <v>3000</v>
      </c>
      <c r="C200" s="3">
        <f>IFERROR(VLOOKUP(tbl_Résultat[[#This Row],[Reference produits]],tbl_X[],2,FALSE),"NC")</f>
        <v>1.38</v>
      </c>
      <c r="D200" s="2" t="str">
        <f>IFERROR(VLOOKUP(tbl_Résultat[[#This Row],[Reference produits]],tbl_Y[],3,FALSE),"NC")</f>
        <v>NC</v>
      </c>
      <c r="E200" s="3" t="str">
        <f>IFERROR(VLOOKUP(tbl_Résultat[[#This Row],[Reference produits]],tbl_Y[],2,FALSE),"NC")</f>
        <v>NC</v>
      </c>
    </row>
    <row r="201" spans="1:5" x14ac:dyDescent="0.25">
      <c r="A201" s="1" t="s">
        <v>478</v>
      </c>
      <c r="B201" s="2">
        <f>IFERROR(VLOOKUP(tbl_Résultat[[#This Row],[Reference produits]],tbl_X[],3,FALSE),"NC")</f>
        <v>1000</v>
      </c>
      <c r="C201" s="3">
        <f>IFERROR(VLOOKUP(tbl_Résultat[[#This Row],[Reference produits]],tbl_X[],2,FALSE),"NC")</f>
        <v>1.5</v>
      </c>
      <c r="D201" s="2" t="str">
        <f>IFERROR(VLOOKUP(tbl_Résultat[[#This Row],[Reference produits]],tbl_Y[],3,FALSE),"NC")</f>
        <v>NC</v>
      </c>
      <c r="E201" s="3" t="str">
        <f>IFERROR(VLOOKUP(tbl_Résultat[[#This Row],[Reference produits]],tbl_Y[],2,FALSE),"NC")</f>
        <v>NC</v>
      </c>
    </row>
    <row r="202" spans="1:5" x14ac:dyDescent="0.25">
      <c r="A202" s="1" t="s">
        <v>481</v>
      </c>
      <c r="B202" s="2">
        <f>IFERROR(VLOOKUP(tbl_Résultat[[#This Row],[Reference produits]],tbl_X[],3,FALSE),"NC")</f>
        <v>1000</v>
      </c>
      <c r="C202" s="3">
        <f>IFERROR(VLOOKUP(tbl_Résultat[[#This Row],[Reference produits]],tbl_X[],2,FALSE),"NC")</f>
        <v>1.5</v>
      </c>
      <c r="D202" s="2" t="str">
        <f>IFERROR(VLOOKUP(tbl_Résultat[[#This Row],[Reference produits]],tbl_Y[],3,FALSE),"NC")</f>
        <v>NC</v>
      </c>
      <c r="E202" s="3" t="str">
        <f>IFERROR(VLOOKUP(tbl_Résultat[[#This Row],[Reference produits]],tbl_Y[],2,FALSE),"NC")</f>
        <v>NC</v>
      </c>
    </row>
    <row r="203" spans="1:5" x14ac:dyDescent="0.25">
      <c r="A203" s="1" t="s">
        <v>488</v>
      </c>
      <c r="B203" s="2">
        <f>IFERROR(VLOOKUP(tbl_Résultat[[#This Row],[Reference produits]],tbl_X[],3,FALSE),"NC")</f>
        <v>1000</v>
      </c>
      <c r="C203" s="3">
        <f>IFERROR(VLOOKUP(tbl_Résultat[[#This Row],[Reference produits]],tbl_X[],2,FALSE),"NC")</f>
        <v>1.5</v>
      </c>
      <c r="D203" s="2" t="str">
        <f>IFERROR(VLOOKUP(tbl_Résultat[[#This Row],[Reference produits]],tbl_Y[],3,FALSE),"NC")</f>
        <v>NC</v>
      </c>
      <c r="E203" s="3" t="str">
        <f>IFERROR(VLOOKUP(tbl_Résultat[[#This Row],[Reference produits]],tbl_Y[],2,FALSE),"NC")</f>
        <v>NC</v>
      </c>
    </row>
    <row r="204" spans="1:5" x14ac:dyDescent="0.25">
      <c r="A204" s="1" t="s">
        <v>479</v>
      </c>
      <c r="B204" s="2">
        <f>IFERROR(VLOOKUP(tbl_Résultat[[#This Row],[Reference produits]],tbl_X[],3,FALSE),"NC")</f>
        <v>1000</v>
      </c>
      <c r="C204" s="3">
        <f>IFERROR(VLOOKUP(tbl_Résultat[[#This Row],[Reference produits]],tbl_X[],2,FALSE),"NC")</f>
        <v>1.5</v>
      </c>
      <c r="D204" s="2" t="str">
        <f>IFERROR(VLOOKUP(tbl_Résultat[[#This Row],[Reference produits]],tbl_Y[],3,FALSE),"NC")</f>
        <v>NC</v>
      </c>
      <c r="E204" s="3" t="str">
        <f>IFERROR(VLOOKUP(tbl_Résultat[[#This Row],[Reference produits]],tbl_Y[],2,FALSE),"NC")</f>
        <v>NC</v>
      </c>
    </row>
    <row r="205" spans="1:5" x14ac:dyDescent="0.25">
      <c r="A205" s="1" t="s">
        <v>484</v>
      </c>
      <c r="B205" s="2">
        <f>IFERROR(VLOOKUP(tbl_Résultat[[#This Row],[Reference produits]],tbl_X[],3,FALSE),"NC")</f>
        <v>3000</v>
      </c>
      <c r="C205" s="3">
        <f>IFERROR(VLOOKUP(tbl_Résultat[[#This Row],[Reference produits]],tbl_X[],2,FALSE),"NC")</f>
        <v>1.5</v>
      </c>
      <c r="D205" s="2" t="str">
        <f>IFERROR(VLOOKUP(tbl_Résultat[[#This Row],[Reference produits]],tbl_Y[],3,FALSE),"NC")</f>
        <v>NC</v>
      </c>
      <c r="E205" s="3" t="str">
        <f>IFERROR(VLOOKUP(tbl_Résultat[[#This Row],[Reference produits]],tbl_Y[],2,FALSE),"NC")</f>
        <v>NC</v>
      </c>
    </row>
    <row r="206" spans="1:5" x14ac:dyDescent="0.25">
      <c r="A206" s="1" t="s">
        <v>159</v>
      </c>
      <c r="B206" s="2">
        <f>IFERROR(VLOOKUP(tbl_Résultat[[#This Row],[Reference produits]],tbl_X[],3,FALSE),"NC")</f>
        <v>1000</v>
      </c>
      <c r="C206" s="3">
        <f>IFERROR(VLOOKUP(tbl_Résultat[[#This Row],[Reference produits]],tbl_X[],2,FALSE),"NC")</f>
        <v>0.32</v>
      </c>
      <c r="D206" s="2" t="str">
        <f>IFERROR(VLOOKUP(tbl_Résultat[[#This Row],[Reference produits]],tbl_Y[],3,FALSE),"NC")</f>
        <v>NC</v>
      </c>
      <c r="E206" s="3" t="str">
        <f>IFERROR(VLOOKUP(tbl_Résultat[[#This Row],[Reference produits]],tbl_Y[],2,FALSE),"NC")</f>
        <v>NC</v>
      </c>
    </row>
    <row r="207" spans="1:5" x14ac:dyDescent="0.25">
      <c r="A207" s="1" t="s">
        <v>175</v>
      </c>
      <c r="B207" s="2">
        <f>IFERROR(VLOOKUP(tbl_Résultat[[#This Row],[Reference produits]],tbl_X[],3,FALSE),"NC")</f>
        <v>1000</v>
      </c>
      <c r="C207" s="3">
        <f>IFERROR(VLOOKUP(tbl_Résultat[[#This Row],[Reference produits]],tbl_X[],2,FALSE),"NC")</f>
        <v>1.9</v>
      </c>
      <c r="D207" s="2">
        <f>IFERROR(VLOOKUP(tbl_Résultat[[#This Row],[Reference produits]],tbl_Y[],3,FALSE),"NC")</f>
        <v>1000</v>
      </c>
      <c r="E207" s="3">
        <f>IFERROR(VLOOKUP(tbl_Résultat[[#This Row],[Reference produits]],tbl_Y[],2,FALSE),"NC")</f>
        <v>1.55</v>
      </c>
    </row>
    <row r="208" spans="1:5" x14ac:dyDescent="0.25">
      <c r="A208" s="1" t="s">
        <v>43</v>
      </c>
      <c r="B208" s="2">
        <f>IFERROR(VLOOKUP(tbl_Résultat[[#This Row],[Reference produits]],tbl_X[],3,FALSE),"NC")</f>
        <v>73</v>
      </c>
      <c r="C208" s="3">
        <f>IFERROR(VLOOKUP(tbl_Résultat[[#This Row],[Reference produits]],tbl_X[],2,FALSE),"NC")</f>
        <v>1.96</v>
      </c>
      <c r="D208" s="2" t="str">
        <f>IFERROR(VLOOKUP(tbl_Résultat[[#This Row],[Reference produits]],tbl_Y[],3,FALSE),"NC")</f>
        <v>NC</v>
      </c>
      <c r="E208" s="3" t="str">
        <f>IFERROR(VLOOKUP(tbl_Résultat[[#This Row],[Reference produits]],tbl_Y[],2,FALSE),"NC")</f>
        <v>NC</v>
      </c>
    </row>
    <row r="209" spans="1:5" x14ac:dyDescent="0.25">
      <c r="A209" s="1" t="s">
        <v>73</v>
      </c>
      <c r="B209" s="2">
        <f>IFERROR(VLOOKUP(tbl_Résultat[[#This Row],[Reference produits]],tbl_X[],3,FALSE),"NC")</f>
        <v>1000</v>
      </c>
      <c r="C209" s="3">
        <f>IFERROR(VLOOKUP(tbl_Résultat[[#This Row],[Reference produits]],tbl_X[],2,FALSE),"NC")</f>
        <v>1.4</v>
      </c>
      <c r="D209" s="2" t="str">
        <f>IFERROR(VLOOKUP(tbl_Résultat[[#This Row],[Reference produits]],tbl_Y[],3,FALSE),"NC")</f>
        <v>NC</v>
      </c>
      <c r="E209" s="3" t="str">
        <f>IFERROR(VLOOKUP(tbl_Résultat[[#This Row],[Reference produits]],tbl_Y[],2,FALSE),"NC")</f>
        <v>NC</v>
      </c>
    </row>
    <row r="210" spans="1:5" x14ac:dyDescent="0.25">
      <c r="A210" s="1" t="s">
        <v>489</v>
      </c>
      <c r="B210" s="2">
        <f>IFERROR(VLOOKUP(tbl_Résultat[[#This Row],[Reference produits]],tbl_X[],3,FALSE),"NC")</f>
        <v>73</v>
      </c>
      <c r="C210" s="3">
        <f>IFERROR(VLOOKUP(tbl_Résultat[[#This Row],[Reference produits]],tbl_X[],2,FALSE),"NC")</f>
        <v>2.9</v>
      </c>
      <c r="D210" s="2" t="str">
        <f>IFERROR(VLOOKUP(tbl_Résultat[[#This Row],[Reference produits]],tbl_Y[],3,FALSE),"NC")</f>
        <v>NC</v>
      </c>
      <c r="E210" s="3" t="str">
        <f>IFERROR(VLOOKUP(tbl_Résultat[[#This Row],[Reference produits]],tbl_Y[],2,FALSE),"NC")</f>
        <v>NC</v>
      </c>
    </row>
    <row r="211" spans="1:5" x14ac:dyDescent="0.25">
      <c r="A211" s="1" t="s">
        <v>149</v>
      </c>
      <c r="B211" s="2">
        <f>IFERROR(VLOOKUP(tbl_Résultat[[#This Row],[Reference produits]],tbl_X[],3,FALSE),"NC")</f>
        <v>95</v>
      </c>
      <c r="C211" s="3">
        <f>IFERROR(VLOOKUP(tbl_Résultat[[#This Row],[Reference produits]],tbl_X[],2,FALSE),"NC")</f>
        <v>1.224</v>
      </c>
      <c r="D211" s="2">
        <f>IFERROR(VLOOKUP(tbl_Résultat[[#This Row],[Reference produits]],tbl_Y[],3,FALSE),"NC")</f>
        <v>95</v>
      </c>
      <c r="E211" s="3">
        <f>IFERROR(VLOOKUP(tbl_Résultat[[#This Row],[Reference produits]],tbl_Y[],2,FALSE),"NC")</f>
        <v>0.96</v>
      </c>
    </row>
    <row r="212" spans="1:5" x14ac:dyDescent="0.25">
      <c r="A212" s="1" t="s">
        <v>149</v>
      </c>
      <c r="B212" s="2">
        <f>IFERROR(VLOOKUP(tbl_Résultat[[#This Row],[Reference produits]],tbl_X[],3,FALSE),"NC")</f>
        <v>95</v>
      </c>
      <c r="C212" s="3">
        <f>IFERROR(VLOOKUP(tbl_Résultat[[#This Row],[Reference produits]],tbl_X[],2,FALSE),"NC")</f>
        <v>1.224</v>
      </c>
      <c r="D212" s="2">
        <f>IFERROR(VLOOKUP(tbl_Résultat[[#This Row],[Reference produits]],tbl_Y[],3,FALSE),"NC")</f>
        <v>95</v>
      </c>
      <c r="E212" s="3">
        <f>IFERROR(VLOOKUP(tbl_Résultat[[#This Row],[Reference produits]],tbl_Y[],2,FALSE),"NC")</f>
        <v>0.96</v>
      </c>
    </row>
    <row r="213" spans="1:5" x14ac:dyDescent="0.25">
      <c r="A213" s="1" t="s">
        <v>490</v>
      </c>
      <c r="B213" s="2">
        <f>IFERROR(VLOOKUP(tbl_Résultat[[#This Row],[Reference produits]],tbl_X[],3,FALSE),"NC")</f>
        <v>1000</v>
      </c>
      <c r="C213" s="3">
        <f>IFERROR(VLOOKUP(tbl_Résultat[[#This Row],[Reference produits]],tbl_X[],2,FALSE),"NC")</f>
        <v>0.8</v>
      </c>
      <c r="D213" s="2" t="str">
        <f>IFERROR(VLOOKUP(tbl_Résultat[[#This Row],[Reference produits]],tbl_Y[],3,FALSE),"NC")</f>
        <v>NC</v>
      </c>
      <c r="E213" s="3" t="str">
        <f>IFERROR(VLOOKUP(tbl_Résultat[[#This Row],[Reference produits]],tbl_Y[],2,FALSE),"NC")</f>
        <v>NC</v>
      </c>
    </row>
    <row r="214" spans="1:5" x14ac:dyDescent="0.25">
      <c r="A214" s="1" t="s">
        <v>491</v>
      </c>
      <c r="B214" s="2">
        <f>IFERROR(VLOOKUP(tbl_Résultat[[#This Row],[Reference produits]],tbl_X[],3,FALSE),"NC")</f>
        <v>3000</v>
      </c>
      <c r="C214" s="3">
        <f>IFERROR(VLOOKUP(tbl_Résultat[[#This Row],[Reference produits]],tbl_X[],2,FALSE),"NC")</f>
        <v>0.8</v>
      </c>
      <c r="D214" s="2" t="str">
        <f>IFERROR(VLOOKUP(tbl_Résultat[[#This Row],[Reference produits]],tbl_Y[],3,FALSE),"NC")</f>
        <v>NC</v>
      </c>
      <c r="E214" s="3" t="str">
        <f>IFERROR(VLOOKUP(tbl_Résultat[[#This Row],[Reference produits]],tbl_Y[],2,FALSE),"NC")</f>
        <v>NC</v>
      </c>
    </row>
    <row r="215" spans="1:5" x14ac:dyDescent="0.25">
      <c r="A215" s="1" t="s">
        <v>516</v>
      </c>
      <c r="B215" s="2">
        <f>IFERROR(VLOOKUP(tbl_Résultat[[#This Row],[Reference produits]],tbl_X[],3,FALSE),"NC")</f>
        <v>500</v>
      </c>
      <c r="C215" s="3">
        <f>IFERROR(VLOOKUP(tbl_Résultat[[#This Row],[Reference produits]],tbl_X[],2,FALSE),"NC")</f>
        <v>4.2</v>
      </c>
      <c r="D215" s="2" t="str">
        <f>IFERROR(VLOOKUP(tbl_Résultat[[#This Row],[Reference produits]],tbl_Y[],3,FALSE),"NC")</f>
        <v>NC</v>
      </c>
      <c r="E215" s="3" t="str">
        <f>IFERROR(VLOOKUP(tbl_Résultat[[#This Row],[Reference produits]],tbl_Y[],2,FALSE),"NC")</f>
        <v>NC</v>
      </c>
    </row>
    <row r="216" spans="1:5" x14ac:dyDescent="0.25">
      <c r="A216" s="1" t="s">
        <v>492</v>
      </c>
      <c r="B216" s="2">
        <f>IFERROR(VLOOKUP(tbl_Résultat[[#This Row],[Reference produits]],tbl_X[],3,FALSE),"NC")</f>
        <v>1000</v>
      </c>
      <c r="C216" s="3">
        <f>IFERROR(VLOOKUP(tbl_Résultat[[#This Row],[Reference produits]],tbl_X[],2,FALSE),"NC")</f>
        <v>0.46</v>
      </c>
      <c r="D216" s="2" t="str">
        <f>IFERROR(VLOOKUP(tbl_Résultat[[#This Row],[Reference produits]],tbl_Y[],3,FALSE),"NC")</f>
        <v>NC</v>
      </c>
      <c r="E216" s="3" t="str">
        <f>IFERROR(VLOOKUP(tbl_Résultat[[#This Row],[Reference produits]],tbl_Y[],2,FALSE),"NC")</f>
        <v>NC</v>
      </c>
    </row>
    <row r="217" spans="1:5" x14ac:dyDescent="0.25">
      <c r="A217" s="1" t="s">
        <v>493</v>
      </c>
      <c r="B217" s="2">
        <f>IFERROR(VLOOKUP(tbl_Résultat[[#This Row],[Reference produits]],tbl_X[],3,FALSE),"NC")</f>
        <v>3500</v>
      </c>
      <c r="C217" s="3">
        <f>IFERROR(VLOOKUP(tbl_Résultat[[#This Row],[Reference produits]],tbl_X[],2,FALSE),"NC")</f>
        <v>0.46</v>
      </c>
      <c r="D217" s="2" t="str">
        <f>IFERROR(VLOOKUP(tbl_Résultat[[#This Row],[Reference produits]],tbl_Y[],3,FALSE),"NC")</f>
        <v>NC</v>
      </c>
      <c r="E217" s="3" t="str">
        <f>IFERROR(VLOOKUP(tbl_Résultat[[#This Row],[Reference produits]],tbl_Y[],2,FALSE),"NC")</f>
        <v>NC</v>
      </c>
    </row>
    <row r="218" spans="1:5" x14ac:dyDescent="0.25">
      <c r="A218" s="1" t="s">
        <v>495</v>
      </c>
      <c r="B218" s="2">
        <f>IFERROR(VLOOKUP(tbl_Résultat[[#This Row],[Reference produits]],tbl_X[],3,FALSE),"NC")</f>
        <v>2500</v>
      </c>
      <c r="C218" s="3">
        <f>IFERROR(VLOOKUP(tbl_Résultat[[#This Row],[Reference produits]],tbl_X[],2,FALSE),"NC")</f>
        <v>1.2</v>
      </c>
      <c r="D218" s="2" t="str">
        <f>IFERROR(VLOOKUP(tbl_Résultat[[#This Row],[Reference produits]],tbl_Y[],3,FALSE),"NC")</f>
        <v>NC</v>
      </c>
      <c r="E218" s="3" t="str">
        <f>IFERROR(VLOOKUP(tbl_Résultat[[#This Row],[Reference produits]],tbl_Y[],2,FALSE),"NC")</f>
        <v>NC</v>
      </c>
    </row>
    <row r="219" spans="1:5" x14ac:dyDescent="0.25">
      <c r="A219" s="1" t="s">
        <v>496</v>
      </c>
      <c r="B219" s="2">
        <f>IFERROR(VLOOKUP(tbl_Résultat[[#This Row],[Reference produits]],tbl_X[],3,FALSE),"NC")</f>
        <v>55</v>
      </c>
      <c r="C219" s="3">
        <f>IFERROR(VLOOKUP(tbl_Résultat[[#This Row],[Reference produits]],tbl_X[],2,FALSE),"NC")</f>
        <v>1.35</v>
      </c>
      <c r="D219" s="2" t="str">
        <f>IFERROR(VLOOKUP(tbl_Résultat[[#This Row],[Reference produits]],tbl_Y[],3,FALSE),"NC")</f>
        <v>NC</v>
      </c>
      <c r="E219" s="3" t="str">
        <f>IFERROR(VLOOKUP(tbl_Résultat[[#This Row],[Reference produits]],tbl_Y[],2,FALSE),"NC")</f>
        <v>NC</v>
      </c>
    </row>
    <row r="220" spans="1:5" x14ac:dyDescent="0.25">
      <c r="A220" s="1" t="s">
        <v>497</v>
      </c>
      <c r="B220" s="2">
        <f>IFERROR(VLOOKUP(tbl_Résultat[[#This Row],[Reference produits]],tbl_X[],3,FALSE),"NC")</f>
        <v>2500</v>
      </c>
      <c r="C220" s="3">
        <f>IFERROR(VLOOKUP(tbl_Résultat[[#This Row],[Reference produits]],tbl_X[],2,FALSE),"NC")</f>
        <v>1.2</v>
      </c>
      <c r="D220" s="2" t="str">
        <f>IFERROR(VLOOKUP(tbl_Résultat[[#This Row],[Reference produits]],tbl_Y[],3,FALSE),"NC")</f>
        <v>NC</v>
      </c>
      <c r="E220" s="3" t="str">
        <f>IFERROR(VLOOKUP(tbl_Résultat[[#This Row],[Reference produits]],tbl_Y[],2,FALSE),"NC")</f>
        <v>NC</v>
      </c>
    </row>
    <row r="221" spans="1:5" x14ac:dyDescent="0.25">
      <c r="A221" s="1" t="s">
        <v>494</v>
      </c>
      <c r="B221" s="2">
        <f>IFERROR(VLOOKUP(tbl_Résultat[[#This Row],[Reference produits]],tbl_X[],3,FALSE),"NC")</f>
        <v>55</v>
      </c>
      <c r="C221" s="3">
        <f>IFERROR(VLOOKUP(tbl_Résultat[[#This Row],[Reference produits]],tbl_X[],2,FALSE),"NC")</f>
        <v>1.1000000000000001</v>
      </c>
      <c r="D221" s="2" t="str">
        <f>IFERROR(VLOOKUP(tbl_Résultat[[#This Row],[Reference produits]],tbl_Y[],3,FALSE),"NC")</f>
        <v>NC</v>
      </c>
      <c r="E221" s="3" t="str">
        <f>IFERROR(VLOOKUP(tbl_Résultat[[#This Row],[Reference produits]],tbl_Y[],2,FALSE),"NC")</f>
        <v>NC</v>
      </c>
    </row>
    <row r="222" spans="1:5" x14ac:dyDescent="0.25">
      <c r="A222" s="1" t="s">
        <v>498</v>
      </c>
      <c r="B222" s="2">
        <f>IFERROR(VLOOKUP(tbl_Résultat[[#This Row],[Reference produits]],tbl_X[],3,FALSE),"NC")</f>
        <v>50</v>
      </c>
      <c r="C222" s="3">
        <f>IFERROR(VLOOKUP(tbl_Résultat[[#This Row],[Reference produits]],tbl_X[],2,FALSE),"NC")</f>
        <v>0.35</v>
      </c>
      <c r="D222" s="2" t="str">
        <f>IFERROR(VLOOKUP(tbl_Résultat[[#This Row],[Reference produits]],tbl_Y[],3,FALSE),"NC")</f>
        <v>NC</v>
      </c>
      <c r="E222" s="3" t="str">
        <f>IFERROR(VLOOKUP(tbl_Résultat[[#This Row],[Reference produits]],tbl_Y[],2,FALSE),"NC")</f>
        <v>NC</v>
      </c>
    </row>
    <row r="223" spans="1:5" x14ac:dyDescent="0.25">
      <c r="A223" s="1" t="s">
        <v>499</v>
      </c>
      <c r="B223" s="2">
        <f>IFERROR(VLOOKUP(tbl_Résultat[[#This Row],[Reference produits]],tbl_X[],3,FALSE),"NC")</f>
        <v>2000</v>
      </c>
      <c r="C223" s="3">
        <f>IFERROR(VLOOKUP(tbl_Résultat[[#This Row],[Reference produits]],tbl_X[],2,FALSE),"NC")</f>
        <v>0.28999999999999998</v>
      </c>
      <c r="D223" s="2" t="str">
        <f>IFERROR(VLOOKUP(tbl_Résultat[[#This Row],[Reference produits]],tbl_Y[],3,FALSE),"NC")</f>
        <v>NC</v>
      </c>
      <c r="E223" s="3" t="str">
        <f>IFERROR(VLOOKUP(tbl_Résultat[[#This Row],[Reference produits]],tbl_Y[],2,FALSE),"NC")</f>
        <v>NC</v>
      </c>
    </row>
    <row r="224" spans="1:5" x14ac:dyDescent="0.25">
      <c r="A224" s="1" t="s">
        <v>501</v>
      </c>
      <c r="B224" s="2">
        <f>IFERROR(VLOOKUP(tbl_Résultat[[#This Row],[Reference produits]],tbl_X[],3,FALSE),"NC")</f>
        <v>1000</v>
      </c>
      <c r="C224" s="3">
        <f>IFERROR(VLOOKUP(tbl_Résultat[[#This Row],[Reference produits]],tbl_X[],2,FALSE),"NC")</f>
        <v>0.83</v>
      </c>
      <c r="D224" s="2" t="str">
        <f>IFERROR(VLOOKUP(tbl_Résultat[[#This Row],[Reference produits]],tbl_Y[],3,FALSE),"NC")</f>
        <v>NC</v>
      </c>
      <c r="E224" s="3" t="str">
        <f>IFERROR(VLOOKUP(tbl_Résultat[[#This Row],[Reference produits]],tbl_Y[],2,FALSE),"NC")</f>
        <v>NC</v>
      </c>
    </row>
    <row r="225" spans="1:5" x14ac:dyDescent="0.25">
      <c r="A225" s="1" t="s">
        <v>500</v>
      </c>
      <c r="B225" s="2">
        <f>IFERROR(VLOOKUP(tbl_Résultat[[#This Row],[Reference produits]],tbl_X[],3,FALSE),"NC")</f>
        <v>3500</v>
      </c>
      <c r="C225" s="3">
        <f>IFERROR(VLOOKUP(tbl_Résultat[[#This Row],[Reference produits]],tbl_X[],2,FALSE),"NC")</f>
        <v>0.83</v>
      </c>
      <c r="D225" s="2" t="str">
        <f>IFERROR(VLOOKUP(tbl_Résultat[[#This Row],[Reference produits]],tbl_Y[],3,FALSE),"NC")</f>
        <v>NC</v>
      </c>
      <c r="E225" s="3" t="str">
        <f>IFERROR(VLOOKUP(tbl_Résultat[[#This Row],[Reference produits]],tbl_Y[],2,FALSE),"NC")</f>
        <v>NC</v>
      </c>
    </row>
    <row r="226" spans="1:5" x14ac:dyDescent="0.25">
      <c r="A226" s="1" t="s">
        <v>502</v>
      </c>
      <c r="B226" s="2">
        <f>IFERROR(VLOOKUP(tbl_Résultat[[#This Row],[Reference produits]],tbl_X[],3,FALSE),"NC")</f>
        <v>1000</v>
      </c>
      <c r="C226" s="3">
        <f>IFERROR(VLOOKUP(tbl_Résultat[[#This Row],[Reference produits]],tbl_X[],2,FALSE),"NC")</f>
        <v>1.25</v>
      </c>
      <c r="D226" s="2" t="str">
        <f>IFERROR(VLOOKUP(tbl_Résultat[[#This Row],[Reference produits]],tbl_Y[],3,FALSE),"NC")</f>
        <v>NC</v>
      </c>
      <c r="E226" s="3" t="str">
        <f>IFERROR(VLOOKUP(tbl_Résultat[[#This Row],[Reference produits]],tbl_Y[],2,FALSE),"NC")</f>
        <v>NC</v>
      </c>
    </row>
    <row r="227" spans="1:5" x14ac:dyDescent="0.25">
      <c r="A227" s="1" t="s">
        <v>503</v>
      </c>
      <c r="B227" s="2">
        <f>IFERROR(VLOOKUP(tbl_Résultat[[#This Row],[Reference produits]],tbl_X[],3,FALSE),"NC")</f>
        <v>1000</v>
      </c>
      <c r="C227" s="3">
        <f>IFERROR(VLOOKUP(tbl_Résultat[[#This Row],[Reference produits]],tbl_X[],2,FALSE),"NC")</f>
        <v>1.25</v>
      </c>
      <c r="D227" s="2" t="str">
        <f>IFERROR(VLOOKUP(tbl_Résultat[[#This Row],[Reference produits]],tbl_Y[],3,FALSE),"NC")</f>
        <v>NC</v>
      </c>
      <c r="E227" s="3" t="str">
        <f>IFERROR(VLOOKUP(tbl_Résultat[[#This Row],[Reference produits]],tbl_Y[],2,FALSE),"NC")</f>
        <v>NC</v>
      </c>
    </row>
    <row r="228" spans="1:5" x14ac:dyDescent="0.25">
      <c r="A228" s="1" t="s">
        <v>171</v>
      </c>
      <c r="B228" s="2">
        <f>IFERROR(VLOOKUP(tbl_Résultat[[#This Row],[Reference produits]],tbl_X[],3,FALSE),"NC")</f>
        <v>250</v>
      </c>
      <c r="C228" s="3">
        <f>IFERROR(VLOOKUP(tbl_Résultat[[#This Row],[Reference produits]],tbl_X[],2,FALSE),"NC")</f>
        <v>1.78</v>
      </c>
      <c r="D228" s="2">
        <f>IFERROR(VLOOKUP(tbl_Résultat[[#This Row],[Reference produits]],tbl_Y[],3,FALSE),"NC")</f>
        <v>250</v>
      </c>
      <c r="E228" s="3">
        <f>IFERROR(VLOOKUP(tbl_Résultat[[#This Row],[Reference produits]],tbl_Y[],2,FALSE),"NC")</f>
        <v>1.91</v>
      </c>
    </row>
    <row r="229" spans="1:5" x14ac:dyDescent="0.25">
      <c r="A229" s="1" t="s">
        <v>86</v>
      </c>
      <c r="B229" s="2">
        <f>IFERROR(VLOOKUP(tbl_Résultat[[#This Row],[Reference produits]],tbl_X[],3,FALSE),"NC")</f>
        <v>45</v>
      </c>
      <c r="C229" s="3">
        <f>IFERROR(VLOOKUP(tbl_Résultat[[#This Row],[Reference produits]],tbl_X[],2,FALSE),"NC")</f>
        <v>5.5</v>
      </c>
      <c r="D229" s="2" t="str">
        <f>IFERROR(VLOOKUP(tbl_Résultat[[#This Row],[Reference produits]],tbl_Y[],3,FALSE),"NC")</f>
        <v>NC</v>
      </c>
      <c r="E229" s="3" t="str">
        <f>IFERROR(VLOOKUP(tbl_Résultat[[#This Row],[Reference produits]],tbl_Y[],2,FALSE),"NC")</f>
        <v>NC</v>
      </c>
    </row>
    <row r="230" spans="1:5" x14ac:dyDescent="0.25">
      <c r="A230" s="1" t="s">
        <v>170</v>
      </c>
      <c r="B230" s="2">
        <f>IFERROR(VLOOKUP(tbl_Résultat[[#This Row],[Reference produits]],tbl_X[],3,FALSE),"NC")</f>
        <v>45</v>
      </c>
      <c r="C230" s="3">
        <f>IFERROR(VLOOKUP(tbl_Résultat[[#This Row],[Reference produits]],tbl_X[],2,FALSE),"NC")</f>
        <v>12.25</v>
      </c>
      <c r="D230" s="2">
        <f>IFERROR(VLOOKUP(tbl_Résultat[[#This Row],[Reference produits]],tbl_Y[],3,FALSE),"NC")</f>
        <v>45</v>
      </c>
      <c r="E230" s="3">
        <f>IFERROR(VLOOKUP(tbl_Résultat[[#This Row],[Reference produits]],tbl_Y[],2,FALSE),"NC")</f>
        <v>10.97</v>
      </c>
    </row>
    <row r="231" spans="1:5" x14ac:dyDescent="0.25">
      <c r="A231" s="1" t="s">
        <v>156</v>
      </c>
      <c r="B231" s="2">
        <f>IFERROR(VLOOKUP(tbl_Résultat[[#This Row],[Reference produits]],tbl_X[],3,FALSE),"NC")</f>
        <v>250</v>
      </c>
      <c r="C231" s="3">
        <f>IFERROR(VLOOKUP(tbl_Résultat[[#This Row],[Reference produits]],tbl_X[],2,FALSE),"NC")</f>
        <v>2.72</v>
      </c>
      <c r="D231" s="2" t="str">
        <f>IFERROR(VLOOKUP(tbl_Résultat[[#This Row],[Reference produits]],tbl_Y[],3,FALSE),"NC")</f>
        <v>NC</v>
      </c>
      <c r="E231" s="3" t="str">
        <f>IFERROR(VLOOKUP(tbl_Résultat[[#This Row],[Reference produits]],tbl_Y[],2,FALSE),"NC")</f>
        <v>NC</v>
      </c>
    </row>
    <row r="232" spans="1:5" x14ac:dyDescent="0.25">
      <c r="A232" s="1" t="s">
        <v>157</v>
      </c>
      <c r="B232" s="2">
        <f>IFERROR(VLOOKUP(tbl_Résultat[[#This Row],[Reference produits]],tbl_X[],3,FALSE),"NC")</f>
        <v>250</v>
      </c>
      <c r="C232" s="3" t="str">
        <f>IFERROR(VLOOKUP(tbl_Résultat[[#This Row],[Reference produits]],tbl_X[],2,FALSE),"NC")</f>
        <v>-</v>
      </c>
      <c r="D232" s="2">
        <f>IFERROR(VLOOKUP(tbl_Résultat[[#This Row],[Reference produits]],tbl_Y[],3,FALSE),"NC")</f>
        <v>250</v>
      </c>
      <c r="E232" s="3">
        <f>IFERROR(VLOOKUP(tbl_Résultat[[#This Row],[Reference produits]],tbl_Y[],2,FALSE),"NC")</f>
        <v>2.16</v>
      </c>
    </row>
    <row r="233" spans="1:5" x14ac:dyDescent="0.25">
      <c r="A233" s="1" t="s">
        <v>70</v>
      </c>
      <c r="B233" s="2">
        <f>IFERROR(VLOOKUP(tbl_Résultat[[#This Row],[Reference produits]],tbl_X[],3,FALSE),"NC")</f>
        <v>32</v>
      </c>
      <c r="C233" s="3">
        <f>IFERROR(VLOOKUP(tbl_Résultat[[#This Row],[Reference produits]],tbl_X[],2,FALSE),"NC")</f>
        <v>11.5</v>
      </c>
      <c r="D233" s="2">
        <f>IFERROR(VLOOKUP(tbl_Résultat[[#This Row],[Reference produits]],tbl_Y[],3,FALSE),"NC")</f>
        <v>32</v>
      </c>
      <c r="E233" s="3">
        <f>IFERROR(VLOOKUP(tbl_Résultat[[#This Row],[Reference produits]],tbl_Y[],2,FALSE),"NC")</f>
        <v>12.37</v>
      </c>
    </row>
    <row r="234" spans="1:5" x14ac:dyDescent="0.25">
      <c r="A234" s="1" t="s">
        <v>69</v>
      </c>
      <c r="B234" s="2">
        <f>IFERROR(VLOOKUP(tbl_Résultat[[#This Row],[Reference produits]],tbl_X[],3,FALSE),"NC")</f>
        <v>250</v>
      </c>
      <c r="C234" s="3">
        <f>IFERROR(VLOOKUP(tbl_Résultat[[#This Row],[Reference produits]],tbl_X[],2,FALSE),"NC")</f>
        <v>16.2</v>
      </c>
      <c r="D234" s="2">
        <f>IFERROR(VLOOKUP(tbl_Résultat[[#This Row],[Reference produits]],tbl_Y[],3,FALSE),"NC")</f>
        <v>250</v>
      </c>
      <c r="E234" s="3">
        <f>IFERROR(VLOOKUP(tbl_Résultat[[#This Row],[Reference produits]],tbl_Y[],2,FALSE),"NC")</f>
        <v>15.05</v>
      </c>
    </row>
    <row r="235" spans="1:5" x14ac:dyDescent="0.25">
      <c r="A235" s="1" t="s">
        <v>71</v>
      </c>
      <c r="B235" s="2">
        <f>IFERROR(VLOOKUP(tbl_Résultat[[#This Row],[Reference produits]],tbl_X[],3,FALSE),"NC")</f>
        <v>250</v>
      </c>
      <c r="C235" s="3">
        <f>IFERROR(VLOOKUP(tbl_Résultat[[#This Row],[Reference produits]],tbl_X[],2,FALSE),"NC")</f>
        <v>8.7100000000000009</v>
      </c>
      <c r="D235" s="2">
        <f>IFERROR(VLOOKUP(tbl_Résultat[[#This Row],[Reference produits]],tbl_Y[],3,FALSE),"NC")</f>
        <v>250</v>
      </c>
      <c r="E235" s="3">
        <f>IFERROR(VLOOKUP(tbl_Résultat[[#This Row],[Reference produits]],tbl_Y[],2,FALSE),"NC")</f>
        <v>7.76</v>
      </c>
    </row>
    <row r="236" spans="1:5" x14ac:dyDescent="0.25">
      <c r="A236" s="1" t="s">
        <v>134</v>
      </c>
      <c r="B236" s="2">
        <f>IFERROR(VLOOKUP(tbl_Résultat[[#This Row],[Reference produits]],tbl_X[],3,FALSE),"NC")</f>
        <v>250</v>
      </c>
      <c r="C236" s="3">
        <f>IFERROR(VLOOKUP(tbl_Résultat[[#This Row],[Reference produits]],tbl_X[],2,FALSE),"NC")</f>
        <v>8.9</v>
      </c>
      <c r="D236" s="2">
        <f>IFERROR(VLOOKUP(tbl_Résultat[[#This Row],[Reference produits]],tbl_Y[],3,FALSE),"NC")</f>
        <v>250</v>
      </c>
      <c r="E236" s="3">
        <f>IFERROR(VLOOKUP(tbl_Résultat[[#This Row],[Reference produits]],tbl_Y[],2,FALSE),"NC")</f>
        <v>9.83</v>
      </c>
    </row>
    <row r="237" spans="1:5" x14ac:dyDescent="0.25">
      <c r="A237" s="1" t="s">
        <v>506</v>
      </c>
      <c r="B237" s="2">
        <f>IFERROR(VLOOKUP(tbl_Résultat[[#This Row],[Reference produits]],tbl_X[],3,FALSE),"NC")</f>
        <v>95</v>
      </c>
      <c r="C237" s="3">
        <f>IFERROR(VLOOKUP(tbl_Résultat[[#This Row],[Reference produits]],tbl_X[],2,FALSE),"NC")</f>
        <v>0.32</v>
      </c>
      <c r="D237" s="2" t="str">
        <f>IFERROR(VLOOKUP(tbl_Résultat[[#This Row],[Reference produits]],tbl_Y[],3,FALSE),"NC")</f>
        <v>NC</v>
      </c>
      <c r="E237" s="3" t="str">
        <f>IFERROR(VLOOKUP(tbl_Résultat[[#This Row],[Reference produits]],tbl_Y[],2,FALSE),"NC")</f>
        <v>NC</v>
      </c>
    </row>
    <row r="238" spans="1:5" x14ac:dyDescent="0.25">
      <c r="A238" s="1" t="s">
        <v>504</v>
      </c>
      <c r="B238" s="2">
        <f>IFERROR(VLOOKUP(tbl_Résultat[[#This Row],[Reference produits]],tbl_X[],3,FALSE),"NC")</f>
        <v>2500</v>
      </c>
      <c r="C238" s="3">
        <f>IFERROR(VLOOKUP(tbl_Résultat[[#This Row],[Reference produits]],tbl_X[],2,FALSE),"NC")</f>
        <v>0.27</v>
      </c>
      <c r="D238" s="2" t="str">
        <f>IFERROR(VLOOKUP(tbl_Résultat[[#This Row],[Reference produits]],tbl_Y[],3,FALSE),"NC")</f>
        <v>NC</v>
      </c>
      <c r="E238" s="3" t="str">
        <f>IFERROR(VLOOKUP(tbl_Résultat[[#This Row],[Reference produits]],tbl_Y[],2,FALSE),"NC")</f>
        <v>NC</v>
      </c>
    </row>
    <row r="239" spans="1:5" x14ac:dyDescent="0.25">
      <c r="A239" s="1" t="s">
        <v>507</v>
      </c>
      <c r="B239" s="2">
        <f>IFERROR(VLOOKUP(tbl_Résultat[[#This Row],[Reference produits]],tbl_X[],3,FALSE),"NC")</f>
        <v>95</v>
      </c>
      <c r="C239" s="3">
        <f>IFERROR(VLOOKUP(tbl_Résultat[[#This Row],[Reference produits]],tbl_X[],2,FALSE),"NC")</f>
        <v>0.27</v>
      </c>
      <c r="D239" s="2" t="str">
        <f>IFERROR(VLOOKUP(tbl_Résultat[[#This Row],[Reference produits]],tbl_Y[],3,FALSE),"NC")</f>
        <v>NC</v>
      </c>
      <c r="E239" s="3" t="str">
        <f>IFERROR(VLOOKUP(tbl_Résultat[[#This Row],[Reference produits]],tbl_Y[],2,FALSE),"NC")</f>
        <v>NC</v>
      </c>
    </row>
    <row r="240" spans="1:5" x14ac:dyDescent="0.25">
      <c r="A240" s="1" t="s">
        <v>505</v>
      </c>
      <c r="B240" s="2">
        <f>IFERROR(VLOOKUP(tbl_Résultat[[#This Row],[Reference produits]],tbl_X[],3,FALSE),"NC")</f>
        <v>2500</v>
      </c>
      <c r="C240" s="3">
        <f>IFERROR(VLOOKUP(tbl_Résultat[[#This Row],[Reference produits]],tbl_X[],2,FALSE),"NC")</f>
        <v>0.23</v>
      </c>
      <c r="D240" s="2" t="str">
        <f>IFERROR(VLOOKUP(tbl_Résultat[[#This Row],[Reference produits]],tbl_Y[],3,FALSE),"NC")</f>
        <v>NC</v>
      </c>
      <c r="E240" s="3" t="str">
        <f>IFERROR(VLOOKUP(tbl_Résultat[[#This Row],[Reference produits]],tbl_Y[],2,FALSE),"NC")</f>
        <v>NC</v>
      </c>
    </row>
    <row r="241" spans="1:5" x14ac:dyDescent="0.25">
      <c r="A241" s="1" t="s">
        <v>179</v>
      </c>
      <c r="B241" s="2">
        <f>IFERROR(VLOOKUP(tbl_Résultat[[#This Row],[Reference produits]],tbl_X[],3,FALSE),"NC")</f>
        <v>1000</v>
      </c>
      <c r="C241" s="3">
        <f>IFERROR(VLOOKUP(tbl_Résultat[[#This Row],[Reference produits]],tbl_X[],2,FALSE),"NC")</f>
        <v>0.73</v>
      </c>
      <c r="D241" s="2" t="str">
        <f>IFERROR(VLOOKUP(tbl_Résultat[[#This Row],[Reference produits]],tbl_Y[],3,FALSE),"NC")</f>
        <v>NC</v>
      </c>
      <c r="E241" s="3" t="str">
        <f>IFERROR(VLOOKUP(tbl_Résultat[[#This Row],[Reference produits]],tbl_Y[],2,FALSE),"NC")</f>
        <v>NC</v>
      </c>
    </row>
    <row r="242" spans="1:5" x14ac:dyDescent="0.25">
      <c r="A242" s="1" t="s">
        <v>508</v>
      </c>
      <c r="B242" s="2">
        <f>IFERROR(VLOOKUP(tbl_Résultat[[#This Row],[Reference produits]],tbl_X[],3,FALSE),"NC")</f>
        <v>4</v>
      </c>
      <c r="C242" s="3">
        <f>IFERROR(VLOOKUP(tbl_Résultat[[#This Row],[Reference produits]],tbl_X[],2,FALSE),"NC")</f>
        <v>15.7</v>
      </c>
      <c r="D242" s="2" t="str">
        <f>IFERROR(VLOOKUP(tbl_Résultat[[#This Row],[Reference produits]],tbl_Y[],3,FALSE),"NC")</f>
        <v>NC</v>
      </c>
      <c r="E242" s="3" t="str">
        <f>IFERROR(VLOOKUP(tbl_Résultat[[#This Row],[Reference produits]],tbl_Y[],2,FALSE),"NC")</f>
        <v>NC</v>
      </c>
    </row>
    <row r="243" spans="1:5" x14ac:dyDescent="0.25">
      <c r="A243" s="1" t="s">
        <v>510</v>
      </c>
      <c r="B243" s="2">
        <f>IFERROR(VLOOKUP(tbl_Résultat[[#This Row],[Reference produits]],tbl_X[],3,FALSE),"NC")</f>
        <v>2</v>
      </c>
      <c r="C243" s="3">
        <f>IFERROR(VLOOKUP(tbl_Résultat[[#This Row],[Reference produits]],tbl_X[],2,FALSE),"NC")</f>
        <v>30.85</v>
      </c>
      <c r="D243" s="2" t="str">
        <f>IFERROR(VLOOKUP(tbl_Résultat[[#This Row],[Reference produits]],tbl_Y[],3,FALSE),"NC")</f>
        <v>NC</v>
      </c>
      <c r="E243" s="3" t="str">
        <f>IFERROR(VLOOKUP(tbl_Résultat[[#This Row],[Reference produits]],tbl_Y[],2,FALSE),"NC")</f>
        <v>NC</v>
      </c>
    </row>
    <row r="244" spans="1:5" x14ac:dyDescent="0.25">
      <c r="A244" s="1" t="s">
        <v>509</v>
      </c>
      <c r="B244" s="2">
        <f>IFERROR(VLOOKUP(tbl_Résultat[[#This Row],[Reference produits]],tbl_X[],3,FALSE),"NC")</f>
        <v>3</v>
      </c>
      <c r="C244" s="3">
        <f>IFERROR(VLOOKUP(tbl_Résultat[[#This Row],[Reference produits]],tbl_X[],2,FALSE),"NC")</f>
        <v>16.3</v>
      </c>
      <c r="D244" s="2" t="str">
        <f>IFERROR(VLOOKUP(tbl_Résultat[[#This Row],[Reference produits]],tbl_Y[],3,FALSE),"NC")</f>
        <v>NC</v>
      </c>
      <c r="E244" s="3" t="str">
        <f>IFERROR(VLOOKUP(tbl_Résultat[[#This Row],[Reference produits]],tbl_Y[],2,FALSE),"NC")</f>
        <v>NC</v>
      </c>
    </row>
    <row r="245" spans="1:5" x14ac:dyDescent="0.25">
      <c r="A245" s="1" t="s">
        <v>513</v>
      </c>
      <c r="B245" s="2">
        <f>IFERROR(VLOOKUP(tbl_Résultat[[#This Row],[Reference produits]],tbl_X[],3,FALSE),"NC")</f>
        <v>2</v>
      </c>
      <c r="C245" s="3">
        <f>IFERROR(VLOOKUP(tbl_Résultat[[#This Row],[Reference produits]],tbl_X[],2,FALSE),"NC")</f>
        <v>32.200000000000003</v>
      </c>
      <c r="D245" s="2" t="str">
        <f>IFERROR(VLOOKUP(tbl_Résultat[[#This Row],[Reference produits]],tbl_Y[],3,FALSE),"NC")</f>
        <v>NC</v>
      </c>
      <c r="E245" s="3" t="str">
        <f>IFERROR(VLOOKUP(tbl_Résultat[[#This Row],[Reference produits]],tbl_Y[],2,FALSE),"NC")</f>
        <v>NC</v>
      </c>
    </row>
    <row r="246" spans="1:5" x14ac:dyDescent="0.25">
      <c r="A246" s="1" t="s">
        <v>512</v>
      </c>
      <c r="B246" s="2">
        <f>IFERROR(VLOOKUP(tbl_Résultat[[#This Row],[Reference produits]],tbl_X[],3,FALSE),"NC")</f>
        <v>1</v>
      </c>
      <c r="C246" s="3">
        <f>IFERROR(VLOOKUP(tbl_Résultat[[#This Row],[Reference produits]],tbl_X[],2,FALSE),"NC")</f>
        <v>51.95</v>
      </c>
      <c r="D246" s="2" t="str">
        <f>IFERROR(VLOOKUP(tbl_Résultat[[#This Row],[Reference produits]],tbl_Y[],3,FALSE),"NC")</f>
        <v>NC</v>
      </c>
      <c r="E246" s="3" t="str">
        <f>IFERROR(VLOOKUP(tbl_Résultat[[#This Row],[Reference produits]],tbl_Y[],2,FALSE),"NC")</f>
        <v>NC</v>
      </c>
    </row>
    <row r="247" spans="1:5" x14ac:dyDescent="0.25">
      <c r="A247" s="1" t="s">
        <v>511</v>
      </c>
      <c r="B247" s="2">
        <f>IFERROR(VLOOKUP(tbl_Résultat[[#This Row],[Reference produits]],tbl_X[],3,FALSE),"NC")</f>
        <v>3</v>
      </c>
      <c r="C247" s="3">
        <f>IFERROR(VLOOKUP(tbl_Résultat[[#This Row],[Reference produits]],tbl_X[],2,FALSE),"NC")</f>
        <v>20.8</v>
      </c>
      <c r="D247" s="2" t="str">
        <f>IFERROR(VLOOKUP(tbl_Résultat[[#This Row],[Reference produits]],tbl_Y[],3,FALSE),"NC")</f>
        <v>NC</v>
      </c>
      <c r="E247" s="3" t="str">
        <f>IFERROR(VLOOKUP(tbl_Résultat[[#This Row],[Reference produits]],tbl_Y[],2,FALSE),"NC")</f>
        <v>NC</v>
      </c>
    </row>
    <row r="248" spans="1:5" x14ac:dyDescent="0.25">
      <c r="A248" s="1" t="s">
        <v>514</v>
      </c>
      <c r="B248" s="2">
        <f>IFERROR(VLOOKUP(tbl_Résultat[[#This Row],[Reference produits]],tbl_X[],3,FALSE),"NC")</f>
        <v>0</v>
      </c>
      <c r="C248" s="3">
        <f>IFERROR(VLOOKUP(tbl_Résultat[[#This Row],[Reference produits]],tbl_X[],2,FALSE),"NC")</f>
        <v>0</v>
      </c>
      <c r="D248" s="2" t="str">
        <f>IFERROR(VLOOKUP(tbl_Résultat[[#This Row],[Reference produits]],tbl_Y[],3,FALSE),"NC")</f>
        <v>NC</v>
      </c>
      <c r="E248" s="3" t="str">
        <f>IFERROR(VLOOKUP(tbl_Résultat[[#This Row],[Reference produits]],tbl_Y[],2,FALSE),"NC")</f>
        <v>NC</v>
      </c>
    </row>
    <row r="249" spans="1:5" x14ac:dyDescent="0.25">
      <c r="A249" s="1" t="s">
        <v>144</v>
      </c>
      <c r="B249" s="2">
        <f>IFERROR(VLOOKUP(tbl_Résultat[[#This Row],[Reference produits]],tbl_X[],3,FALSE),"NC")</f>
        <v>98</v>
      </c>
      <c r="C249" s="3">
        <f>IFERROR(VLOOKUP(tbl_Résultat[[#This Row],[Reference produits]],tbl_X[],2,FALSE),"NC")</f>
        <v>0.24</v>
      </c>
      <c r="D249" s="2" t="str">
        <f>IFERROR(VLOOKUP(tbl_Résultat[[#This Row],[Reference produits]],tbl_Y[],3,FALSE),"NC")</f>
        <v>NC</v>
      </c>
      <c r="E249" s="3" t="str">
        <f>IFERROR(VLOOKUP(tbl_Résultat[[#This Row],[Reference produits]],tbl_Y[],2,FALSE),"NC")</f>
        <v>NC</v>
      </c>
    </row>
    <row r="250" spans="1:5" x14ac:dyDescent="0.25">
      <c r="A250" s="1" t="s">
        <v>182</v>
      </c>
      <c r="B250" s="2">
        <f>IFERROR(VLOOKUP(tbl_Résultat[[#This Row],[Reference produits]],tbl_X[],3,FALSE),"NC")</f>
        <v>2500</v>
      </c>
      <c r="C250" s="3">
        <f>IFERROR(VLOOKUP(tbl_Résultat[[#This Row],[Reference produits]],tbl_X[],2,FALSE),"NC")</f>
        <v>0.17</v>
      </c>
      <c r="D250" s="2" t="str">
        <f>IFERROR(VLOOKUP(tbl_Résultat[[#This Row],[Reference produits]],tbl_Y[],3,FALSE),"NC")</f>
        <v>NC</v>
      </c>
      <c r="E250" s="3" t="str">
        <f>IFERROR(VLOOKUP(tbl_Résultat[[#This Row],[Reference produits]],tbl_Y[],2,FALSE),"NC")</f>
        <v>NC</v>
      </c>
    </row>
    <row r="251" spans="1:5" x14ac:dyDescent="0.25">
      <c r="A251" s="1" t="s">
        <v>186</v>
      </c>
      <c r="B251" s="2">
        <f>IFERROR(VLOOKUP(tbl_Résultat[[#This Row],[Reference produits]],tbl_X[],3,FALSE),"NC")</f>
        <v>50</v>
      </c>
      <c r="C251" s="3">
        <f>IFERROR(VLOOKUP(tbl_Résultat[[#This Row],[Reference produits]],tbl_X[],2,FALSE),"NC")</f>
        <v>5.32</v>
      </c>
      <c r="D251" s="2" t="str">
        <f>IFERROR(VLOOKUP(tbl_Résultat[[#This Row],[Reference produits]],tbl_Y[],3,FALSE),"NC")</f>
        <v>NC</v>
      </c>
      <c r="E251" s="3" t="str">
        <f>IFERROR(VLOOKUP(tbl_Résultat[[#This Row],[Reference produits]],tbl_Y[],2,FALSE),"NC")</f>
        <v>NC</v>
      </c>
    </row>
    <row r="252" spans="1:5" x14ac:dyDescent="0.25">
      <c r="A252" s="1" t="s">
        <v>54</v>
      </c>
      <c r="B252" s="2">
        <f>IFERROR(VLOOKUP(tbl_Résultat[[#This Row],[Reference produits]],tbl_X[],3,FALSE),"NC")</f>
        <v>250</v>
      </c>
      <c r="C252" s="3">
        <f>IFERROR(VLOOKUP(tbl_Résultat[[#This Row],[Reference produits]],tbl_X[],2,FALSE),"NC")</f>
        <v>3.31</v>
      </c>
      <c r="D252" s="2" t="str">
        <f>IFERROR(VLOOKUP(tbl_Résultat[[#This Row],[Reference produits]],tbl_Y[],3,FALSE),"NC")</f>
        <v>NC</v>
      </c>
      <c r="E252" s="3" t="str">
        <f>IFERROR(VLOOKUP(tbl_Résultat[[#This Row],[Reference produits]],tbl_Y[],2,FALSE),"NC")</f>
        <v>NC</v>
      </c>
    </row>
    <row r="253" spans="1:5" x14ac:dyDescent="0.25">
      <c r="A253" s="1" t="s">
        <v>61</v>
      </c>
      <c r="B253" s="2">
        <f>IFERROR(VLOOKUP(tbl_Résultat[[#This Row],[Reference produits]],tbl_X[],3,FALSE),"NC")</f>
        <v>250</v>
      </c>
      <c r="C253" s="3">
        <f>IFERROR(VLOOKUP(tbl_Résultat[[#This Row],[Reference produits]],tbl_X[],2,FALSE),"NC")</f>
        <v>0.7</v>
      </c>
      <c r="D253" s="2">
        <f>IFERROR(VLOOKUP(tbl_Résultat[[#This Row],[Reference produits]],tbl_Y[],3,FALSE),"NC")</f>
        <v>3000</v>
      </c>
      <c r="E253" s="3">
        <f>IFERROR(VLOOKUP(tbl_Résultat[[#This Row],[Reference produits]],tbl_Y[],2,FALSE),"NC")</f>
        <v>0.70587999999999995</v>
      </c>
    </row>
    <row r="254" spans="1:5" x14ac:dyDescent="0.25">
      <c r="A254" s="1" t="s">
        <v>184</v>
      </c>
      <c r="B254" s="2">
        <f>IFERROR(VLOOKUP(tbl_Résultat[[#This Row],[Reference produits]],tbl_X[],3,FALSE),"NC")</f>
        <v>0</v>
      </c>
      <c r="C254" s="3">
        <f>IFERROR(VLOOKUP(tbl_Résultat[[#This Row],[Reference produits]],tbl_X[],2,FALSE),"NC")</f>
        <v>0</v>
      </c>
      <c r="D254" s="2" t="str">
        <f>IFERROR(VLOOKUP(tbl_Résultat[[#This Row],[Reference produits]],tbl_Y[],3,FALSE),"NC")</f>
        <v>NC</v>
      </c>
      <c r="E254" s="3" t="str">
        <f>IFERROR(VLOOKUP(tbl_Résultat[[#This Row],[Reference produits]],tbl_Y[],2,FALSE),"NC")</f>
        <v>NC</v>
      </c>
    </row>
    <row r="255" spans="1:5" x14ac:dyDescent="0.25">
      <c r="A255" s="1" t="s">
        <v>183</v>
      </c>
      <c r="B255" s="2" t="str">
        <f>IFERROR(VLOOKUP(tbl_Résultat[[#This Row],[Reference produits]],tbl_X[],3,FALSE),"NC")</f>
        <v>NC</v>
      </c>
      <c r="C255" s="3">
        <f>IFERROR(VLOOKUP(tbl_Résultat[[#This Row],[Reference produits]],tbl_X[],2,FALSE),"NC")</f>
        <v>1.1499999999999999</v>
      </c>
      <c r="D255" s="2" t="str">
        <f>IFERROR(VLOOKUP(tbl_Résultat[[#This Row],[Reference produits]],tbl_Y[],3,FALSE),"NC")</f>
        <v>NC</v>
      </c>
      <c r="E255" s="3" t="str">
        <f>IFERROR(VLOOKUP(tbl_Résultat[[#This Row],[Reference produits]],tbl_Y[],2,FALSE),"NC")</f>
        <v>NC</v>
      </c>
    </row>
    <row r="256" spans="1:5" x14ac:dyDescent="0.25">
      <c r="A256" s="1" t="s">
        <v>66</v>
      </c>
      <c r="B256" s="2">
        <f>IFERROR(VLOOKUP(tbl_Résultat[[#This Row],[Reference produits]],tbl_X[],3,FALSE),"NC")</f>
        <v>2500</v>
      </c>
      <c r="C256" s="3">
        <f>IFERROR(VLOOKUP(tbl_Résultat[[#This Row],[Reference produits]],tbl_X[],2,FALSE),"NC")</f>
        <v>2.4</v>
      </c>
      <c r="D256" s="2">
        <f>IFERROR(VLOOKUP(tbl_Résultat[[#This Row],[Reference produits]],tbl_Y[],3,FALSE),"NC")</f>
        <v>75</v>
      </c>
      <c r="E256" s="3">
        <f>IFERROR(VLOOKUP(tbl_Résultat[[#This Row],[Reference produits]],tbl_Y[],2,FALSE),"NC")</f>
        <v>3.43</v>
      </c>
    </row>
    <row r="257" spans="1:5" x14ac:dyDescent="0.25">
      <c r="A257" s="1" t="s">
        <v>185</v>
      </c>
      <c r="B257" s="2">
        <f>IFERROR(VLOOKUP(tbl_Résultat[[#This Row],[Reference produits]],tbl_X[],3,FALSE),"NC")</f>
        <v>250</v>
      </c>
      <c r="C257" s="3">
        <f>IFERROR(VLOOKUP(tbl_Résultat[[#This Row],[Reference produits]],tbl_X[],2,FALSE),"NC")</f>
        <v>0.84</v>
      </c>
      <c r="D257" s="2" t="str">
        <f>IFERROR(VLOOKUP(tbl_Résultat[[#This Row],[Reference produits]],tbl_Y[],3,FALSE),"NC")</f>
        <v>NC</v>
      </c>
      <c r="E257" s="3" t="str">
        <f>IFERROR(VLOOKUP(tbl_Résultat[[#This Row],[Reference produits]],tbl_Y[],2,FALSE),"NC")</f>
        <v>NC</v>
      </c>
    </row>
    <row r="258" spans="1:5" x14ac:dyDescent="0.25">
      <c r="A258" s="1" t="s">
        <v>176</v>
      </c>
      <c r="B258" s="2">
        <f>IFERROR(VLOOKUP(tbl_Résultat[[#This Row],[Reference produits]],tbl_X[],3,FALSE),"NC")</f>
        <v>250</v>
      </c>
      <c r="C258" s="3">
        <f>IFERROR(VLOOKUP(tbl_Résultat[[#This Row],[Reference produits]],tbl_X[],2,FALSE),"NC")</f>
        <v>4.7</v>
      </c>
      <c r="D258" s="2">
        <f>IFERROR(VLOOKUP(tbl_Résultat[[#This Row],[Reference produits]],tbl_Y[],3,FALSE),"NC")</f>
        <v>250</v>
      </c>
      <c r="E258" s="3">
        <f>IFERROR(VLOOKUP(tbl_Résultat[[#This Row],[Reference produits]],tbl_Y[],2,FALSE),"NC")</f>
        <v>4.2</v>
      </c>
    </row>
    <row r="259" spans="1:5" x14ac:dyDescent="0.25">
      <c r="A259" s="1" t="s">
        <v>188</v>
      </c>
      <c r="B259" s="2">
        <f>IFERROR(VLOOKUP(tbl_Résultat[[#This Row],[Reference produits]],tbl_X[],3,FALSE),"NC")</f>
        <v>0</v>
      </c>
      <c r="C259" s="3">
        <f>IFERROR(VLOOKUP(tbl_Résultat[[#This Row],[Reference produits]],tbl_X[],2,FALSE),"NC")</f>
        <v>0</v>
      </c>
      <c r="D259" s="2" t="str">
        <f>IFERROR(VLOOKUP(tbl_Résultat[[#This Row],[Reference produits]],tbl_Y[],3,FALSE),"NC")</f>
        <v>NC</v>
      </c>
      <c r="E259" s="3" t="str">
        <f>IFERROR(VLOOKUP(tbl_Résultat[[#This Row],[Reference produits]],tbl_Y[],2,FALSE),"NC")</f>
        <v>NC</v>
      </c>
    </row>
    <row r="260" spans="1:5" x14ac:dyDescent="0.25">
      <c r="A260" s="1" t="s">
        <v>187</v>
      </c>
      <c r="B260" s="2">
        <f>IFERROR(VLOOKUP(tbl_Résultat[[#This Row],[Reference produits]],tbl_X[],3,FALSE),"NC")</f>
        <v>2000</v>
      </c>
      <c r="C260" s="3">
        <f>IFERROR(VLOOKUP(tbl_Résultat[[#This Row],[Reference produits]],tbl_X[],2,FALSE),"NC")</f>
        <v>1.39</v>
      </c>
      <c r="D260" s="2" t="str">
        <f>IFERROR(VLOOKUP(tbl_Résultat[[#This Row],[Reference produits]],tbl_Y[],3,FALSE),"NC")</f>
        <v>NC</v>
      </c>
      <c r="E260" s="3" t="str">
        <f>IFERROR(VLOOKUP(tbl_Résultat[[#This Row],[Reference produits]],tbl_Y[],2,FALSE),"NC")</f>
        <v>NC</v>
      </c>
    </row>
    <row r="261" spans="1:5" x14ac:dyDescent="0.25">
      <c r="A261" s="1" t="s">
        <v>6</v>
      </c>
      <c r="B261" s="2">
        <f>IFERROR(VLOOKUP(tbl_Résultat[[#This Row],[Reference produits]],tbl_X[],3,FALSE),"NC")</f>
        <v>250</v>
      </c>
      <c r="C261" s="3">
        <f>IFERROR(VLOOKUP(tbl_Résultat[[#This Row],[Reference produits]],tbl_X[],2,FALSE),"NC")</f>
        <v>1.85</v>
      </c>
      <c r="D261" s="2">
        <f>IFERROR(VLOOKUP(tbl_Résultat[[#This Row],[Reference produits]],tbl_Y[],3,FALSE),"NC")</f>
        <v>250</v>
      </c>
      <c r="E261" s="3">
        <f>IFERROR(VLOOKUP(tbl_Résultat[[#This Row],[Reference produits]],tbl_Y[],2,FALSE),"NC")</f>
        <v>1.89</v>
      </c>
    </row>
    <row r="262" spans="1:5" x14ac:dyDescent="0.25">
      <c r="A262" s="1" t="s">
        <v>126</v>
      </c>
      <c r="B262" s="2">
        <f>IFERROR(VLOOKUP(tbl_Résultat[[#This Row],[Reference produits]],tbl_X[],3,FALSE),"NC")</f>
        <v>100</v>
      </c>
      <c r="C262" s="3">
        <f>IFERROR(VLOOKUP(tbl_Résultat[[#This Row],[Reference produits]],tbl_X[],2,FALSE),"NC")</f>
        <v>0.62</v>
      </c>
      <c r="D262" s="2">
        <f>IFERROR(VLOOKUP(tbl_Résultat[[#This Row],[Reference produits]],tbl_Y[],3,FALSE),"NC")</f>
        <v>75</v>
      </c>
      <c r="E262" s="3">
        <f>IFERROR(VLOOKUP(tbl_Résultat[[#This Row],[Reference produits]],tbl_Y[],2,FALSE),"NC")</f>
        <v>1.36</v>
      </c>
    </row>
    <row r="263" spans="1:5" x14ac:dyDescent="0.25">
      <c r="A263" s="1" t="s">
        <v>145</v>
      </c>
      <c r="B263" s="2">
        <f>IFERROR(VLOOKUP(tbl_Résultat[[#This Row],[Reference produits]],tbl_X[],3,FALSE),"NC")</f>
        <v>36</v>
      </c>
      <c r="C263" s="3">
        <f>IFERROR(VLOOKUP(tbl_Résultat[[#This Row],[Reference produits]],tbl_X[],2,FALSE),"NC")</f>
        <v>15</v>
      </c>
      <c r="D263" s="2">
        <f>IFERROR(VLOOKUP(tbl_Résultat[[#This Row],[Reference produits]],tbl_Y[],3,FALSE),"NC")</f>
        <v>36</v>
      </c>
      <c r="E263" s="3">
        <f>IFERROR(VLOOKUP(tbl_Résultat[[#This Row],[Reference produits]],tbl_Y[],2,FALSE),"NC")</f>
        <v>12.19</v>
      </c>
    </row>
    <row r="264" spans="1:5" x14ac:dyDescent="0.25">
      <c r="A264" s="1" t="s">
        <v>160</v>
      </c>
      <c r="B264" s="2">
        <f>IFERROR(VLOOKUP(tbl_Résultat[[#This Row],[Reference produits]],tbl_X[],3,FALSE),"NC")</f>
        <v>36</v>
      </c>
      <c r="C264" s="3">
        <f>IFERROR(VLOOKUP(tbl_Résultat[[#This Row],[Reference produits]],tbl_X[],2,FALSE),"NC")</f>
        <v>11.4</v>
      </c>
      <c r="D264" s="2">
        <f>IFERROR(VLOOKUP(tbl_Résultat[[#This Row],[Reference produits]],tbl_Y[],3,FALSE),"NC")</f>
        <v>36</v>
      </c>
      <c r="E264" s="3">
        <f>IFERROR(VLOOKUP(tbl_Résultat[[#This Row],[Reference produits]],tbl_Y[],2,FALSE),"NC")</f>
        <v>11.13</v>
      </c>
    </row>
    <row r="265" spans="1:5" x14ac:dyDescent="0.25">
      <c r="A265" s="1" t="s">
        <v>10</v>
      </c>
      <c r="B265" s="2">
        <f>IFERROR(VLOOKUP(tbl_Résultat[[#This Row],[Reference produits]],tbl_X[],3,FALSE),"NC")</f>
        <v>36</v>
      </c>
      <c r="C265" s="3">
        <f>IFERROR(VLOOKUP(tbl_Résultat[[#This Row],[Reference produits]],tbl_X[],2,FALSE),"NC")</f>
        <v>12.1</v>
      </c>
      <c r="D265" s="2" t="str">
        <f>IFERROR(VLOOKUP(tbl_Résultat[[#This Row],[Reference produits]],tbl_Y[],3,FALSE),"NC")</f>
        <v>NC</v>
      </c>
      <c r="E265" s="3" t="str">
        <f>IFERROR(VLOOKUP(tbl_Résultat[[#This Row],[Reference produits]],tbl_Y[],2,FALSE),"NC")</f>
        <v>NC</v>
      </c>
    </row>
    <row r="266" spans="1:5" x14ac:dyDescent="0.25">
      <c r="A266" s="1" t="s">
        <v>115</v>
      </c>
      <c r="B266" s="2">
        <f>IFERROR(VLOOKUP(tbl_Résultat[[#This Row],[Reference produits]],tbl_X[],3,FALSE),"NC")</f>
        <v>42</v>
      </c>
      <c r="C266" s="3">
        <f>IFERROR(VLOOKUP(tbl_Résultat[[#This Row],[Reference produits]],tbl_X[],2,FALSE),"NC")</f>
        <v>14.55</v>
      </c>
      <c r="D266" s="2">
        <f>IFERROR(VLOOKUP(tbl_Résultat[[#This Row],[Reference produits]],tbl_Y[],3,FALSE),"NC")</f>
        <v>42</v>
      </c>
      <c r="E266" s="3">
        <f>IFERROR(VLOOKUP(tbl_Résultat[[#This Row],[Reference produits]],tbl_Y[],2,FALSE),"NC")</f>
        <v>15.65</v>
      </c>
    </row>
    <row r="267" spans="1:5" x14ac:dyDescent="0.25">
      <c r="A267" s="1" t="s">
        <v>114</v>
      </c>
      <c r="B267" s="2">
        <f>IFERROR(VLOOKUP(tbl_Résultat[[#This Row],[Reference produits]],tbl_X[],3,FALSE),"NC")</f>
        <v>36</v>
      </c>
      <c r="C267" s="3">
        <f>IFERROR(VLOOKUP(tbl_Résultat[[#This Row],[Reference produits]],tbl_X[],2,FALSE),"NC")</f>
        <v>9.1199999999999992</v>
      </c>
      <c r="D267" s="2">
        <f>IFERROR(VLOOKUP(tbl_Résultat[[#This Row],[Reference produits]],tbl_Y[],3,FALSE),"NC")</f>
        <v>36</v>
      </c>
      <c r="E267" s="3">
        <f>IFERROR(VLOOKUP(tbl_Résultat[[#This Row],[Reference produits]],tbl_Y[],2,FALSE),"NC")</f>
        <v>9.81</v>
      </c>
    </row>
    <row r="268" spans="1:5" x14ac:dyDescent="0.25">
      <c r="A268" s="1" t="s">
        <v>44</v>
      </c>
      <c r="B268" s="2">
        <f>IFERROR(VLOOKUP(tbl_Résultat[[#This Row],[Reference produits]],tbl_X[],3,FALSE),"NC")</f>
        <v>35</v>
      </c>
      <c r="C268" s="3">
        <f>IFERROR(VLOOKUP(tbl_Résultat[[#This Row],[Reference produits]],tbl_X[],2,FALSE),"NC")</f>
        <v>18.3</v>
      </c>
      <c r="D268" s="2">
        <f>IFERROR(VLOOKUP(tbl_Résultat[[#This Row],[Reference produits]],tbl_Y[],3,FALSE),"NC")</f>
        <v>35</v>
      </c>
      <c r="E268" s="3">
        <f>IFERROR(VLOOKUP(tbl_Résultat[[#This Row],[Reference produits]],tbl_Y[],2,FALSE),"NC")</f>
        <v>24.59</v>
      </c>
    </row>
    <row r="269" spans="1:5" x14ac:dyDescent="0.25">
      <c r="A269" s="1" t="s">
        <v>36</v>
      </c>
      <c r="B269" s="2">
        <f>IFERROR(VLOOKUP(tbl_Résultat[[#This Row],[Reference produits]],tbl_X[],3,FALSE),"NC")</f>
        <v>42</v>
      </c>
      <c r="C269" s="3">
        <f>IFERROR(VLOOKUP(tbl_Résultat[[#This Row],[Reference produits]],tbl_X[],2,FALSE),"NC")</f>
        <v>12.99</v>
      </c>
      <c r="D269" s="2">
        <f>IFERROR(VLOOKUP(tbl_Résultat[[#This Row],[Reference produits]],tbl_Y[],3,FALSE),"NC")</f>
        <v>42</v>
      </c>
      <c r="E269" s="3">
        <f>IFERROR(VLOOKUP(tbl_Résultat[[#This Row],[Reference produits]],tbl_Y[],2,FALSE),"NC")</f>
        <v>17.22</v>
      </c>
    </row>
    <row r="270" spans="1:5" x14ac:dyDescent="0.25">
      <c r="A270" s="1" t="s">
        <v>45</v>
      </c>
      <c r="B270" s="2">
        <f>IFERROR(VLOOKUP(tbl_Résultat[[#This Row],[Reference produits]],tbl_X[],3,FALSE),"NC")</f>
        <v>25</v>
      </c>
      <c r="C270" s="3">
        <f>IFERROR(VLOOKUP(tbl_Résultat[[#This Row],[Reference produits]],tbl_X[],2,FALSE),"NC")</f>
        <v>35</v>
      </c>
      <c r="D270" s="2">
        <f>IFERROR(VLOOKUP(tbl_Résultat[[#This Row],[Reference produits]],tbl_Y[],3,FALSE),"NC")</f>
        <v>25</v>
      </c>
      <c r="E270" s="3">
        <f>IFERROR(VLOOKUP(tbl_Résultat[[#This Row],[Reference produits]],tbl_Y[],2,FALSE),"NC")</f>
        <v>49.18</v>
      </c>
    </row>
    <row r="271" spans="1:5" x14ac:dyDescent="0.25">
      <c r="A271" s="1" t="s">
        <v>5</v>
      </c>
      <c r="B271" s="2">
        <f>IFERROR(VLOOKUP(tbl_Résultat[[#This Row],[Reference produits]],tbl_X[],3,FALSE),"NC")</f>
        <v>25</v>
      </c>
      <c r="C271" s="3">
        <f>IFERROR(VLOOKUP(tbl_Résultat[[#This Row],[Reference produits]],tbl_X[],2,FALSE),"NC")</f>
        <v>13.37</v>
      </c>
      <c r="D271" s="2">
        <f>IFERROR(VLOOKUP(tbl_Résultat[[#This Row],[Reference produits]],tbl_Y[],3,FALSE),"NC")</f>
        <v>25</v>
      </c>
      <c r="E271" s="3">
        <f>IFERROR(VLOOKUP(tbl_Résultat[[#This Row],[Reference produits]],tbl_Y[],2,FALSE),"NC")</f>
        <v>15.85</v>
      </c>
    </row>
    <row r="272" spans="1:5" x14ac:dyDescent="0.25">
      <c r="A272" s="1" t="s">
        <v>12</v>
      </c>
      <c r="B272" s="2">
        <f>IFERROR(VLOOKUP(tbl_Résultat[[#This Row],[Reference produits]],tbl_X[],3,FALSE),"NC")</f>
        <v>20</v>
      </c>
      <c r="C272" s="3">
        <f>IFERROR(VLOOKUP(tbl_Résultat[[#This Row],[Reference produits]],tbl_X[],2,FALSE),"NC")</f>
        <v>19</v>
      </c>
      <c r="D272" s="2" t="str">
        <f>IFERROR(VLOOKUP(tbl_Résultat[[#This Row],[Reference produits]],tbl_Y[],3,FALSE),"NC")</f>
        <v>NC</v>
      </c>
      <c r="E272" s="3" t="str">
        <f>IFERROR(VLOOKUP(tbl_Résultat[[#This Row],[Reference produits]],tbl_Y[],2,FALSE),"NC")</f>
        <v>NC</v>
      </c>
    </row>
    <row r="273" spans="1:5" x14ac:dyDescent="0.25">
      <c r="A273" s="1" t="s">
        <v>13</v>
      </c>
      <c r="B273" s="2">
        <f>IFERROR(VLOOKUP(tbl_Résultat[[#This Row],[Reference produits]],tbl_X[],3,FALSE),"NC")</f>
        <v>20</v>
      </c>
      <c r="C273" s="3">
        <f>IFERROR(VLOOKUP(tbl_Résultat[[#This Row],[Reference produits]],tbl_X[],2,FALSE),"NC")</f>
        <v>15.75</v>
      </c>
      <c r="D273" s="2" t="str">
        <f>IFERROR(VLOOKUP(tbl_Résultat[[#This Row],[Reference produits]],tbl_Y[],3,FALSE),"NC")</f>
        <v>NC</v>
      </c>
      <c r="E273" s="3" t="str">
        <f>IFERROR(VLOOKUP(tbl_Résultat[[#This Row],[Reference produits]],tbl_Y[],2,FALSE),"NC")</f>
        <v>NC</v>
      </c>
    </row>
    <row r="274" spans="1:5" x14ac:dyDescent="0.25">
      <c r="A274" s="1" t="s">
        <v>15</v>
      </c>
      <c r="B274" s="2">
        <f>IFERROR(VLOOKUP(tbl_Résultat[[#This Row],[Reference produits]],tbl_X[],3,FALSE),"NC")</f>
        <v>56</v>
      </c>
      <c r="C274" s="3">
        <f>IFERROR(VLOOKUP(tbl_Résultat[[#This Row],[Reference produits]],tbl_X[],2,FALSE),"NC")</f>
        <v>9.2100000000000009</v>
      </c>
      <c r="D274" s="2">
        <f>IFERROR(VLOOKUP(tbl_Résultat[[#This Row],[Reference produits]],tbl_Y[],3,FALSE),"NC")</f>
        <v>56</v>
      </c>
      <c r="E274" s="3">
        <f>IFERROR(VLOOKUP(tbl_Résultat[[#This Row],[Reference produits]],tbl_Y[],2,FALSE),"NC")</f>
        <v>10.25</v>
      </c>
    </row>
    <row r="275" spans="1:5" x14ac:dyDescent="0.25">
      <c r="A275" s="1" t="s">
        <v>18</v>
      </c>
      <c r="B275" s="2">
        <f>IFERROR(VLOOKUP(tbl_Résultat[[#This Row],[Reference produits]],tbl_X[],3,FALSE),"NC")</f>
        <v>20</v>
      </c>
      <c r="C275" s="3">
        <f>IFERROR(VLOOKUP(tbl_Résultat[[#This Row],[Reference produits]],tbl_X[],2,FALSE),"NC")</f>
        <v>17</v>
      </c>
      <c r="D275" s="2" t="str">
        <f>IFERROR(VLOOKUP(tbl_Résultat[[#This Row],[Reference produits]],tbl_Y[],3,FALSE),"NC")</f>
        <v>NC</v>
      </c>
      <c r="E275" s="3" t="str">
        <f>IFERROR(VLOOKUP(tbl_Résultat[[#This Row],[Reference produits]],tbl_Y[],2,FALSE),"NC")</f>
        <v>NC</v>
      </c>
    </row>
    <row r="276" spans="1:5" x14ac:dyDescent="0.25">
      <c r="A276" s="1" t="s">
        <v>40</v>
      </c>
      <c r="B276" s="2">
        <f>IFERROR(VLOOKUP(tbl_Résultat[[#This Row],[Reference produits]],tbl_X[],3,FALSE),"NC")</f>
        <v>70</v>
      </c>
      <c r="C276" s="3">
        <f>IFERROR(VLOOKUP(tbl_Résultat[[#This Row],[Reference produits]],tbl_X[],2,FALSE),"NC")</f>
        <v>10.6</v>
      </c>
      <c r="D276" s="2">
        <f>IFERROR(VLOOKUP(tbl_Résultat[[#This Row],[Reference produits]],tbl_Y[],3,FALSE),"NC")</f>
        <v>70</v>
      </c>
      <c r="E276" s="3">
        <f>IFERROR(VLOOKUP(tbl_Résultat[[#This Row],[Reference produits]],tbl_Y[],2,FALSE),"NC")</f>
        <v>11.79</v>
      </c>
    </row>
    <row r="277" spans="1:5" x14ac:dyDescent="0.25">
      <c r="A277" s="1" t="s">
        <v>515</v>
      </c>
      <c r="B277" s="2">
        <f>IFERROR(VLOOKUP(tbl_Résultat[[#This Row],[Reference produits]],tbl_X[],3,FALSE),"NC")</f>
        <v>250</v>
      </c>
      <c r="C277" s="3">
        <f>IFERROR(VLOOKUP(tbl_Résultat[[#This Row],[Reference produits]],tbl_X[],2,FALSE),"NC")</f>
        <v>0.63</v>
      </c>
      <c r="D277" s="2" t="str">
        <f>IFERROR(VLOOKUP(tbl_Résultat[[#This Row],[Reference produits]],tbl_Y[],3,FALSE),"NC")</f>
        <v>NC</v>
      </c>
      <c r="E277" s="3" t="str">
        <f>IFERROR(VLOOKUP(tbl_Résultat[[#This Row],[Reference produits]],tbl_Y[],2,FALSE),"NC")</f>
        <v>NC</v>
      </c>
    </row>
    <row r="278" spans="1:5" x14ac:dyDescent="0.25">
      <c r="A278" s="1" t="s">
        <v>268</v>
      </c>
      <c r="B278" s="2">
        <f>IFERROR(VLOOKUP(tbl_Résultat[[#This Row],[Reference produits]],tbl_X[],3,FALSE),"NC")</f>
        <v>3000</v>
      </c>
      <c r="C278" s="3">
        <f>IFERROR(VLOOKUP(tbl_Résultat[[#This Row],[Reference produits]],tbl_X[],2,FALSE),"NC")</f>
        <v>0.03</v>
      </c>
      <c r="D278" s="2" t="str">
        <f>IFERROR(VLOOKUP(tbl_Résultat[[#This Row],[Reference produits]],tbl_Y[],3,FALSE),"NC")</f>
        <v>NC</v>
      </c>
      <c r="E278" s="3" t="str">
        <f>IFERROR(VLOOKUP(tbl_Résultat[[#This Row],[Reference produits]],tbl_Y[],2,FALSE),"NC")</f>
        <v>NC</v>
      </c>
    </row>
    <row r="279" spans="1:5" x14ac:dyDescent="0.25">
      <c r="A279" s="1" t="s">
        <v>234</v>
      </c>
      <c r="B279" s="2">
        <f>IFERROR(VLOOKUP(tbl_Résultat[[#This Row],[Reference produits]],tbl_X[],3,FALSE),"NC")</f>
        <v>21</v>
      </c>
      <c r="C279" s="3">
        <f>IFERROR(VLOOKUP(tbl_Résultat[[#This Row],[Reference produits]],tbl_X[],2,FALSE),"NC")</f>
        <v>2.4</v>
      </c>
      <c r="D279" s="2" t="str">
        <f>IFERROR(VLOOKUP(tbl_Résultat[[#This Row],[Reference produits]],tbl_Y[],3,FALSE),"NC")</f>
        <v>NC</v>
      </c>
      <c r="E279" s="3" t="str">
        <f>IFERROR(VLOOKUP(tbl_Résultat[[#This Row],[Reference produits]],tbl_Y[],2,FALSE),"NC")</f>
        <v>NC</v>
      </c>
    </row>
    <row r="280" spans="1:5" x14ac:dyDescent="0.25">
      <c r="A280" s="1" t="s">
        <v>235</v>
      </c>
      <c r="B280" s="2">
        <f>IFERROR(VLOOKUP(tbl_Résultat[[#This Row],[Reference produits]],tbl_X[],3,FALSE),"NC")</f>
        <v>21</v>
      </c>
      <c r="C280" s="3">
        <f>IFERROR(VLOOKUP(tbl_Résultat[[#This Row],[Reference produits]],tbl_X[],2,FALSE),"NC")</f>
        <v>2.4500000000000002</v>
      </c>
      <c r="D280" s="2" t="str">
        <f>IFERROR(VLOOKUP(tbl_Résultat[[#This Row],[Reference produits]],tbl_Y[],3,FALSE),"NC")</f>
        <v>NC</v>
      </c>
      <c r="E280" s="3" t="str">
        <f>IFERROR(VLOOKUP(tbl_Résultat[[#This Row],[Reference produits]],tbl_Y[],2,FALSE),"NC")</f>
        <v>NC</v>
      </c>
    </row>
    <row r="281" spans="1:5" x14ac:dyDescent="0.25">
      <c r="A281" s="1" t="s">
        <v>236</v>
      </c>
      <c r="B281" s="2">
        <f>IFERROR(VLOOKUP(tbl_Résultat[[#This Row],[Reference produits]],tbl_X[],3,FALSE),"NC")</f>
        <v>19</v>
      </c>
      <c r="C281" s="3">
        <f>IFERROR(VLOOKUP(tbl_Résultat[[#This Row],[Reference produits]],tbl_X[],2,FALSE),"NC")</f>
        <v>2.68</v>
      </c>
      <c r="D281" s="2" t="str">
        <f>IFERROR(VLOOKUP(tbl_Résultat[[#This Row],[Reference produits]],tbl_Y[],3,FALSE),"NC")</f>
        <v>NC</v>
      </c>
      <c r="E281" s="3" t="str">
        <f>IFERROR(VLOOKUP(tbl_Résultat[[#This Row],[Reference produits]],tbl_Y[],2,FALSE),"NC")</f>
        <v>NC</v>
      </c>
    </row>
    <row r="282" spans="1:5" x14ac:dyDescent="0.25">
      <c r="A282" s="1" t="s">
        <v>237</v>
      </c>
      <c r="B282" s="2">
        <f>IFERROR(VLOOKUP(tbl_Résultat[[#This Row],[Reference produits]],tbl_X[],3,FALSE),"NC")</f>
        <v>17</v>
      </c>
      <c r="C282" s="3">
        <f>IFERROR(VLOOKUP(tbl_Résultat[[#This Row],[Reference produits]],tbl_X[],2,FALSE),"NC")</f>
        <v>2.98</v>
      </c>
      <c r="D282" s="2" t="str">
        <f>IFERROR(VLOOKUP(tbl_Résultat[[#This Row],[Reference produits]],tbl_Y[],3,FALSE),"NC")</f>
        <v>NC</v>
      </c>
      <c r="E282" s="3" t="str">
        <f>IFERROR(VLOOKUP(tbl_Résultat[[#This Row],[Reference produits]],tbl_Y[],2,FALSE),"NC")</f>
        <v>NC</v>
      </c>
    </row>
    <row r="283" spans="1:5" x14ac:dyDescent="0.25">
      <c r="A283" s="1" t="s">
        <v>241</v>
      </c>
      <c r="B283" s="2">
        <f>IFERROR(VLOOKUP(tbl_Résultat[[#This Row],[Reference produits]],tbl_X[],3,FALSE),"NC")</f>
        <v>19</v>
      </c>
      <c r="C283" s="3">
        <f>IFERROR(VLOOKUP(tbl_Résultat[[#This Row],[Reference produits]],tbl_X[],2,FALSE),"NC")</f>
        <v>2.69</v>
      </c>
      <c r="D283" s="2" t="str">
        <f>IFERROR(VLOOKUP(tbl_Résultat[[#This Row],[Reference produits]],tbl_Y[],3,FALSE),"NC")</f>
        <v>NC</v>
      </c>
      <c r="E283" s="3" t="str">
        <f>IFERROR(VLOOKUP(tbl_Résultat[[#This Row],[Reference produits]],tbl_Y[],2,FALSE),"NC")</f>
        <v>NC</v>
      </c>
    </row>
    <row r="284" spans="1:5" x14ac:dyDescent="0.25">
      <c r="A284" s="1" t="s">
        <v>242</v>
      </c>
      <c r="B284" s="2">
        <f>IFERROR(VLOOKUP(tbl_Résultat[[#This Row],[Reference produits]],tbl_X[],3,FALSE),"NC")</f>
        <v>11</v>
      </c>
      <c r="C284" s="3">
        <f>IFERROR(VLOOKUP(tbl_Résultat[[#This Row],[Reference produits]],tbl_X[],2,FALSE),"NC")</f>
        <v>4.6806999999999999</v>
      </c>
      <c r="D284" s="2" t="str">
        <f>IFERROR(VLOOKUP(tbl_Résultat[[#This Row],[Reference produits]],tbl_Y[],3,FALSE),"NC")</f>
        <v>NC</v>
      </c>
      <c r="E284" s="3" t="str">
        <f>IFERROR(VLOOKUP(tbl_Résultat[[#This Row],[Reference produits]],tbl_Y[],2,FALSE),"NC")</f>
        <v>NC</v>
      </c>
    </row>
    <row r="285" spans="1:5" x14ac:dyDescent="0.25">
      <c r="A285" s="1" t="s">
        <v>243</v>
      </c>
      <c r="B285" s="2">
        <f>IFERROR(VLOOKUP(tbl_Résultat[[#This Row],[Reference produits]],tbl_X[],3,FALSE),"NC")</f>
        <v>9</v>
      </c>
      <c r="C285" s="3">
        <f>IFERROR(VLOOKUP(tbl_Résultat[[#This Row],[Reference produits]],tbl_X[],2,FALSE),"NC")</f>
        <v>6</v>
      </c>
      <c r="D285" s="2" t="str">
        <f>IFERROR(VLOOKUP(tbl_Résultat[[#This Row],[Reference produits]],tbl_Y[],3,FALSE),"NC")</f>
        <v>NC</v>
      </c>
      <c r="E285" s="3" t="str">
        <f>IFERROR(VLOOKUP(tbl_Résultat[[#This Row],[Reference produits]],tbl_Y[],2,FALSE),"NC")</f>
        <v>NC</v>
      </c>
    </row>
    <row r="286" spans="1:5" x14ac:dyDescent="0.25">
      <c r="A286" s="1" t="s">
        <v>244</v>
      </c>
      <c r="B286" s="2">
        <f>IFERROR(VLOOKUP(tbl_Résultat[[#This Row],[Reference produits]],tbl_X[],3,FALSE),"NC")</f>
        <v>10</v>
      </c>
      <c r="C286" s="3">
        <f>IFERROR(VLOOKUP(tbl_Résultat[[#This Row],[Reference produits]],tbl_X[],2,FALSE),"NC")</f>
        <v>5.28</v>
      </c>
      <c r="D286" s="2" t="str">
        <f>IFERROR(VLOOKUP(tbl_Résultat[[#This Row],[Reference produits]],tbl_Y[],3,FALSE),"NC")</f>
        <v>NC</v>
      </c>
      <c r="E286" s="3" t="str">
        <f>IFERROR(VLOOKUP(tbl_Résultat[[#This Row],[Reference produits]],tbl_Y[],2,FALSE),"NC")</f>
        <v>NC</v>
      </c>
    </row>
    <row r="287" spans="1:5" x14ac:dyDescent="0.25">
      <c r="A287" s="1" t="s">
        <v>247</v>
      </c>
      <c r="B287" s="2">
        <f>IFERROR(VLOOKUP(tbl_Résultat[[#This Row],[Reference produits]],tbl_X[],3,FALSE),"NC")</f>
        <v>12</v>
      </c>
      <c r="C287" s="3">
        <f>IFERROR(VLOOKUP(tbl_Résultat[[#This Row],[Reference produits]],tbl_X[],2,FALSE),"NC")</f>
        <v>4.22</v>
      </c>
      <c r="D287" s="2" t="str">
        <f>IFERROR(VLOOKUP(tbl_Résultat[[#This Row],[Reference produits]],tbl_Y[],3,FALSE),"NC")</f>
        <v>NC</v>
      </c>
      <c r="E287" s="3" t="str">
        <f>IFERROR(VLOOKUP(tbl_Résultat[[#This Row],[Reference produits]],tbl_Y[],2,FALSE),"NC")</f>
        <v>NC</v>
      </c>
    </row>
    <row r="288" spans="1:5" x14ac:dyDescent="0.25">
      <c r="A288" s="1" t="s">
        <v>250</v>
      </c>
      <c r="B288" s="2">
        <f>IFERROR(VLOOKUP(tbl_Résultat[[#This Row],[Reference produits]],tbl_X[],3,FALSE),"NC")</f>
        <v>10</v>
      </c>
      <c r="C288" s="3">
        <f>IFERROR(VLOOKUP(tbl_Résultat[[#This Row],[Reference produits]],tbl_X[],2,FALSE),"NC")</f>
        <v>5.1566999999999998</v>
      </c>
      <c r="D288" s="2" t="str">
        <f>IFERROR(VLOOKUP(tbl_Résultat[[#This Row],[Reference produits]],tbl_Y[],3,FALSE),"NC")</f>
        <v>NC</v>
      </c>
      <c r="E288" s="3" t="str">
        <f>IFERROR(VLOOKUP(tbl_Résultat[[#This Row],[Reference produits]],tbl_Y[],2,FALSE),"NC")</f>
        <v>NC</v>
      </c>
    </row>
    <row r="289" spans="1:5" x14ac:dyDescent="0.25">
      <c r="A289" s="1" t="s">
        <v>252</v>
      </c>
      <c r="B289" s="2">
        <f>IFERROR(VLOOKUP(tbl_Résultat[[#This Row],[Reference produits]],tbl_X[],3,FALSE),"NC")</f>
        <v>14</v>
      </c>
      <c r="C289" s="3">
        <f>IFERROR(VLOOKUP(tbl_Résultat[[#This Row],[Reference produits]],tbl_X[],2,FALSE),"NC")</f>
        <v>3.79</v>
      </c>
      <c r="D289" s="2" t="str">
        <f>IFERROR(VLOOKUP(tbl_Résultat[[#This Row],[Reference produits]],tbl_Y[],3,FALSE),"NC")</f>
        <v>NC</v>
      </c>
      <c r="E289" s="3" t="str">
        <f>IFERROR(VLOOKUP(tbl_Résultat[[#This Row],[Reference produits]],tbl_Y[],2,FALSE),"NC")</f>
        <v>NC</v>
      </c>
    </row>
    <row r="290" spans="1:5" x14ac:dyDescent="0.25">
      <c r="A290" s="1" t="s">
        <v>253</v>
      </c>
      <c r="B290" s="2">
        <f>IFERROR(VLOOKUP(tbl_Résultat[[#This Row],[Reference produits]],tbl_X[],3,FALSE),"NC")</f>
        <v>10</v>
      </c>
      <c r="C290" s="3">
        <f>IFERROR(VLOOKUP(tbl_Résultat[[#This Row],[Reference produits]],tbl_X[],2,FALSE),"NC")</f>
        <v>5.07</v>
      </c>
      <c r="D290" s="2" t="str">
        <f>IFERROR(VLOOKUP(tbl_Résultat[[#This Row],[Reference produits]],tbl_Y[],3,FALSE),"NC")</f>
        <v>NC</v>
      </c>
      <c r="E290" s="3" t="str">
        <f>IFERROR(VLOOKUP(tbl_Résultat[[#This Row],[Reference produits]],tbl_Y[],2,FALSE),"NC")</f>
        <v>NC</v>
      </c>
    </row>
    <row r="291" spans="1:5" x14ac:dyDescent="0.25">
      <c r="A291" s="1" t="s">
        <v>255</v>
      </c>
      <c r="B291" s="2">
        <f>IFERROR(VLOOKUP(tbl_Résultat[[#This Row],[Reference produits]],tbl_X[],3,FALSE),"NC")</f>
        <v>9</v>
      </c>
      <c r="C291" s="3">
        <f>IFERROR(VLOOKUP(tbl_Résultat[[#This Row],[Reference produits]],tbl_X[],2,FALSE),"NC")</f>
        <v>5.81</v>
      </c>
      <c r="D291" s="2" t="str">
        <f>IFERROR(VLOOKUP(tbl_Résultat[[#This Row],[Reference produits]],tbl_Y[],3,FALSE),"NC")</f>
        <v>NC</v>
      </c>
      <c r="E291" s="3" t="str">
        <f>IFERROR(VLOOKUP(tbl_Résultat[[#This Row],[Reference produits]],tbl_Y[],2,FALSE),"NC")</f>
        <v>NC</v>
      </c>
    </row>
    <row r="292" spans="1:5" x14ac:dyDescent="0.25">
      <c r="A292" s="1" t="s">
        <v>256</v>
      </c>
      <c r="B292" s="2">
        <f>IFERROR(VLOOKUP(tbl_Résultat[[#This Row],[Reference produits]],tbl_X[],3,FALSE),"NC")</f>
        <v>10</v>
      </c>
      <c r="C292" s="3">
        <f>IFERROR(VLOOKUP(tbl_Résultat[[#This Row],[Reference produits]],tbl_X[],2,FALSE),"NC")</f>
        <v>5.01</v>
      </c>
      <c r="D292" s="2" t="str">
        <f>IFERROR(VLOOKUP(tbl_Résultat[[#This Row],[Reference produits]],tbl_Y[],3,FALSE),"NC")</f>
        <v>NC</v>
      </c>
      <c r="E292" s="3" t="str">
        <f>IFERROR(VLOOKUP(tbl_Résultat[[#This Row],[Reference produits]],tbl_Y[],2,FALSE),"NC")</f>
        <v>NC</v>
      </c>
    </row>
    <row r="293" spans="1:5" x14ac:dyDescent="0.25">
      <c r="A293" s="1" t="s">
        <v>257</v>
      </c>
      <c r="B293" s="2">
        <f>IFERROR(VLOOKUP(tbl_Résultat[[#This Row],[Reference produits]],tbl_X[],3,FALSE),"NC")</f>
        <v>10</v>
      </c>
      <c r="C293" s="3">
        <f>IFERROR(VLOOKUP(tbl_Résultat[[#This Row],[Reference produits]],tbl_X[],2,FALSE),"NC")</f>
        <v>5.24</v>
      </c>
      <c r="D293" s="2" t="str">
        <f>IFERROR(VLOOKUP(tbl_Résultat[[#This Row],[Reference produits]],tbl_Y[],3,FALSE),"NC")</f>
        <v>NC</v>
      </c>
      <c r="E293" s="3" t="str">
        <f>IFERROR(VLOOKUP(tbl_Résultat[[#This Row],[Reference produits]],tbl_Y[],2,FALSE),"NC")</f>
        <v>NC</v>
      </c>
    </row>
    <row r="294" spans="1:5" x14ac:dyDescent="0.25">
      <c r="A294" s="1" t="s">
        <v>258</v>
      </c>
      <c r="B294" s="2">
        <f>IFERROR(VLOOKUP(tbl_Résultat[[#This Row],[Reference produits]],tbl_X[],3,FALSE),"NC")</f>
        <v>9</v>
      </c>
      <c r="C294" s="3">
        <f>IFERROR(VLOOKUP(tbl_Résultat[[#This Row],[Reference produits]],tbl_X[],2,FALSE),"NC")</f>
        <v>5.68</v>
      </c>
      <c r="D294" s="2" t="str">
        <f>IFERROR(VLOOKUP(tbl_Résultat[[#This Row],[Reference produits]],tbl_Y[],3,FALSE),"NC")</f>
        <v>NC</v>
      </c>
      <c r="E294" s="3" t="str">
        <f>IFERROR(VLOOKUP(tbl_Résultat[[#This Row],[Reference produits]],tbl_Y[],2,FALSE),"NC")</f>
        <v>NC</v>
      </c>
    </row>
    <row r="295" spans="1:5" x14ac:dyDescent="0.25">
      <c r="A295" s="1" t="s">
        <v>259</v>
      </c>
      <c r="B295" s="2">
        <f>IFERROR(VLOOKUP(tbl_Résultat[[#This Row],[Reference produits]],tbl_X[],3,FALSE),"NC")</f>
        <v>11</v>
      </c>
      <c r="C295" s="3">
        <f>IFERROR(VLOOKUP(tbl_Résultat[[#This Row],[Reference produits]],tbl_X[],2,FALSE),"NC")</f>
        <v>4.92</v>
      </c>
      <c r="D295" s="2" t="str">
        <f>IFERROR(VLOOKUP(tbl_Résultat[[#This Row],[Reference produits]],tbl_Y[],3,FALSE),"NC")</f>
        <v>NC</v>
      </c>
      <c r="E295" s="3" t="str">
        <f>IFERROR(VLOOKUP(tbl_Résultat[[#This Row],[Reference produits]],tbl_Y[],2,FALSE),"NC")</f>
        <v>NC</v>
      </c>
    </row>
    <row r="296" spans="1:5" x14ac:dyDescent="0.25">
      <c r="A296" s="1" t="s">
        <v>261</v>
      </c>
      <c r="B296" s="2">
        <f>IFERROR(VLOOKUP(tbl_Résultat[[#This Row],[Reference produits]],tbl_X[],3,FALSE),"NC")</f>
        <v>12</v>
      </c>
      <c r="C296" s="3">
        <f>IFERROR(VLOOKUP(tbl_Résultat[[#This Row],[Reference produits]],tbl_X[],2,FALSE),"NC")</f>
        <v>4.17</v>
      </c>
      <c r="D296" s="2" t="str">
        <f>IFERROR(VLOOKUP(tbl_Résultat[[#This Row],[Reference produits]],tbl_Y[],3,FALSE),"NC")</f>
        <v>NC</v>
      </c>
      <c r="E296" s="3" t="str">
        <f>IFERROR(VLOOKUP(tbl_Résultat[[#This Row],[Reference produits]],tbl_Y[],2,FALSE),"NC")</f>
        <v>NC</v>
      </c>
    </row>
    <row r="297" spans="1:5" x14ac:dyDescent="0.25">
      <c r="A297" s="1" t="s">
        <v>264</v>
      </c>
      <c r="B297" s="2">
        <f>IFERROR(VLOOKUP(tbl_Résultat[[#This Row],[Reference produits]],tbl_X[],3,FALSE),"NC")</f>
        <v>10</v>
      </c>
      <c r="C297" s="3">
        <f>IFERROR(VLOOKUP(tbl_Résultat[[#This Row],[Reference produits]],tbl_X[],2,FALSE),"NC")</f>
        <v>5.05</v>
      </c>
      <c r="D297" s="2" t="str">
        <f>IFERROR(VLOOKUP(tbl_Résultat[[#This Row],[Reference produits]],tbl_Y[],3,FALSE),"NC")</f>
        <v>NC</v>
      </c>
      <c r="E297" s="3" t="str">
        <f>IFERROR(VLOOKUP(tbl_Résultat[[#This Row],[Reference produits]],tbl_Y[],2,FALSE),"NC")</f>
        <v>NC</v>
      </c>
    </row>
    <row r="298" spans="1:5" x14ac:dyDescent="0.25">
      <c r="A298" s="1" t="s">
        <v>138</v>
      </c>
      <c r="B298" s="2">
        <f>IFERROR(VLOOKUP(tbl_Résultat[[#This Row],[Reference produits]],tbl_X[],3,FALSE),"NC")</f>
        <v>25</v>
      </c>
      <c r="C298" s="3">
        <f>IFERROR(VLOOKUP(tbl_Résultat[[#This Row],[Reference produits]],tbl_X[],2,FALSE),"NC")</f>
        <v>3.15</v>
      </c>
      <c r="D298" s="2">
        <f>IFERROR(VLOOKUP(tbl_Résultat[[#This Row],[Reference produits]],tbl_Y[],3,FALSE),"NC")</f>
        <v>25</v>
      </c>
      <c r="E298" s="3">
        <f>IFERROR(VLOOKUP(tbl_Résultat[[#This Row],[Reference produits]],tbl_Y[],2,FALSE),"NC")</f>
        <v>3.22</v>
      </c>
    </row>
    <row r="299" spans="1:5" x14ac:dyDescent="0.25">
      <c r="A299" s="1" t="s">
        <v>180</v>
      </c>
      <c r="B299" s="2">
        <f>IFERROR(VLOOKUP(tbl_Résultat[[#This Row],[Reference produits]],tbl_X[],3,FALSE),"NC")</f>
        <v>2000</v>
      </c>
      <c r="C299" s="3">
        <f>IFERROR(VLOOKUP(tbl_Résultat[[#This Row],[Reference produits]],tbl_X[],2,FALSE),"NC")</f>
        <v>1.26</v>
      </c>
      <c r="D299" s="2">
        <f>IFERROR(VLOOKUP(tbl_Résultat[[#This Row],[Reference produits]],tbl_Y[],3,FALSE),"NC")</f>
        <v>70</v>
      </c>
      <c r="E299" s="3">
        <f>IFERROR(VLOOKUP(tbl_Résultat[[#This Row],[Reference produits]],tbl_Y[],2,FALSE),"NC")</f>
        <v>1.17</v>
      </c>
    </row>
    <row r="300" spans="1:5" x14ac:dyDescent="0.25">
      <c r="A300" s="1" t="s">
        <v>169</v>
      </c>
      <c r="B300" s="2">
        <f>IFERROR(VLOOKUP(tbl_Résultat[[#This Row],[Reference produits]],tbl_X[],3,FALSE),"NC")</f>
        <v>2000</v>
      </c>
      <c r="C300" s="3">
        <f>IFERROR(VLOOKUP(tbl_Résultat[[#This Row],[Reference produits]],tbl_X[],2,FALSE),"NC")</f>
        <v>1.26</v>
      </c>
      <c r="D300" s="2" t="str">
        <f>IFERROR(VLOOKUP(tbl_Résultat[[#This Row],[Reference produits]],tbl_Y[],3,FALSE),"NC")</f>
        <v>NC</v>
      </c>
      <c r="E300" s="3" t="str">
        <f>IFERROR(VLOOKUP(tbl_Résultat[[#This Row],[Reference produits]],tbl_Y[],2,FALSE),"NC")</f>
        <v>NC</v>
      </c>
    </row>
    <row r="301" spans="1:5" x14ac:dyDescent="0.25">
      <c r="A301" s="1" t="s">
        <v>24</v>
      </c>
      <c r="B301" s="2">
        <f>IFERROR(VLOOKUP(tbl_Résultat[[#This Row],[Reference produits]],tbl_X[],3,FALSE),"NC")</f>
        <v>2500</v>
      </c>
      <c r="C301" s="3">
        <f>IFERROR(VLOOKUP(tbl_Résultat[[#This Row],[Reference produits]],tbl_X[],2,FALSE),"NC")</f>
        <v>1.5</v>
      </c>
      <c r="D301" s="2">
        <f>IFERROR(VLOOKUP(tbl_Résultat[[#This Row],[Reference produits]],tbl_Y[],3,FALSE),"NC")</f>
        <v>75</v>
      </c>
      <c r="E301" s="3">
        <f>IFERROR(VLOOKUP(tbl_Résultat[[#This Row],[Reference produits]],tbl_Y[],2,FALSE),"NC")</f>
        <v>1.47</v>
      </c>
    </row>
    <row r="302" spans="1:5" x14ac:dyDescent="0.25">
      <c r="A302" s="1" t="s">
        <v>519</v>
      </c>
      <c r="B302" s="2">
        <f>IFERROR(VLOOKUP(tbl_Résultat[[#This Row],[Reference produits]],tbl_X[],3,FALSE),"NC")</f>
        <v>2500</v>
      </c>
      <c r="C302" s="3">
        <f>IFERROR(VLOOKUP(tbl_Résultat[[#This Row],[Reference produits]],tbl_X[],2,FALSE),"NC")</f>
        <v>0.39</v>
      </c>
      <c r="D302" s="2" t="str">
        <f>IFERROR(VLOOKUP(tbl_Résultat[[#This Row],[Reference produits]],tbl_Y[],3,FALSE),"NC")</f>
        <v>NC</v>
      </c>
      <c r="E302" s="3" t="str">
        <f>IFERROR(VLOOKUP(tbl_Résultat[[#This Row],[Reference produits]],tbl_Y[],2,FALSE),"NC")</f>
        <v>NC</v>
      </c>
    </row>
    <row r="303" spans="1:5" x14ac:dyDescent="0.25">
      <c r="A303" s="1" t="s">
        <v>102</v>
      </c>
      <c r="B303" s="2">
        <f>IFERROR(VLOOKUP(tbl_Résultat[[#This Row],[Reference produits]],tbl_X[],3,FALSE),"NC")</f>
        <v>2500</v>
      </c>
      <c r="C303" s="3">
        <f>IFERROR(VLOOKUP(tbl_Résultat[[#This Row],[Reference produits]],tbl_X[],2,FALSE),"NC")</f>
        <v>1.3</v>
      </c>
      <c r="D303" s="2" t="str">
        <f>IFERROR(VLOOKUP(tbl_Résultat[[#This Row],[Reference produits]],tbl_Y[],3,FALSE),"NC")</f>
        <v>NC</v>
      </c>
      <c r="E303" s="3" t="str">
        <f>IFERROR(VLOOKUP(tbl_Résultat[[#This Row],[Reference produits]],tbl_Y[],2,FALSE),"NC")</f>
        <v>NC</v>
      </c>
    </row>
    <row r="304" spans="1:5" x14ac:dyDescent="0.25">
      <c r="A304" s="1" t="s">
        <v>4</v>
      </c>
      <c r="B304" s="2">
        <f>IFERROR(VLOOKUP(tbl_Résultat[[#This Row],[Reference produits]],tbl_X[],3,FALSE),"NC")</f>
        <v>2500</v>
      </c>
      <c r="C304" s="3">
        <f>IFERROR(VLOOKUP(tbl_Résultat[[#This Row],[Reference produits]],tbl_X[],2,FALSE),"NC")</f>
        <v>1.3</v>
      </c>
      <c r="D304" s="2" t="str">
        <f>IFERROR(VLOOKUP(tbl_Résultat[[#This Row],[Reference produits]],tbl_Y[],3,FALSE),"NC")</f>
        <v>NC</v>
      </c>
      <c r="E304" s="3" t="str">
        <f>IFERROR(VLOOKUP(tbl_Résultat[[#This Row],[Reference produits]],tbl_Y[],2,FALSE),"NC")</f>
        <v>NC</v>
      </c>
    </row>
    <row r="305" spans="1:5" x14ac:dyDescent="0.25">
      <c r="A305" s="1" t="s">
        <v>265</v>
      </c>
      <c r="B305" s="2">
        <f>IFERROR(VLOOKUP(tbl_Résultat[[#This Row],[Reference produits]],tbl_X[],3,FALSE),"NC")</f>
        <v>2500</v>
      </c>
      <c r="C305" s="3">
        <f>IFERROR(VLOOKUP(tbl_Résultat[[#This Row],[Reference produits]],tbl_X[],2,FALSE),"NC")</f>
        <v>1.01</v>
      </c>
      <c r="D305" s="2" t="str">
        <f>IFERROR(VLOOKUP(tbl_Résultat[[#This Row],[Reference produits]],tbl_Y[],3,FALSE),"NC")</f>
        <v>NC</v>
      </c>
      <c r="E305" s="3" t="str">
        <f>IFERROR(VLOOKUP(tbl_Résultat[[#This Row],[Reference produits]],tbl_Y[],2,FALSE),"NC")</f>
        <v>NC</v>
      </c>
    </row>
    <row r="306" spans="1:5" x14ac:dyDescent="0.25">
      <c r="A306" s="1" t="s">
        <v>164</v>
      </c>
      <c r="B306" s="2">
        <f>IFERROR(VLOOKUP(tbl_Résultat[[#This Row],[Reference produits]],tbl_X[],3,FALSE),"NC")</f>
        <v>40</v>
      </c>
      <c r="C306" s="3">
        <f>IFERROR(VLOOKUP(tbl_Résultat[[#This Row],[Reference produits]],tbl_X[],2,FALSE),"NC")</f>
        <v>1.99</v>
      </c>
      <c r="D306" s="2">
        <f>IFERROR(VLOOKUP(tbl_Résultat[[#This Row],[Reference produits]],tbl_Y[],3,FALSE),"NC")</f>
        <v>40</v>
      </c>
      <c r="E306" s="3">
        <f>IFERROR(VLOOKUP(tbl_Résultat[[#This Row],[Reference produits]],tbl_Y[],2,FALSE),"NC")</f>
        <v>1.78</v>
      </c>
    </row>
    <row r="307" spans="1:5" x14ac:dyDescent="0.25">
      <c r="A307" s="1" t="s">
        <v>74</v>
      </c>
      <c r="B307" s="2">
        <f>IFERROR(VLOOKUP(tbl_Résultat[[#This Row],[Reference produits]],tbl_X[],3,FALSE),"NC")</f>
        <v>90</v>
      </c>
      <c r="C307" s="3">
        <f>IFERROR(VLOOKUP(tbl_Résultat[[#This Row],[Reference produits]],tbl_X[],2,FALSE),"NC")</f>
        <v>1.78</v>
      </c>
      <c r="D307" s="2" t="str">
        <f>IFERROR(VLOOKUP(tbl_Résultat[[#This Row],[Reference produits]],tbl_Y[],3,FALSE),"NC")</f>
        <v>NC</v>
      </c>
      <c r="E307" s="3" t="str">
        <f>IFERROR(VLOOKUP(tbl_Résultat[[#This Row],[Reference produits]],tbl_Y[],2,FALSE),"NC")</f>
        <v>NC</v>
      </c>
    </row>
    <row r="308" spans="1:5" x14ac:dyDescent="0.25">
      <c r="A308" s="1" t="s">
        <v>165</v>
      </c>
      <c r="B308" s="2">
        <f>IFERROR(VLOOKUP(tbl_Résultat[[#This Row],[Reference produits]],tbl_X[],3,FALSE),"NC")</f>
        <v>40</v>
      </c>
      <c r="C308" s="3">
        <f>IFERROR(VLOOKUP(tbl_Résultat[[#This Row],[Reference produits]],tbl_X[],2,FALSE),"NC")</f>
        <v>1.54</v>
      </c>
      <c r="D308" s="2">
        <f>IFERROR(VLOOKUP(tbl_Résultat[[#This Row],[Reference produits]],tbl_Y[],3,FALSE),"NC")</f>
        <v>40</v>
      </c>
      <c r="E308" s="3">
        <f>IFERROR(VLOOKUP(tbl_Résultat[[#This Row],[Reference produits]],tbl_Y[],2,FALSE),"NC")</f>
        <v>1.42</v>
      </c>
    </row>
    <row r="309" spans="1:5" x14ac:dyDescent="0.25">
      <c r="A309" s="1" t="s">
        <v>32</v>
      </c>
      <c r="B309" s="2">
        <f>IFERROR(VLOOKUP(tbl_Résultat[[#This Row],[Reference produits]],tbl_X[],3,FALSE),"NC")</f>
        <v>250</v>
      </c>
      <c r="C309" s="3">
        <f>IFERROR(VLOOKUP(tbl_Résultat[[#This Row],[Reference produits]],tbl_X[],2,FALSE),"NC")</f>
        <v>1.1000000000000001</v>
      </c>
      <c r="D309" s="2" t="str">
        <f>IFERROR(VLOOKUP(tbl_Résultat[[#This Row],[Reference produits]],tbl_Y[],3,FALSE),"NC")</f>
        <v>NC</v>
      </c>
      <c r="E309" s="3" t="str">
        <f>IFERROR(VLOOKUP(tbl_Résultat[[#This Row],[Reference produits]],tbl_Y[],2,FALSE),"NC")</f>
        <v>NC</v>
      </c>
    </row>
    <row r="310" spans="1:5" x14ac:dyDescent="0.25">
      <c r="A310" s="1" t="s">
        <v>89</v>
      </c>
      <c r="B310" s="2">
        <f>IFERROR(VLOOKUP(tbl_Résultat[[#This Row],[Reference produits]],tbl_X[],3,FALSE),"NC")</f>
        <v>2500</v>
      </c>
      <c r="C310" s="3">
        <f>IFERROR(VLOOKUP(tbl_Résultat[[#This Row],[Reference produits]],tbl_X[],2,FALSE),"NC")</f>
        <v>0.34499999999999997</v>
      </c>
      <c r="D310" s="2" t="str">
        <f>IFERROR(VLOOKUP(tbl_Résultat[[#This Row],[Reference produits]],tbl_Y[],3,FALSE),"NC")</f>
        <v>NC</v>
      </c>
      <c r="E310" s="3" t="str">
        <f>IFERROR(VLOOKUP(tbl_Résultat[[#This Row],[Reference produits]],tbl_Y[],2,FALSE),"NC")</f>
        <v>NC</v>
      </c>
    </row>
    <row r="311" spans="1:5" x14ac:dyDescent="0.25">
      <c r="A311" s="1" t="s">
        <v>94</v>
      </c>
      <c r="B311" s="2">
        <f>IFERROR(VLOOKUP(tbl_Résultat[[#This Row],[Reference produits]],tbl_X[],3,FALSE),"NC")</f>
        <v>25</v>
      </c>
      <c r="C311" s="3">
        <f>IFERROR(VLOOKUP(tbl_Résultat[[#This Row],[Reference produits]],tbl_X[],2,FALSE),"NC")</f>
        <v>0.4</v>
      </c>
      <c r="D311" s="2" t="str">
        <f>IFERROR(VLOOKUP(tbl_Résultat[[#This Row],[Reference produits]],tbl_Y[],3,FALSE),"NC")</f>
        <v>NC</v>
      </c>
      <c r="E311" s="3" t="str">
        <f>IFERROR(VLOOKUP(tbl_Résultat[[#This Row],[Reference produits]],tbl_Y[],2,FALSE),"NC")</f>
        <v>NC</v>
      </c>
    </row>
    <row r="312" spans="1:5" x14ac:dyDescent="0.25">
      <c r="A312" s="1" t="s">
        <v>93</v>
      </c>
      <c r="B312" s="2">
        <f>IFERROR(VLOOKUP(tbl_Résultat[[#This Row],[Reference produits]],tbl_X[],3,FALSE),"NC")</f>
        <v>70</v>
      </c>
      <c r="C312" s="3">
        <f>IFERROR(VLOOKUP(tbl_Résultat[[#This Row],[Reference produits]],tbl_X[],2,FALSE),"NC")</f>
        <v>0.17399999999999999</v>
      </c>
      <c r="D312" s="2" t="str">
        <f>IFERROR(VLOOKUP(tbl_Résultat[[#This Row],[Reference produits]],tbl_Y[],3,FALSE),"NC")</f>
        <v>NC</v>
      </c>
      <c r="E312" s="3" t="str">
        <f>IFERROR(VLOOKUP(tbl_Résultat[[#This Row],[Reference produits]],tbl_Y[],2,FALSE),"NC")</f>
        <v>NC</v>
      </c>
    </row>
    <row r="313" spans="1:5" x14ac:dyDescent="0.25">
      <c r="A313" s="1" t="s">
        <v>153</v>
      </c>
      <c r="B313" s="2">
        <f>IFERROR(VLOOKUP(tbl_Résultat[[#This Row],[Reference produits]],tbl_X[],3,FALSE),"NC")</f>
        <v>2000</v>
      </c>
      <c r="C313" s="3">
        <f>IFERROR(VLOOKUP(tbl_Résultat[[#This Row],[Reference produits]],tbl_X[],2,FALSE),"NC")</f>
        <v>0.22</v>
      </c>
      <c r="D313" s="2" t="str">
        <f>IFERROR(VLOOKUP(tbl_Résultat[[#This Row],[Reference produits]],tbl_Y[],3,FALSE),"NC")</f>
        <v>NC</v>
      </c>
      <c r="E313" s="3" t="str">
        <f>IFERROR(VLOOKUP(tbl_Résultat[[#This Row],[Reference produits]],tbl_Y[],2,FALSE),"NC")</f>
        <v>NC</v>
      </c>
    </row>
    <row r="314" spans="1:5" x14ac:dyDescent="0.25">
      <c r="A314" s="1" t="s">
        <v>48</v>
      </c>
      <c r="B314" s="2">
        <f>IFERROR(VLOOKUP(tbl_Résultat[[#This Row],[Reference produits]],tbl_X[],3,FALSE),"NC")</f>
        <v>2000</v>
      </c>
      <c r="C314" s="3">
        <f>IFERROR(VLOOKUP(tbl_Résultat[[#This Row],[Reference produits]],tbl_X[],2,FALSE),"NC")</f>
        <v>0.28999999999999998</v>
      </c>
      <c r="D314" s="2" t="str">
        <f>IFERROR(VLOOKUP(tbl_Résultat[[#This Row],[Reference produits]],tbl_Y[],3,FALSE),"NC")</f>
        <v>NC</v>
      </c>
      <c r="E314" s="3" t="str">
        <f>IFERROR(VLOOKUP(tbl_Résultat[[#This Row],[Reference produits]],tbl_Y[],2,FALSE),"NC")</f>
        <v>NC</v>
      </c>
    </row>
    <row r="315" spans="1:5" x14ac:dyDescent="0.25">
      <c r="A315" s="1" t="s">
        <v>266</v>
      </c>
      <c r="B315" s="2">
        <f>IFERROR(VLOOKUP(tbl_Résultat[[#This Row],[Reference produits]],tbl_X[],3,FALSE),"NC")</f>
        <v>0</v>
      </c>
      <c r="C315" s="3">
        <f>IFERROR(VLOOKUP(tbl_Résultat[[#This Row],[Reference produits]],tbl_X[],2,FALSE),"NC")</f>
        <v>0</v>
      </c>
      <c r="D315" s="2" t="str">
        <f>IFERROR(VLOOKUP(tbl_Résultat[[#This Row],[Reference produits]],tbl_Y[],3,FALSE),"NC")</f>
        <v>NC</v>
      </c>
      <c r="E315" s="3" t="str">
        <f>IFERROR(VLOOKUP(tbl_Résultat[[#This Row],[Reference produits]],tbl_Y[],2,FALSE),"NC")</f>
        <v>NC</v>
      </c>
    </row>
    <row r="316" spans="1:5" x14ac:dyDescent="0.25">
      <c r="A316" s="1" t="s">
        <v>267</v>
      </c>
      <c r="B316" s="2">
        <f>IFERROR(VLOOKUP(tbl_Résultat[[#This Row],[Reference produits]],tbl_X[],3,FALSE),"NC")</f>
        <v>2500</v>
      </c>
      <c r="C316" s="3">
        <f>IFERROR(VLOOKUP(tbl_Résultat[[#This Row],[Reference produits]],tbl_X[],2,FALSE),"NC")</f>
        <v>0.06</v>
      </c>
      <c r="D316" s="2" t="str">
        <f>IFERROR(VLOOKUP(tbl_Résultat[[#This Row],[Reference produits]],tbl_Y[],3,FALSE),"NC")</f>
        <v>NC</v>
      </c>
      <c r="E316" s="3" t="str">
        <f>IFERROR(VLOOKUP(tbl_Résultat[[#This Row],[Reference produits]],tbl_Y[],2,FALSE),"NC")</f>
        <v>NC</v>
      </c>
    </row>
    <row r="317" spans="1:5" x14ac:dyDescent="0.25">
      <c r="A317" s="1" t="s">
        <v>139</v>
      </c>
      <c r="B317" s="2">
        <f>IFERROR(VLOOKUP(tbl_Résultat[[#This Row],[Reference produits]],tbl_X[],3,FALSE),"NC")</f>
        <v>3000</v>
      </c>
      <c r="C317" s="3">
        <f>IFERROR(VLOOKUP(tbl_Résultat[[#This Row],[Reference produits]],tbl_X[],2,FALSE),"NC")</f>
        <v>0.03</v>
      </c>
      <c r="D317" s="2">
        <f>IFERROR(VLOOKUP(tbl_Résultat[[#This Row],[Reference produits]],tbl_Y[],3,FALSE),"NC")</f>
        <v>3000</v>
      </c>
      <c r="E317" s="3">
        <f>IFERROR(VLOOKUP(tbl_Résultat[[#This Row],[Reference produits]],tbl_Y[],2,FALSE),"NC")</f>
        <v>2.9399999999999999E-2</v>
      </c>
    </row>
    <row r="318" spans="1:5" x14ac:dyDescent="0.25">
      <c r="A318" s="1" t="s">
        <v>269</v>
      </c>
      <c r="B318" s="2">
        <f>IFERROR(VLOOKUP(tbl_Résultat[[#This Row],[Reference produits]],tbl_X[],3,FALSE),"NC")</f>
        <v>250</v>
      </c>
      <c r="C318" s="3">
        <f>IFERROR(VLOOKUP(tbl_Résultat[[#This Row],[Reference produits]],tbl_X[],2,FALSE),"NC")</f>
        <v>0.23</v>
      </c>
      <c r="D318" s="2" t="str">
        <f>IFERROR(VLOOKUP(tbl_Résultat[[#This Row],[Reference produits]],tbl_Y[],3,FALSE),"NC")</f>
        <v>NC</v>
      </c>
      <c r="E318" s="3" t="str">
        <f>IFERROR(VLOOKUP(tbl_Résultat[[#This Row],[Reference produits]],tbl_Y[],2,FALSE),"NC")</f>
        <v>NC</v>
      </c>
    </row>
    <row r="319" spans="1:5" x14ac:dyDescent="0.25">
      <c r="A319" s="1" t="s">
        <v>271</v>
      </c>
      <c r="B319" s="2">
        <f>IFERROR(VLOOKUP(tbl_Résultat[[#This Row],[Reference produits]],tbl_X[],3,FALSE),"NC")</f>
        <v>3000</v>
      </c>
      <c r="C319" s="3">
        <f>IFERROR(VLOOKUP(tbl_Résultat[[#This Row],[Reference produits]],tbl_X[],2,FALSE),"NC")</f>
        <v>2.7E-2</v>
      </c>
      <c r="D319" s="2" t="str">
        <f>IFERROR(VLOOKUP(tbl_Résultat[[#This Row],[Reference produits]],tbl_Y[],3,FALSE),"NC")</f>
        <v>NC</v>
      </c>
      <c r="E319" s="3" t="str">
        <f>IFERROR(VLOOKUP(tbl_Résultat[[#This Row],[Reference produits]],tbl_Y[],2,FALSE),"NC")</f>
        <v>NC</v>
      </c>
    </row>
    <row r="320" spans="1:5" x14ac:dyDescent="0.25">
      <c r="A320" s="1" t="s">
        <v>270</v>
      </c>
      <c r="B320" s="2">
        <f>IFERROR(VLOOKUP(tbl_Résultat[[#This Row],[Reference produits]],tbl_X[],3,FALSE),"NC")</f>
        <v>250</v>
      </c>
      <c r="C320" s="3">
        <f>IFERROR(VLOOKUP(tbl_Résultat[[#This Row],[Reference produits]],tbl_X[],2,FALSE),"NC")</f>
        <v>0.23</v>
      </c>
      <c r="D320" s="2" t="str">
        <f>IFERROR(VLOOKUP(tbl_Résultat[[#This Row],[Reference produits]],tbl_Y[],3,FALSE),"NC")</f>
        <v>NC</v>
      </c>
      <c r="E320" s="3" t="str">
        <f>IFERROR(VLOOKUP(tbl_Résultat[[#This Row],[Reference produits]],tbl_Y[],2,FALSE),"NC")</f>
        <v>NC</v>
      </c>
    </row>
    <row r="321" spans="1:5" x14ac:dyDescent="0.25">
      <c r="A321" s="1" t="s">
        <v>272</v>
      </c>
      <c r="B321" s="2">
        <f>IFERROR(VLOOKUP(tbl_Résultat[[#This Row],[Reference produits]],tbl_X[],3,FALSE),"NC")</f>
        <v>3000</v>
      </c>
      <c r="C321" s="3">
        <f>IFERROR(VLOOKUP(tbl_Résultat[[#This Row],[Reference produits]],tbl_X[],2,FALSE),"NC")</f>
        <v>2.7E-2</v>
      </c>
      <c r="D321" s="2" t="str">
        <f>IFERROR(VLOOKUP(tbl_Résultat[[#This Row],[Reference produits]],tbl_Y[],3,FALSE),"NC")</f>
        <v>NC</v>
      </c>
      <c r="E321" s="3" t="str">
        <f>IFERROR(VLOOKUP(tbl_Résultat[[#This Row],[Reference produits]],tbl_Y[],2,FALSE),"NC")</f>
        <v>NC</v>
      </c>
    </row>
    <row r="322" spans="1:5" x14ac:dyDescent="0.25">
      <c r="A322" s="1" t="s">
        <v>49</v>
      </c>
      <c r="B322" s="2">
        <f>IFERROR(VLOOKUP(tbl_Résultat[[#This Row],[Reference produits]],tbl_X[],3,FALSE),"NC")</f>
        <v>250</v>
      </c>
      <c r="C322" s="3">
        <f>IFERROR(VLOOKUP(tbl_Résultat[[#This Row],[Reference produits]],tbl_X[],2,FALSE),"NC")</f>
        <v>0.3</v>
      </c>
      <c r="D322" s="2">
        <f>IFERROR(VLOOKUP(tbl_Résultat[[#This Row],[Reference produits]],tbl_Y[],3,FALSE),"NC")</f>
        <v>250</v>
      </c>
      <c r="E322" s="3">
        <f>IFERROR(VLOOKUP(tbl_Résultat[[#This Row],[Reference produits]],tbl_Y[],2,FALSE),"NC")</f>
        <v>0.23529</v>
      </c>
    </row>
    <row r="323" spans="1:5" x14ac:dyDescent="0.25">
      <c r="A323" s="1" t="s">
        <v>275</v>
      </c>
      <c r="B323" s="2">
        <f>IFERROR(VLOOKUP(tbl_Résultat[[#This Row],[Reference produits]],tbl_X[],3,FALSE),"NC")</f>
        <v>3000</v>
      </c>
      <c r="C323" s="3">
        <f>IFERROR(VLOOKUP(tbl_Résultat[[#This Row],[Reference produits]],tbl_X[],2,FALSE),"NC")</f>
        <v>2.7E-2</v>
      </c>
      <c r="D323" s="2" t="str">
        <f>IFERROR(VLOOKUP(tbl_Résultat[[#This Row],[Reference produits]],tbl_Y[],3,FALSE),"NC")</f>
        <v>NC</v>
      </c>
      <c r="E323" s="3" t="str">
        <f>IFERROR(VLOOKUP(tbl_Résultat[[#This Row],[Reference produits]],tbl_Y[],2,FALSE),"NC")</f>
        <v>NC</v>
      </c>
    </row>
    <row r="324" spans="1:5" x14ac:dyDescent="0.25">
      <c r="A324" s="1" t="s">
        <v>274</v>
      </c>
      <c r="B324" s="2">
        <f>IFERROR(VLOOKUP(tbl_Résultat[[#This Row],[Reference produits]],tbl_X[],3,FALSE),"NC")</f>
        <v>3000</v>
      </c>
      <c r="C324" s="3">
        <f>IFERROR(VLOOKUP(tbl_Résultat[[#This Row],[Reference produits]],tbl_X[],2,FALSE),"NC")</f>
        <v>2.7E-2</v>
      </c>
      <c r="D324" s="2" t="str">
        <f>IFERROR(VLOOKUP(tbl_Résultat[[#This Row],[Reference produits]],tbl_Y[],3,FALSE),"NC")</f>
        <v>NC</v>
      </c>
      <c r="E324" s="3" t="str">
        <f>IFERROR(VLOOKUP(tbl_Résultat[[#This Row],[Reference produits]],tbl_Y[],2,FALSE),"NC")</f>
        <v>NC</v>
      </c>
    </row>
    <row r="325" spans="1:5" x14ac:dyDescent="0.25">
      <c r="A325" s="1" t="s">
        <v>273</v>
      </c>
      <c r="B325" s="2">
        <f>IFERROR(VLOOKUP(tbl_Résultat[[#This Row],[Reference produits]],tbl_X[],3,FALSE),"NC")</f>
        <v>3000</v>
      </c>
      <c r="C325" s="3">
        <f>IFERROR(VLOOKUP(tbl_Résultat[[#This Row],[Reference produits]],tbl_X[],2,FALSE),"NC")</f>
        <v>2.7E-2</v>
      </c>
      <c r="D325" s="2" t="str">
        <f>IFERROR(VLOOKUP(tbl_Résultat[[#This Row],[Reference produits]],tbl_Y[],3,FALSE),"NC")</f>
        <v>NC</v>
      </c>
      <c r="E325" s="3" t="str">
        <f>IFERROR(VLOOKUP(tbl_Résultat[[#This Row],[Reference produits]],tbl_Y[],2,FALSE),"NC")</f>
        <v>NC</v>
      </c>
    </row>
    <row r="326" spans="1:5" x14ac:dyDescent="0.25">
      <c r="A326" s="1" t="s">
        <v>276</v>
      </c>
      <c r="B326" s="2">
        <f>IFERROR(VLOOKUP(tbl_Résultat[[#This Row],[Reference produits]],tbl_X[],3,FALSE),"NC")</f>
        <v>3000</v>
      </c>
      <c r="C326" s="3">
        <f>IFERROR(VLOOKUP(tbl_Résultat[[#This Row],[Reference produits]],tbl_X[],2,FALSE),"NC")</f>
        <v>2.7E-2</v>
      </c>
      <c r="D326" s="2" t="str">
        <f>IFERROR(VLOOKUP(tbl_Résultat[[#This Row],[Reference produits]],tbl_Y[],3,FALSE),"NC")</f>
        <v>NC</v>
      </c>
      <c r="E326" s="3" t="str">
        <f>IFERROR(VLOOKUP(tbl_Résultat[[#This Row],[Reference produits]],tbl_Y[],2,FALSE),"NC")</f>
        <v>NC</v>
      </c>
    </row>
    <row r="327" spans="1:5" x14ac:dyDescent="0.25">
      <c r="A327" s="1" t="s">
        <v>277</v>
      </c>
      <c r="B327" s="2">
        <f>IFERROR(VLOOKUP(tbl_Résultat[[#This Row],[Reference produits]],tbl_X[],3,FALSE),"NC")</f>
        <v>250</v>
      </c>
      <c r="C327" s="3">
        <f>IFERROR(VLOOKUP(tbl_Résultat[[#This Row],[Reference produits]],tbl_X[],2,FALSE),"NC")</f>
        <v>0.217</v>
      </c>
      <c r="D327" s="2" t="str">
        <f>IFERROR(VLOOKUP(tbl_Résultat[[#This Row],[Reference produits]],tbl_Y[],3,FALSE),"NC")</f>
        <v>NC</v>
      </c>
      <c r="E327" s="3" t="str">
        <f>IFERROR(VLOOKUP(tbl_Résultat[[#This Row],[Reference produits]],tbl_Y[],2,FALSE),"NC")</f>
        <v>NC</v>
      </c>
    </row>
    <row r="328" spans="1:5" x14ac:dyDescent="0.25">
      <c r="A328" s="1" t="s">
        <v>278</v>
      </c>
      <c r="B328" s="2">
        <f>IFERROR(VLOOKUP(tbl_Résultat[[#This Row],[Reference produits]],tbl_X[],3,FALSE),"NC")</f>
        <v>3000</v>
      </c>
      <c r="C328" s="3">
        <f>IFERROR(VLOOKUP(tbl_Résultat[[#This Row],[Reference produits]],tbl_X[],2,FALSE),"NC")</f>
        <v>2.7E-2</v>
      </c>
      <c r="D328" s="2" t="str">
        <f>IFERROR(VLOOKUP(tbl_Résultat[[#This Row],[Reference produits]],tbl_Y[],3,FALSE),"NC")</f>
        <v>NC</v>
      </c>
      <c r="E328" s="3" t="str">
        <f>IFERROR(VLOOKUP(tbl_Résultat[[#This Row],[Reference produits]],tbl_Y[],2,FALSE),"NC")</f>
        <v>NC</v>
      </c>
    </row>
    <row r="329" spans="1:5" x14ac:dyDescent="0.25">
      <c r="A329" s="1" t="s">
        <v>279</v>
      </c>
      <c r="B329" s="2">
        <f>IFERROR(VLOOKUP(tbl_Résultat[[#This Row],[Reference produits]],tbl_X[],3,FALSE),"NC")</f>
        <v>3000</v>
      </c>
      <c r="C329" s="3">
        <f>IFERROR(VLOOKUP(tbl_Résultat[[#This Row],[Reference produits]],tbl_X[],2,FALSE),"NC")</f>
        <v>2.7E-2</v>
      </c>
      <c r="D329" s="2" t="str">
        <f>IFERROR(VLOOKUP(tbl_Résultat[[#This Row],[Reference produits]],tbl_Y[],3,FALSE),"NC")</f>
        <v>NC</v>
      </c>
      <c r="E329" s="3" t="str">
        <f>IFERROR(VLOOKUP(tbl_Résultat[[#This Row],[Reference produits]],tbl_Y[],2,FALSE),"NC")</f>
        <v>NC</v>
      </c>
    </row>
    <row r="330" spans="1:5" x14ac:dyDescent="0.25">
      <c r="A330" s="1" t="s">
        <v>279</v>
      </c>
      <c r="B330" s="2">
        <f>IFERROR(VLOOKUP(tbl_Résultat[[#This Row],[Reference produits]],tbl_X[],3,FALSE),"NC")</f>
        <v>3000</v>
      </c>
      <c r="C330" s="3">
        <f>IFERROR(VLOOKUP(tbl_Résultat[[#This Row],[Reference produits]],tbl_X[],2,FALSE),"NC")</f>
        <v>2.7E-2</v>
      </c>
      <c r="D330" s="2" t="str">
        <f>IFERROR(VLOOKUP(tbl_Résultat[[#This Row],[Reference produits]],tbl_Y[],3,FALSE),"NC")</f>
        <v>NC</v>
      </c>
      <c r="E330" s="3" t="str">
        <f>IFERROR(VLOOKUP(tbl_Résultat[[#This Row],[Reference produits]],tbl_Y[],2,FALSE),"NC")</f>
        <v>NC</v>
      </c>
    </row>
    <row r="331" spans="1:5" x14ac:dyDescent="0.25">
      <c r="A331" s="1" t="s">
        <v>281</v>
      </c>
      <c r="B331" s="2">
        <f>IFERROR(VLOOKUP(tbl_Résultat[[#This Row],[Reference produits]],tbl_X[],3,FALSE),"NC")</f>
        <v>3000</v>
      </c>
      <c r="C331" s="3">
        <f>IFERROR(VLOOKUP(tbl_Résultat[[#This Row],[Reference produits]],tbl_X[],2,FALSE),"NC")</f>
        <v>2.7E-2</v>
      </c>
      <c r="D331" s="2" t="str">
        <f>IFERROR(VLOOKUP(tbl_Résultat[[#This Row],[Reference produits]],tbl_Y[],3,FALSE),"NC")</f>
        <v>NC</v>
      </c>
      <c r="E331" s="3" t="str">
        <f>IFERROR(VLOOKUP(tbl_Résultat[[#This Row],[Reference produits]],tbl_Y[],2,FALSE),"NC")</f>
        <v>NC</v>
      </c>
    </row>
    <row r="332" spans="1:5" x14ac:dyDescent="0.25">
      <c r="A332" s="1" t="s">
        <v>280</v>
      </c>
      <c r="B332" s="2">
        <f>IFERROR(VLOOKUP(tbl_Résultat[[#This Row],[Reference produits]],tbl_X[],3,FALSE),"NC")</f>
        <v>3000</v>
      </c>
      <c r="C332" s="3">
        <f>IFERROR(VLOOKUP(tbl_Résultat[[#This Row],[Reference produits]],tbl_X[],2,FALSE),"NC")</f>
        <v>0.17</v>
      </c>
      <c r="D332" s="2" t="str">
        <f>IFERROR(VLOOKUP(tbl_Résultat[[#This Row],[Reference produits]],tbl_Y[],3,FALSE),"NC")</f>
        <v>NC</v>
      </c>
      <c r="E332" s="3" t="str">
        <f>IFERROR(VLOOKUP(tbl_Résultat[[#This Row],[Reference produits]],tbl_Y[],2,FALSE),"NC")</f>
        <v>NC</v>
      </c>
    </row>
    <row r="333" spans="1:5" x14ac:dyDescent="0.25">
      <c r="A333" s="1" t="s">
        <v>282</v>
      </c>
      <c r="B333" s="2">
        <f>IFERROR(VLOOKUP(tbl_Résultat[[#This Row],[Reference produits]],tbl_X[],3,FALSE),"NC")</f>
        <v>50</v>
      </c>
      <c r="C333" s="3">
        <f>IFERROR(VLOOKUP(tbl_Résultat[[#This Row],[Reference produits]],tbl_X[],2,FALSE),"NC")</f>
        <v>6.6000000000000003E-2</v>
      </c>
      <c r="D333" s="2" t="str">
        <f>IFERROR(VLOOKUP(tbl_Résultat[[#This Row],[Reference produits]],tbl_Y[],3,FALSE),"NC")</f>
        <v>NC</v>
      </c>
      <c r="E333" s="3" t="str">
        <f>IFERROR(VLOOKUP(tbl_Résultat[[#This Row],[Reference produits]],tbl_Y[],2,FALSE),"NC")</f>
        <v>NC</v>
      </c>
    </row>
    <row r="334" spans="1:5" x14ac:dyDescent="0.25">
      <c r="A334" s="1" t="s">
        <v>283</v>
      </c>
      <c r="B334" s="2">
        <f>IFERROR(VLOOKUP(tbl_Résultat[[#This Row],[Reference produits]],tbl_X[],3,FALSE),"NC")</f>
        <v>2500</v>
      </c>
      <c r="C334" s="3">
        <f>IFERROR(VLOOKUP(tbl_Résultat[[#This Row],[Reference produits]],tbl_X[],2,FALSE),"NC")</f>
        <v>5.8000000000000003E-2</v>
      </c>
      <c r="D334" s="2" t="str">
        <f>IFERROR(VLOOKUP(tbl_Résultat[[#This Row],[Reference produits]],tbl_Y[],3,FALSE),"NC")</f>
        <v>NC</v>
      </c>
      <c r="E334" s="3" t="str">
        <f>IFERROR(VLOOKUP(tbl_Résultat[[#This Row],[Reference produits]],tbl_Y[],2,FALSE),"NC")</f>
        <v>NC</v>
      </c>
    </row>
    <row r="335" spans="1:5" x14ac:dyDescent="0.25">
      <c r="A335" s="1" t="s">
        <v>284</v>
      </c>
      <c r="B335" s="2">
        <f>IFERROR(VLOOKUP(tbl_Résultat[[#This Row],[Reference produits]],tbl_X[],3,FALSE),"NC")</f>
        <v>2500</v>
      </c>
      <c r="C335" s="3">
        <f>IFERROR(VLOOKUP(tbl_Résultat[[#This Row],[Reference produits]],tbl_X[],2,FALSE),"NC")</f>
        <v>7.0000000000000007E-2</v>
      </c>
      <c r="D335" s="2" t="str">
        <f>IFERROR(VLOOKUP(tbl_Résultat[[#This Row],[Reference produits]],tbl_Y[],3,FALSE),"NC")</f>
        <v>NC</v>
      </c>
      <c r="E335" s="3" t="str">
        <f>IFERROR(VLOOKUP(tbl_Résultat[[#This Row],[Reference produits]],tbl_Y[],2,FALSE),"NC")</f>
        <v>NC</v>
      </c>
    </row>
    <row r="336" spans="1:5" x14ac:dyDescent="0.25">
      <c r="A336" s="1" t="s">
        <v>374</v>
      </c>
      <c r="B336" s="2">
        <f>IFERROR(VLOOKUP(tbl_Résultat[[#This Row],[Reference produits]],tbl_X[],3,FALSE),"NC")</f>
        <v>2000</v>
      </c>
      <c r="C336" s="3">
        <f>IFERROR(VLOOKUP(tbl_Résultat[[#This Row],[Reference produits]],tbl_X[],2,FALSE),"NC")</f>
        <v>7.2499999999999995E-2</v>
      </c>
      <c r="D336" s="2" t="str">
        <f>IFERROR(VLOOKUP(tbl_Résultat[[#This Row],[Reference produits]],tbl_Y[],3,FALSE),"NC")</f>
        <v>NC</v>
      </c>
      <c r="E336" s="3" t="str">
        <f>IFERROR(VLOOKUP(tbl_Résultat[[#This Row],[Reference produits]],tbl_Y[],2,FALSE),"NC")</f>
        <v>NC</v>
      </c>
    </row>
    <row r="337" spans="1:5" x14ac:dyDescent="0.25">
      <c r="A337" s="1" t="s">
        <v>92</v>
      </c>
      <c r="B337" s="2">
        <f>IFERROR(VLOOKUP(tbl_Résultat[[#This Row],[Reference produits]],tbl_X[],3,FALSE),"NC")</f>
        <v>250</v>
      </c>
      <c r="C337" s="3">
        <f>IFERROR(VLOOKUP(tbl_Résultat[[#This Row],[Reference produits]],tbl_X[],2,FALSE),"NC")</f>
        <v>0.24</v>
      </c>
      <c r="D337" s="2">
        <f>IFERROR(VLOOKUP(tbl_Résultat[[#This Row],[Reference produits]],tbl_Y[],3,FALSE),"NC")</f>
        <v>250</v>
      </c>
      <c r="E337" s="3">
        <f>IFERROR(VLOOKUP(tbl_Résultat[[#This Row],[Reference produits]],tbl_Y[],2,FALSE),"NC")</f>
        <v>0.22700000000000001</v>
      </c>
    </row>
    <row r="338" spans="1:5" x14ac:dyDescent="0.25">
      <c r="A338" s="1" t="s">
        <v>285</v>
      </c>
      <c r="B338" s="2">
        <f>IFERROR(VLOOKUP(tbl_Résultat[[#This Row],[Reference produits]],tbl_X[],3,FALSE),"NC")</f>
        <v>3000</v>
      </c>
      <c r="C338" s="3">
        <f>IFERROR(VLOOKUP(tbl_Résultat[[#This Row],[Reference produits]],tbl_X[],2,FALSE),"NC")</f>
        <v>2.7E-2</v>
      </c>
      <c r="D338" s="2" t="str">
        <f>IFERROR(VLOOKUP(tbl_Résultat[[#This Row],[Reference produits]],tbl_Y[],3,FALSE),"NC")</f>
        <v>NC</v>
      </c>
      <c r="E338" s="3" t="str">
        <f>IFERROR(VLOOKUP(tbl_Résultat[[#This Row],[Reference produits]],tbl_Y[],2,FALSE),"NC")</f>
        <v>NC</v>
      </c>
    </row>
    <row r="339" spans="1:5" x14ac:dyDescent="0.25">
      <c r="A339" s="1" t="s">
        <v>11</v>
      </c>
      <c r="B339" s="2">
        <f>IFERROR(VLOOKUP(tbl_Résultat[[#This Row],[Reference produits]],tbl_X[],3,FALSE),"NC")</f>
        <v>250</v>
      </c>
      <c r="C339" s="3">
        <f>IFERROR(VLOOKUP(tbl_Résultat[[#This Row],[Reference produits]],tbl_X[],2,FALSE),"NC")</f>
        <v>0.27</v>
      </c>
      <c r="D339" s="2" t="str">
        <f>IFERROR(VLOOKUP(tbl_Résultat[[#This Row],[Reference produits]],tbl_Y[],3,FALSE),"NC")</f>
        <v>NC</v>
      </c>
      <c r="E339" s="3" t="str">
        <f>IFERROR(VLOOKUP(tbl_Résultat[[#This Row],[Reference produits]],tbl_Y[],2,FALSE),"NC")</f>
        <v>NC</v>
      </c>
    </row>
    <row r="340" spans="1:5" x14ac:dyDescent="0.25">
      <c r="A340" s="1" t="s">
        <v>287</v>
      </c>
      <c r="B340" s="2">
        <f>IFERROR(VLOOKUP(tbl_Résultat[[#This Row],[Reference produits]],tbl_X[],3,FALSE),"NC")</f>
        <v>3000</v>
      </c>
      <c r="C340" s="3">
        <f>IFERROR(VLOOKUP(tbl_Résultat[[#This Row],[Reference produits]],tbl_X[],2,FALSE),"NC")</f>
        <v>2.7E-2</v>
      </c>
      <c r="D340" s="2" t="str">
        <f>IFERROR(VLOOKUP(tbl_Résultat[[#This Row],[Reference produits]],tbl_Y[],3,FALSE),"NC")</f>
        <v>NC</v>
      </c>
      <c r="E340" s="3" t="str">
        <f>IFERROR(VLOOKUP(tbl_Résultat[[#This Row],[Reference produits]],tbl_Y[],2,FALSE),"NC")</f>
        <v>NC</v>
      </c>
    </row>
    <row r="341" spans="1:5" x14ac:dyDescent="0.25">
      <c r="A341" s="1" t="s">
        <v>286</v>
      </c>
      <c r="B341" s="2">
        <f>IFERROR(VLOOKUP(tbl_Résultat[[#This Row],[Reference produits]],tbl_X[],3,FALSE),"NC")</f>
        <v>3000</v>
      </c>
      <c r="C341" s="3">
        <f>IFERROR(VLOOKUP(tbl_Résultat[[#This Row],[Reference produits]],tbl_X[],2,FALSE),"NC")</f>
        <v>2.7E-2</v>
      </c>
      <c r="D341" s="2" t="str">
        <f>IFERROR(VLOOKUP(tbl_Résultat[[#This Row],[Reference produits]],tbl_Y[],3,FALSE),"NC")</f>
        <v>NC</v>
      </c>
      <c r="E341" s="3" t="str">
        <f>IFERROR(VLOOKUP(tbl_Résultat[[#This Row],[Reference produits]],tbl_Y[],2,FALSE),"NC")</f>
        <v>NC</v>
      </c>
    </row>
    <row r="342" spans="1:5" x14ac:dyDescent="0.25">
      <c r="A342" s="1" t="s">
        <v>288</v>
      </c>
      <c r="B342" s="2">
        <f>IFERROR(VLOOKUP(tbl_Résultat[[#This Row],[Reference produits]],tbl_X[],3,FALSE),"NC")</f>
        <v>3000</v>
      </c>
      <c r="C342" s="3">
        <f>IFERROR(VLOOKUP(tbl_Résultat[[#This Row],[Reference produits]],tbl_X[],2,FALSE),"NC")</f>
        <v>2.7E-2</v>
      </c>
      <c r="D342" s="2" t="str">
        <f>IFERROR(VLOOKUP(tbl_Résultat[[#This Row],[Reference produits]],tbl_Y[],3,FALSE),"NC")</f>
        <v>NC</v>
      </c>
      <c r="E342" s="3" t="str">
        <f>IFERROR(VLOOKUP(tbl_Résultat[[#This Row],[Reference produits]],tbl_Y[],2,FALSE),"NC")</f>
        <v>NC</v>
      </c>
    </row>
    <row r="343" spans="1:5" x14ac:dyDescent="0.25">
      <c r="A343" s="1" t="s">
        <v>289</v>
      </c>
      <c r="B343" s="2">
        <f>IFERROR(VLOOKUP(tbl_Résultat[[#This Row],[Reference produits]],tbl_X[],3,FALSE),"NC")</f>
        <v>3000</v>
      </c>
      <c r="C343" s="3">
        <f>IFERROR(VLOOKUP(tbl_Résultat[[#This Row],[Reference produits]],tbl_X[],2,FALSE),"NC")</f>
        <v>2.7E-2</v>
      </c>
      <c r="D343" s="2" t="str">
        <f>IFERROR(VLOOKUP(tbl_Résultat[[#This Row],[Reference produits]],tbl_Y[],3,FALSE),"NC")</f>
        <v>NC</v>
      </c>
      <c r="E343" s="3" t="str">
        <f>IFERROR(VLOOKUP(tbl_Résultat[[#This Row],[Reference produits]],tbl_Y[],2,FALSE),"NC")</f>
        <v>NC</v>
      </c>
    </row>
    <row r="344" spans="1:5" x14ac:dyDescent="0.25">
      <c r="A344" s="1" t="s">
        <v>1</v>
      </c>
      <c r="B344" s="2">
        <f>IFERROR(VLOOKUP(tbl_Résultat[[#This Row],[Reference produits]],tbl_X[],3,FALSE),"NC")</f>
        <v>2000</v>
      </c>
      <c r="C344" s="3">
        <f>IFERROR(VLOOKUP(tbl_Résultat[[#This Row],[Reference produits]],tbl_X[],2,FALSE),"NC")</f>
        <v>0.24</v>
      </c>
      <c r="D344" s="2" t="str">
        <f>IFERROR(VLOOKUP(tbl_Résultat[[#This Row],[Reference produits]],tbl_Y[],3,FALSE),"NC")</f>
        <v>NC</v>
      </c>
      <c r="E344" s="3" t="str">
        <f>IFERROR(VLOOKUP(tbl_Résultat[[#This Row],[Reference produits]],tbl_Y[],2,FALSE),"NC")</f>
        <v>NC</v>
      </c>
    </row>
    <row r="345" spans="1:5" x14ac:dyDescent="0.25">
      <c r="A345" s="1" t="s">
        <v>290</v>
      </c>
      <c r="B345" s="2">
        <f>IFERROR(VLOOKUP(tbl_Résultat[[#This Row],[Reference produits]],tbl_X[],3,FALSE),"NC")</f>
        <v>3000</v>
      </c>
      <c r="C345" s="3">
        <f>IFERROR(VLOOKUP(tbl_Résultat[[#This Row],[Reference produits]],tbl_X[],2,FALSE),"NC")</f>
        <v>0.15</v>
      </c>
      <c r="D345" s="2" t="str">
        <f>IFERROR(VLOOKUP(tbl_Résultat[[#This Row],[Reference produits]],tbl_Y[],3,FALSE),"NC")</f>
        <v>NC</v>
      </c>
      <c r="E345" s="3" t="str">
        <f>IFERROR(VLOOKUP(tbl_Résultat[[#This Row],[Reference produits]],tbl_Y[],2,FALSE),"NC")</f>
        <v>NC</v>
      </c>
    </row>
    <row r="346" spans="1:5" x14ac:dyDescent="0.25">
      <c r="A346" s="1" t="s">
        <v>85</v>
      </c>
      <c r="B346" s="2">
        <f>IFERROR(VLOOKUP(tbl_Résultat[[#This Row],[Reference produits]],tbl_X[],3,FALSE),"NC")</f>
        <v>250</v>
      </c>
      <c r="C346" s="3">
        <f>IFERROR(VLOOKUP(tbl_Résultat[[#This Row],[Reference produits]],tbl_X[],2,FALSE),"NC")</f>
        <v>0.39</v>
      </c>
      <c r="D346" s="2">
        <f>IFERROR(VLOOKUP(tbl_Résultat[[#This Row],[Reference produits]],tbl_Y[],3,FALSE),"NC")</f>
        <v>250</v>
      </c>
      <c r="E346" s="3">
        <f>IFERROR(VLOOKUP(tbl_Résultat[[#This Row],[Reference produits]],tbl_Y[],2,FALSE),"NC")</f>
        <v>0.378</v>
      </c>
    </row>
    <row r="347" spans="1:5" x14ac:dyDescent="0.25">
      <c r="A347" s="1" t="s">
        <v>125</v>
      </c>
      <c r="B347" s="2">
        <f>IFERROR(VLOOKUP(tbl_Résultat[[#This Row],[Reference produits]],tbl_X[],3,FALSE),"NC")</f>
        <v>250</v>
      </c>
      <c r="C347" s="3">
        <f>IFERROR(VLOOKUP(tbl_Résultat[[#This Row],[Reference produits]],tbl_X[],2,FALSE),"NC")</f>
        <v>0.39</v>
      </c>
      <c r="D347" s="2">
        <f>IFERROR(VLOOKUP(tbl_Résultat[[#This Row],[Reference produits]],tbl_Y[],3,FALSE),"NC")</f>
        <v>250</v>
      </c>
      <c r="E347" s="3">
        <f>IFERROR(VLOOKUP(tbl_Résultat[[#This Row],[Reference produits]],tbl_Y[],2,FALSE),"NC")</f>
        <v>0.38100000000000001</v>
      </c>
    </row>
    <row r="348" spans="1:5" x14ac:dyDescent="0.25">
      <c r="A348" s="1" t="s">
        <v>72</v>
      </c>
      <c r="B348" s="2">
        <f>IFERROR(VLOOKUP(tbl_Résultat[[#This Row],[Reference produits]],tbl_X[],3,FALSE),"NC")</f>
        <v>90</v>
      </c>
      <c r="C348" s="3">
        <f>IFERROR(VLOOKUP(tbl_Résultat[[#This Row],[Reference produits]],tbl_X[],2,FALSE),"NC")</f>
        <v>0.48</v>
      </c>
      <c r="D348" s="2" t="str">
        <f>IFERROR(VLOOKUP(tbl_Résultat[[#This Row],[Reference produits]],tbl_Y[],3,FALSE),"NC")</f>
        <v>NC</v>
      </c>
      <c r="E348" s="3" t="str">
        <f>IFERROR(VLOOKUP(tbl_Résultat[[#This Row],[Reference produits]],tbl_Y[],2,FALSE),"NC")</f>
        <v>NC</v>
      </c>
    </row>
    <row r="349" spans="1:5" x14ac:dyDescent="0.25">
      <c r="A349" s="1" t="s">
        <v>53</v>
      </c>
      <c r="B349" s="2">
        <f>IFERROR(VLOOKUP(tbl_Résultat[[#This Row],[Reference produits]],tbl_X[],3,FALSE),"NC")</f>
        <v>2000</v>
      </c>
      <c r="C349" s="3">
        <f>IFERROR(VLOOKUP(tbl_Résultat[[#This Row],[Reference produits]],tbl_X[],2,FALSE),"NC")</f>
        <v>0.999</v>
      </c>
      <c r="D349" s="2" t="str">
        <f>IFERROR(VLOOKUP(tbl_Résultat[[#This Row],[Reference produits]],tbl_Y[],3,FALSE),"NC")</f>
        <v>NC</v>
      </c>
      <c r="E349" s="3" t="str">
        <f>IFERROR(VLOOKUP(tbl_Résultat[[#This Row],[Reference produits]],tbl_Y[],2,FALSE),"NC")</f>
        <v>NC</v>
      </c>
    </row>
    <row r="350" spans="1:5" x14ac:dyDescent="0.25">
      <c r="A350" s="1" t="s">
        <v>120</v>
      </c>
      <c r="B350" s="2">
        <f>IFERROR(VLOOKUP(tbl_Résultat[[#This Row],[Reference produits]],tbl_X[],3,FALSE),"NC")</f>
        <v>3000</v>
      </c>
      <c r="C350" s="3">
        <f>IFERROR(VLOOKUP(tbl_Résultat[[#This Row],[Reference produits]],tbl_X[],2,FALSE),"NC")</f>
        <v>0.35</v>
      </c>
      <c r="D350" s="2">
        <f>IFERROR(VLOOKUP(tbl_Résultat[[#This Row],[Reference produits]],tbl_Y[],3,FALSE),"NC")</f>
        <v>3000</v>
      </c>
      <c r="E350" s="3">
        <f>IFERROR(VLOOKUP(tbl_Résultat[[#This Row],[Reference produits]],tbl_Y[],2,FALSE),"NC")</f>
        <v>0.312</v>
      </c>
    </row>
    <row r="351" spans="1:5" x14ac:dyDescent="0.25">
      <c r="A351" s="1" t="s">
        <v>101</v>
      </c>
      <c r="B351" s="2">
        <f>IFERROR(VLOOKUP(tbl_Résultat[[#This Row],[Reference produits]],tbl_X[],3,FALSE),"NC")</f>
        <v>2000</v>
      </c>
      <c r="C351" s="3">
        <f>IFERROR(VLOOKUP(tbl_Résultat[[#This Row],[Reference produits]],tbl_X[],2,FALSE),"NC")</f>
        <v>0.185</v>
      </c>
      <c r="D351" s="2" t="str">
        <f>IFERROR(VLOOKUP(tbl_Résultat[[#This Row],[Reference produits]],tbl_Y[],3,FALSE),"NC")</f>
        <v>NC</v>
      </c>
      <c r="E351" s="3" t="str">
        <f>IFERROR(VLOOKUP(tbl_Résultat[[#This Row],[Reference produits]],tbl_Y[],2,FALSE),"NC")</f>
        <v>NC</v>
      </c>
    </row>
    <row r="352" spans="1:5" x14ac:dyDescent="0.25">
      <c r="A352" s="1" t="s">
        <v>100</v>
      </c>
      <c r="B352" s="2">
        <f>IFERROR(VLOOKUP(tbl_Résultat[[#This Row],[Reference produits]],tbl_X[],3,FALSE),"NC")</f>
        <v>2000</v>
      </c>
      <c r="C352" s="3">
        <f>IFERROR(VLOOKUP(tbl_Résultat[[#This Row],[Reference produits]],tbl_X[],2,FALSE),"NC")</f>
        <v>0.22500000000000001</v>
      </c>
      <c r="D352" s="2" t="str">
        <f>IFERROR(VLOOKUP(tbl_Résultat[[#This Row],[Reference produits]],tbl_Y[],3,FALSE),"NC")</f>
        <v>NC</v>
      </c>
      <c r="E352" s="3" t="str">
        <f>IFERROR(VLOOKUP(tbl_Résultat[[#This Row],[Reference produits]],tbl_Y[],2,FALSE),"NC")</f>
        <v>NC</v>
      </c>
    </row>
    <row r="353" spans="1:5" x14ac:dyDescent="0.25">
      <c r="A353" s="1" t="s">
        <v>293</v>
      </c>
      <c r="B353" s="2">
        <f>IFERROR(VLOOKUP(tbl_Résultat[[#This Row],[Reference produits]],tbl_X[],3,FALSE),"NC")</f>
        <v>2500</v>
      </c>
      <c r="C353" s="3">
        <f>IFERROR(VLOOKUP(tbl_Résultat[[#This Row],[Reference produits]],tbl_X[],2,FALSE),"NC")</f>
        <v>5.7799999999999997E-2</v>
      </c>
      <c r="D353" s="2" t="str">
        <f>IFERROR(VLOOKUP(tbl_Résultat[[#This Row],[Reference produits]],tbl_Y[],3,FALSE),"NC")</f>
        <v>NC</v>
      </c>
      <c r="E353" s="3" t="str">
        <f>IFERROR(VLOOKUP(tbl_Résultat[[#This Row],[Reference produits]],tbl_Y[],2,FALSE),"NC")</f>
        <v>NC</v>
      </c>
    </row>
    <row r="354" spans="1:5" x14ac:dyDescent="0.25">
      <c r="A354" s="1" t="s">
        <v>291</v>
      </c>
      <c r="B354" s="2">
        <f>IFERROR(VLOOKUP(tbl_Résultat[[#This Row],[Reference produits]],tbl_X[],3,FALSE),"NC")</f>
        <v>2000</v>
      </c>
      <c r="C354" s="3">
        <f>IFERROR(VLOOKUP(tbl_Résultat[[#This Row],[Reference produits]],tbl_X[],2,FALSE),"NC")</f>
        <v>0.06</v>
      </c>
      <c r="D354" s="2" t="str">
        <f>IFERROR(VLOOKUP(tbl_Résultat[[#This Row],[Reference produits]],tbl_Y[],3,FALSE),"NC")</f>
        <v>NC</v>
      </c>
      <c r="E354" s="3" t="str">
        <f>IFERROR(VLOOKUP(tbl_Résultat[[#This Row],[Reference produits]],tbl_Y[],2,FALSE),"NC")</f>
        <v>NC</v>
      </c>
    </row>
    <row r="355" spans="1:5" x14ac:dyDescent="0.25">
      <c r="A355" s="1" t="s">
        <v>292</v>
      </c>
      <c r="B355" s="2">
        <f>IFERROR(VLOOKUP(tbl_Résultat[[#This Row],[Reference produits]],tbl_X[],3,FALSE),"NC")</f>
        <v>2000</v>
      </c>
      <c r="C355" s="3">
        <f>IFERROR(VLOOKUP(tbl_Résultat[[#This Row],[Reference produits]],tbl_X[],2,FALSE),"NC")</f>
        <v>0.1406</v>
      </c>
      <c r="D355" s="2" t="str">
        <f>IFERROR(VLOOKUP(tbl_Résultat[[#This Row],[Reference produits]],tbl_Y[],3,FALSE),"NC")</f>
        <v>NC</v>
      </c>
      <c r="E355" s="3" t="str">
        <f>IFERROR(VLOOKUP(tbl_Résultat[[#This Row],[Reference produits]],tbl_Y[],2,FALSE),"NC")</f>
        <v>NC</v>
      </c>
    </row>
    <row r="356" spans="1:5" x14ac:dyDescent="0.25">
      <c r="A356" s="1" t="s">
        <v>297</v>
      </c>
      <c r="B356" s="2">
        <f>IFERROR(VLOOKUP(tbl_Résultat[[#This Row],[Reference produits]],tbl_X[],3,FALSE),"NC")</f>
        <v>2500</v>
      </c>
      <c r="C356" s="3">
        <f>IFERROR(VLOOKUP(tbl_Résultat[[#This Row],[Reference produits]],tbl_X[],2,FALSE),"NC")</f>
        <v>0.06</v>
      </c>
      <c r="D356" s="2" t="str">
        <f>IFERROR(VLOOKUP(tbl_Résultat[[#This Row],[Reference produits]],tbl_Y[],3,FALSE),"NC")</f>
        <v>NC</v>
      </c>
      <c r="E356" s="3" t="str">
        <f>IFERROR(VLOOKUP(tbl_Résultat[[#This Row],[Reference produits]],tbl_Y[],2,FALSE),"NC")</f>
        <v>NC</v>
      </c>
    </row>
    <row r="357" spans="1:5" x14ac:dyDescent="0.25">
      <c r="A357" s="1" t="s">
        <v>295</v>
      </c>
      <c r="B357" s="2">
        <f>IFERROR(VLOOKUP(tbl_Résultat[[#This Row],[Reference produits]],tbl_X[],3,FALSE),"NC")</f>
        <v>2000</v>
      </c>
      <c r="C357" s="3">
        <f>IFERROR(VLOOKUP(tbl_Résultat[[#This Row],[Reference produits]],tbl_X[],2,FALSE),"NC")</f>
        <v>0.06</v>
      </c>
      <c r="D357" s="2" t="str">
        <f>IFERROR(VLOOKUP(tbl_Résultat[[#This Row],[Reference produits]],tbl_Y[],3,FALSE),"NC")</f>
        <v>NC</v>
      </c>
      <c r="E357" s="3" t="str">
        <f>IFERROR(VLOOKUP(tbl_Résultat[[#This Row],[Reference produits]],tbl_Y[],2,FALSE),"NC")</f>
        <v>NC</v>
      </c>
    </row>
    <row r="358" spans="1:5" x14ac:dyDescent="0.25">
      <c r="A358" s="1" t="s">
        <v>296</v>
      </c>
      <c r="B358" s="2">
        <f>IFERROR(VLOOKUP(tbl_Résultat[[#This Row],[Reference produits]],tbl_X[],3,FALSE),"NC")</f>
        <v>2000</v>
      </c>
      <c r="C358" s="3">
        <f>IFERROR(VLOOKUP(tbl_Résultat[[#This Row],[Reference produits]],tbl_X[],2,FALSE),"NC")</f>
        <v>0.23799999999999999</v>
      </c>
      <c r="D358" s="2" t="str">
        <f>IFERROR(VLOOKUP(tbl_Résultat[[#This Row],[Reference produits]],tbl_Y[],3,FALSE),"NC")</f>
        <v>NC</v>
      </c>
      <c r="E358" s="3" t="str">
        <f>IFERROR(VLOOKUP(tbl_Résultat[[#This Row],[Reference produits]],tbl_Y[],2,FALSE),"NC")</f>
        <v>NC</v>
      </c>
    </row>
    <row r="359" spans="1:5" x14ac:dyDescent="0.25">
      <c r="A359" s="1" t="s">
        <v>298</v>
      </c>
      <c r="B359" s="2">
        <f>IFERROR(VLOOKUP(tbl_Résultat[[#This Row],[Reference produits]],tbl_X[],3,FALSE),"NC")</f>
        <v>2500</v>
      </c>
      <c r="C359" s="3">
        <f>IFERROR(VLOOKUP(tbl_Résultat[[#This Row],[Reference produits]],tbl_X[],2,FALSE),"NC")</f>
        <v>0.06</v>
      </c>
      <c r="D359" s="2" t="str">
        <f>IFERROR(VLOOKUP(tbl_Résultat[[#This Row],[Reference produits]],tbl_Y[],3,FALSE),"NC")</f>
        <v>NC</v>
      </c>
      <c r="E359" s="3" t="str">
        <f>IFERROR(VLOOKUP(tbl_Résultat[[#This Row],[Reference produits]],tbl_Y[],2,FALSE),"NC")</f>
        <v>NC</v>
      </c>
    </row>
    <row r="360" spans="1:5" x14ac:dyDescent="0.25">
      <c r="A360" s="1" t="s">
        <v>300</v>
      </c>
      <c r="B360" s="2">
        <f>IFERROR(VLOOKUP(tbl_Résultat[[#This Row],[Reference produits]],tbl_X[],3,FALSE),"NC")</f>
        <v>2500</v>
      </c>
      <c r="C360" s="3">
        <f>IFERROR(VLOOKUP(tbl_Résultat[[#This Row],[Reference produits]],tbl_X[],2,FALSE),"NC")</f>
        <v>0.06</v>
      </c>
      <c r="D360" s="2" t="str">
        <f>IFERROR(VLOOKUP(tbl_Résultat[[#This Row],[Reference produits]],tbl_Y[],3,FALSE),"NC")</f>
        <v>NC</v>
      </c>
      <c r="E360" s="3" t="str">
        <f>IFERROR(VLOOKUP(tbl_Résultat[[#This Row],[Reference produits]],tbl_Y[],2,FALSE),"NC")</f>
        <v>NC</v>
      </c>
    </row>
    <row r="361" spans="1:5" x14ac:dyDescent="0.25">
      <c r="A361" s="1" t="s">
        <v>304</v>
      </c>
      <c r="B361" s="2">
        <f>IFERROR(VLOOKUP(tbl_Résultat[[#This Row],[Reference produits]],tbl_X[],3,FALSE),"NC")</f>
        <v>2000</v>
      </c>
      <c r="C361" s="3">
        <f>IFERROR(VLOOKUP(tbl_Résultat[[#This Row],[Reference produits]],tbl_X[],2,FALSE),"NC")</f>
        <v>7.0000000000000007E-2</v>
      </c>
      <c r="D361" s="2" t="str">
        <f>IFERROR(VLOOKUP(tbl_Résultat[[#This Row],[Reference produits]],tbl_Y[],3,FALSE),"NC")</f>
        <v>NC</v>
      </c>
      <c r="E361" s="3" t="str">
        <f>IFERROR(VLOOKUP(tbl_Résultat[[#This Row],[Reference produits]],tbl_Y[],2,FALSE),"NC")</f>
        <v>NC</v>
      </c>
    </row>
    <row r="362" spans="1:5" x14ac:dyDescent="0.25">
      <c r="A362" s="1" t="s">
        <v>302</v>
      </c>
      <c r="B362" s="2">
        <f>IFERROR(VLOOKUP(tbl_Résultat[[#This Row],[Reference produits]],tbl_X[],3,FALSE),"NC")</f>
        <v>2000</v>
      </c>
      <c r="C362" s="3">
        <f>IFERROR(VLOOKUP(tbl_Résultat[[#This Row],[Reference produits]],tbl_X[],2,FALSE),"NC")</f>
        <v>6.5000000000000002E-2</v>
      </c>
      <c r="D362" s="2" t="str">
        <f>IFERROR(VLOOKUP(tbl_Résultat[[#This Row],[Reference produits]],tbl_Y[],3,FALSE),"NC")</f>
        <v>NC</v>
      </c>
      <c r="E362" s="3" t="str">
        <f>IFERROR(VLOOKUP(tbl_Résultat[[#This Row],[Reference produits]],tbl_Y[],2,FALSE),"NC")</f>
        <v>NC</v>
      </c>
    </row>
    <row r="363" spans="1:5" x14ac:dyDescent="0.25">
      <c r="A363" s="1" t="s">
        <v>303</v>
      </c>
      <c r="B363" s="2">
        <f>IFERROR(VLOOKUP(tbl_Résultat[[#This Row],[Reference produits]],tbl_X[],3,FALSE),"NC")</f>
        <v>2000</v>
      </c>
      <c r="C363" s="3">
        <f>IFERROR(VLOOKUP(tbl_Résultat[[#This Row],[Reference produits]],tbl_X[],2,FALSE),"NC")</f>
        <v>7.0000000000000007E-2</v>
      </c>
      <c r="D363" s="2" t="str">
        <f>IFERROR(VLOOKUP(tbl_Résultat[[#This Row],[Reference produits]],tbl_Y[],3,FALSE),"NC")</f>
        <v>NC</v>
      </c>
      <c r="E363" s="3" t="str">
        <f>IFERROR(VLOOKUP(tbl_Résultat[[#This Row],[Reference produits]],tbl_Y[],2,FALSE),"NC")</f>
        <v>NC</v>
      </c>
    </row>
    <row r="364" spans="1:5" x14ac:dyDescent="0.25">
      <c r="A364" s="1" t="s">
        <v>308</v>
      </c>
      <c r="B364" s="2">
        <f>IFERROR(VLOOKUP(tbl_Résultat[[#This Row],[Reference produits]],tbl_X[],3,FALSE),"NC")</f>
        <v>2500</v>
      </c>
      <c r="C364" s="3">
        <f>IFERROR(VLOOKUP(tbl_Résultat[[#This Row],[Reference produits]],tbl_X[],2,FALSE),"NC")</f>
        <v>6.5000000000000002E-2</v>
      </c>
      <c r="D364" s="2" t="str">
        <f>IFERROR(VLOOKUP(tbl_Résultat[[#This Row],[Reference produits]],tbl_Y[],3,FALSE),"NC")</f>
        <v>NC</v>
      </c>
      <c r="E364" s="3" t="str">
        <f>IFERROR(VLOOKUP(tbl_Résultat[[#This Row],[Reference produits]],tbl_Y[],2,FALSE),"NC")</f>
        <v>NC</v>
      </c>
    </row>
    <row r="365" spans="1:5" x14ac:dyDescent="0.25">
      <c r="A365" s="1" t="s">
        <v>309</v>
      </c>
      <c r="B365" s="2">
        <f>IFERROR(VLOOKUP(tbl_Résultat[[#This Row],[Reference produits]],tbl_X[],3,FALSE),"NC")</f>
        <v>2500</v>
      </c>
      <c r="C365" s="3">
        <f>IFERROR(VLOOKUP(tbl_Résultat[[#This Row],[Reference produits]],tbl_X[],2,FALSE),"NC")</f>
        <v>6.0499999999999998E-2</v>
      </c>
      <c r="D365" s="2" t="str">
        <f>IFERROR(VLOOKUP(tbl_Résultat[[#This Row],[Reference produits]],tbl_Y[],3,FALSE),"NC")</f>
        <v>NC</v>
      </c>
      <c r="E365" s="3" t="str">
        <f>IFERROR(VLOOKUP(tbl_Résultat[[#This Row],[Reference produits]],tbl_Y[],2,FALSE),"NC")</f>
        <v>NC</v>
      </c>
    </row>
    <row r="366" spans="1:5" x14ac:dyDescent="0.25">
      <c r="A366" s="1" t="s">
        <v>311</v>
      </c>
      <c r="B366" s="2">
        <f>IFERROR(VLOOKUP(tbl_Résultat[[#This Row],[Reference produits]],tbl_X[],3,FALSE),"NC")</f>
        <v>2500</v>
      </c>
      <c r="C366" s="3">
        <f>IFERROR(VLOOKUP(tbl_Résultat[[#This Row],[Reference produits]],tbl_X[],2,FALSE),"NC")</f>
        <v>6.88E-2</v>
      </c>
      <c r="D366" s="2" t="str">
        <f>IFERROR(VLOOKUP(tbl_Résultat[[#This Row],[Reference produits]],tbl_Y[],3,FALSE),"NC")</f>
        <v>NC</v>
      </c>
      <c r="E366" s="3" t="str">
        <f>IFERROR(VLOOKUP(tbl_Résultat[[#This Row],[Reference produits]],tbl_Y[],2,FALSE),"NC")</f>
        <v>NC</v>
      </c>
    </row>
    <row r="367" spans="1:5" x14ac:dyDescent="0.25">
      <c r="A367" s="1" t="s">
        <v>310</v>
      </c>
      <c r="B367" s="2">
        <f>IFERROR(VLOOKUP(tbl_Résultat[[#This Row],[Reference produits]],tbl_X[],3,FALSE),"NC")</f>
        <v>2000</v>
      </c>
      <c r="C367" s="3">
        <f>IFERROR(VLOOKUP(tbl_Résultat[[#This Row],[Reference produits]],tbl_X[],2,FALSE),"NC")</f>
        <v>0.08</v>
      </c>
      <c r="D367" s="2" t="str">
        <f>IFERROR(VLOOKUP(tbl_Résultat[[#This Row],[Reference produits]],tbl_Y[],3,FALSE),"NC")</f>
        <v>NC</v>
      </c>
      <c r="E367" s="3" t="str">
        <f>IFERROR(VLOOKUP(tbl_Résultat[[#This Row],[Reference produits]],tbl_Y[],2,FALSE),"NC")</f>
        <v>NC</v>
      </c>
    </row>
    <row r="368" spans="1:5" x14ac:dyDescent="0.25">
      <c r="A368" s="1" t="s">
        <v>312</v>
      </c>
      <c r="B368" s="2">
        <f>IFERROR(VLOOKUP(tbl_Résultat[[#This Row],[Reference produits]],tbl_X[],3,FALSE),"NC")</f>
        <v>40</v>
      </c>
      <c r="C368" s="3">
        <f>IFERROR(VLOOKUP(tbl_Résultat[[#This Row],[Reference produits]],tbl_X[],2,FALSE),"NC")</f>
        <v>0.1</v>
      </c>
      <c r="D368" s="2" t="str">
        <f>IFERROR(VLOOKUP(tbl_Résultat[[#This Row],[Reference produits]],tbl_Y[],3,FALSE),"NC")</f>
        <v>NC</v>
      </c>
      <c r="E368" s="3" t="str">
        <f>IFERROR(VLOOKUP(tbl_Résultat[[#This Row],[Reference produits]],tbl_Y[],2,FALSE),"NC")</f>
        <v>NC</v>
      </c>
    </row>
    <row r="369" spans="1:5" x14ac:dyDescent="0.25">
      <c r="A369" s="1" t="s">
        <v>316</v>
      </c>
      <c r="B369" s="2">
        <f>IFERROR(VLOOKUP(tbl_Résultat[[#This Row],[Reference produits]],tbl_X[],3,FALSE),"NC")</f>
        <v>2500</v>
      </c>
      <c r="C369" s="3">
        <f>IFERROR(VLOOKUP(tbl_Résultat[[#This Row],[Reference produits]],tbl_X[],2,FALSE),"NC")</f>
        <v>0.06</v>
      </c>
      <c r="D369" s="2" t="str">
        <f>IFERROR(VLOOKUP(tbl_Résultat[[#This Row],[Reference produits]],tbl_Y[],3,FALSE),"NC")</f>
        <v>NC</v>
      </c>
      <c r="E369" s="3" t="str">
        <f>IFERROR(VLOOKUP(tbl_Résultat[[#This Row],[Reference produits]],tbl_Y[],2,FALSE),"NC")</f>
        <v>NC</v>
      </c>
    </row>
    <row r="370" spans="1:5" x14ac:dyDescent="0.25">
      <c r="A370" s="1" t="s">
        <v>315</v>
      </c>
      <c r="B370" s="2">
        <f>IFERROR(VLOOKUP(tbl_Résultat[[#This Row],[Reference produits]],tbl_X[],3,FALSE),"NC")</f>
        <v>2500</v>
      </c>
      <c r="C370" s="3">
        <f>IFERROR(VLOOKUP(tbl_Résultat[[#This Row],[Reference produits]],tbl_X[],2,FALSE),"NC")</f>
        <v>0.06</v>
      </c>
      <c r="D370" s="2" t="str">
        <f>IFERROR(VLOOKUP(tbl_Résultat[[#This Row],[Reference produits]],tbl_Y[],3,FALSE),"NC")</f>
        <v>NC</v>
      </c>
      <c r="E370" s="3" t="str">
        <f>IFERROR(VLOOKUP(tbl_Résultat[[#This Row],[Reference produits]],tbl_Y[],2,FALSE),"NC")</f>
        <v>NC</v>
      </c>
    </row>
    <row r="371" spans="1:5" x14ac:dyDescent="0.25">
      <c r="A371" s="1" t="s">
        <v>318</v>
      </c>
      <c r="B371" s="2">
        <f>IFERROR(VLOOKUP(tbl_Résultat[[#This Row],[Reference produits]],tbl_X[],3,FALSE),"NC")</f>
        <v>40</v>
      </c>
      <c r="C371" s="3">
        <f>IFERROR(VLOOKUP(tbl_Résultat[[#This Row],[Reference produits]],tbl_X[],2,FALSE),"NC")</f>
        <v>0.1</v>
      </c>
      <c r="D371" s="2" t="str">
        <f>IFERROR(VLOOKUP(tbl_Résultat[[#This Row],[Reference produits]],tbl_Y[],3,FALSE),"NC")</f>
        <v>NC</v>
      </c>
      <c r="E371" s="3" t="str">
        <f>IFERROR(VLOOKUP(tbl_Résultat[[#This Row],[Reference produits]],tbl_Y[],2,FALSE),"NC")</f>
        <v>NC</v>
      </c>
    </row>
    <row r="372" spans="1:5" x14ac:dyDescent="0.25">
      <c r="A372" s="1" t="s">
        <v>320</v>
      </c>
      <c r="B372" s="2">
        <f>IFERROR(VLOOKUP(tbl_Résultat[[#This Row],[Reference produits]],tbl_X[],3,FALSE),"NC")</f>
        <v>2500</v>
      </c>
      <c r="C372" s="3">
        <f>IFERROR(VLOOKUP(tbl_Résultat[[#This Row],[Reference produits]],tbl_X[],2,FALSE),"NC")</f>
        <v>0.1</v>
      </c>
      <c r="D372" s="2" t="str">
        <f>IFERROR(VLOOKUP(tbl_Résultat[[#This Row],[Reference produits]],tbl_Y[],3,FALSE),"NC")</f>
        <v>NC</v>
      </c>
      <c r="E372" s="3" t="str">
        <f>IFERROR(VLOOKUP(tbl_Résultat[[#This Row],[Reference produits]],tbl_Y[],2,FALSE),"NC")</f>
        <v>NC</v>
      </c>
    </row>
    <row r="373" spans="1:5" x14ac:dyDescent="0.25">
      <c r="A373" s="1" t="s">
        <v>321</v>
      </c>
      <c r="B373" s="2">
        <f>IFERROR(VLOOKUP(tbl_Résultat[[#This Row],[Reference produits]],tbl_X[],3,FALSE),"NC")</f>
        <v>40</v>
      </c>
      <c r="C373" s="3">
        <f>IFERROR(VLOOKUP(tbl_Résultat[[#This Row],[Reference produits]],tbl_X[],2,FALSE),"NC")</f>
        <v>0.18</v>
      </c>
      <c r="D373" s="2" t="str">
        <f>IFERROR(VLOOKUP(tbl_Résultat[[#This Row],[Reference produits]],tbl_Y[],3,FALSE),"NC")</f>
        <v>NC</v>
      </c>
      <c r="E373" s="3" t="str">
        <f>IFERROR(VLOOKUP(tbl_Résultat[[#This Row],[Reference produits]],tbl_Y[],2,FALSE),"NC")</f>
        <v>NC</v>
      </c>
    </row>
    <row r="374" spans="1:5" x14ac:dyDescent="0.25">
      <c r="A374" s="1" t="s">
        <v>329</v>
      </c>
      <c r="B374" s="2">
        <f>IFERROR(VLOOKUP(tbl_Résultat[[#This Row],[Reference produits]],tbl_X[],3,FALSE),"NC")</f>
        <v>2500</v>
      </c>
      <c r="C374" s="3">
        <f>IFERROR(VLOOKUP(tbl_Résultat[[#This Row],[Reference produits]],tbl_X[],2,FALSE),"NC")</f>
        <v>0.13800000000000001</v>
      </c>
      <c r="D374" s="2" t="str">
        <f>IFERROR(VLOOKUP(tbl_Résultat[[#This Row],[Reference produits]],tbl_Y[],3,FALSE),"NC")</f>
        <v>NC</v>
      </c>
      <c r="E374" s="3" t="str">
        <f>IFERROR(VLOOKUP(tbl_Résultat[[#This Row],[Reference produits]],tbl_Y[],2,FALSE),"NC")</f>
        <v>NC</v>
      </c>
    </row>
    <row r="375" spans="1:5" x14ac:dyDescent="0.25">
      <c r="A375" s="1" t="s">
        <v>330</v>
      </c>
      <c r="B375" s="2">
        <f>IFERROR(VLOOKUP(tbl_Résultat[[#This Row],[Reference produits]],tbl_X[],3,FALSE),"NC")</f>
        <v>2500</v>
      </c>
      <c r="C375" s="3">
        <f>IFERROR(VLOOKUP(tbl_Résultat[[#This Row],[Reference produits]],tbl_X[],2,FALSE),"NC")</f>
        <v>0.13800000000000001</v>
      </c>
      <c r="D375" s="2" t="str">
        <f>IFERROR(VLOOKUP(tbl_Résultat[[#This Row],[Reference produits]],tbl_Y[],3,FALSE),"NC")</f>
        <v>NC</v>
      </c>
      <c r="E375" s="3" t="str">
        <f>IFERROR(VLOOKUP(tbl_Résultat[[#This Row],[Reference produits]],tbl_Y[],2,FALSE),"NC")</f>
        <v>NC</v>
      </c>
    </row>
    <row r="376" spans="1:5" x14ac:dyDescent="0.25">
      <c r="A376" s="1" t="s">
        <v>331</v>
      </c>
      <c r="B376" s="2">
        <f>IFERROR(VLOOKUP(tbl_Résultat[[#This Row],[Reference produits]],tbl_X[],3,FALSE),"NC")</f>
        <v>2500</v>
      </c>
      <c r="C376" s="3">
        <f>IFERROR(VLOOKUP(tbl_Résultat[[#This Row],[Reference produits]],tbl_X[],2,FALSE),"NC")</f>
        <v>0.13800000000000001</v>
      </c>
      <c r="D376" s="2" t="str">
        <f>IFERROR(VLOOKUP(tbl_Résultat[[#This Row],[Reference produits]],tbl_Y[],3,FALSE),"NC")</f>
        <v>NC</v>
      </c>
      <c r="E376" s="3" t="str">
        <f>IFERROR(VLOOKUP(tbl_Résultat[[#This Row],[Reference produits]],tbl_Y[],2,FALSE),"NC")</f>
        <v>NC</v>
      </c>
    </row>
    <row r="377" spans="1:5" x14ac:dyDescent="0.25">
      <c r="A377" s="1" t="s">
        <v>327</v>
      </c>
      <c r="B377" s="2">
        <f>IFERROR(VLOOKUP(tbl_Résultat[[#This Row],[Reference produits]],tbl_X[],3,FALSE),"NC")</f>
        <v>2500</v>
      </c>
      <c r="C377" s="3">
        <f>IFERROR(VLOOKUP(tbl_Résultat[[#This Row],[Reference produits]],tbl_X[],2,FALSE),"NC")</f>
        <v>0.13800000000000001</v>
      </c>
      <c r="D377" s="2" t="str">
        <f>IFERROR(VLOOKUP(tbl_Résultat[[#This Row],[Reference produits]],tbl_Y[],3,FALSE),"NC")</f>
        <v>NC</v>
      </c>
      <c r="E377" s="3" t="str">
        <f>IFERROR(VLOOKUP(tbl_Résultat[[#This Row],[Reference produits]],tbl_Y[],2,FALSE),"NC")</f>
        <v>NC</v>
      </c>
    </row>
    <row r="378" spans="1:5" x14ac:dyDescent="0.25">
      <c r="A378" s="1" t="s">
        <v>328</v>
      </c>
      <c r="B378" s="2">
        <f>IFERROR(VLOOKUP(tbl_Résultat[[#This Row],[Reference produits]],tbl_X[],3,FALSE),"NC")</f>
        <v>2500</v>
      </c>
      <c r="C378" s="3">
        <f>IFERROR(VLOOKUP(tbl_Résultat[[#This Row],[Reference produits]],tbl_X[],2,FALSE),"NC")</f>
        <v>0.13800000000000001</v>
      </c>
      <c r="D378" s="2" t="str">
        <f>IFERROR(VLOOKUP(tbl_Résultat[[#This Row],[Reference produits]],tbl_Y[],3,FALSE),"NC")</f>
        <v>NC</v>
      </c>
      <c r="E378" s="3" t="str">
        <f>IFERROR(VLOOKUP(tbl_Résultat[[#This Row],[Reference produits]],tbl_Y[],2,FALSE),"NC")</f>
        <v>NC</v>
      </c>
    </row>
    <row r="379" spans="1:5" x14ac:dyDescent="0.25">
      <c r="A379" s="1" t="s">
        <v>332</v>
      </c>
      <c r="B379" s="2">
        <f>IFERROR(VLOOKUP(tbl_Résultat[[#This Row],[Reference produits]],tbl_X[],3,FALSE),"NC")</f>
        <v>2500</v>
      </c>
      <c r="C379" s="3">
        <f>IFERROR(VLOOKUP(tbl_Résultat[[#This Row],[Reference produits]],tbl_X[],2,FALSE),"NC")</f>
        <v>0.08</v>
      </c>
      <c r="D379" s="2" t="str">
        <f>IFERROR(VLOOKUP(tbl_Résultat[[#This Row],[Reference produits]],tbl_Y[],3,FALSE),"NC")</f>
        <v>NC</v>
      </c>
      <c r="E379" s="3" t="str">
        <f>IFERROR(VLOOKUP(tbl_Résultat[[#This Row],[Reference produits]],tbl_Y[],2,FALSE),"NC")</f>
        <v>NC</v>
      </c>
    </row>
    <row r="380" spans="1:5" x14ac:dyDescent="0.25">
      <c r="A380" s="1" t="s">
        <v>336</v>
      </c>
      <c r="B380" s="2">
        <f>IFERROR(VLOOKUP(tbl_Résultat[[#This Row],[Reference produits]],tbl_X[],3,FALSE),"NC")</f>
        <v>25</v>
      </c>
      <c r="C380" s="3">
        <f>IFERROR(VLOOKUP(tbl_Résultat[[#This Row],[Reference produits]],tbl_X[],2,FALSE),"NC")</f>
        <v>0.16600000000000001</v>
      </c>
      <c r="D380" s="2" t="str">
        <f>IFERROR(VLOOKUP(tbl_Résultat[[#This Row],[Reference produits]],tbl_Y[],3,FALSE),"NC")</f>
        <v>NC</v>
      </c>
      <c r="E380" s="3" t="str">
        <f>IFERROR(VLOOKUP(tbl_Résultat[[#This Row],[Reference produits]],tbl_Y[],2,FALSE),"NC")</f>
        <v>NC</v>
      </c>
    </row>
    <row r="381" spans="1:5" x14ac:dyDescent="0.25">
      <c r="A381" s="1" t="s">
        <v>338</v>
      </c>
      <c r="B381" s="2">
        <f>IFERROR(VLOOKUP(tbl_Résultat[[#This Row],[Reference produits]],tbl_X[],3,FALSE),"NC")</f>
        <v>2000</v>
      </c>
      <c r="C381" s="3">
        <f>IFERROR(VLOOKUP(tbl_Résultat[[#This Row],[Reference produits]],tbl_X[],2,FALSE),"NC")</f>
        <v>0.1</v>
      </c>
      <c r="D381" s="2" t="str">
        <f>IFERROR(VLOOKUP(tbl_Résultat[[#This Row],[Reference produits]],tbl_Y[],3,FALSE),"NC")</f>
        <v>NC</v>
      </c>
      <c r="E381" s="3" t="str">
        <f>IFERROR(VLOOKUP(tbl_Résultat[[#This Row],[Reference produits]],tbl_Y[],2,FALSE),"NC")</f>
        <v>NC</v>
      </c>
    </row>
    <row r="382" spans="1:5" x14ac:dyDescent="0.25">
      <c r="A382" s="1" t="s">
        <v>339</v>
      </c>
      <c r="B382" s="2">
        <f>IFERROR(VLOOKUP(tbl_Résultat[[#This Row],[Reference produits]],tbl_X[],3,FALSE),"NC")</f>
        <v>2000</v>
      </c>
      <c r="C382" s="3">
        <f>IFERROR(VLOOKUP(tbl_Résultat[[#This Row],[Reference produits]],tbl_X[],2,FALSE),"NC")</f>
        <v>0.13</v>
      </c>
      <c r="D382" s="2" t="str">
        <f>IFERROR(VLOOKUP(tbl_Résultat[[#This Row],[Reference produits]],tbl_Y[],3,FALSE),"NC")</f>
        <v>NC</v>
      </c>
      <c r="E382" s="3" t="str">
        <f>IFERROR(VLOOKUP(tbl_Résultat[[#This Row],[Reference produits]],tbl_Y[],2,FALSE),"NC")</f>
        <v>NC</v>
      </c>
    </row>
    <row r="383" spans="1:5" x14ac:dyDescent="0.25">
      <c r="A383" s="1" t="s">
        <v>340</v>
      </c>
      <c r="B383" s="2">
        <f>IFERROR(VLOOKUP(tbl_Résultat[[#This Row],[Reference produits]],tbl_X[],3,FALSE),"NC")</f>
        <v>2500</v>
      </c>
      <c r="C383" s="3">
        <f>IFERROR(VLOOKUP(tbl_Résultat[[#This Row],[Reference produits]],tbl_X[],2,FALSE),"NC")</f>
        <v>7.8E-2</v>
      </c>
      <c r="D383" s="2" t="str">
        <f>IFERROR(VLOOKUP(tbl_Résultat[[#This Row],[Reference produits]],tbl_Y[],3,FALSE),"NC")</f>
        <v>NC</v>
      </c>
      <c r="E383" s="3" t="str">
        <f>IFERROR(VLOOKUP(tbl_Résultat[[#This Row],[Reference produits]],tbl_Y[],2,FALSE),"NC")</f>
        <v>NC</v>
      </c>
    </row>
    <row r="384" spans="1:5" x14ac:dyDescent="0.25">
      <c r="A384" s="1" t="s">
        <v>342</v>
      </c>
      <c r="B384" s="2">
        <f>IFERROR(VLOOKUP(tbl_Résultat[[#This Row],[Reference produits]],tbl_X[],3,FALSE),"NC")</f>
        <v>1</v>
      </c>
      <c r="C384" s="3">
        <f>IFERROR(VLOOKUP(tbl_Résultat[[#This Row],[Reference produits]],tbl_X[],2,FALSE),"NC")</f>
        <v>0.12</v>
      </c>
      <c r="D384" s="2" t="str">
        <f>IFERROR(VLOOKUP(tbl_Résultat[[#This Row],[Reference produits]],tbl_Y[],3,FALSE),"NC")</f>
        <v>NC</v>
      </c>
      <c r="E384" s="3" t="str">
        <f>IFERROR(VLOOKUP(tbl_Résultat[[#This Row],[Reference produits]],tbl_Y[],2,FALSE),"NC")</f>
        <v>NC</v>
      </c>
    </row>
    <row r="385" spans="1:5" x14ac:dyDescent="0.25">
      <c r="A385" s="1" t="s">
        <v>344</v>
      </c>
      <c r="B385" s="2">
        <f>IFERROR(VLOOKUP(tbl_Résultat[[#This Row],[Reference produits]],tbl_X[],3,FALSE),"NC")</f>
        <v>2500</v>
      </c>
      <c r="C385" s="3">
        <f>IFERROR(VLOOKUP(tbl_Résultat[[#This Row],[Reference produits]],tbl_X[],2,FALSE),"NC")</f>
        <v>6.4000000000000001E-2</v>
      </c>
      <c r="D385" s="2" t="str">
        <f>IFERROR(VLOOKUP(tbl_Résultat[[#This Row],[Reference produits]],tbl_Y[],3,FALSE),"NC")</f>
        <v>NC</v>
      </c>
      <c r="E385" s="3" t="str">
        <f>IFERROR(VLOOKUP(tbl_Résultat[[#This Row],[Reference produits]],tbl_Y[],2,FALSE),"NC")</f>
        <v>NC</v>
      </c>
    </row>
    <row r="386" spans="1:5" x14ac:dyDescent="0.25">
      <c r="A386" s="1" t="s">
        <v>343</v>
      </c>
      <c r="B386" s="2">
        <f>IFERROR(VLOOKUP(tbl_Résultat[[#This Row],[Reference produits]],tbl_X[],3,FALSE),"NC")</f>
        <v>2000</v>
      </c>
      <c r="C386" s="3">
        <f>IFERROR(VLOOKUP(tbl_Résultat[[#This Row],[Reference produits]],tbl_X[],2,FALSE),"NC")</f>
        <v>6.4000000000000001E-2</v>
      </c>
      <c r="D386" s="2" t="str">
        <f>IFERROR(VLOOKUP(tbl_Résultat[[#This Row],[Reference produits]],tbl_Y[],3,FALSE),"NC")</f>
        <v>NC</v>
      </c>
      <c r="E386" s="3" t="str">
        <f>IFERROR(VLOOKUP(tbl_Résultat[[#This Row],[Reference produits]],tbl_Y[],2,FALSE),"NC")</f>
        <v>NC</v>
      </c>
    </row>
    <row r="387" spans="1:5" x14ac:dyDescent="0.25">
      <c r="A387" s="1" t="s">
        <v>345</v>
      </c>
      <c r="B387" s="2">
        <f>IFERROR(VLOOKUP(tbl_Résultat[[#This Row],[Reference produits]],tbl_X[],3,FALSE),"NC")</f>
        <v>0</v>
      </c>
      <c r="C387" s="3">
        <f>IFERROR(VLOOKUP(tbl_Résultat[[#This Row],[Reference produits]],tbl_X[],2,FALSE),"NC")</f>
        <v>0</v>
      </c>
      <c r="D387" s="2" t="str">
        <f>IFERROR(VLOOKUP(tbl_Résultat[[#This Row],[Reference produits]],tbl_Y[],3,FALSE),"NC")</f>
        <v>NC</v>
      </c>
      <c r="E387" s="3" t="str">
        <f>IFERROR(VLOOKUP(tbl_Résultat[[#This Row],[Reference produits]],tbl_Y[],2,FALSE),"NC")</f>
        <v>NC</v>
      </c>
    </row>
    <row r="388" spans="1:5" x14ac:dyDescent="0.25">
      <c r="A388" s="1" t="s">
        <v>348</v>
      </c>
      <c r="B388" s="2">
        <f>IFERROR(VLOOKUP(tbl_Résultat[[#This Row],[Reference produits]],tbl_X[],3,FALSE),"NC")</f>
        <v>40</v>
      </c>
      <c r="C388" s="3">
        <f>IFERROR(VLOOKUP(tbl_Résultat[[#This Row],[Reference produits]],tbl_X[],2,FALSE),"NC")</f>
        <v>0.11409999999999999</v>
      </c>
      <c r="D388" s="2" t="str">
        <f>IFERROR(VLOOKUP(tbl_Résultat[[#This Row],[Reference produits]],tbl_Y[],3,FALSE),"NC")</f>
        <v>NC</v>
      </c>
      <c r="E388" s="3" t="str">
        <f>IFERROR(VLOOKUP(tbl_Résultat[[#This Row],[Reference produits]],tbl_Y[],2,FALSE),"NC")</f>
        <v>NC</v>
      </c>
    </row>
    <row r="389" spans="1:5" x14ac:dyDescent="0.25">
      <c r="A389" s="1" t="s">
        <v>349</v>
      </c>
      <c r="B389" s="2">
        <f>IFERROR(VLOOKUP(tbl_Résultat[[#This Row],[Reference produits]],tbl_X[],3,FALSE),"NC")</f>
        <v>90</v>
      </c>
      <c r="C389" s="3">
        <f>IFERROR(VLOOKUP(tbl_Résultat[[#This Row],[Reference produits]],tbl_X[],2,FALSE),"NC")</f>
        <v>0.11</v>
      </c>
      <c r="D389" s="2" t="str">
        <f>IFERROR(VLOOKUP(tbl_Résultat[[#This Row],[Reference produits]],tbl_Y[],3,FALSE),"NC")</f>
        <v>NC</v>
      </c>
      <c r="E389" s="3" t="str">
        <f>IFERROR(VLOOKUP(tbl_Résultat[[#This Row],[Reference produits]],tbl_Y[],2,FALSE),"NC")</f>
        <v>NC</v>
      </c>
    </row>
    <row r="390" spans="1:5" x14ac:dyDescent="0.25">
      <c r="A390" s="1" t="s">
        <v>354</v>
      </c>
      <c r="B390" s="2">
        <f>IFERROR(VLOOKUP(tbl_Résultat[[#This Row],[Reference produits]],tbl_X[],3,FALSE),"NC")</f>
        <v>2500</v>
      </c>
      <c r="C390" s="3">
        <f>IFERROR(VLOOKUP(tbl_Résultat[[#This Row],[Reference produits]],tbl_X[],2,FALSE),"NC")</f>
        <v>6.2E-2</v>
      </c>
      <c r="D390" s="2" t="str">
        <f>IFERROR(VLOOKUP(tbl_Résultat[[#This Row],[Reference produits]],tbl_Y[],3,FALSE),"NC")</f>
        <v>NC</v>
      </c>
      <c r="E390" s="3" t="str">
        <f>IFERROR(VLOOKUP(tbl_Résultat[[#This Row],[Reference produits]],tbl_Y[],2,FALSE),"NC")</f>
        <v>NC</v>
      </c>
    </row>
    <row r="391" spans="1:5" x14ac:dyDescent="0.25">
      <c r="A391" s="1" t="s">
        <v>358</v>
      </c>
      <c r="B391" s="2">
        <f>IFERROR(VLOOKUP(tbl_Résultat[[#This Row],[Reference produits]],tbl_X[],3,FALSE),"NC")</f>
        <v>2000</v>
      </c>
      <c r="C391" s="3">
        <f>IFERROR(VLOOKUP(tbl_Résultat[[#This Row],[Reference produits]],tbl_X[],2,FALSE),"NC")</f>
        <v>0.14000000000000001</v>
      </c>
      <c r="D391" s="2" t="str">
        <f>IFERROR(VLOOKUP(tbl_Résultat[[#This Row],[Reference produits]],tbl_Y[],3,FALSE),"NC")</f>
        <v>NC</v>
      </c>
      <c r="E391" s="3" t="str">
        <f>IFERROR(VLOOKUP(tbl_Résultat[[#This Row],[Reference produits]],tbl_Y[],2,FALSE),"NC")</f>
        <v>NC</v>
      </c>
    </row>
    <row r="392" spans="1:5" x14ac:dyDescent="0.25">
      <c r="A392" s="1" t="s">
        <v>359</v>
      </c>
      <c r="B392" s="2">
        <f>IFERROR(VLOOKUP(tbl_Résultat[[#This Row],[Reference produits]],tbl_X[],3,FALSE),"NC")</f>
        <v>2000</v>
      </c>
      <c r="C392" s="3">
        <f>IFERROR(VLOOKUP(tbl_Résultat[[#This Row],[Reference produits]],tbl_X[],2,FALSE),"NC")</f>
        <v>9.1999999999999998E-2</v>
      </c>
      <c r="D392" s="2" t="str">
        <f>IFERROR(VLOOKUP(tbl_Résultat[[#This Row],[Reference produits]],tbl_Y[],3,FALSE),"NC")</f>
        <v>NC</v>
      </c>
      <c r="E392" s="3" t="str">
        <f>IFERROR(VLOOKUP(tbl_Résultat[[#This Row],[Reference produits]],tbl_Y[],2,FALSE),"NC")</f>
        <v>NC</v>
      </c>
    </row>
    <row r="393" spans="1:5" x14ac:dyDescent="0.25">
      <c r="A393" s="1" t="s">
        <v>362</v>
      </c>
      <c r="B393" s="2">
        <f>IFERROR(VLOOKUP(tbl_Résultat[[#This Row],[Reference produits]],tbl_X[],3,FALSE),"NC")</f>
        <v>2500</v>
      </c>
      <c r="C393" s="3">
        <f>IFERROR(VLOOKUP(tbl_Résultat[[#This Row],[Reference produits]],tbl_X[],2,FALSE),"NC")</f>
        <v>5.8000000000000003E-2</v>
      </c>
      <c r="D393" s="2" t="str">
        <f>IFERROR(VLOOKUP(tbl_Résultat[[#This Row],[Reference produits]],tbl_Y[],3,FALSE),"NC")</f>
        <v>NC</v>
      </c>
      <c r="E393" s="3" t="str">
        <f>IFERROR(VLOOKUP(tbl_Résultat[[#This Row],[Reference produits]],tbl_Y[],2,FALSE),"NC")</f>
        <v>NC</v>
      </c>
    </row>
    <row r="394" spans="1:5" x14ac:dyDescent="0.25">
      <c r="A394" s="1" t="s">
        <v>368</v>
      </c>
      <c r="B394" s="2">
        <f>IFERROR(VLOOKUP(tbl_Résultat[[#This Row],[Reference produits]],tbl_X[],3,FALSE),"NC")</f>
        <v>2500</v>
      </c>
      <c r="C394" s="3">
        <f>IFERROR(VLOOKUP(tbl_Résultat[[#This Row],[Reference produits]],tbl_X[],2,FALSE),"NC")</f>
        <v>5.8000000000000003E-2</v>
      </c>
      <c r="D394" s="2" t="str">
        <f>IFERROR(VLOOKUP(tbl_Résultat[[#This Row],[Reference produits]],tbl_Y[],3,FALSE),"NC")</f>
        <v>NC</v>
      </c>
      <c r="E394" s="3" t="str">
        <f>IFERROR(VLOOKUP(tbl_Résultat[[#This Row],[Reference produits]],tbl_Y[],2,FALSE),"NC")</f>
        <v>NC</v>
      </c>
    </row>
    <row r="395" spans="1:5" x14ac:dyDescent="0.25">
      <c r="A395" s="1" t="s">
        <v>517</v>
      </c>
      <c r="B395" s="2">
        <f>IFERROR(VLOOKUP(tbl_Résultat[[#This Row],[Reference produits]],tbl_X[],3,FALSE),"NC")</f>
        <v>2000</v>
      </c>
      <c r="C395" s="3">
        <f>IFERROR(VLOOKUP(tbl_Résultat[[#This Row],[Reference produits]],tbl_X[],2,FALSE),"NC")</f>
        <v>0.24</v>
      </c>
      <c r="D395" s="2" t="str">
        <f>IFERROR(VLOOKUP(tbl_Résultat[[#This Row],[Reference produits]],tbl_Y[],3,FALSE),"NC")</f>
        <v>NC</v>
      </c>
      <c r="E395" s="3" t="str">
        <f>IFERROR(VLOOKUP(tbl_Résultat[[#This Row],[Reference produits]],tbl_Y[],2,FALSE),"NC")</f>
        <v>NC</v>
      </c>
    </row>
    <row r="396" spans="1:5" x14ac:dyDescent="0.25">
      <c r="A396" s="1" t="s">
        <v>365</v>
      </c>
      <c r="B396" s="2">
        <f>IFERROR(VLOOKUP(tbl_Résultat[[#This Row],[Reference produits]],tbl_X[],3,FALSE),"NC")</f>
        <v>90</v>
      </c>
      <c r="C396" s="3">
        <f>IFERROR(VLOOKUP(tbl_Résultat[[#This Row],[Reference produits]],tbl_X[],2,FALSE),"NC")</f>
        <v>0.06</v>
      </c>
      <c r="D396" s="2" t="str">
        <f>IFERROR(VLOOKUP(tbl_Résultat[[#This Row],[Reference produits]],tbl_Y[],3,FALSE),"NC")</f>
        <v>NC</v>
      </c>
      <c r="E396" s="3" t="str">
        <f>IFERROR(VLOOKUP(tbl_Résultat[[#This Row],[Reference produits]],tbl_Y[],2,FALSE),"NC")</f>
        <v>NC</v>
      </c>
    </row>
    <row r="397" spans="1:5" x14ac:dyDescent="0.25">
      <c r="A397" s="1" t="s">
        <v>366</v>
      </c>
      <c r="B397" s="2">
        <f>IFERROR(VLOOKUP(tbl_Résultat[[#This Row],[Reference produits]],tbl_X[],3,FALSE),"NC")</f>
        <v>2000</v>
      </c>
      <c r="C397" s="3">
        <f>IFERROR(VLOOKUP(tbl_Résultat[[#This Row],[Reference produits]],tbl_X[],2,FALSE),"NC")</f>
        <v>0.14099999999999999</v>
      </c>
      <c r="D397" s="2" t="str">
        <f>IFERROR(VLOOKUP(tbl_Résultat[[#This Row],[Reference produits]],tbl_Y[],3,FALSE),"NC")</f>
        <v>NC</v>
      </c>
      <c r="E397" s="3" t="str">
        <f>IFERROR(VLOOKUP(tbl_Résultat[[#This Row],[Reference produits]],tbl_Y[],2,FALSE),"NC")</f>
        <v>NC</v>
      </c>
    </row>
    <row r="398" spans="1:5" x14ac:dyDescent="0.25">
      <c r="A398" s="1" t="s">
        <v>367</v>
      </c>
      <c r="B398" s="2">
        <f>IFERROR(VLOOKUP(tbl_Résultat[[#This Row],[Reference produits]],tbl_X[],3,FALSE),"NC")</f>
        <v>2000</v>
      </c>
      <c r="C398" s="3">
        <f>IFERROR(VLOOKUP(tbl_Résultat[[#This Row],[Reference produits]],tbl_X[],2,FALSE),"NC")</f>
        <v>0.14099999999999999</v>
      </c>
      <c r="D398" s="2" t="str">
        <f>IFERROR(VLOOKUP(tbl_Résultat[[#This Row],[Reference produits]],tbl_Y[],3,FALSE),"NC")</f>
        <v>NC</v>
      </c>
      <c r="E398" s="3" t="str">
        <f>IFERROR(VLOOKUP(tbl_Résultat[[#This Row],[Reference produits]],tbl_Y[],2,FALSE),"NC")</f>
        <v>NC</v>
      </c>
    </row>
    <row r="399" spans="1:5" x14ac:dyDescent="0.25">
      <c r="A399" s="1" t="s">
        <v>369</v>
      </c>
      <c r="B399" s="2">
        <f>IFERROR(VLOOKUP(tbl_Résultat[[#This Row],[Reference produits]],tbl_X[],3,FALSE),"NC")</f>
        <v>2500</v>
      </c>
      <c r="C399" s="3">
        <f>IFERROR(VLOOKUP(tbl_Résultat[[#This Row],[Reference produits]],tbl_X[],2,FALSE),"NC")</f>
        <v>5.8000000000000003E-2</v>
      </c>
      <c r="D399" s="2" t="str">
        <f>IFERROR(VLOOKUP(tbl_Résultat[[#This Row],[Reference produits]],tbl_Y[],3,FALSE),"NC")</f>
        <v>NC</v>
      </c>
      <c r="E399" s="3" t="str">
        <f>IFERROR(VLOOKUP(tbl_Résultat[[#This Row],[Reference produits]],tbl_Y[],2,FALSE),"NC")</f>
        <v>NC</v>
      </c>
    </row>
    <row r="400" spans="1:5" x14ac:dyDescent="0.25">
      <c r="A400" s="1" t="s">
        <v>370</v>
      </c>
      <c r="B400" s="2">
        <f>IFERROR(VLOOKUP(tbl_Résultat[[#This Row],[Reference produits]],tbl_X[],3,FALSE),"NC")</f>
        <v>2500</v>
      </c>
      <c r="C400" s="3">
        <f>IFERROR(VLOOKUP(tbl_Résultat[[#This Row],[Reference produits]],tbl_X[],2,FALSE),"NC")</f>
        <v>5.8000000000000003E-2</v>
      </c>
      <c r="D400" s="2" t="str">
        <f>IFERROR(VLOOKUP(tbl_Résultat[[#This Row],[Reference produits]],tbl_Y[],3,FALSE),"NC")</f>
        <v>NC</v>
      </c>
      <c r="E400" s="3" t="str">
        <f>IFERROR(VLOOKUP(tbl_Résultat[[#This Row],[Reference produits]],tbl_Y[],2,FALSE),"NC")</f>
        <v>NC</v>
      </c>
    </row>
    <row r="401" spans="1:5" x14ac:dyDescent="0.25">
      <c r="A401" s="1" t="s">
        <v>371</v>
      </c>
      <c r="B401" s="2">
        <f>IFERROR(VLOOKUP(tbl_Résultat[[#This Row],[Reference produits]],tbl_X[],3,FALSE),"NC")</f>
        <v>2500</v>
      </c>
      <c r="C401" s="3">
        <f>IFERROR(VLOOKUP(tbl_Résultat[[#This Row],[Reference produits]],tbl_X[],2,FALSE),"NC")</f>
        <v>5.8000000000000003E-2</v>
      </c>
      <c r="D401" s="2" t="str">
        <f>IFERROR(VLOOKUP(tbl_Résultat[[#This Row],[Reference produits]],tbl_Y[],3,FALSE),"NC")</f>
        <v>NC</v>
      </c>
      <c r="E401" s="3" t="str">
        <f>IFERROR(VLOOKUP(tbl_Résultat[[#This Row],[Reference produits]],tbl_Y[],2,FALSE),"NC")</f>
        <v>NC</v>
      </c>
    </row>
    <row r="402" spans="1:5" x14ac:dyDescent="0.25">
      <c r="A402" s="1" t="s">
        <v>373</v>
      </c>
      <c r="B402" s="2">
        <f>IFERROR(VLOOKUP(tbl_Résultat[[#This Row],[Reference produits]],tbl_X[],3,FALSE),"NC")</f>
        <v>50</v>
      </c>
      <c r="C402" s="3">
        <f>IFERROR(VLOOKUP(tbl_Résultat[[#This Row],[Reference produits]],tbl_X[],2,FALSE),"NC")</f>
        <v>6.0499999999999998E-2</v>
      </c>
      <c r="D402" s="2" t="str">
        <f>IFERROR(VLOOKUP(tbl_Résultat[[#This Row],[Reference produits]],tbl_Y[],3,FALSE),"NC")</f>
        <v>NC</v>
      </c>
      <c r="E402" s="3" t="str">
        <f>IFERROR(VLOOKUP(tbl_Résultat[[#This Row],[Reference produits]],tbl_Y[],2,FALSE),"NC")</f>
        <v>NC</v>
      </c>
    </row>
    <row r="403" spans="1:5" x14ac:dyDescent="0.25">
      <c r="A403" s="1" t="s">
        <v>375</v>
      </c>
      <c r="B403" s="2">
        <f>IFERROR(VLOOKUP(tbl_Résultat[[#This Row],[Reference produits]],tbl_X[],3,FALSE),"NC")</f>
        <v>2000</v>
      </c>
      <c r="C403" s="3">
        <f>IFERROR(VLOOKUP(tbl_Résultat[[#This Row],[Reference produits]],tbl_X[],2,FALSE),"NC")</f>
        <v>0.12</v>
      </c>
      <c r="D403" s="2" t="str">
        <f>IFERROR(VLOOKUP(tbl_Résultat[[#This Row],[Reference produits]],tbl_Y[],3,FALSE),"NC")</f>
        <v>NC</v>
      </c>
      <c r="E403" s="3" t="str">
        <f>IFERROR(VLOOKUP(tbl_Résultat[[#This Row],[Reference produits]],tbl_Y[],2,FALSE),"NC")</f>
        <v>NC</v>
      </c>
    </row>
    <row r="404" spans="1:5" x14ac:dyDescent="0.25">
      <c r="A404" s="1" t="s">
        <v>377</v>
      </c>
      <c r="B404" s="2">
        <f>IFERROR(VLOOKUP(tbl_Résultat[[#This Row],[Reference produits]],tbl_X[],3,FALSE),"NC")</f>
        <v>2000</v>
      </c>
      <c r="C404" s="3">
        <f>IFERROR(VLOOKUP(tbl_Résultat[[#This Row],[Reference produits]],tbl_X[],2,FALSE),"NC")</f>
        <v>0.14000000000000001</v>
      </c>
      <c r="D404" s="2" t="str">
        <f>IFERROR(VLOOKUP(tbl_Résultat[[#This Row],[Reference produits]],tbl_Y[],3,FALSE),"NC")</f>
        <v>NC</v>
      </c>
      <c r="E404" s="3" t="str">
        <f>IFERROR(VLOOKUP(tbl_Résultat[[#This Row],[Reference produits]],tbl_Y[],2,FALSE),"NC")</f>
        <v>NC</v>
      </c>
    </row>
    <row r="405" spans="1:5" x14ac:dyDescent="0.25">
      <c r="A405" s="1" t="s">
        <v>378</v>
      </c>
      <c r="B405" s="2">
        <f>IFERROR(VLOOKUP(tbl_Résultat[[#This Row],[Reference produits]],tbl_X[],3,FALSE),"NC")</f>
        <v>25</v>
      </c>
      <c r="C405" s="3">
        <f>IFERROR(VLOOKUP(tbl_Résultat[[#This Row],[Reference produits]],tbl_X[],2,FALSE),"NC")</f>
        <v>0.12</v>
      </c>
      <c r="D405" s="2" t="str">
        <f>IFERROR(VLOOKUP(tbl_Résultat[[#This Row],[Reference produits]],tbl_Y[],3,FALSE),"NC")</f>
        <v>NC</v>
      </c>
      <c r="E405" s="3" t="str">
        <f>IFERROR(VLOOKUP(tbl_Résultat[[#This Row],[Reference produits]],tbl_Y[],2,FALSE),"NC")</f>
        <v>NC</v>
      </c>
    </row>
    <row r="406" spans="1:5" x14ac:dyDescent="0.25">
      <c r="A406" s="1" t="s">
        <v>379</v>
      </c>
      <c r="B406" s="2">
        <f>IFERROR(VLOOKUP(tbl_Résultat[[#This Row],[Reference produits]],tbl_X[],3,FALSE),"NC")</f>
        <v>50</v>
      </c>
      <c r="C406" s="3">
        <f>IFERROR(VLOOKUP(tbl_Résultat[[#This Row],[Reference produits]],tbl_X[],2,FALSE),"NC")</f>
        <v>6.0499999999999998E-2</v>
      </c>
      <c r="D406" s="2" t="str">
        <f>IFERROR(VLOOKUP(tbl_Résultat[[#This Row],[Reference produits]],tbl_Y[],3,FALSE),"NC")</f>
        <v>NC</v>
      </c>
      <c r="E406" s="3" t="str">
        <f>IFERROR(VLOOKUP(tbl_Résultat[[#This Row],[Reference produits]],tbl_Y[],2,FALSE),"NC")</f>
        <v>NC</v>
      </c>
    </row>
    <row r="407" spans="1:5" x14ac:dyDescent="0.25">
      <c r="A407" s="1" t="s">
        <v>385</v>
      </c>
      <c r="B407" s="2">
        <f>IFERROR(VLOOKUP(tbl_Résultat[[#This Row],[Reference produits]],tbl_X[],3,FALSE),"NC")</f>
        <v>2500</v>
      </c>
      <c r="C407" s="3">
        <f>IFERROR(VLOOKUP(tbl_Résultat[[#This Row],[Reference produits]],tbl_X[],2,FALSE),"NC")</f>
        <v>0.06</v>
      </c>
      <c r="D407" s="2" t="str">
        <f>IFERROR(VLOOKUP(tbl_Résultat[[#This Row],[Reference produits]],tbl_Y[],3,FALSE),"NC")</f>
        <v>NC</v>
      </c>
      <c r="E407" s="3" t="str">
        <f>IFERROR(VLOOKUP(tbl_Résultat[[#This Row],[Reference produits]],tbl_Y[],2,FALSE),"NC")</f>
        <v>NC</v>
      </c>
    </row>
    <row r="408" spans="1:5" x14ac:dyDescent="0.25">
      <c r="A408" s="1" t="s">
        <v>391</v>
      </c>
      <c r="B408" s="2">
        <f>IFERROR(VLOOKUP(tbl_Résultat[[#This Row],[Reference produits]],tbl_X[],3,FALSE),"NC")</f>
        <v>2000</v>
      </c>
      <c r="C408" s="3">
        <f>IFERROR(VLOOKUP(tbl_Résultat[[#This Row],[Reference produits]],tbl_X[],2,FALSE),"NC")</f>
        <v>0.12</v>
      </c>
      <c r="D408" s="2" t="str">
        <f>IFERROR(VLOOKUP(tbl_Résultat[[#This Row],[Reference produits]],tbl_Y[],3,FALSE),"NC")</f>
        <v>NC</v>
      </c>
      <c r="E408" s="3" t="str">
        <f>IFERROR(VLOOKUP(tbl_Résultat[[#This Row],[Reference produits]],tbl_Y[],2,FALSE),"NC")</f>
        <v>NC</v>
      </c>
    </row>
    <row r="409" spans="1:5" x14ac:dyDescent="0.25">
      <c r="A409" s="1" t="s">
        <v>392</v>
      </c>
      <c r="B409" s="2">
        <f>IFERROR(VLOOKUP(tbl_Résultat[[#This Row],[Reference produits]],tbl_X[],3,FALSE),"NC")</f>
        <v>2000</v>
      </c>
      <c r="C409" s="3">
        <f>IFERROR(VLOOKUP(tbl_Résultat[[#This Row],[Reference produits]],tbl_X[],2,FALSE),"NC")</f>
        <v>0.28000000000000003</v>
      </c>
      <c r="D409" s="2" t="str">
        <f>IFERROR(VLOOKUP(tbl_Résultat[[#This Row],[Reference produits]],tbl_Y[],3,FALSE),"NC")</f>
        <v>NC</v>
      </c>
      <c r="E409" s="3" t="str">
        <f>IFERROR(VLOOKUP(tbl_Résultat[[#This Row],[Reference produits]],tbl_Y[],2,FALSE),"NC")</f>
        <v>NC</v>
      </c>
    </row>
    <row r="410" spans="1:5" x14ac:dyDescent="0.25">
      <c r="A410" s="1" t="s">
        <v>97</v>
      </c>
      <c r="B410" s="2">
        <f>IFERROR(VLOOKUP(tbl_Résultat[[#This Row],[Reference produits]],tbl_X[],3,FALSE),"NC")</f>
        <v>2000</v>
      </c>
      <c r="C410" s="3">
        <f>IFERROR(VLOOKUP(tbl_Résultat[[#This Row],[Reference produits]],tbl_X[],2,FALSE),"NC")</f>
        <v>9.2999999999999999E-2</v>
      </c>
      <c r="D410" s="2" t="str">
        <f>IFERROR(VLOOKUP(tbl_Résultat[[#This Row],[Reference produits]],tbl_Y[],3,FALSE),"NC")</f>
        <v>NC</v>
      </c>
      <c r="E410" s="3" t="str">
        <f>IFERROR(VLOOKUP(tbl_Résultat[[#This Row],[Reference produits]],tbl_Y[],2,FALSE),"NC")</f>
        <v>NC</v>
      </c>
    </row>
    <row r="411" spans="1:5" x14ac:dyDescent="0.25">
      <c r="A411" s="1" t="s">
        <v>181</v>
      </c>
      <c r="B411" s="2">
        <f>IFERROR(VLOOKUP(tbl_Résultat[[#This Row],[Reference produits]],tbl_X[],3,FALSE),"NC")</f>
        <v>90</v>
      </c>
      <c r="C411" s="3">
        <f>IFERROR(VLOOKUP(tbl_Résultat[[#This Row],[Reference produits]],tbl_X[],2,FALSE),"NC")</f>
        <v>10.7</v>
      </c>
      <c r="D411" s="2">
        <f>IFERROR(VLOOKUP(tbl_Résultat[[#This Row],[Reference produits]],tbl_Y[],3,FALSE),"NC")</f>
        <v>2000</v>
      </c>
      <c r="E411" s="3">
        <f>IFERROR(VLOOKUP(tbl_Résultat[[#This Row],[Reference produits]],tbl_Y[],2,FALSE),"NC")</f>
        <v>5.2699999999999997E-2</v>
      </c>
    </row>
    <row r="412" spans="1:5" x14ac:dyDescent="0.25">
      <c r="A412" s="1" t="s">
        <v>90</v>
      </c>
      <c r="B412" s="2">
        <f>IFERROR(VLOOKUP(tbl_Résultat[[#This Row],[Reference produits]],tbl_X[],3,FALSE),"NC")</f>
        <v>2000</v>
      </c>
      <c r="C412" s="3">
        <f>IFERROR(VLOOKUP(tbl_Résultat[[#This Row],[Reference produits]],tbl_X[],2,FALSE),"NC")</f>
        <v>8.5000000000000006E-2</v>
      </c>
      <c r="D412" s="2" t="str">
        <f>IFERROR(VLOOKUP(tbl_Résultat[[#This Row],[Reference produits]],tbl_Y[],3,FALSE),"NC")</f>
        <v>NC</v>
      </c>
      <c r="E412" s="3" t="str">
        <f>IFERROR(VLOOKUP(tbl_Résultat[[#This Row],[Reference produits]],tbl_Y[],2,FALSE),"NC")</f>
        <v>NC</v>
      </c>
    </row>
    <row r="413" spans="1:5" x14ac:dyDescent="0.25">
      <c r="A413" s="1" t="s">
        <v>90</v>
      </c>
      <c r="B413" s="2">
        <f>IFERROR(VLOOKUP(tbl_Résultat[[#This Row],[Reference produits]],tbl_X[],3,FALSE),"NC")</f>
        <v>2000</v>
      </c>
      <c r="C413" s="3">
        <f>IFERROR(VLOOKUP(tbl_Résultat[[#This Row],[Reference produits]],tbl_X[],2,FALSE),"NC")</f>
        <v>8.5000000000000006E-2</v>
      </c>
      <c r="D413" s="2" t="str">
        <f>IFERROR(VLOOKUP(tbl_Résultat[[#This Row],[Reference produits]],tbl_Y[],3,FALSE),"NC")</f>
        <v>NC</v>
      </c>
      <c r="E413" s="3" t="str">
        <f>IFERROR(VLOOKUP(tbl_Résultat[[#This Row],[Reference produits]],tbl_Y[],2,FALSE),"NC")</f>
        <v>NC</v>
      </c>
    </row>
    <row r="414" spans="1:5" x14ac:dyDescent="0.25">
      <c r="A414" s="1" t="s">
        <v>393</v>
      </c>
      <c r="B414" s="2">
        <f>IFERROR(VLOOKUP(tbl_Résultat[[#This Row],[Reference produits]],tbl_X[],3,FALSE),"NC")</f>
        <v>2500</v>
      </c>
      <c r="C414" s="3">
        <f>IFERROR(VLOOKUP(tbl_Résultat[[#This Row],[Reference produits]],tbl_X[],2,FALSE),"NC")</f>
        <v>0.1</v>
      </c>
      <c r="D414" s="2" t="str">
        <f>IFERROR(VLOOKUP(tbl_Résultat[[#This Row],[Reference produits]],tbl_Y[],3,FALSE),"NC")</f>
        <v>NC</v>
      </c>
      <c r="E414" s="3" t="str">
        <f>IFERROR(VLOOKUP(tbl_Résultat[[#This Row],[Reference produits]],tbl_Y[],2,FALSE),"NC")</f>
        <v>NC</v>
      </c>
    </row>
    <row r="415" spans="1:5" x14ac:dyDescent="0.25">
      <c r="A415" s="1" t="s">
        <v>386</v>
      </c>
      <c r="B415" s="2">
        <f>IFERROR(VLOOKUP(tbl_Résultat[[#This Row],[Reference produits]],tbl_X[],3,FALSE),"NC")</f>
        <v>2000</v>
      </c>
      <c r="C415" s="3">
        <f>IFERROR(VLOOKUP(tbl_Résultat[[#This Row],[Reference produits]],tbl_X[],2,FALSE),"NC")</f>
        <v>0.24</v>
      </c>
      <c r="D415" s="2" t="str">
        <f>IFERROR(VLOOKUP(tbl_Résultat[[#This Row],[Reference produits]],tbl_Y[],3,FALSE),"NC")</f>
        <v>NC</v>
      </c>
      <c r="E415" s="3" t="str">
        <f>IFERROR(VLOOKUP(tbl_Résultat[[#This Row],[Reference produits]],tbl_Y[],2,FALSE),"NC")</f>
        <v>NC</v>
      </c>
    </row>
    <row r="416" spans="1:5" x14ac:dyDescent="0.25">
      <c r="A416" s="1" t="s">
        <v>389</v>
      </c>
      <c r="B416" s="2">
        <f>IFERROR(VLOOKUP(tbl_Résultat[[#This Row],[Reference produits]],tbl_X[],3,FALSE),"NC")</f>
        <v>2000</v>
      </c>
      <c r="C416" s="3">
        <f>IFERROR(VLOOKUP(tbl_Résultat[[#This Row],[Reference produits]],tbl_X[],2,FALSE),"NC")</f>
        <v>0.24</v>
      </c>
      <c r="D416" s="2" t="str">
        <f>IFERROR(VLOOKUP(tbl_Résultat[[#This Row],[Reference produits]],tbl_Y[],3,FALSE),"NC")</f>
        <v>NC</v>
      </c>
      <c r="E416" s="3" t="str">
        <f>IFERROR(VLOOKUP(tbl_Résultat[[#This Row],[Reference produits]],tbl_Y[],2,FALSE),"NC")</f>
        <v>NC</v>
      </c>
    </row>
    <row r="417" spans="1:5" x14ac:dyDescent="0.25">
      <c r="A417" s="1" t="s">
        <v>394</v>
      </c>
      <c r="B417" s="2">
        <f>IFERROR(VLOOKUP(tbl_Résultat[[#This Row],[Reference produits]],tbl_X[],3,FALSE),"NC")</f>
        <v>3000</v>
      </c>
      <c r="C417" s="3">
        <f>IFERROR(VLOOKUP(tbl_Résultat[[#This Row],[Reference produits]],tbl_X[],2,FALSE),"NC")</f>
        <v>2.7E-2</v>
      </c>
      <c r="D417" s="2" t="str">
        <f>IFERROR(VLOOKUP(tbl_Résultat[[#This Row],[Reference produits]],tbl_Y[],3,FALSE),"NC")</f>
        <v>NC</v>
      </c>
      <c r="E417" s="3" t="str">
        <f>IFERROR(VLOOKUP(tbl_Résultat[[#This Row],[Reference produits]],tbl_Y[],2,FALSE),"NC")</f>
        <v>NC</v>
      </c>
    </row>
    <row r="418" spans="1:5" x14ac:dyDescent="0.25">
      <c r="A418" s="1" t="s">
        <v>395</v>
      </c>
      <c r="B418" s="2">
        <f>IFERROR(VLOOKUP(tbl_Résultat[[#This Row],[Reference produits]],tbl_X[],3,FALSE),"NC")</f>
        <v>3000</v>
      </c>
      <c r="C418" s="3">
        <f>IFERROR(VLOOKUP(tbl_Résultat[[#This Row],[Reference produits]],tbl_X[],2,FALSE),"NC")</f>
        <v>2.7E-2</v>
      </c>
      <c r="D418" s="2" t="str">
        <f>IFERROR(VLOOKUP(tbl_Résultat[[#This Row],[Reference produits]],tbl_Y[],3,FALSE),"NC")</f>
        <v>NC</v>
      </c>
      <c r="E418" s="3" t="str">
        <f>IFERROR(VLOOKUP(tbl_Résultat[[#This Row],[Reference produits]],tbl_Y[],2,FALSE),"NC")</f>
        <v>NC</v>
      </c>
    </row>
    <row r="419" spans="1:5" x14ac:dyDescent="0.25">
      <c r="A419" s="1" t="s">
        <v>396</v>
      </c>
      <c r="B419" s="2">
        <f>IFERROR(VLOOKUP(tbl_Résultat[[#This Row],[Reference produits]],tbl_X[],3,FALSE),"NC")</f>
        <v>3000</v>
      </c>
      <c r="C419" s="3">
        <f>IFERROR(VLOOKUP(tbl_Résultat[[#This Row],[Reference produits]],tbl_X[],2,FALSE),"NC")</f>
        <v>2.7E-2</v>
      </c>
      <c r="D419" s="2" t="str">
        <f>IFERROR(VLOOKUP(tbl_Résultat[[#This Row],[Reference produits]],tbl_Y[],3,FALSE),"NC")</f>
        <v>NC</v>
      </c>
      <c r="E419" s="3" t="str">
        <f>IFERROR(VLOOKUP(tbl_Résultat[[#This Row],[Reference produits]],tbl_Y[],2,FALSE),"NC")</f>
        <v>NC</v>
      </c>
    </row>
    <row r="420" spans="1:5" x14ac:dyDescent="0.25">
      <c r="A420" s="1" t="s">
        <v>178</v>
      </c>
      <c r="B420" s="2">
        <f>IFERROR(VLOOKUP(tbl_Résultat[[#This Row],[Reference produits]],tbl_X[],3,FALSE),"NC")</f>
        <v>3000</v>
      </c>
      <c r="C420" s="3">
        <f>IFERROR(VLOOKUP(tbl_Résultat[[#This Row],[Reference produits]],tbl_X[],2,FALSE),"NC")</f>
        <v>0.03</v>
      </c>
      <c r="D420" s="2">
        <f>IFERROR(VLOOKUP(tbl_Résultat[[#This Row],[Reference produits]],tbl_Y[],3,FALSE),"NC")</f>
        <v>3000</v>
      </c>
      <c r="E420" s="3">
        <f>IFERROR(VLOOKUP(tbl_Résultat[[#This Row],[Reference produits]],tbl_Y[],2,FALSE),"NC")</f>
        <v>2.2200000000000001E-2</v>
      </c>
    </row>
    <row r="421" spans="1:5" x14ac:dyDescent="0.25">
      <c r="A421" s="1" t="s">
        <v>397</v>
      </c>
      <c r="B421" s="2">
        <f>IFERROR(VLOOKUP(tbl_Résultat[[#This Row],[Reference produits]],tbl_X[],3,FALSE),"NC")</f>
        <v>3000</v>
      </c>
      <c r="C421" s="3">
        <f>IFERROR(VLOOKUP(tbl_Résultat[[#This Row],[Reference produits]],tbl_X[],2,FALSE),"NC")</f>
        <v>3.5000000000000003E-2</v>
      </c>
      <c r="D421" s="2" t="str">
        <f>IFERROR(VLOOKUP(tbl_Résultat[[#This Row],[Reference produits]],tbl_Y[],3,FALSE),"NC")</f>
        <v>NC</v>
      </c>
      <c r="E421" s="3" t="str">
        <f>IFERROR(VLOOKUP(tbl_Résultat[[#This Row],[Reference produits]],tbl_Y[],2,FALSE),"NC")</f>
        <v>NC</v>
      </c>
    </row>
    <row r="422" spans="1:5" x14ac:dyDescent="0.25">
      <c r="A422" s="1" t="s">
        <v>25</v>
      </c>
      <c r="B422" s="2">
        <f>IFERROR(VLOOKUP(tbl_Résultat[[#This Row],[Reference produits]],tbl_X[],3,FALSE),"NC")</f>
        <v>3000</v>
      </c>
      <c r="C422" s="3">
        <f>IFERROR(VLOOKUP(tbl_Résultat[[#This Row],[Reference produits]],tbl_X[],2,FALSE),"NC")</f>
        <v>0.03</v>
      </c>
      <c r="D422" s="2">
        <f>IFERROR(VLOOKUP(tbl_Résultat[[#This Row],[Reference produits]],tbl_Y[],3,FALSE),"NC")</f>
        <v>3000</v>
      </c>
      <c r="E422" s="3">
        <f>IFERROR(VLOOKUP(tbl_Résultat[[#This Row],[Reference produits]],tbl_Y[],2,FALSE),"NC")</f>
        <v>2.3529999999999999E-2</v>
      </c>
    </row>
    <row r="423" spans="1:5" x14ac:dyDescent="0.25">
      <c r="A423" s="1" t="s">
        <v>25</v>
      </c>
      <c r="B423" s="2">
        <f>IFERROR(VLOOKUP(tbl_Résultat[[#This Row],[Reference produits]],tbl_X[],3,FALSE),"NC")</f>
        <v>3000</v>
      </c>
      <c r="C423" s="3">
        <f>IFERROR(VLOOKUP(tbl_Résultat[[#This Row],[Reference produits]],tbl_X[],2,FALSE),"NC")</f>
        <v>0.03</v>
      </c>
      <c r="D423" s="2">
        <f>IFERROR(VLOOKUP(tbl_Résultat[[#This Row],[Reference produits]],tbl_Y[],3,FALSE),"NC")</f>
        <v>3000</v>
      </c>
      <c r="E423" s="3">
        <f>IFERROR(VLOOKUP(tbl_Résultat[[#This Row],[Reference produits]],tbl_Y[],2,FALSE),"NC")</f>
        <v>2.3529999999999999E-2</v>
      </c>
    </row>
    <row r="424" spans="1:5" x14ac:dyDescent="0.25">
      <c r="A424" s="1" t="s">
        <v>398</v>
      </c>
      <c r="B424" s="2">
        <f>IFERROR(VLOOKUP(tbl_Résultat[[#This Row],[Reference produits]],tbl_X[],3,FALSE),"NC")</f>
        <v>3000</v>
      </c>
      <c r="C424" s="3">
        <f>IFERROR(VLOOKUP(tbl_Résultat[[#This Row],[Reference produits]],tbl_X[],2,FALSE),"NC")</f>
        <v>2.7E-2</v>
      </c>
      <c r="D424" s="2" t="str">
        <f>IFERROR(VLOOKUP(tbl_Résultat[[#This Row],[Reference produits]],tbl_Y[],3,FALSE),"NC")</f>
        <v>NC</v>
      </c>
      <c r="E424" s="3" t="str">
        <f>IFERROR(VLOOKUP(tbl_Résultat[[#This Row],[Reference produits]],tbl_Y[],2,FALSE),"NC")</f>
        <v>NC</v>
      </c>
    </row>
    <row r="425" spans="1:5" x14ac:dyDescent="0.25">
      <c r="A425" s="1" t="s">
        <v>401</v>
      </c>
      <c r="B425" s="2">
        <f>IFERROR(VLOOKUP(tbl_Résultat[[#This Row],[Reference produits]],tbl_X[],3,FALSE),"NC")</f>
        <v>3000</v>
      </c>
      <c r="C425" s="3">
        <f>IFERROR(VLOOKUP(tbl_Résultat[[#This Row],[Reference produits]],tbl_X[],2,FALSE),"NC")</f>
        <v>2.7E-2</v>
      </c>
      <c r="D425" s="2" t="str">
        <f>IFERROR(VLOOKUP(tbl_Résultat[[#This Row],[Reference produits]],tbl_Y[],3,FALSE),"NC")</f>
        <v>NC</v>
      </c>
      <c r="E425" s="3" t="str">
        <f>IFERROR(VLOOKUP(tbl_Résultat[[#This Row],[Reference produits]],tbl_Y[],2,FALSE),"NC")</f>
        <v>NC</v>
      </c>
    </row>
    <row r="426" spans="1:5" x14ac:dyDescent="0.25">
      <c r="A426" s="1" t="s">
        <v>399</v>
      </c>
      <c r="B426" s="2">
        <f>IFERROR(VLOOKUP(tbl_Résultat[[#This Row],[Reference produits]],tbl_X[],3,FALSE),"NC")</f>
        <v>250</v>
      </c>
      <c r="C426" s="3">
        <f>IFERROR(VLOOKUP(tbl_Résultat[[#This Row],[Reference produits]],tbl_X[],2,FALSE),"NC")</f>
        <v>0.23</v>
      </c>
      <c r="D426" s="2" t="str">
        <f>IFERROR(VLOOKUP(tbl_Résultat[[#This Row],[Reference produits]],tbl_Y[],3,FALSE),"NC")</f>
        <v>NC</v>
      </c>
      <c r="E426" s="3" t="str">
        <f>IFERROR(VLOOKUP(tbl_Résultat[[#This Row],[Reference produits]],tbl_Y[],2,FALSE),"NC")</f>
        <v>NC</v>
      </c>
    </row>
    <row r="427" spans="1:5" x14ac:dyDescent="0.25">
      <c r="A427" s="1" t="s">
        <v>91</v>
      </c>
      <c r="B427" s="2">
        <f>IFERROR(VLOOKUP(tbl_Résultat[[#This Row],[Reference produits]],tbl_X[],3,FALSE),"NC")</f>
        <v>250</v>
      </c>
      <c r="C427" s="3">
        <f>IFERROR(VLOOKUP(tbl_Résultat[[#This Row],[Reference produits]],tbl_X[],2,FALSE),"NC")</f>
        <v>0.24</v>
      </c>
      <c r="D427" s="2">
        <f>IFERROR(VLOOKUP(tbl_Résultat[[#This Row],[Reference produits]],tbl_Y[],3,FALSE),"NC")</f>
        <v>250</v>
      </c>
      <c r="E427" s="3">
        <f>IFERROR(VLOOKUP(tbl_Résultat[[#This Row],[Reference produits]],tbl_Y[],2,FALSE),"NC")</f>
        <v>0.22700000000000001</v>
      </c>
    </row>
    <row r="428" spans="1:5" x14ac:dyDescent="0.25">
      <c r="A428" s="1" t="s">
        <v>400</v>
      </c>
      <c r="B428" s="2">
        <f>IFERROR(VLOOKUP(tbl_Résultat[[#This Row],[Reference produits]],tbl_X[],3,FALSE),"NC")</f>
        <v>3000</v>
      </c>
      <c r="C428" s="3">
        <f>IFERROR(VLOOKUP(tbl_Résultat[[#This Row],[Reference produits]],tbl_X[],2,FALSE),"NC")</f>
        <v>0.21</v>
      </c>
      <c r="D428" s="2" t="str">
        <f>IFERROR(VLOOKUP(tbl_Résultat[[#This Row],[Reference produits]],tbl_Y[],3,FALSE),"NC")</f>
        <v>NC</v>
      </c>
      <c r="E428" s="3" t="str">
        <f>IFERROR(VLOOKUP(tbl_Résultat[[#This Row],[Reference produits]],tbl_Y[],2,FALSE),"NC")</f>
        <v>NC</v>
      </c>
    </row>
    <row r="429" spans="1:5" x14ac:dyDescent="0.25">
      <c r="A429" s="1" t="s">
        <v>402</v>
      </c>
      <c r="B429" s="2">
        <f>IFERROR(VLOOKUP(tbl_Résultat[[#This Row],[Reference produits]],tbl_X[],3,FALSE),"NC")</f>
        <v>3000</v>
      </c>
      <c r="C429" s="3">
        <f>IFERROR(VLOOKUP(tbl_Résultat[[#This Row],[Reference produits]],tbl_X[],2,FALSE),"NC")</f>
        <v>5.3999999999999999E-2</v>
      </c>
      <c r="D429" s="2" t="str">
        <f>IFERROR(VLOOKUP(tbl_Résultat[[#This Row],[Reference produits]],tbl_Y[],3,FALSE),"NC")</f>
        <v>NC</v>
      </c>
      <c r="E429" s="3" t="str">
        <f>IFERROR(VLOOKUP(tbl_Résultat[[#This Row],[Reference produits]],tbl_Y[],2,FALSE),"NC")</f>
        <v>NC</v>
      </c>
    </row>
    <row r="430" spans="1:5" x14ac:dyDescent="0.25">
      <c r="A430" s="1" t="s">
        <v>403</v>
      </c>
      <c r="B430" s="2">
        <f>IFERROR(VLOOKUP(tbl_Résultat[[#This Row],[Reference produits]],tbl_X[],3,FALSE),"NC")</f>
        <v>3000</v>
      </c>
      <c r="C430" s="3">
        <f>IFERROR(VLOOKUP(tbl_Résultat[[#This Row],[Reference produits]],tbl_X[],2,FALSE),"NC")</f>
        <v>6.4000000000000001E-2</v>
      </c>
      <c r="D430" s="2" t="str">
        <f>IFERROR(VLOOKUP(tbl_Résultat[[#This Row],[Reference produits]],tbl_Y[],3,FALSE),"NC")</f>
        <v>NC</v>
      </c>
      <c r="E430" s="3" t="str">
        <f>IFERROR(VLOOKUP(tbl_Résultat[[#This Row],[Reference produits]],tbl_Y[],2,FALSE),"NC")</f>
        <v>NC</v>
      </c>
    </row>
    <row r="431" spans="1:5" x14ac:dyDescent="0.25">
      <c r="A431" s="1" t="s">
        <v>404</v>
      </c>
      <c r="B431" s="2">
        <f>IFERROR(VLOOKUP(tbl_Résultat[[#This Row],[Reference produits]],tbl_X[],3,FALSE),"NC")</f>
        <v>2000</v>
      </c>
      <c r="C431" s="3">
        <f>IFERROR(VLOOKUP(tbl_Résultat[[#This Row],[Reference produits]],tbl_X[],2,FALSE),"NC")</f>
        <v>0.11</v>
      </c>
      <c r="D431" s="2" t="str">
        <f>IFERROR(VLOOKUP(tbl_Résultat[[#This Row],[Reference produits]],tbl_Y[],3,FALSE),"NC")</f>
        <v>NC</v>
      </c>
      <c r="E431" s="3" t="str">
        <f>IFERROR(VLOOKUP(tbl_Résultat[[#This Row],[Reference produits]],tbl_Y[],2,FALSE),"NC")</f>
        <v>NC</v>
      </c>
    </row>
    <row r="432" spans="1:5" x14ac:dyDescent="0.25">
      <c r="A432" s="1" t="s">
        <v>30</v>
      </c>
      <c r="B432" s="2">
        <f>IFERROR(VLOOKUP(tbl_Résultat[[#This Row],[Reference produits]],tbl_X[],3,FALSE),"NC")</f>
        <v>2000</v>
      </c>
      <c r="C432" s="3">
        <f>IFERROR(VLOOKUP(tbl_Résultat[[#This Row],[Reference produits]],tbl_X[],2,FALSE),"NC")</f>
        <v>0.106</v>
      </c>
      <c r="D432" s="2">
        <f>IFERROR(VLOOKUP(tbl_Résultat[[#This Row],[Reference produits]],tbl_Y[],3,FALSE),"NC")</f>
        <v>70</v>
      </c>
      <c r="E432" s="3">
        <f>IFERROR(VLOOKUP(tbl_Résultat[[#This Row],[Reference produits]],tbl_Y[],2,FALSE),"NC")</f>
        <v>0.13900000000000001</v>
      </c>
    </row>
    <row r="433" spans="1:5" x14ac:dyDescent="0.25">
      <c r="A433" s="1" t="s">
        <v>405</v>
      </c>
      <c r="B433" s="2">
        <f>IFERROR(VLOOKUP(tbl_Résultat[[#This Row],[Reference produits]],tbl_X[],3,FALSE),"NC")</f>
        <v>2000</v>
      </c>
      <c r="C433" s="3">
        <f>IFERROR(VLOOKUP(tbl_Résultat[[#This Row],[Reference produits]],tbl_X[],2,FALSE),"NC")</f>
        <v>0.11</v>
      </c>
      <c r="D433" s="2" t="str">
        <f>IFERROR(VLOOKUP(tbl_Résultat[[#This Row],[Reference produits]],tbl_Y[],3,FALSE),"NC")</f>
        <v>NC</v>
      </c>
      <c r="E433" s="3" t="str">
        <f>IFERROR(VLOOKUP(tbl_Résultat[[#This Row],[Reference produits]],tbl_Y[],2,FALSE),"NC")</f>
        <v>NC</v>
      </c>
    </row>
    <row r="434" spans="1:5" x14ac:dyDescent="0.25">
      <c r="A434" s="1" t="s">
        <v>406</v>
      </c>
      <c r="B434" s="2">
        <f>IFERROR(VLOOKUP(tbl_Résultat[[#This Row],[Reference produits]],tbl_X[],3,FALSE),"NC")</f>
        <v>2000</v>
      </c>
      <c r="C434" s="3">
        <f>IFERROR(VLOOKUP(tbl_Résultat[[#This Row],[Reference produits]],tbl_X[],2,FALSE),"NC")</f>
        <v>0.12</v>
      </c>
      <c r="D434" s="2" t="str">
        <f>IFERROR(VLOOKUP(tbl_Résultat[[#This Row],[Reference produits]],tbl_Y[],3,FALSE),"NC")</f>
        <v>NC</v>
      </c>
      <c r="E434" s="3" t="str">
        <f>IFERROR(VLOOKUP(tbl_Résultat[[#This Row],[Reference produits]],tbl_Y[],2,FALSE),"NC")</f>
        <v>NC</v>
      </c>
    </row>
    <row r="435" spans="1:5" x14ac:dyDescent="0.25">
      <c r="A435" s="1" t="s">
        <v>9</v>
      </c>
      <c r="B435" s="2">
        <f>IFERROR(VLOOKUP(tbl_Résultat[[#This Row],[Reference produits]],tbl_X[],3,FALSE),"NC")</f>
        <v>2000</v>
      </c>
      <c r="C435" s="3">
        <f>IFERROR(VLOOKUP(tbl_Résultat[[#This Row],[Reference produits]],tbl_X[],2,FALSE),"NC")</f>
        <v>9.5000000000000001E-2</v>
      </c>
      <c r="D435" s="2" t="str">
        <f>IFERROR(VLOOKUP(tbl_Résultat[[#This Row],[Reference produits]],tbl_Y[],3,FALSE),"NC")</f>
        <v>NC</v>
      </c>
      <c r="E435" s="3" t="str">
        <f>IFERROR(VLOOKUP(tbl_Résultat[[#This Row],[Reference produits]],tbl_Y[],2,FALSE),"NC")</f>
        <v>NC</v>
      </c>
    </row>
    <row r="436" spans="1:5" x14ac:dyDescent="0.25">
      <c r="A436" s="1" t="s">
        <v>407</v>
      </c>
      <c r="B436" s="2">
        <f>IFERROR(VLOOKUP(tbl_Résultat[[#This Row],[Reference produits]],tbl_X[],3,FALSE),"NC")</f>
        <v>3000</v>
      </c>
      <c r="C436" s="3">
        <f>IFERROR(VLOOKUP(tbl_Résultat[[#This Row],[Reference produits]],tbl_X[],2,FALSE),"NC")</f>
        <v>7.0000000000000007E-2</v>
      </c>
      <c r="D436" s="2" t="str">
        <f>IFERROR(VLOOKUP(tbl_Résultat[[#This Row],[Reference produits]],tbl_Y[],3,FALSE),"NC")</f>
        <v>NC</v>
      </c>
      <c r="E436" s="3" t="str">
        <f>IFERROR(VLOOKUP(tbl_Résultat[[#This Row],[Reference produits]],tbl_Y[],2,FALSE),"NC")</f>
        <v>NC</v>
      </c>
    </row>
    <row r="437" spans="1:5" x14ac:dyDescent="0.25">
      <c r="A437" s="1" t="s">
        <v>2</v>
      </c>
      <c r="B437" s="2">
        <f>IFERROR(VLOOKUP(tbl_Résultat[[#This Row],[Reference produits]],tbl_X[],3,FALSE),"NC")</f>
        <v>3000</v>
      </c>
      <c r="C437" s="3">
        <f>IFERROR(VLOOKUP(tbl_Résultat[[#This Row],[Reference produits]],tbl_X[],2,FALSE),"NC")</f>
        <v>7.0000000000000007E-2</v>
      </c>
      <c r="D437" s="2">
        <f>IFERROR(VLOOKUP(tbl_Résultat[[#This Row],[Reference produits]],tbl_Y[],3,FALSE),"NC")</f>
        <v>3000</v>
      </c>
      <c r="E437" s="3">
        <f>IFERROR(VLOOKUP(tbl_Résultat[[#This Row],[Reference produits]],tbl_Y[],2,FALSE),"NC")</f>
        <v>0.129</v>
      </c>
    </row>
    <row r="438" spans="1:5" x14ac:dyDescent="0.25">
      <c r="A438" s="1" t="s">
        <v>52</v>
      </c>
      <c r="B438" s="2">
        <f>IFERROR(VLOOKUP(tbl_Résultat[[#This Row],[Reference produits]],tbl_X[],3,FALSE),"NC")</f>
        <v>3000</v>
      </c>
      <c r="C438" s="3">
        <f>IFERROR(VLOOKUP(tbl_Résultat[[#This Row],[Reference produits]],tbl_X[],2,FALSE),"NC")</f>
        <v>0.2</v>
      </c>
      <c r="D438" s="2" t="str">
        <f>IFERROR(VLOOKUP(tbl_Résultat[[#This Row],[Reference produits]],tbl_Y[],3,FALSE),"NC")</f>
        <v>NC</v>
      </c>
      <c r="E438" s="3" t="str">
        <f>IFERROR(VLOOKUP(tbl_Résultat[[#This Row],[Reference produits]],tbl_Y[],2,FALSE),"NC")</f>
        <v>NC</v>
      </c>
    </row>
    <row r="439" spans="1:5" x14ac:dyDescent="0.25">
      <c r="A439" s="1" t="s">
        <v>189</v>
      </c>
      <c r="B439" s="2">
        <f>IFERROR(VLOOKUP(tbl_Résultat[[#This Row],[Reference produits]],tbl_X[],3,FALSE),"NC")</f>
        <v>3000</v>
      </c>
      <c r="C439" s="3">
        <f>IFERROR(VLOOKUP(tbl_Résultat[[#This Row],[Reference produits]],tbl_X[],2,FALSE),"NC")</f>
        <v>5.8000000000000003E-2</v>
      </c>
      <c r="D439" s="2" t="str">
        <f>IFERROR(VLOOKUP(tbl_Résultat[[#This Row],[Reference produits]],tbl_Y[],3,FALSE),"NC")</f>
        <v>NC</v>
      </c>
      <c r="E439" s="3" t="str">
        <f>IFERROR(VLOOKUP(tbl_Résultat[[#This Row],[Reference produits]],tbl_Y[],2,FALSE),"NC")</f>
        <v>NC</v>
      </c>
    </row>
    <row r="440" spans="1:5" x14ac:dyDescent="0.25">
      <c r="A440" s="1" t="s">
        <v>408</v>
      </c>
      <c r="B440" s="2">
        <f>IFERROR(VLOOKUP(tbl_Résultat[[#This Row],[Reference produits]],tbl_X[],3,FALSE),"NC")</f>
        <v>250</v>
      </c>
      <c r="C440" s="3">
        <f>IFERROR(VLOOKUP(tbl_Résultat[[#This Row],[Reference produits]],tbl_X[],2,FALSE),"NC")</f>
        <v>0.2868</v>
      </c>
      <c r="D440" s="2" t="str">
        <f>IFERROR(VLOOKUP(tbl_Résultat[[#This Row],[Reference produits]],tbl_Y[],3,FALSE),"NC")</f>
        <v>NC</v>
      </c>
      <c r="E440" s="3" t="str">
        <f>IFERROR(VLOOKUP(tbl_Résultat[[#This Row],[Reference produits]],tbl_Y[],2,FALSE),"NC")</f>
        <v>NC</v>
      </c>
    </row>
    <row r="441" spans="1:5" x14ac:dyDescent="0.25">
      <c r="A441" s="1" t="s">
        <v>68</v>
      </c>
      <c r="B441" s="2">
        <f>IFERROR(VLOOKUP(tbl_Résultat[[#This Row],[Reference produits]],tbl_X[],3,FALSE),"NC")</f>
        <v>2000</v>
      </c>
      <c r="C441" s="3">
        <f>IFERROR(VLOOKUP(tbl_Résultat[[#This Row],[Reference produits]],tbl_X[],2,FALSE),"NC")</f>
        <v>0.11</v>
      </c>
      <c r="D441" s="2" t="str">
        <f>IFERROR(VLOOKUP(tbl_Résultat[[#This Row],[Reference produits]],tbl_Y[],3,FALSE),"NC")</f>
        <v>NC</v>
      </c>
      <c r="E441" s="3" t="str">
        <f>IFERROR(VLOOKUP(tbl_Résultat[[#This Row],[Reference produits]],tbl_Y[],2,FALSE),"NC")</f>
        <v>NC</v>
      </c>
    </row>
    <row r="442" spans="1:5" x14ac:dyDescent="0.25">
      <c r="A442" s="1" t="s">
        <v>409</v>
      </c>
      <c r="B442" s="2">
        <f>IFERROR(VLOOKUP(tbl_Résultat[[#This Row],[Reference produits]],tbl_X[],3,FALSE),"NC")</f>
        <v>2000</v>
      </c>
      <c r="C442" s="3">
        <f>IFERROR(VLOOKUP(tbl_Résultat[[#This Row],[Reference produits]],tbl_X[],2,FALSE),"NC")</f>
        <v>8.72E-2</v>
      </c>
      <c r="D442" s="2" t="str">
        <f>IFERROR(VLOOKUP(tbl_Résultat[[#This Row],[Reference produits]],tbl_Y[],3,FALSE),"NC")</f>
        <v>NC</v>
      </c>
      <c r="E442" s="3" t="str">
        <f>IFERROR(VLOOKUP(tbl_Résultat[[#This Row],[Reference produits]],tbl_Y[],2,FALSE),"NC")</f>
        <v>NC</v>
      </c>
    </row>
    <row r="443" spans="1:5" x14ac:dyDescent="0.25">
      <c r="A443" s="1" t="s">
        <v>76</v>
      </c>
      <c r="B443" s="2">
        <f>IFERROR(VLOOKUP(tbl_Résultat[[#This Row],[Reference produits]],tbl_X[],3,FALSE),"NC")</f>
        <v>2000</v>
      </c>
      <c r="C443" s="3">
        <f>IFERROR(VLOOKUP(tbl_Résultat[[#This Row],[Reference produits]],tbl_X[],2,FALSE),"NC")</f>
        <v>0.37</v>
      </c>
      <c r="D443" s="2" t="str">
        <f>IFERROR(VLOOKUP(tbl_Résultat[[#This Row],[Reference produits]],tbl_Y[],3,FALSE),"NC")</f>
        <v>NC</v>
      </c>
      <c r="E443" s="3" t="str">
        <f>IFERROR(VLOOKUP(tbl_Résultat[[#This Row],[Reference produits]],tbl_Y[],2,FALSE),"NC")</f>
        <v>NC</v>
      </c>
    </row>
    <row r="444" spans="1:5" x14ac:dyDescent="0.25">
      <c r="A444" s="1" t="s">
        <v>410</v>
      </c>
      <c r="B444" s="2">
        <f>IFERROR(VLOOKUP(tbl_Résultat[[#This Row],[Reference produits]],tbl_X[],3,FALSE),"NC")</f>
        <v>2000</v>
      </c>
      <c r="C444" s="3">
        <f>IFERROR(VLOOKUP(tbl_Résultat[[#This Row],[Reference produits]],tbl_X[],2,FALSE),"NC")</f>
        <v>0.37859999999999999</v>
      </c>
      <c r="D444" s="2" t="str">
        <f>IFERROR(VLOOKUP(tbl_Résultat[[#This Row],[Reference produits]],tbl_Y[],3,FALSE),"NC")</f>
        <v>NC</v>
      </c>
      <c r="E444" s="3" t="str">
        <f>IFERROR(VLOOKUP(tbl_Résultat[[#This Row],[Reference produits]],tbl_Y[],2,FALSE),"NC")</f>
        <v>NC</v>
      </c>
    </row>
    <row r="445" spans="1:5" x14ac:dyDescent="0.25">
      <c r="A445" s="1" t="s">
        <v>88</v>
      </c>
      <c r="B445" s="2">
        <f>IFERROR(VLOOKUP(tbl_Résultat[[#This Row],[Reference produits]],tbl_X[],3,FALSE),"NC")</f>
        <v>2000</v>
      </c>
      <c r="C445" s="3">
        <f>IFERROR(VLOOKUP(tbl_Résultat[[#This Row],[Reference produits]],tbl_X[],2,FALSE),"NC")</f>
        <v>0.79500000000000004</v>
      </c>
      <c r="D445" s="2" t="str">
        <f>IFERROR(VLOOKUP(tbl_Résultat[[#This Row],[Reference produits]],tbl_Y[],3,FALSE),"NC")</f>
        <v>NC</v>
      </c>
      <c r="E445" s="3" t="str">
        <f>IFERROR(VLOOKUP(tbl_Résultat[[#This Row],[Reference produits]],tbl_Y[],2,FALSE),"NC")</f>
        <v>NC</v>
      </c>
    </row>
    <row r="446" spans="1:5" x14ac:dyDescent="0.25">
      <c r="A446" s="1" t="s">
        <v>155</v>
      </c>
      <c r="B446" s="2">
        <f>IFERROR(VLOOKUP(tbl_Résultat[[#This Row],[Reference produits]],tbl_X[],3,FALSE),"NC")</f>
        <v>250</v>
      </c>
      <c r="C446" s="3">
        <f>IFERROR(VLOOKUP(tbl_Résultat[[#This Row],[Reference produits]],tbl_X[],2,FALSE),"NC")</f>
        <v>1.17</v>
      </c>
      <c r="D446" s="2">
        <f>IFERROR(VLOOKUP(tbl_Résultat[[#This Row],[Reference produits]],tbl_Y[],3,FALSE),"NC")</f>
        <v>250</v>
      </c>
      <c r="E446" s="3">
        <f>IFERROR(VLOOKUP(tbl_Résultat[[#This Row],[Reference produits]],tbl_Y[],2,FALSE),"NC")</f>
        <v>1.1200000000000001</v>
      </c>
    </row>
    <row r="447" spans="1:5" x14ac:dyDescent="0.25">
      <c r="A447" s="1" t="s">
        <v>238</v>
      </c>
      <c r="B447" s="2">
        <f>IFERROR(VLOOKUP(tbl_Résultat[[#This Row],[Reference produits]],tbl_X[],3,FALSE),"NC")</f>
        <v>8</v>
      </c>
      <c r="C447" s="3">
        <f>IFERROR(VLOOKUP(tbl_Résultat[[#This Row],[Reference produits]],tbl_X[],2,FALSE),"NC")</f>
        <v>6.4</v>
      </c>
      <c r="D447" s="2" t="str">
        <f>IFERROR(VLOOKUP(tbl_Résultat[[#This Row],[Reference produits]],tbl_Y[],3,FALSE),"NC")</f>
        <v>NC</v>
      </c>
      <c r="E447" s="3" t="str">
        <f>IFERROR(VLOOKUP(tbl_Résultat[[#This Row],[Reference produits]],tbl_Y[],2,FALSE),"NC")</f>
        <v>NC</v>
      </c>
    </row>
    <row r="448" spans="1:5" x14ac:dyDescent="0.25">
      <c r="A448" s="1" t="s">
        <v>240</v>
      </c>
      <c r="B448" s="2">
        <f>IFERROR(VLOOKUP(tbl_Résultat[[#This Row],[Reference produits]],tbl_X[],3,FALSE),"NC")</f>
        <v>12</v>
      </c>
      <c r="C448" s="3">
        <f>IFERROR(VLOOKUP(tbl_Résultat[[#This Row],[Reference produits]],tbl_X[],2,FALSE),"NC")</f>
        <v>4.3600000000000003</v>
      </c>
      <c r="D448" s="2" t="str">
        <f>IFERROR(VLOOKUP(tbl_Résultat[[#This Row],[Reference produits]],tbl_Y[],3,FALSE),"NC")</f>
        <v>NC</v>
      </c>
      <c r="E448" s="3" t="str">
        <f>IFERROR(VLOOKUP(tbl_Résultat[[#This Row],[Reference produits]],tbl_Y[],2,FALSE),"NC")</f>
        <v>NC</v>
      </c>
    </row>
    <row r="449" spans="1:5" x14ac:dyDescent="0.25">
      <c r="A449" s="1" t="s">
        <v>245</v>
      </c>
      <c r="B449" s="2">
        <f>IFERROR(VLOOKUP(tbl_Résultat[[#This Row],[Reference produits]],tbl_X[],3,FALSE),"NC")</f>
        <v>7</v>
      </c>
      <c r="C449" s="3">
        <f>IFERROR(VLOOKUP(tbl_Résultat[[#This Row],[Reference produits]],tbl_X[],2,FALSE),"NC")</f>
        <v>7.95</v>
      </c>
      <c r="D449" s="2" t="str">
        <f>IFERROR(VLOOKUP(tbl_Résultat[[#This Row],[Reference produits]],tbl_Y[],3,FALSE),"NC")</f>
        <v>NC</v>
      </c>
      <c r="E449" s="3" t="str">
        <f>IFERROR(VLOOKUP(tbl_Résultat[[#This Row],[Reference produits]],tbl_Y[],2,FALSE),"NC")</f>
        <v>NC</v>
      </c>
    </row>
    <row r="450" spans="1:5" x14ac:dyDescent="0.25">
      <c r="A450" s="1" t="s">
        <v>248</v>
      </c>
      <c r="B450" s="2">
        <f>IFERROR(VLOOKUP(tbl_Résultat[[#This Row],[Reference produits]],tbl_X[],3,FALSE),"NC")</f>
        <v>15</v>
      </c>
      <c r="C450" s="3">
        <f>IFERROR(VLOOKUP(tbl_Résultat[[#This Row],[Reference produits]],tbl_X[],2,FALSE),"NC")</f>
        <v>3.42</v>
      </c>
      <c r="D450" s="2" t="str">
        <f>IFERROR(VLOOKUP(tbl_Résultat[[#This Row],[Reference produits]],tbl_Y[],3,FALSE),"NC")</f>
        <v>NC</v>
      </c>
      <c r="E450" s="3" t="str">
        <f>IFERROR(VLOOKUP(tbl_Résultat[[#This Row],[Reference produits]],tbl_Y[],2,FALSE),"NC")</f>
        <v>NC</v>
      </c>
    </row>
    <row r="451" spans="1:5" x14ac:dyDescent="0.25">
      <c r="A451" s="1" t="s">
        <v>249</v>
      </c>
      <c r="B451" s="2">
        <f>IFERROR(VLOOKUP(tbl_Résultat[[#This Row],[Reference produits]],tbl_X[],3,FALSE),"NC")</f>
        <v>9</v>
      </c>
      <c r="C451" s="3">
        <f>IFERROR(VLOOKUP(tbl_Résultat[[#This Row],[Reference produits]],tbl_X[],2,FALSE),"NC")</f>
        <v>5.56</v>
      </c>
      <c r="D451" s="2" t="str">
        <f>IFERROR(VLOOKUP(tbl_Résultat[[#This Row],[Reference produits]],tbl_Y[],3,FALSE),"NC")</f>
        <v>NC</v>
      </c>
      <c r="E451" s="3" t="str">
        <f>IFERROR(VLOOKUP(tbl_Résultat[[#This Row],[Reference produits]],tbl_Y[],2,FALSE),"NC")</f>
        <v>NC</v>
      </c>
    </row>
    <row r="452" spans="1:5" x14ac:dyDescent="0.25">
      <c r="A452" s="1" t="s">
        <v>251</v>
      </c>
      <c r="B452" s="2">
        <f>IFERROR(VLOOKUP(tbl_Résultat[[#This Row],[Reference produits]],tbl_X[],3,FALSE),"NC")</f>
        <v>9</v>
      </c>
      <c r="C452" s="3">
        <f>IFERROR(VLOOKUP(tbl_Résultat[[#This Row],[Reference produits]],tbl_X[],2,FALSE),"NC")</f>
        <v>5.76</v>
      </c>
      <c r="D452" s="2" t="str">
        <f>IFERROR(VLOOKUP(tbl_Résultat[[#This Row],[Reference produits]],tbl_Y[],3,FALSE),"NC")</f>
        <v>NC</v>
      </c>
      <c r="E452" s="3" t="str">
        <f>IFERROR(VLOOKUP(tbl_Résultat[[#This Row],[Reference produits]],tbl_Y[],2,FALSE),"NC")</f>
        <v>NC</v>
      </c>
    </row>
    <row r="453" spans="1:5" x14ac:dyDescent="0.25">
      <c r="A453" s="1" t="s">
        <v>254</v>
      </c>
      <c r="B453" s="2">
        <f>IFERROR(VLOOKUP(tbl_Résultat[[#This Row],[Reference produits]],tbl_X[],3,FALSE),"NC")</f>
        <v>13</v>
      </c>
      <c r="C453" s="3">
        <f>IFERROR(VLOOKUP(tbl_Résultat[[#This Row],[Reference produits]],tbl_X[],2,FALSE),"NC")</f>
        <v>3.89</v>
      </c>
      <c r="D453" s="2" t="str">
        <f>IFERROR(VLOOKUP(tbl_Résultat[[#This Row],[Reference produits]],tbl_Y[],3,FALSE),"NC")</f>
        <v>NC</v>
      </c>
      <c r="E453" s="3" t="str">
        <f>IFERROR(VLOOKUP(tbl_Résultat[[#This Row],[Reference produits]],tbl_Y[],2,FALSE),"NC")</f>
        <v>NC</v>
      </c>
    </row>
    <row r="454" spans="1:5" x14ac:dyDescent="0.25">
      <c r="A454" s="1" t="s">
        <v>260</v>
      </c>
      <c r="B454" s="2">
        <f>IFERROR(VLOOKUP(tbl_Résultat[[#This Row],[Reference produits]],tbl_X[],3,FALSE),"NC")</f>
        <v>10</v>
      </c>
      <c r="C454" s="3">
        <f>IFERROR(VLOOKUP(tbl_Résultat[[#This Row],[Reference produits]],tbl_X[],2,FALSE),"NC")</f>
        <v>5.3</v>
      </c>
      <c r="D454" s="2" t="str">
        <f>IFERROR(VLOOKUP(tbl_Résultat[[#This Row],[Reference produits]],tbl_Y[],3,FALSE),"NC")</f>
        <v>NC</v>
      </c>
      <c r="E454" s="3" t="str">
        <f>IFERROR(VLOOKUP(tbl_Résultat[[#This Row],[Reference produits]],tbl_Y[],2,FALSE),"NC")</f>
        <v>NC</v>
      </c>
    </row>
    <row r="455" spans="1:5" x14ac:dyDescent="0.25">
      <c r="A455" s="1" t="s">
        <v>262</v>
      </c>
      <c r="B455" s="2">
        <f>IFERROR(VLOOKUP(tbl_Résultat[[#This Row],[Reference produits]],tbl_X[],3,FALSE),"NC")</f>
        <v>10</v>
      </c>
      <c r="C455" s="3">
        <f>IFERROR(VLOOKUP(tbl_Résultat[[#This Row],[Reference produits]],tbl_X[],2,FALSE),"NC")</f>
        <v>5.0599999999999996</v>
      </c>
      <c r="D455" s="2" t="str">
        <f>IFERROR(VLOOKUP(tbl_Résultat[[#This Row],[Reference produits]],tbl_Y[],3,FALSE),"NC")</f>
        <v>NC</v>
      </c>
      <c r="E455" s="3" t="str">
        <f>IFERROR(VLOOKUP(tbl_Résultat[[#This Row],[Reference produits]],tbl_Y[],2,FALSE),"NC")</f>
        <v>NC</v>
      </c>
    </row>
    <row r="456" spans="1:5" x14ac:dyDescent="0.25">
      <c r="A456" s="1" t="s">
        <v>263</v>
      </c>
      <c r="B456" s="2">
        <f>IFERROR(VLOOKUP(tbl_Résultat[[#This Row],[Reference produits]],tbl_X[],3,FALSE),"NC")</f>
        <v>8</v>
      </c>
      <c r="C456" s="3">
        <f>IFERROR(VLOOKUP(tbl_Résultat[[#This Row],[Reference produits]],tbl_X[],2,FALSE),"NC")</f>
        <v>6.98</v>
      </c>
      <c r="D456" s="2" t="str">
        <f>IFERROR(VLOOKUP(tbl_Résultat[[#This Row],[Reference produits]],tbl_Y[],3,FALSE),"NC")</f>
        <v>NC</v>
      </c>
      <c r="E456" s="3" t="str">
        <f>IFERROR(VLOOKUP(tbl_Résultat[[#This Row],[Reference produits]],tbl_Y[],2,FALSE),"NC")</f>
        <v>NC</v>
      </c>
    </row>
    <row r="457" spans="1:5" x14ac:dyDescent="0.25">
      <c r="A457" s="1" t="s">
        <v>56</v>
      </c>
      <c r="B457" s="2">
        <f>IFERROR(VLOOKUP(tbl_Résultat[[#This Row],[Reference produits]],tbl_X[],3,FALSE),"NC")</f>
        <v>2500</v>
      </c>
      <c r="C457" s="3">
        <f>IFERROR(VLOOKUP(tbl_Résultat[[#This Row],[Reference produits]],tbl_X[],2,FALSE),"NC")</f>
        <v>0.65</v>
      </c>
      <c r="D457" s="2" t="str">
        <f>IFERROR(VLOOKUP(tbl_Résultat[[#This Row],[Reference produits]],tbl_Y[],3,FALSE),"NC")</f>
        <v>NC</v>
      </c>
      <c r="E457" s="3" t="str">
        <f>IFERROR(VLOOKUP(tbl_Résultat[[#This Row],[Reference produits]],tbl_Y[],2,FALSE),"NC")</f>
        <v>NC</v>
      </c>
    </row>
    <row r="458" spans="1:5" x14ac:dyDescent="0.25">
      <c r="A458" s="1" t="s">
        <v>147</v>
      </c>
      <c r="B458" s="2">
        <f>IFERROR(VLOOKUP(tbl_Résultat[[#This Row],[Reference produits]],tbl_X[],3,FALSE),"NC")</f>
        <v>3000</v>
      </c>
      <c r="C458" s="3">
        <f>IFERROR(VLOOKUP(tbl_Résultat[[#This Row],[Reference produits]],tbl_X[],2,FALSE),"NC")</f>
        <v>0.68</v>
      </c>
      <c r="D458" s="2">
        <f>IFERROR(VLOOKUP(tbl_Résultat[[#This Row],[Reference produits]],tbl_Y[],3,FALSE),"NC")</f>
        <v>3000</v>
      </c>
      <c r="E458" s="3">
        <f>IFERROR(VLOOKUP(tbl_Résultat[[#This Row],[Reference produits]],tbl_Y[],2,FALSE),"NC")</f>
        <v>0.53500000000000003</v>
      </c>
    </row>
    <row r="459" spans="1:5" x14ac:dyDescent="0.25">
      <c r="A459" s="1" t="s">
        <v>63</v>
      </c>
      <c r="B459" s="2">
        <f>IFERROR(VLOOKUP(tbl_Résultat[[#This Row],[Reference produits]],tbl_X[],3,FALSE),"NC")</f>
        <v>90</v>
      </c>
      <c r="C459" s="3">
        <f>IFERROR(VLOOKUP(tbl_Résultat[[#This Row],[Reference produits]],tbl_X[],2,FALSE),"NC")</f>
        <v>14</v>
      </c>
      <c r="D459" s="2" t="str">
        <f>IFERROR(VLOOKUP(tbl_Résultat[[#This Row],[Reference produits]],tbl_Y[],3,FALSE),"NC")</f>
        <v>NC</v>
      </c>
      <c r="E459" s="3" t="str">
        <f>IFERROR(VLOOKUP(tbl_Résultat[[#This Row],[Reference produits]],tbl_Y[],2,FALSE),"NC")</f>
        <v>NC</v>
      </c>
    </row>
    <row r="460" spans="1:5" x14ac:dyDescent="0.25">
      <c r="A460" s="1" t="s">
        <v>34</v>
      </c>
      <c r="B460" s="2">
        <f>IFERROR(VLOOKUP(tbl_Résultat[[#This Row],[Reference produits]],tbl_X[],3,FALSE),"NC")</f>
        <v>80</v>
      </c>
      <c r="C460" s="3">
        <f>IFERROR(VLOOKUP(tbl_Résultat[[#This Row],[Reference produits]],tbl_X[],2,FALSE),"NC")</f>
        <v>1.98</v>
      </c>
      <c r="D460" s="2">
        <f>IFERROR(VLOOKUP(tbl_Résultat[[#This Row],[Reference produits]],tbl_Y[],3,FALSE),"NC")</f>
        <v>80</v>
      </c>
      <c r="E460" s="3">
        <f>IFERROR(VLOOKUP(tbl_Résultat[[#This Row],[Reference produits]],tbl_Y[],2,FALSE),"NC")</f>
        <v>2.2000000000000002</v>
      </c>
    </row>
    <row r="461" spans="1:5" x14ac:dyDescent="0.25">
      <c r="A461" s="1" t="s">
        <v>62</v>
      </c>
      <c r="B461" s="2">
        <f>IFERROR(VLOOKUP(tbl_Résultat[[#This Row],[Reference produits]],tbl_X[],3,FALSE),"NC")</f>
        <v>80</v>
      </c>
      <c r="C461" s="3">
        <f>IFERROR(VLOOKUP(tbl_Résultat[[#This Row],[Reference produits]],tbl_X[],2,FALSE),"NC")</f>
        <v>3</v>
      </c>
      <c r="D461" s="2">
        <f>IFERROR(VLOOKUP(tbl_Résultat[[#This Row],[Reference produits]],tbl_Y[],3,FALSE),"NC")</f>
        <v>80</v>
      </c>
      <c r="E461" s="3">
        <f>IFERROR(VLOOKUP(tbl_Résultat[[#This Row],[Reference produits]],tbl_Y[],2,FALSE),"NC")</f>
        <v>4.2894100000000002</v>
      </c>
    </row>
    <row r="462" spans="1:5" x14ac:dyDescent="0.25">
      <c r="A462" s="1" t="s">
        <v>58</v>
      </c>
      <c r="B462" s="2">
        <f>IFERROR(VLOOKUP(tbl_Résultat[[#This Row],[Reference produits]],tbl_X[],3,FALSE),"NC")</f>
        <v>80</v>
      </c>
      <c r="C462" s="3">
        <f>IFERROR(VLOOKUP(tbl_Résultat[[#This Row],[Reference produits]],tbl_X[],2,FALSE),"NC")</f>
        <v>2.82</v>
      </c>
      <c r="D462" s="2">
        <f>IFERROR(VLOOKUP(tbl_Résultat[[#This Row],[Reference produits]],tbl_Y[],3,FALSE),"NC")</f>
        <v>80</v>
      </c>
      <c r="E462" s="3">
        <f>IFERROR(VLOOKUP(tbl_Résultat[[#This Row],[Reference produits]],tbl_Y[],2,FALSE),"NC")</f>
        <v>3.3058800000000002</v>
      </c>
    </row>
    <row r="463" spans="1:5" x14ac:dyDescent="0.25">
      <c r="A463" s="1" t="s">
        <v>14</v>
      </c>
      <c r="B463" s="2">
        <f>IFERROR(VLOOKUP(tbl_Résultat[[#This Row],[Reference produits]],tbl_X[],3,FALSE),"NC")</f>
        <v>75</v>
      </c>
      <c r="C463" s="3">
        <f>IFERROR(VLOOKUP(tbl_Résultat[[#This Row],[Reference produits]],tbl_X[],2,FALSE),"NC")</f>
        <v>3.05</v>
      </c>
      <c r="D463" s="2">
        <f>IFERROR(VLOOKUP(tbl_Résultat[[#This Row],[Reference produits]],tbl_Y[],3,FALSE),"NC")</f>
        <v>75</v>
      </c>
      <c r="E463" s="3">
        <f>IFERROR(VLOOKUP(tbl_Résultat[[#This Row],[Reference produits]],tbl_Y[],2,FALSE),"NC")</f>
        <v>3.33</v>
      </c>
    </row>
    <row r="464" spans="1:5" x14ac:dyDescent="0.25">
      <c r="A464" s="1" t="s">
        <v>190</v>
      </c>
      <c r="B464" s="2">
        <f>IFERROR(VLOOKUP(tbl_Résultat[[#This Row],[Reference produits]],tbl_X[],3,FALSE),"NC")</f>
        <v>0</v>
      </c>
      <c r="C464" s="3">
        <f>IFERROR(VLOOKUP(tbl_Résultat[[#This Row],[Reference produits]],tbl_X[],2,FALSE),"NC")</f>
        <v>0</v>
      </c>
      <c r="D464" s="2" t="str">
        <f>IFERROR(VLOOKUP(tbl_Résultat[[#This Row],[Reference produits]],tbl_Y[],3,FALSE),"NC")</f>
        <v>NC</v>
      </c>
      <c r="E464" s="3" t="str">
        <f>IFERROR(VLOOKUP(tbl_Résultat[[#This Row],[Reference produits]],tbl_Y[],2,FALSE),"NC")</f>
        <v>NC</v>
      </c>
    </row>
    <row r="465" spans="1:5" x14ac:dyDescent="0.25">
      <c r="A465" s="1" t="s">
        <v>528</v>
      </c>
      <c r="B465" s="2">
        <f>IFERROR(VLOOKUP(tbl_Résultat[[#This Row],[Reference produits]],tbl_X[],3,FALSE),"NC")</f>
        <v>2500</v>
      </c>
      <c r="C465" s="3">
        <f>IFERROR(VLOOKUP(tbl_Résultat[[#This Row],[Reference produits]],tbl_X[],2,FALSE),"NC")</f>
        <v>0.19</v>
      </c>
      <c r="D465" s="2" t="str">
        <f>IFERROR(VLOOKUP(tbl_Résultat[[#This Row],[Reference produits]],tbl_Y[],3,FALSE),"NC")</f>
        <v>NC</v>
      </c>
      <c r="E465" s="3" t="str">
        <f>IFERROR(VLOOKUP(tbl_Résultat[[#This Row],[Reference produits]],tbl_Y[],2,FALSE),"NC")</f>
        <v>NC</v>
      </c>
    </row>
    <row r="466" spans="1:5" x14ac:dyDescent="0.25">
      <c r="A466" s="1" t="s">
        <v>146</v>
      </c>
      <c r="B466" s="2">
        <f>IFERROR(VLOOKUP(tbl_Résultat[[#This Row],[Reference produits]],tbl_X[],3,FALSE),"NC")</f>
        <v>2000</v>
      </c>
      <c r="C466" s="3">
        <f>IFERROR(VLOOKUP(tbl_Résultat[[#This Row],[Reference produits]],tbl_X[],2,FALSE),"NC")</f>
        <v>0.13200000000000001</v>
      </c>
      <c r="D466" s="2" t="str">
        <f>IFERROR(VLOOKUP(tbl_Résultat[[#This Row],[Reference produits]],tbl_Y[],3,FALSE),"NC")</f>
        <v>NC</v>
      </c>
      <c r="E466" s="3" t="str">
        <f>IFERROR(VLOOKUP(tbl_Résultat[[#This Row],[Reference produits]],tbl_Y[],2,FALSE),"NC")</f>
        <v>NC</v>
      </c>
    </row>
    <row r="467" spans="1:5" x14ac:dyDescent="0.25">
      <c r="A467" s="1" t="s">
        <v>525</v>
      </c>
      <c r="B467" s="2">
        <f>IFERROR(VLOOKUP(tbl_Résultat[[#This Row],[Reference produits]],tbl_X[],3,FALSE),"NC")</f>
        <v>3</v>
      </c>
      <c r="C467" s="3">
        <f>IFERROR(VLOOKUP(tbl_Résultat[[#This Row],[Reference produits]],tbl_X[],2,FALSE),"NC")</f>
        <v>18.346399999999999</v>
      </c>
      <c r="D467" s="2" t="str">
        <f>IFERROR(VLOOKUP(tbl_Résultat[[#This Row],[Reference produits]],tbl_Y[],3,FALSE),"NC")</f>
        <v>NC</v>
      </c>
      <c r="E467" s="3" t="str">
        <f>IFERROR(VLOOKUP(tbl_Résultat[[#This Row],[Reference produits]],tbl_Y[],2,FALSE),"NC")</f>
        <v>NC</v>
      </c>
    </row>
    <row r="468" spans="1:5" x14ac:dyDescent="0.25">
      <c r="A468" s="1" t="s">
        <v>520</v>
      </c>
      <c r="B468" s="2">
        <f>IFERROR(VLOOKUP(tbl_Résultat[[#This Row],[Reference produits]],tbl_X[],3,FALSE),"NC")</f>
        <v>3000</v>
      </c>
      <c r="C468" s="3">
        <f>IFERROR(VLOOKUP(tbl_Résultat[[#This Row],[Reference produits]],tbl_X[],2,FALSE),"NC")</f>
        <v>0.21</v>
      </c>
      <c r="D468" s="2" t="str">
        <f>IFERROR(VLOOKUP(tbl_Résultat[[#This Row],[Reference produits]],tbl_Y[],3,FALSE),"NC")</f>
        <v>NC</v>
      </c>
      <c r="E468" s="3" t="str">
        <f>IFERROR(VLOOKUP(tbl_Résultat[[#This Row],[Reference produits]],tbl_Y[],2,FALSE),"NC")</f>
        <v>NC</v>
      </c>
    </row>
    <row r="469" spans="1:5" x14ac:dyDescent="0.25">
      <c r="A469" s="1" t="s">
        <v>521</v>
      </c>
      <c r="B469" s="2">
        <f>IFERROR(VLOOKUP(tbl_Résultat[[#This Row],[Reference produits]],tbl_X[],3,FALSE),"NC")</f>
        <v>250</v>
      </c>
      <c r="C469" s="3">
        <f>IFERROR(VLOOKUP(tbl_Résultat[[#This Row],[Reference produits]],tbl_X[],2,FALSE),"NC")</f>
        <v>0.48</v>
      </c>
      <c r="D469" s="2" t="str">
        <f>IFERROR(VLOOKUP(tbl_Résultat[[#This Row],[Reference produits]],tbl_Y[],3,FALSE),"NC")</f>
        <v>NC</v>
      </c>
      <c r="E469" s="3" t="str">
        <f>IFERROR(VLOOKUP(tbl_Résultat[[#This Row],[Reference produits]],tbl_Y[],2,FALSE),"NC")</f>
        <v>NC</v>
      </c>
    </row>
    <row r="470" spans="1:5" x14ac:dyDescent="0.25">
      <c r="A470" s="1" t="s">
        <v>477</v>
      </c>
      <c r="B470" s="2">
        <f>IFERROR(VLOOKUP(tbl_Résultat[[#This Row],[Reference produits]],tbl_X[],3,FALSE),"NC")</f>
        <v>3000</v>
      </c>
      <c r="C470" s="3">
        <f>IFERROR(VLOOKUP(tbl_Résultat[[#This Row],[Reference produits]],tbl_X[],2,FALSE),"NC")</f>
        <v>0.8</v>
      </c>
      <c r="D470" s="2" t="str">
        <f>IFERROR(VLOOKUP(tbl_Résultat[[#This Row],[Reference produits]],tbl_Y[],3,FALSE),"NC")</f>
        <v>NC</v>
      </c>
      <c r="E470" s="3" t="str">
        <f>IFERROR(VLOOKUP(tbl_Résultat[[#This Row],[Reference produits]],tbl_Y[],2,FALSE),"NC")</f>
        <v>NC</v>
      </c>
    </row>
    <row r="471" spans="1:5" x14ac:dyDescent="0.25">
      <c r="A471" s="1" t="s">
        <v>474</v>
      </c>
      <c r="B471" s="2">
        <f>IFERROR(VLOOKUP(tbl_Résultat[[#This Row],[Reference produits]],tbl_X[],3,FALSE),"NC")</f>
        <v>250</v>
      </c>
      <c r="C471" s="3">
        <f>IFERROR(VLOOKUP(tbl_Résultat[[#This Row],[Reference produits]],tbl_X[],2,FALSE),"NC")</f>
        <v>0.97</v>
      </c>
      <c r="D471" s="2" t="str">
        <f>IFERROR(VLOOKUP(tbl_Résultat[[#This Row],[Reference produits]],tbl_Y[],3,FALSE),"NC")</f>
        <v>NC</v>
      </c>
      <c r="E471" s="3" t="str">
        <f>IFERROR(VLOOKUP(tbl_Résultat[[#This Row],[Reference produits]],tbl_Y[],2,FALSE),"NC")</f>
        <v>NC</v>
      </c>
    </row>
    <row r="472" spans="1:5" x14ac:dyDescent="0.25">
      <c r="A472" s="1" t="s">
        <v>482</v>
      </c>
      <c r="B472" s="2">
        <f>IFERROR(VLOOKUP(tbl_Résultat[[#This Row],[Reference produits]],tbl_X[],3,FALSE),"NC")</f>
        <v>3000</v>
      </c>
      <c r="C472" s="3">
        <f>IFERROR(VLOOKUP(tbl_Résultat[[#This Row],[Reference produits]],tbl_X[],2,FALSE),"NC")</f>
        <v>0.78</v>
      </c>
      <c r="D472" s="2" t="str">
        <f>IFERROR(VLOOKUP(tbl_Résultat[[#This Row],[Reference produits]],tbl_Y[],3,FALSE),"NC")</f>
        <v>NC</v>
      </c>
      <c r="E472" s="3" t="str">
        <f>IFERROR(VLOOKUP(tbl_Résultat[[#This Row],[Reference produits]],tbl_Y[],2,FALSE),"NC")</f>
        <v>NC</v>
      </c>
    </row>
    <row r="473" spans="1:5" x14ac:dyDescent="0.25">
      <c r="A473" s="1" t="s">
        <v>480</v>
      </c>
      <c r="B473" s="2">
        <f>IFERROR(VLOOKUP(tbl_Résultat[[#This Row],[Reference produits]],tbl_X[],3,FALSE),"NC")</f>
        <v>250</v>
      </c>
      <c r="C473" s="3">
        <f>IFERROR(VLOOKUP(tbl_Résultat[[#This Row],[Reference produits]],tbl_X[],2,FALSE),"NC")</f>
        <v>0.95</v>
      </c>
      <c r="D473" s="2" t="str">
        <f>IFERROR(VLOOKUP(tbl_Résultat[[#This Row],[Reference produits]],tbl_Y[],3,FALSE),"NC")</f>
        <v>NC</v>
      </c>
      <c r="E473" s="3" t="str">
        <f>IFERROR(VLOOKUP(tbl_Résultat[[#This Row],[Reference produits]],tbl_Y[],2,FALSE),"NC")</f>
        <v>NC</v>
      </c>
    </row>
    <row r="474" spans="1:5" x14ac:dyDescent="0.25">
      <c r="A474" s="1" t="s">
        <v>485</v>
      </c>
      <c r="B474" s="2">
        <f>IFERROR(VLOOKUP(tbl_Résultat[[#This Row],[Reference produits]],tbl_X[],3,FALSE),"NC")</f>
        <v>3000</v>
      </c>
      <c r="C474" s="3">
        <f>IFERROR(VLOOKUP(tbl_Résultat[[#This Row],[Reference produits]],tbl_X[],2,FALSE),"NC")</f>
        <v>0.96</v>
      </c>
      <c r="D474" s="2" t="str">
        <f>IFERROR(VLOOKUP(tbl_Résultat[[#This Row],[Reference produits]],tbl_Y[],3,FALSE),"NC")</f>
        <v>NC</v>
      </c>
      <c r="E474" s="3" t="str">
        <f>IFERROR(VLOOKUP(tbl_Résultat[[#This Row],[Reference produits]],tbl_Y[],2,FALSE),"NC")</f>
        <v>NC</v>
      </c>
    </row>
    <row r="475" spans="1:5" x14ac:dyDescent="0.25">
      <c r="A475" s="1" t="s">
        <v>487</v>
      </c>
      <c r="B475" s="2">
        <f>IFERROR(VLOOKUP(tbl_Résultat[[#This Row],[Reference produits]],tbl_X[],3,FALSE),"NC")</f>
        <v>3000</v>
      </c>
      <c r="C475" s="3">
        <f>IFERROR(VLOOKUP(tbl_Résultat[[#This Row],[Reference produits]],tbl_X[],2,FALSE),"NC")</f>
        <v>0.96</v>
      </c>
      <c r="D475" s="2" t="str">
        <f>IFERROR(VLOOKUP(tbl_Résultat[[#This Row],[Reference produits]],tbl_Y[],3,FALSE),"NC")</f>
        <v>NC</v>
      </c>
      <c r="E475" s="3" t="str">
        <f>IFERROR(VLOOKUP(tbl_Résultat[[#This Row],[Reference produits]],tbl_Y[],2,FALSE),"NC")</f>
        <v>NC</v>
      </c>
    </row>
    <row r="476" spans="1:5" x14ac:dyDescent="0.25">
      <c r="A476" s="1" t="s">
        <v>523</v>
      </c>
      <c r="B476" s="2">
        <f>IFERROR(VLOOKUP(tbl_Résultat[[#This Row],[Reference produits]],tbl_X[],3,FALSE),"NC")</f>
        <v>3000</v>
      </c>
      <c r="C476" s="3">
        <f>IFERROR(VLOOKUP(tbl_Résultat[[#This Row],[Reference produits]],tbl_X[],2,FALSE),"NC")</f>
        <v>0.15</v>
      </c>
      <c r="D476" s="2" t="str">
        <f>IFERROR(VLOOKUP(tbl_Résultat[[#This Row],[Reference produits]],tbl_Y[],3,FALSE),"NC")</f>
        <v>NC</v>
      </c>
      <c r="E476" s="3" t="str">
        <f>IFERROR(VLOOKUP(tbl_Résultat[[#This Row],[Reference produits]],tbl_Y[],2,FALSE),"NC")</f>
        <v>NC</v>
      </c>
    </row>
    <row r="477" spans="1:5" x14ac:dyDescent="0.25">
      <c r="A477" s="1" t="s">
        <v>522</v>
      </c>
      <c r="B477" s="2">
        <f>IFERROR(VLOOKUP(tbl_Résultat[[#This Row],[Reference produits]],tbl_X[],3,FALSE),"NC")</f>
        <v>250</v>
      </c>
      <c r="C477" s="3">
        <f>IFERROR(VLOOKUP(tbl_Résultat[[#This Row],[Reference produits]],tbl_X[],2,FALSE),"NC")</f>
        <v>0.3</v>
      </c>
      <c r="D477" s="2" t="str">
        <f>IFERROR(VLOOKUP(tbl_Résultat[[#This Row],[Reference produits]],tbl_Y[],3,FALSE),"NC")</f>
        <v>NC</v>
      </c>
      <c r="E477" s="3" t="str">
        <f>IFERROR(VLOOKUP(tbl_Résultat[[#This Row],[Reference produits]],tbl_Y[],2,FALSE),"NC")</f>
        <v>NC</v>
      </c>
    </row>
    <row r="478" spans="1:5" x14ac:dyDescent="0.25">
      <c r="A478" s="1" t="s">
        <v>60</v>
      </c>
      <c r="B478" s="2">
        <f>IFERROR(VLOOKUP(tbl_Résultat[[#This Row],[Reference produits]],tbl_X[],3,FALSE),"NC")</f>
        <v>250</v>
      </c>
      <c r="C478" s="3">
        <f>IFERROR(VLOOKUP(tbl_Résultat[[#This Row],[Reference produits]],tbl_X[],2,FALSE),"NC")</f>
        <v>0.35599999999999998</v>
      </c>
      <c r="D478" s="2" t="str">
        <f>IFERROR(VLOOKUP(tbl_Résultat[[#This Row],[Reference produits]],tbl_Y[],3,FALSE),"NC")</f>
        <v>NC</v>
      </c>
      <c r="E478" s="3" t="str">
        <f>IFERROR(VLOOKUP(tbl_Résultat[[#This Row],[Reference produits]],tbl_Y[],2,FALSE),"NC")</f>
        <v>NC</v>
      </c>
    </row>
    <row r="479" spans="1:5" x14ac:dyDescent="0.25">
      <c r="A479" s="1" t="s">
        <v>105</v>
      </c>
      <c r="B479" s="2">
        <f>IFERROR(VLOOKUP(tbl_Résultat[[#This Row],[Reference produits]],tbl_X[],3,FALSE),"NC")</f>
        <v>3000</v>
      </c>
      <c r="C479" s="3">
        <f>IFERROR(VLOOKUP(tbl_Résultat[[#This Row],[Reference produits]],tbl_X[],2,FALSE),"NC")</f>
        <v>7.0000000000000007E-2</v>
      </c>
      <c r="D479" s="2" t="str">
        <f>IFERROR(VLOOKUP(tbl_Résultat[[#This Row],[Reference produits]],tbl_Y[],3,FALSE),"NC")</f>
        <v>NC</v>
      </c>
      <c r="E479" s="3" t="str">
        <f>IFERROR(VLOOKUP(tbl_Résultat[[#This Row],[Reference produits]],tbl_Y[],2,FALSE),"NC")</f>
        <v>NC</v>
      </c>
    </row>
    <row r="480" spans="1:5" x14ac:dyDescent="0.25">
      <c r="A480" s="1" t="s">
        <v>524</v>
      </c>
      <c r="B480" s="2">
        <f>IFERROR(VLOOKUP(tbl_Résultat[[#This Row],[Reference produits]],tbl_X[],3,FALSE),"NC")</f>
        <v>3000</v>
      </c>
      <c r="C480" s="3">
        <f>IFERROR(VLOOKUP(tbl_Résultat[[#This Row],[Reference produits]],tbl_X[],2,FALSE),"NC")</f>
        <v>4.7E-2</v>
      </c>
      <c r="D480" s="2" t="str">
        <f>IFERROR(VLOOKUP(tbl_Résultat[[#This Row],[Reference produits]],tbl_Y[],3,FALSE),"NC")</f>
        <v>NC</v>
      </c>
      <c r="E480" s="3" t="str">
        <f>IFERROR(VLOOKUP(tbl_Résultat[[#This Row],[Reference produits]],tbl_Y[],2,FALSE),"NC")</f>
        <v>NC</v>
      </c>
    </row>
    <row r="481" spans="1:5" x14ac:dyDescent="0.25">
      <c r="A481" s="1" t="s">
        <v>527</v>
      </c>
      <c r="B481" s="2">
        <f>IFERROR(VLOOKUP(tbl_Résultat[[#This Row],[Reference produits]],tbl_X[],3,FALSE),"NC")</f>
        <v>2500</v>
      </c>
      <c r="C481" s="3">
        <f>IFERROR(VLOOKUP(tbl_Résultat[[#This Row],[Reference produits]],tbl_X[],2,FALSE),"NC")</f>
        <v>0.18</v>
      </c>
      <c r="D481" s="2" t="str">
        <f>IFERROR(VLOOKUP(tbl_Résultat[[#This Row],[Reference produits]],tbl_Y[],3,FALSE),"NC")</f>
        <v>NC</v>
      </c>
      <c r="E481" s="3" t="str">
        <f>IFERROR(VLOOKUP(tbl_Résultat[[#This Row],[Reference produits]],tbl_Y[],2,FALSE),"NC")</f>
        <v>NC</v>
      </c>
    </row>
    <row r="482" spans="1:5" x14ac:dyDescent="0.25">
      <c r="A482" s="1" t="s">
        <v>104</v>
      </c>
      <c r="B482" s="2">
        <f>IFERROR(VLOOKUP(tbl_Résultat[[#This Row],[Reference produits]],tbl_X[],3,FALSE),"NC")</f>
        <v>75</v>
      </c>
      <c r="C482" s="3">
        <f>IFERROR(VLOOKUP(tbl_Résultat[[#This Row],[Reference produits]],tbl_X[],2,FALSE),"NC")</f>
        <v>0.22</v>
      </c>
      <c r="D482" s="2" t="str">
        <f>IFERROR(VLOOKUP(tbl_Résultat[[#This Row],[Reference produits]],tbl_Y[],3,FALSE),"NC")</f>
        <v>NC</v>
      </c>
      <c r="E482" s="3" t="str">
        <f>IFERROR(VLOOKUP(tbl_Résultat[[#This Row],[Reference produits]],tbl_Y[],2,FALSE),"NC")</f>
        <v>NC</v>
      </c>
    </row>
    <row r="483" spans="1:5" x14ac:dyDescent="0.25">
      <c r="A483" s="1" t="s">
        <v>542</v>
      </c>
      <c r="B483" s="2">
        <f>IFERROR(VLOOKUP(tbl_Résultat[[#This Row],[Reference produits]],tbl_X[],3,FALSE),"NC")</f>
        <v>0</v>
      </c>
      <c r="C483" s="3">
        <f>IFERROR(VLOOKUP(tbl_Résultat[[#This Row],[Reference produits]],tbl_X[],2,FALSE),"NC")</f>
        <v>0</v>
      </c>
      <c r="D483" s="2" t="str">
        <f>IFERROR(VLOOKUP(tbl_Résultat[[#This Row],[Reference produits]],tbl_Y[],3,FALSE),"NC")</f>
        <v>NC</v>
      </c>
      <c r="E483" s="3" t="str">
        <f>IFERROR(VLOOKUP(tbl_Résultat[[#This Row],[Reference produits]],tbl_Y[],2,FALSE),"NC")</f>
        <v>NC</v>
      </c>
    </row>
    <row r="484" spans="1:5" x14ac:dyDescent="0.25">
      <c r="A484" s="1" t="s">
        <v>107</v>
      </c>
      <c r="B484" s="2">
        <f>IFERROR(VLOOKUP(tbl_Résultat[[#This Row],[Reference produits]],tbl_X[],3,FALSE),"NC")</f>
        <v>75</v>
      </c>
      <c r="C484" s="3">
        <f>IFERROR(VLOOKUP(tbl_Résultat[[#This Row],[Reference produits]],tbl_X[],2,FALSE),"NC")</f>
        <v>0.37</v>
      </c>
      <c r="D484" s="2" t="str">
        <f>IFERROR(VLOOKUP(tbl_Résultat[[#This Row],[Reference produits]],tbl_Y[],3,FALSE),"NC")</f>
        <v>NC</v>
      </c>
      <c r="E484" s="3" t="str">
        <f>IFERROR(VLOOKUP(tbl_Résultat[[#This Row],[Reference produits]],tbl_Y[],2,FALSE),"NC")</f>
        <v>NC</v>
      </c>
    </row>
    <row r="485" spans="1:5" x14ac:dyDescent="0.25">
      <c r="A485" s="1" t="s">
        <v>529</v>
      </c>
      <c r="B485" s="2">
        <f>IFERROR(VLOOKUP(tbl_Résultat[[#This Row],[Reference produits]],tbl_X[],3,FALSE),"NC")</f>
        <v>2500</v>
      </c>
      <c r="C485" s="3">
        <f>IFERROR(VLOOKUP(tbl_Résultat[[#This Row],[Reference produits]],tbl_X[],2,FALSE),"NC")</f>
        <v>0.28000000000000003</v>
      </c>
      <c r="D485" s="2" t="str">
        <f>IFERROR(VLOOKUP(tbl_Résultat[[#This Row],[Reference produits]],tbl_Y[],3,FALSE),"NC")</f>
        <v>NC</v>
      </c>
      <c r="E485" s="3" t="str">
        <f>IFERROR(VLOOKUP(tbl_Résultat[[#This Row],[Reference produits]],tbl_Y[],2,FALSE),"NC")</f>
        <v>NC</v>
      </c>
    </row>
    <row r="486" spans="1:5" x14ac:dyDescent="0.25">
      <c r="A486" s="1" t="s">
        <v>162</v>
      </c>
      <c r="B486" s="2">
        <f>IFERROR(VLOOKUP(tbl_Résultat[[#This Row],[Reference produits]],tbl_X[],3,FALSE),"NC")</f>
        <v>75</v>
      </c>
      <c r="C486" s="3">
        <f>IFERROR(VLOOKUP(tbl_Résultat[[#This Row],[Reference produits]],tbl_X[],2,FALSE),"NC")</f>
        <v>0.85</v>
      </c>
      <c r="D486" s="2">
        <f>IFERROR(VLOOKUP(tbl_Résultat[[#This Row],[Reference produits]],tbl_Y[],3,FALSE),"NC")</f>
        <v>75</v>
      </c>
      <c r="E486" s="3">
        <f>IFERROR(VLOOKUP(tbl_Résultat[[#This Row],[Reference produits]],tbl_Y[],2,FALSE),"NC")</f>
        <v>0.68600000000000005</v>
      </c>
    </row>
    <row r="487" spans="1:5" x14ac:dyDescent="0.25">
      <c r="A487" s="1" t="s">
        <v>152</v>
      </c>
      <c r="B487" s="2">
        <f>IFERROR(VLOOKUP(tbl_Résultat[[#This Row],[Reference produits]],tbl_X[],3,FALSE),"NC")</f>
        <v>150</v>
      </c>
      <c r="C487" s="3">
        <f>IFERROR(VLOOKUP(tbl_Résultat[[#This Row],[Reference produits]],tbl_X[],2,FALSE),"NC")</f>
        <v>0.63</v>
      </c>
      <c r="D487" s="2">
        <f>IFERROR(VLOOKUP(tbl_Résultat[[#This Row],[Reference produits]],tbl_Y[],3,FALSE),"NC")</f>
        <v>150</v>
      </c>
      <c r="E487" s="3">
        <f>IFERROR(VLOOKUP(tbl_Résultat[[#This Row],[Reference produits]],tbl_Y[],2,FALSE),"NC")</f>
        <v>0.70899999999999996</v>
      </c>
    </row>
    <row r="488" spans="1:5" x14ac:dyDescent="0.25">
      <c r="A488" s="1" t="s">
        <v>163</v>
      </c>
      <c r="B488" s="2">
        <f>IFERROR(VLOOKUP(tbl_Résultat[[#This Row],[Reference produits]],tbl_X[],3,FALSE),"NC")</f>
        <v>75</v>
      </c>
      <c r="C488" s="3">
        <f>IFERROR(VLOOKUP(tbl_Résultat[[#This Row],[Reference produits]],tbl_X[],2,FALSE),"NC")</f>
        <v>1.2</v>
      </c>
      <c r="D488" s="2" t="str">
        <f>IFERROR(VLOOKUP(tbl_Résultat[[#This Row],[Reference produits]],tbl_Y[],3,FALSE),"NC")</f>
        <v>NC</v>
      </c>
      <c r="E488" s="3" t="str">
        <f>IFERROR(VLOOKUP(tbl_Résultat[[#This Row],[Reference produits]],tbl_Y[],2,FALSE),"NC")</f>
        <v>NC</v>
      </c>
    </row>
    <row r="489" spans="1:5" x14ac:dyDescent="0.25">
      <c r="A489" s="1" t="s">
        <v>530</v>
      </c>
      <c r="B489" s="2">
        <f>IFERROR(VLOOKUP(tbl_Résultat[[#This Row],[Reference produits]],tbl_X[],3,FALSE),"NC")</f>
        <v>75</v>
      </c>
      <c r="C489" s="3">
        <f>IFERROR(VLOOKUP(tbl_Résultat[[#This Row],[Reference produits]],tbl_X[],2,FALSE),"NC")</f>
        <v>0.66</v>
      </c>
      <c r="D489" s="2" t="str">
        <f>IFERROR(VLOOKUP(tbl_Résultat[[#This Row],[Reference produits]],tbl_Y[],3,FALSE),"NC")</f>
        <v>NC</v>
      </c>
      <c r="E489" s="3" t="str">
        <f>IFERROR(VLOOKUP(tbl_Résultat[[#This Row],[Reference produits]],tbl_Y[],2,FALSE),"NC")</f>
        <v>NC</v>
      </c>
    </row>
    <row r="490" spans="1:5" x14ac:dyDescent="0.25">
      <c r="A490" s="1" t="s">
        <v>67</v>
      </c>
      <c r="B490" s="2">
        <f>IFERROR(VLOOKUP(tbl_Résultat[[#This Row],[Reference produits]],tbl_X[],3,FALSE),"NC")</f>
        <v>160</v>
      </c>
      <c r="C490" s="3">
        <f>IFERROR(VLOOKUP(tbl_Résultat[[#This Row],[Reference produits]],tbl_X[],2,FALSE),"NC")</f>
        <v>15.5</v>
      </c>
      <c r="D490" s="2" t="str">
        <f>IFERROR(VLOOKUP(tbl_Résultat[[#This Row],[Reference produits]],tbl_Y[],3,FALSE),"NC")</f>
        <v>NC</v>
      </c>
      <c r="E490" s="3" t="str">
        <f>IFERROR(VLOOKUP(tbl_Résultat[[#This Row],[Reference produits]],tbl_Y[],2,FALSE),"NC")</f>
        <v>NC</v>
      </c>
    </row>
    <row r="491" spans="1:5" x14ac:dyDescent="0.25">
      <c r="A491" s="1" t="s">
        <v>531</v>
      </c>
      <c r="B491" s="2">
        <f>IFERROR(VLOOKUP(tbl_Résultat[[#This Row],[Reference produits]],tbl_X[],3,FALSE),"NC")</f>
        <v>80</v>
      </c>
      <c r="C491" s="3">
        <f>IFERROR(VLOOKUP(tbl_Résultat[[#This Row],[Reference produits]],tbl_X[],2,FALSE),"NC")</f>
        <v>0.14299999999999999</v>
      </c>
      <c r="D491" s="2" t="str">
        <f>IFERROR(VLOOKUP(tbl_Résultat[[#This Row],[Reference produits]],tbl_Y[],3,FALSE),"NC")</f>
        <v>NC</v>
      </c>
      <c r="E491" s="3" t="str">
        <f>IFERROR(VLOOKUP(tbl_Résultat[[#This Row],[Reference produits]],tbl_Y[],2,FALSE),"NC")</f>
        <v>NC</v>
      </c>
    </row>
    <row r="492" spans="1:5" x14ac:dyDescent="0.25">
      <c r="A492" s="1" t="s">
        <v>532</v>
      </c>
      <c r="B492" s="2">
        <f>IFERROR(VLOOKUP(tbl_Résultat[[#This Row],[Reference produits]],tbl_X[],3,FALSE),"NC")</f>
        <v>2500</v>
      </c>
      <c r="C492" s="3">
        <f>IFERROR(VLOOKUP(tbl_Résultat[[#This Row],[Reference produits]],tbl_X[],2,FALSE),"NC")</f>
        <v>0.2</v>
      </c>
      <c r="D492" s="2" t="str">
        <f>IFERROR(VLOOKUP(tbl_Résultat[[#This Row],[Reference produits]],tbl_Y[],3,FALSE),"NC")</f>
        <v>NC</v>
      </c>
      <c r="E492" s="3" t="str">
        <f>IFERROR(VLOOKUP(tbl_Résultat[[#This Row],[Reference produits]],tbl_Y[],2,FALSE),"NC")</f>
        <v>NC</v>
      </c>
    </row>
    <row r="493" spans="1:5" x14ac:dyDescent="0.25">
      <c r="A493" s="1" t="s">
        <v>151</v>
      </c>
      <c r="B493" s="2">
        <f>IFERROR(VLOOKUP(tbl_Résultat[[#This Row],[Reference produits]],tbl_X[],3,FALSE),"NC")</f>
        <v>80</v>
      </c>
      <c r="C493" s="3">
        <f>IFERROR(VLOOKUP(tbl_Résultat[[#This Row],[Reference produits]],tbl_X[],2,FALSE),"NC")</f>
        <v>1.19</v>
      </c>
      <c r="D493" s="2">
        <f>IFERROR(VLOOKUP(tbl_Résultat[[#This Row],[Reference produits]],tbl_Y[],3,FALSE),"NC")</f>
        <v>80</v>
      </c>
      <c r="E493" s="3">
        <f>IFERROR(VLOOKUP(tbl_Résultat[[#This Row],[Reference produits]],tbl_Y[],2,FALSE),"NC")</f>
        <v>1.08</v>
      </c>
    </row>
    <row r="494" spans="1:5" x14ac:dyDescent="0.25">
      <c r="A494" s="1" t="s">
        <v>533</v>
      </c>
      <c r="B494" s="2">
        <f>IFERROR(VLOOKUP(tbl_Résultat[[#This Row],[Reference produits]],tbl_X[],3,FALSE),"NC")</f>
        <v>250</v>
      </c>
      <c r="C494" s="3">
        <f>IFERROR(VLOOKUP(tbl_Résultat[[#This Row],[Reference produits]],tbl_X[],2,FALSE),"NC")</f>
        <v>0.29599999999999999</v>
      </c>
      <c r="D494" s="2" t="str">
        <f>IFERROR(VLOOKUP(tbl_Résultat[[#This Row],[Reference produits]],tbl_Y[],3,FALSE),"NC")</f>
        <v>NC</v>
      </c>
      <c r="E494" s="3" t="str">
        <f>IFERROR(VLOOKUP(tbl_Résultat[[#This Row],[Reference produits]],tbl_Y[],2,FALSE),"NC")</f>
        <v>NC</v>
      </c>
    </row>
    <row r="495" spans="1:5" x14ac:dyDescent="0.25">
      <c r="A495" s="1" t="s">
        <v>536</v>
      </c>
      <c r="B495" s="2">
        <f>IFERROR(VLOOKUP(tbl_Résultat[[#This Row],[Reference produits]],tbl_X[],3,FALSE),"NC")</f>
        <v>80</v>
      </c>
      <c r="C495" s="3">
        <f>IFERROR(VLOOKUP(tbl_Résultat[[#This Row],[Reference produits]],tbl_X[],2,FALSE),"NC")</f>
        <v>0.37</v>
      </c>
      <c r="D495" s="2" t="str">
        <f>IFERROR(VLOOKUP(tbl_Résultat[[#This Row],[Reference produits]],tbl_Y[],3,FALSE),"NC")</f>
        <v>NC</v>
      </c>
      <c r="E495" s="3" t="str">
        <f>IFERROR(VLOOKUP(tbl_Résultat[[#This Row],[Reference produits]],tbl_Y[],2,FALSE),"NC")</f>
        <v>NC</v>
      </c>
    </row>
    <row r="496" spans="1:5" x14ac:dyDescent="0.25">
      <c r="A496" s="1" t="s">
        <v>535</v>
      </c>
      <c r="B496" s="2">
        <f>IFERROR(VLOOKUP(tbl_Résultat[[#This Row],[Reference produits]],tbl_X[],3,FALSE),"NC")</f>
        <v>2500</v>
      </c>
      <c r="C496" s="3">
        <f>IFERROR(VLOOKUP(tbl_Résultat[[#This Row],[Reference produits]],tbl_X[],2,FALSE),"NC")</f>
        <v>0.307</v>
      </c>
      <c r="D496" s="2" t="str">
        <f>IFERROR(VLOOKUP(tbl_Résultat[[#This Row],[Reference produits]],tbl_Y[],3,FALSE),"NC")</f>
        <v>NC</v>
      </c>
      <c r="E496" s="3" t="str">
        <f>IFERROR(VLOOKUP(tbl_Résultat[[#This Row],[Reference produits]],tbl_Y[],2,FALSE),"NC")</f>
        <v>NC</v>
      </c>
    </row>
    <row r="497" spans="1:5" x14ac:dyDescent="0.25">
      <c r="A497" s="1" t="s">
        <v>534</v>
      </c>
      <c r="B497" s="2">
        <f>IFERROR(VLOOKUP(tbl_Résultat[[#This Row],[Reference produits]],tbl_X[],3,FALSE),"NC")</f>
        <v>2500</v>
      </c>
      <c r="C497" s="3">
        <f>IFERROR(VLOOKUP(tbl_Résultat[[#This Row],[Reference produits]],tbl_X[],2,FALSE),"NC")</f>
        <v>0.307</v>
      </c>
      <c r="D497" s="2" t="str">
        <f>IFERROR(VLOOKUP(tbl_Résultat[[#This Row],[Reference produits]],tbl_Y[],3,FALSE),"NC")</f>
        <v>NC</v>
      </c>
      <c r="E497" s="3" t="str">
        <f>IFERROR(VLOOKUP(tbl_Résultat[[#This Row],[Reference produits]],tbl_Y[],2,FALSE),"NC")</f>
        <v>NC</v>
      </c>
    </row>
    <row r="498" spans="1:5" x14ac:dyDescent="0.25">
      <c r="A498" s="1" t="s">
        <v>537</v>
      </c>
      <c r="B498" s="2">
        <f>IFERROR(VLOOKUP(tbl_Résultat[[#This Row],[Reference produits]],tbl_X[],3,FALSE),"NC")</f>
        <v>0</v>
      </c>
      <c r="C498" s="3">
        <f>IFERROR(VLOOKUP(tbl_Résultat[[#This Row],[Reference produits]],tbl_X[],2,FALSE),"NC")</f>
        <v>0</v>
      </c>
      <c r="D498" s="2" t="str">
        <f>IFERROR(VLOOKUP(tbl_Résultat[[#This Row],[Reference produits]],tbl_Y[],3,FALSE),"NC")</f>
        <v>NC</v>
      </c>
      <c r="E498" s="3" t="str">
        <f>IFERROR(VLOOKUP(tbl_Résultat[[#This Row],[Reference produits]],tbl_Y[],2,FALSE),"NC")</f>
        <v>NC</v>
      </c>
    </row>
    <row r="499" spans="1:5" x14ac:dyDescent="0.25">
      <c r="A499" s="1" t="s">
        <v>42</v>
      </c>
      <c r="B499" s="2">
        <f>IFERROR(VLOOKUP(tbl_Résultat[[#This Row],[Reference produits]],tbl_X[],3,FALSE),"NC")</f>
        <v>250</v>
      </c>
      <c r="C499" s="3">
        <f>IFERROR(VLOOKUP(tbl_Résultat[[#This Row],[Reference produits]],tbl_X[],2,FALSE),"NC")</f>
        <v>0.75</v>
      </c>
      <c r="D499" s="2">
        <f>IFERROR(VLOOKUP(tbl_Résultat[[#This Row],[Reference produits]],tbl_Y[],3,FALSE),"NC")</f>
        <v>250</v>
      </c>
      <c r="E499" s="3">
        <f>IFERROR(VLOOKUP(tbl_Résultat[[#This Row],[Reference produits]],tbl_Y[],2,FALSE),"NC")</f>
        <v>0.83099999999999996</v>
      </c>
    </row>
    <row r="500" spans="1:5" x14ac:dyDescent="0.25">
      <c r="A500" s="1" t="s">
        <v>46</v>
      </c>
      <c r="B500" s="2">
        <f>IFERROR(VLOOKUP(tbl_Résultat[[#This Row],[Reference produits]],tbl_X[],3,FALSE),"NC")</f>
        <v>250</v>
      </c>
      <c r="C500" s="3">
        <f>IFERROR(VLOOKUP(tbl_Résultat[[#This Row],[Reference produits]],tbl_X[],2,FALSE),"NC")</f>
        <v>0.8</v>
      </c>
      <c r="D500" s="2">
        <f>IFERROR(VLOOKUP(tbl_Résultat[[#This Row],[Reference produits]],tbl_Y[],3,FALSE),"NC")</f>
        <v>250</v>
      </c>
      <c r="E500" s="3">
        <f>IFERROR(VLOOKUP(tbl_Résultat[[#This Row],[Reference produits]],tbl_Y[],2,FALSE),"NC")</f>
        <v>1.2176499999999999</v>
      </c>
    </row>
    <row r="501" spans="1:5" x14ac:dyDescent="0.25">
      <c r="A501" s="1" t="s">
        <v>148</v>
      </c>
      <c r="B501" s="2">
        <f>IFERROR(VLOOKUP(tbl_Résultat[[#This Row],[Reference produits]],tbl_X[],3,FALSE),"NC")</f>
        <v>250</v>
      </c>
      <c r="C501" s="3">
        <f>IFERROR(VLOOKUP(tbl_Résultat[[#This Row],[Reference produits]],tbl_X[],2,FALSE),"NC")</f>
        <v>0.6</v>
      </c>
      <c r="D501" s="2">
        <f>IFERROR(VLOOKUP(tbl_Résultat[[#This Row],[Reference produits]],tbl_Y[],3,FALSE),"NC")</f>
        <v>250</v>
      </c>
      <c r="E501" s="3">
        <f>IFERROR(VLOOKUP(tbl_Résultat[[#This Row],[Reference produits]],tbl_Y[],2,FALSE),"NC")</f>
        <v>0.48899999999999999</v>
      </c>
    </row>
    <row r="502" spans="1:5" x14ac:dyDescent="0.25">
      <c r="A502" s="1" t="s">
        <v>168</v>
      </c>
      <c r="B502" s="2">
        <f>IFERROR(VLOOKUP(tbl_Résultat[[#This Row],[Reference produits]],tbl_X[],3,FALSE),"NC")</f>
        <v>60</v>
      </c>
      <c r="C502" s="3">
        <f>IFERROR(VLOOKUP(tbl_Résultat[[#This Row],[Reference produits]],tbl_X[],2,FALSE),"NC")</f>
        <v>65</v>
      </c>
      <c r="D502" s="2">
        <f>IFERROR(VLOOKUP(tbl_Résultat[[#This Row],[Reference produits]],tbl_Y[],3,FALSE),"NC")</f>
        <v>60</v>
      </c>
      <c r="E502" s="3">
        <f>IFERROR(VLOOKUP(tbl_Résultat[[#This Row],[Reference produits]],tbl_Y[],2,FALSE),"NC")</f>
        <v>68.400000000000006</v>
      </c>
    </row>
    <row r="503" spans="1:5" x14ac:dyDescent="0.25">
      <c r="A503" s="1" t="s">
        <v>81</v>
      </c>
      <c r="B503" s="2">
        <f>IFERROR(VLOOKUP(tbl_Résultat[[#This Row],[Reference produits]],tbl_X[],3,FALSE),"NC")</f>
        <v>3000</v>
      </c>
      <c r="C503" s="3">
        <f>IFERROR(VLOOKUP(tbl_Résultat[[#This Row],[Reference produits]],tbl_X[],2,FALSE),"NC")</f>
        <v>0.17180000000000001</v>
      </c>
      <c r="D503" s="2" t="str">
        <f>IFERROR(VLOOKUP(tbl_Résultat[[#This Row],[Reference produits]],tbl_Y[],3,FALSE),"NC")</f>
        <v>NC</v>
      </c>
      <c r="E503" s="3" t="str">
        <f>IFERROR(VLOOKUP(tbl_Résultat[[#This Row],[Reference produits]],tbl_Y[],2,FALSE),"NC")</f>
        <v>NC</v>
      </c>
    </row>
    <row r="504" spans="1:5" x14ac:dyDescent="0.25">
      <c r="A504" s="1" t="s">
        <v>174</v>
      </c>
      <c r="B504" s="2">
        <f>IFERROR(VLOOKUP(tbl_Résultat[[#This Row],[Reference produits]],tbl_X[],3,FALSE),"NC")</f>
        <v>3000</v>
      </c>
      <c r="C504" s="3">
        <f>IFERROR(VLOOKUP(tbl_Résultat[[#This Row],[Reference produits]],tbl_X[],2,FALSE),"NC")</f>
        <v>0.23</v>
      </c>
      <c r="D504" s="2">
        <f>IFERROR(VLOOKUP(tbl_Résultat[[#This Row],[Reference produits]],tbl_Y[],3,FALSE),"NC")</f>
        <v>3000</v>
      </c>
      <c r="E504" s="3">
        <f>IFERROR(VLOOKUP(tbl_Résultat[[#This Row],[Reference produits]],tbl_Y[],2,FALSE),"NC")</f>
        <v>0.186</v>
      </c>
    </row>
    <row r="505" spans="1:5" x14ac:dyDescent="0.25">
      <c r="A505" s="1" t="s">
        <v>103</v>
      </c>
      <c r="B505" s="2">
        <f>IFERROR(VLOOKUP(tbl_Résultat[[#This Row],[Reference produits]],tbl_X[],3,FALSE),"NC")</f>
        <v>2500</v>
      </c>
      <c r="C505" s="3">
        <f>IFERROR(VLOOKUP(tbl_Résultat[[#This Row],[Reference produits]],tbl_X[],2,FALSE),"NC")</f>
        <v>0.8</v>
      </c>
      <c r="D505" s="2" t="str">
        <f>IFERROR(VLOOKUP(tbl_Résultat[[#This Row],[Reference produits]],tbl_Y[],3,FALSE),"NC")</f>
        <v>NC</v>
      </c>
      <c r="E505" s="3" t="str">
        <f>IFERROR(VLOOKUP(tbl_Résultat[[#This Row],[Reference produits]],tbl_Y[],2,FALSE),"NC")</f>
        <v>NC</v>
      </c>
    </row>
    <row r="506" spans="1:5" x14ac:dyDescent="0.25">
      <c r="A506" s="1" t="s">
        <v>154</v>
      </c>
      <c r="B506" s="2">
        <f>IFERROR(VLOOKUP(tbl_Résultat[[#This Row],[Reference produits]],tbl_X[],3,FALSE),"NC")</f>
        <v>75</v>
      </c>
      <c r="C506" s="3">
        <f>IFERROR(VLOOKUP(tbl_Résultat[[#This Row],[Reference produits]],tbl_X[],2,FALSE),"NC")</f>
        <v>2.15</v>
      </c>
      <c r="D506" s="2">
        <f>IFERROR(VLOOKUP(tbl_Résultat[[#This Row],[Reference produits]],tbl_Y[],3,FALSE),"NC")</f>
        <v>75</v>
      </c>
      <c r="E506" s="3">
        <f>IFERROR(VLOOKUP(tbl_Résultat[[#This Row],[Reference produits]],tbl_Y[],2,FALSE),"NC")</f>
        <v>2.0699999999999998</v>
      </c>
    </row>
    <row r="507" spans="1:5" x14ac:dyDescent="0.25">
      <c r="A507" s="1" t="s">
        <v>65</v>
      </c>
      <c r="B507" s="2">
        <f>IFERROR(VLOOKUP(tbl_Résultat[[#This Row],[Reference produits]],tbl_X[],3,FALSE),"NC")</f>
        <v>3000</v>
      </c>
      <c r="C507" s="3">
        <f>IFERROR(VLOOKUP(tbl_Résultat[[#This Row],[Reference produits]],tbl_X[],2,FALSE),"NC")</f>
        <v>0.3</v>
      </c>
      <c r="D507" s="2">
        <f>IFERROR(VLOOKUP(tbl_Résultat[[#This Row],[Reference produits]],tbl_Y[],3,FALSE),"NC")</f>
        <v>3000</v>
      </c>
      <c r="E507" s="3">
        <f>IFERROR(VLOOKUP(tbl_Résultat[[#This Row],[Reference produits]],tbl_Y[],2,FALSE),"NC")</f>
        <v>0.22700000000000001</v>
      </c>
    </row>
    <row r="508" spans="1:5" x14ac:dyDescent="0.25">
      <c r="A508" s="1" t="s">
        <v>80</v>
      </c>
      <c r="B508" s="2">
        <f>IFERROR(VLOOKUP(tbl_Résultat[[#This Row],[Reference produits]],tbl_X[],3,FALSE),"NC")</f>
        <v>250</v>
      </c>
      <c r="C508" s="3">
        <f>IFERROR(VLOOKUP(tbl_Résultat[[#This Row],[Reference produits]],tbl_X[],2,FALSE),"NC")</f>
        <v>0.92</v>
      </c>
      <c r="D508" s="2" t="str">
        <f>IFERROR(VLOOKUP(tbl_Résultat[[#This Row],[Reference produits]],tbl_Y[],3,FALSE),"NC")</f>
        <v>NC</v>
      </c>
      <c r="E508" s="3" t="str">
        <f>IFERROR(VLOOKUP(tbl_Résultat[[#This Row],[Reference produits]],tbl_Y[],2,FALSE),"NC")</f>
        <v>NC</v>
      </c>
    </row>
    <row r="509" spans="1:5" x14ac:dyDescent="0.25">
      <c r="A509" s="1" t="s">
        <v>173</v>
      </c>
      <c r="B509" s="2">
        <f>IFERROR(VLOOKUP(tbl_Résultat[[#This Row],[Reference produits]],tbl_X[],3,FALSE),"NC")</f>
        <v>250</v>
      </c>
      <c r="C509" s="3">
        <f>IFERROR(VLOOKUP(tbl_Résultat[[#This Row],[Reference produits]],tbl_X[],2,FALSE),"NC")</f>
        <v>1.17</v>
      </c>
      <c r="D509" s="2">
        <f>IFERROR(VLOOKUP(tbl_Résultat[[#This Row],[Reference produits]],tbl_Y[],3,FALSE),"NC")</f>
        <v>250</v>
      </c>
      <c r="E509" s="3">
        <f>IFERROR(VLOOKUP(tbl_Résultat[[#This Row],[Reference produits]],tbl_Y[],2,FALSE),"NC")</f>
        <v>1.17</v>
      </c>
    </row>
    <row r="510" spans="1:5" x14ac:dyDescent="0.25">
      <c r="A510" s="1" t="s">
        <v>28</v>
      </c>
      <c r="B510" s="2">
        <f>IFERROR(VLOOKUP(tbl_Résultat[[#This Row],[Reference produits]],tbl_X[],3,FALSE),"NC")</f>
        <v>80</v>
      </c>
      <c r="C510" s="3">
        <f>IFERROR(VLOOKUP(tbl_Résultat[[#This Row],[Reference produits]],tbl_X[],2,FALSE),"NC")</f>
        <v>1.21</v>
      </c>
      <c r="D510" s="2" t="str">
        <f>IFERROR(VLOOKUP(tbl_Résultat[[#This Row],[Reference produits]],tbl_Y[],3,FALSE),"NC")</f>
        <v>NC</v>
      </c>
      <c r="E510" s="3" t="str">
        <f>IFERROR(VLOOKUP(tbl_Résultat[[#This Row],[Reference produits]],tbl_Y[],2,FALSE),"NC")</f>
        <v>NC</v>
      </c>
    </row>
    <row r="511" spans="1:5" x14ac:dyDescent="0.25">
      <c r="A511" s="1" t="s">
        <v>87</v>
      </c>
      <c r="B511" s="2">
        <f>IFERROR(VLOOKUP(tbl_Résultat[[#This Row],[Reference produits]],tbl_X[],3,FALSE),"NC")</f>
        <v>250</v>
      </c>
      <c r="C511" s="3">
        <f>IFERROR(VLOOKUP(tbl_Résultat[[#This Row],[Reference produits]],tbl_X[],2,FALSE),"NC")</f>
        <v>0.96</v>
      </c>
      <c r="D511" s="2">
        <f>IFERROR(VLOOKUP(tbl_Résultat[[#This Row],[Reference produits]],tbl_Y[],3,FALSE),"NC")</f>
        <v>250</v>
      </c>
      <c r="E511" s="3">
        <f>IFERROR(VLOOKUP(tbl_Résultat[[#This Row],[Reference produits]],tbl_Y[],2,FALSE),"NC")</f>
        <v>0.88200000000000001</v>
      </c>
    </row>
    <row r="512" spans="1:5" x14ac:dyDescent="0.25">
      <c r="A512" s="1" t="s">
        <v>538</v>
      </c>
      <c r="B512" s="2">
        <f>IFERROR(VLOOKUP(tbl_Résultat[[#This Row],[Reference produits]],tbl_X[],3,FALSE),"NC")</f>
        <v>3000</v>
      </c>
      <c r="C512" s="3">
        <f>IFERROR(VLOOKUP(tbl_Résultat[[#This Row],[Reference produits]],tbl_X[],2,FALSE),"NC")</f>
        <v>0.22</v>
      </c>
      <c r="D512" s="2" t="str">
        <f>IFERROR(VLOOKUP(tbl_Résultat[[#This Row],[Reference produits]],tbl_Y[],3,FALSE),"NC")</f>
        <v>NC</v>
      </c>
      <c r="E512" s="3" t="str">
        <f>IFERROR(VLOOKUP(tbl_Résultat[[#This Row],[Reference produits]],tbl_Y[],2,FALSE),"NC")</f>
        <v>NC</v>
      </c>
    </row>
    <row r="513" spans="1:5" x14ac:dyDescent="0.25">
      <c r="A513" s="1" t="s">
        <v>539</v>
      </c>
      <c r="B513" s="2">
        <f>IFERROR(VLOOKUP(tbl_Résultat[[#This Row],[Reference produits]],tbl_X[],3,FALSE),"NC")</f>
        <v>3000</v>
      </c>
      <c r="C513" s="3">
        <f>IFERROR(VLOOKUP(tbl_Résultat[[#This Row],[Reference produits]],tbl_X[],2,FALSE),"NC")</f>
        <v>0.8</v>
      </c>
      <c r="D513" s="2" t="str">
        <f>IFERROR(VLOOKUP(tbl_Résultat[[#This Row],[Reference produits]],tbl_Y[],3,FALSE),"NC")</f>
        <v>NC</v>
      </c>
      <c r="E513" s="3" t="str">
        <f>IFERROR(VLOOKUP(tbl_Résultat[[#This Row],[Reference produits]],tbl_Y[],2,FALSE),"NC")</f>
        <v>NC</v>
      </c>
    </row>
    <row r="514" spans="1:5" x14ac:dyDescent="0.25">
      <c r="A514" s="1" t="s">
        <v>35</v>
      </c>
      <c r="B514" s="2">
        <f>IFERROR(VLOOKUP(tbl_Résultat[[#This Row],[Reference produits]],tbl_X[],3,FALSE),"NC")</f>
        <v>250</v>
      </c>
      <c r="C514" s="3">
        <f>IFERROR(VLOOKUP(tbl_Résultat[[#This Row],[Reference produits]],tbl_X[],2,FALSE),"NC")</f>
        <v>0.74</v>
      </c>
      <c r="D514" s="2">
        <f>IFERROR(VLOOKUP(tbl_Résultat[[#This Row],[Reference produits]],tbl_Y[],3,FALSE),"NC")</f>
        <v>250</v>
      </c>
      <c r="E514" s="3">
        <f>IFERROR(VLOOKUP(tbl_Résultat[[#This Row],[Reference produits]],tbl_Y[],2,FALSE),"NC")</f>
        <v>0.84099999999999997</v>
      </c>
    </row>
    <row r="515" spans="1:5" x14ac:dyDescent="0.25">
      <c r="A515" s="1" t="s">
        <v>111</v>
      </c>
      <c r="B515" s="2">
        <f>IFERROR(VLOOKUP(tbl_Résultat[[#This Row],[Reference produits]],tbl_X[],3,FALSE),"NC")</f>
        <v>2500</v>
      </c>
      <c r="C515" s="3">
        <f>IFERROR(VLOOKUP(tbl_Résultat[[#This Row],[Reference produits]],tbl_X[],2,FALSE),"NC")</f>
        <v>1.1499999999999999</v>
      </c>
      <c r="D515" s="2" t="str">
        <f>IFERROR(VLOOKUP(tbl_Résultat[[#This Row],[Reference produits]],tbl_Y[],3,FALSE),"NC")</f>
        <v>NC</v>
      </c>
      <c r="E515" s="3" t="str">
        <f>IFERROR(VLOOKUP(tbl_Résultat[[#This Row],[Reference produits]],tbl_Y[],2,FALSE),"NC")</f>
        <v>NC</v>
      </c>
    </row>
    <row r="516" spans="1:5" x14ac:dyDescent="0.25">
      <c r="A516" s="1" t="s">
        <v>540</v>
      </c>
      <c r="B516" s="2">
        <f>IFERROR(VLOOKUP(tbl_Résultat[[#This Row],[Reference produits]],tbl_X[],3,FALSE),"NC")</f>
        <v>90</v>
      </c>
      <c r="C516" s="3">
        <f>IFERROR(VLOOKUP(tbl_Résultat[[#This Row],[Reference produits]],tbl_X[],2,FALSE),"NC")</f>
        <v>1.7</v>
      </c>
      <c r="D516" s="2" t="str">
        <f>IFERROR(VLOOKUP(tbl_Résultat[[#This Row],[Reference produits]],tbl_Y[],3,FALSE),"NC")</f>
        <v>NC</v>
      </c>
      <c r="E516" s="3" t="str">
        <f>IFERROR(VLOOKUP(tbl_Résultat[[#This Row],[Reference produits]],tbl_Y[],2,FALSE),"NC")</f>
        <v>NC</v>
      </c>
    </row>
    <row r="517" spans="1:5" x14ac:dyDescent="0.25">
      <c r="A517" s="1" t="s">
        <v>16</v>
      </c>
      <c r="B517" s="2">
        <f>IFERROR(VLOOKUP(tbl_Résultat[[#This Row],[Reference produits]],tbl_X[],3,FALSE),"NC")</f>
        <v>80</v>
      </c>
      <c r="C517" s="3">
        <f>IFERROR(VLOOKUP(tbl_Résultat[[#This Row],[Reference produits]],tbl_X[],2,FALSE),"NC")</f>
        <v>0.76</v>
      </c>
      <c r="D517" s="2">
        <f>IFERROR(VLOOKUP(tbl_Résultat[[#This Row],[Reference produits]],tbl_Y[],3,FALSE),"NC")</f>
        <v>80</v>
      </c>
      <c r="E517" s="3">
        <f>IFERROR(VLOOKUP(tbl_Résultat[[#This Row],[Reference produits]],tbl_Y[],2,FALSE),"NC")</f>
        <v>0.7</v>
      </c>
    </row>
    <row r="518" spans="1:5" x14ac:dyDescent="0.25">
      <c r="A518" s="1" t="s">
        <v>29</v>
      </c>
      <c r="B518" s="2">
        <f>IFERROR(VLOOKUP(tbl_Résultat[[#This Row],[Reference produits]],tbl_X[],3,FALSE),"NC")</f>
        <v>70</v>
      </c>
      <c r="C518" s="3">
        <f>IFERROR(VLOOKUP(tbl_Résultat[[#This Row],[Reference produits]],tbl_X[],2,FALSE),"NC")</f>
        <v>1.6</v>
      </c>
      <c r="D518" s="2" t="str">
        <f>IFERROR(VLOOKUP(tbl_Résultat[[#This Row],[Reference produits]],tbl_Y[],3,FALSE),"NC")</f>
        <v>NC</v>
      </c>
      <c r="E518" s="3" t="str">
        <f>IFERROR(VLOOKUP(tbl_Résultat[[#This Row],[Reference produits]],tbl_Y[],2,FALSE),"NC")</f>
        <v>NC</v>
      </c>
    </row>
    <row r="519" spans="1:5" x14ac:dyDescent="0.25">
      <c r="A519" s="1" t="s">
        <v>77</v>
      </c>
      <c r="B519" s="2">
        <f>IFERROR(VLOOKUP(tbl_Résultat[[#This Row],[Reference produits]],tbl_X[],3,FALSE),"NC")</f>
        <v>250</v>
      </c>
      <c r="C519" s="3">
        <f>IFERROR(VLOOKUP(tbl_Résultat[[#This Row],[Reference produits]],tbl_X[],2,FALSE),"NC")</f>
        <v>0.64</v>
      </c>
      <c r="D519" s="2">
        <f>IFERROR(VLOOKUP(tbl_Résultat[[#This Row],[Reference produits]],tbl_Y[],3,FALSE),"NC")</f>
        <v>250</v>
      </c>
      <c r="E519" s="3">
        <f>IFERROR(VLOOKUP(tbl_Résultat[[#This Row],[Reference produits]],tbl_Y[],2,FALSE),"NC")</f>
        <v>0.371</v>
      </c>
    </row>
    <row r="520" spans="1:5" x14ac:dyDescent="0.25">
      <c r="A520" s="1" t="s">
        <v>77</v>
      </c>
      <c r="B520" s="2">
        <f>IFERROR(VLOOKUP(tbl_Résultat[[#This Row],[Reference produits]],tbl_X[],3,FALSE),"NC")</f>
        <v>250</v>
      </c>
      <c r="C520" s="3">
        <f>IFERROR(VLOOKUP(tbl_Résultat[[#This Row],[Reference produits]],tbl_X[],2,FALSE),"NC")</f>
        <v>0.64</v>
      </c>
      <c r="D520" s="2">
        <f>IFERROR(VLOOKUP(tbl_Résultat[[#This Row],[Reference produits]],tbl_Y[],3,FALSE),"NC")</f>
        <v>250</v>
      </c>
      <c r="E520" s="3">
        <f>IFERROR(VLOOKUP(tbl_Résultat[[#This Row],[Reference produits]],tbl_Y[],2,FALSE),"NC")</f>
        <v>0.371</v>
      </c>
    </row>
    <row r="521" spans="1:5" x14ac:dyDescent="0.25">
      <c r="A521" s="1" t="s">
        <v>113</v>
      </c>
      <c r="B521" s="2">
        <f>IFERROR(VLOOKUP(tbl_Résultat[[#This Row],[Reference produits]],tbl_X[],3,FALSE),"NC")</f>
        <v>70</v>
      </c>
      <c r="C521" s="3">
        <f>IFERROR(VLOOKUP(tbl_Résultat[[#This Row],[Reference produits]],tbl_X[],2,FALSE),"NC")</f>
        <v>2.64</v>
      </c>
      <c r="D521" s="2" t="str">
        <f>IFERROR(VLOOKUP(tbl_Résultat[[#This Row],[Reference produits]],tbl_Y[],3,FALSE),"NC")</f>
        <v>NC</v>
      </c>
      <c r="E521" s="3" t="str">
        <f>IFERROR(VLOOKUP(tbl_Résultat[[#This Row],[Reference produits]],tbl_Y[],2,FALSE),"NC")</f>
        <v>NC</v>
      </c>
    </row>
    <row r="522" spans="1:5" x14ac:dyDescent="0.25">
      <c r="A522" s="1" t="s">
        <v>110</v>
      </c>
      <c r="B522" s="2">
        <f>IFERROR(VLOOKUP(tbl_Résultat[[#This Row],[Reference produits]],tbl_X[],3,FALSE),"NC")</f>
        <v>70</v>
      </c>
      <c r="C522" s="3">
        <f>IFERROR(VLOOKUP(tbl_Résultat[[#This Row],[Reference produits]],tbl_X[],2,FALSE),"NC")</f>
        <v>3.5</v>
      </c>
      <c r="D522" s="2" t="str">
        <f>IFERROR(VLOOKUP(tbl_Résultat[[#This Row],[Reference produits]],tbl_Y[],3,FALSE),"NC")</f>
        <v>NC</v>
      </c>
      <c r="E522" s="3" t="str">
        <f>IFERROR(VLOOKUP(tbl_Résultat[[#This Row],[Reference produits]],tbl_Y[],2,FALSE),"NC")</f>
        <v>NC</v>
      </c>
    </row>
    <row r="523" spans="1:5" x14ac:dyDescent="0.25">
      <c r="A523" s="1" t="s">
        <v>140</v>
      </c>
      <c r="B523" s="2">
        <f>IFERROR(VLOOKUP(tbl_Résultat[[#This Row],[Reference produits]],tbl_X[],3,FALSE),"NC")</f>
        <v>70</v>
      </c>
      <c r="C523" s="3">
        <f>IFERROR(VLOOKUP(tbl_Résultat[[#This Row],[Reference produits]],tbl_X[],2,FALSE),"NC")</f>
        <v>2.5</v>
      </c>
      <c r="D523" s="2" t="str">
        <f>IFERROR(VLOOKUP(tbl_Résultat[[#This Row],[Reference produits]],tbl_Y[],3,FALSE),"NC")</f>
        <v>NC</v>
      </c>
      <c r="E523" s="3" t="str">
        <f>IFERROR(VLOOKUP(tbl_Résultat[[#This Row],[Reference produits]],tbl_Y[],2,FALSE),"NC")</f>
        <v>NC</v>
      </c>
    </row>
    <row r="524" spans="1:5" x14ac:dyDescent="0.25">
      <c r="A524" s="1" t="s">
        <v>141</v>
      </c>
      <c r="B524" s="2">
        <f>IFERROR(VLOOKUP(tbl_Résultat[[#This Row],[Reference produits]],tbl_X[],3,FALSE),"NC")</f>
        <v>70</v>
      </c>
      <c r="C524" s="3">
        <f>IFERROR(VLOOKUP(tbl_Résultat[[#This Row],[Reference produits]],tbl_X[],2,FALSE),"NC")</f>
        <v>2.7</v>
      </c>
      <c r="D524" s="2" t="str">
        <f>IFERROR(VLOOKUP(tbl_Résultat[[#This Row],[Reference produits]],tbl_Y[],3,FALSE),"NC")</f>
        <v>NC</v>
      </c>
      <c r="E524" s="3" t="str">
        <f>IFERROR(VLOOKUP(tbl_Résultat[[#This Row],[Reference produits]],tbl_Y[],2,FALSE),"NC")</f>
        <v>NC</v>
      </c>
    </row>
    <row r="525" spans="1:5" x14ac:dyDescent="0.25">
      <c r="A525" s="1" t="s">
        <v>23</v>
      </c>
      <c r="B525" s="2">
        <f>IFERROR(VLOOKUP(tbl_Résultat[[#This Row],[Reference produits]],tbl_X[],3,FALSE),"NC")</f>
        <v>250</v>
      </c>
      <c r="C525" s="3">
        <f>IFERROR(VLOOKUP(tbl_Résultat[[#This Row],[Reference produits]],tbl_X[],2,FALSE),"NC")</f>
        <v>2.0699999999999998</v>
      </c>
      <c r="D525" s="2">
        <f>IFERROR(VLOOKUP(tbl_Résultat[[#This Row],[Reference produits]],tbl_Y[],3,FALSE),"NC")</f>
        <v>250</v>
      </c>
      <c r="E525" s="3">
        <f>IFERROR(VLOOKUP(tbl_Résultat[[#This Row],[Reference produits]],tbl_Y[],2,FALSE),"NC")</f>
        <v>2.4352900000000002</v>
      </c>
    </row>
    <row r="526" spans="1:5" x14ac:dyDescent="0.25">
      <c r="A526" s="1" t="s">
        <v>118</v>
      </c>
      <c r="B526" s="2">
        <f>IFERROR(VLOOKUP(tbl_Résultat[[#This Row],[Reference produits]],tbl_X[],3,FALSE),"NC")</f>
        <v>250</v>
      </c>
      <c r="C526" s="3">
        <f>IFERROR(VLOOKUP(tbl_Résultat[[#This Row],[Reference produits]],tbl_X[],2,FALSE),"NC")</f>
        <v>2.74</v>
      </c>
      <c r="D526" s="2">
        <f>IFERROR(VLOOKUP(tbl_Résultat[[#This Row],[Reference produits]],tbl_Y[],3,FALSE),"NC")</f>
        <v>250</v>
      </c>
      <c r="E526" s="3">
        <f>IFERROR(VLOOKUP(tbl_Résultat[[#This Row],[Reference produits]],tbl_Y[],2,FALSE),"NC")</f>
        <v>1.24</v>
      </c>
    </row>
    <row r="527" spans="1:5" x14ac:dyDescent="0.25">
      <c r="A527" s="1" t="s">
        <v>21</v>
      </c>
      <c r="B527" s="2">
        <f>IFERROR(VLOOKUP(tbl_Résultat[[#This Row],[Reference produits]],tbl_X[],3,FALSE),"NC")</f>
        <v>90</v>
      </c>
      <c r="C527" s="3">
        <f>IFERROR(VLOOKUP(tbl_Résultat[[#This Row],[Reference produits]],tbl_X[],2,FALSE),"NC")</f>
        <v>2.98</v>
      </c>
      <c r="D527" s="2" t="str">
        <f>IFERROR(VLOOKUP(tbl_Résultat[[#This Row],[Reference produits]],tbl_Y[],3,FALSE),"NC")</f>
        <v>NC</v>
      </c>
      <c r="E527" s="3" t="str">
        <f>IFERROR(VLOOKUP(tbl_Résultat[[#This Row],[Reference produits]],tbl_Y[],2,FALSE),"NC")</f>
        <v>NC</v>
      </c>
    </row>
    <row r="528" spans="1:5" x14ac:dyDescent="0.25">
      <c r="A528" s="1" t="s">
        <v>78</v>
      </c>
      <c r="B528" s="2">
        <f>IFERROR(VLOOKUP(tbl_Résultat[[#This Row],[Reference produits]],tbl_X[],3,FALSE),"NC")</f>
        <v>250</v>
      </c>
      <c r="C528" s="3">
        <f>IFERROR(VLOOKUP(tbl_Résultat[[#This Row],[Reference produits]],tbl_X[],2,FALSE),"NC")</f>
        <v>2.95</v>
      </c>
      <c r="D528" s="2">
        <f>IFERROR(VLOOKUP(tbl_Résultat[[#This Row],[Reference produits]],tbl_Y[],3,FALSE),"NC")</f>
        <v>250</v>
      </c>
      <c r="E528" s="3">
        <f>IFERROR(VLOOKUP(tbl_Résultat[[#This Row],[Reference produits]],tbl_Y[],2,FALSE),"NC")</f>
        <v>1.4950000000000001</v>
      </c>
    </row>
    <row r="529" spans="1:5" x14ac:dyDescent="0.25">
      <c r="A529" s="1" t="s">
        <v>38</v>
      </c>
      <c r="B529" s="2">
        <f>IFERROR(VLOOKUP(tbl_Résultat[[#This Row],[Reference produits]],tbl_X[],3,FALSE),"NC")</f>
        <v>250</v>
      </c>
      <c r="C529" s="3">
        <f>IFERROR(VLOOKUP(tbl_Résultat[[#This Row],[Reference produits]],tbl_X[],2,FALSE),"NC")</f>
        <v>2.2999999999999998</v>
      </c>
      <c r="D529" s="2" t="str">
        <f>IFERROR(VLOOKUP(tbl_Résultat[[#This Row],[Reference produits]],tbl_Y[],3,FALSE),"NC")</f>
        <v>NC</v>
      </c>
      <c r="E529" s="3" t="str">
        <f>IFERROR(VLOOKUP(tbl_Résultat[[#This Row],[Reference produits]],tbl_Y[],2,FALSE),"NC")</f>
        <v>NC</v>
      </c>
    </row>
    <row r="530" spans="1:5" x14ac:dyDescent="0.25">
      <c r="A530" s="1" t="s">
        <v>143</v>
      </c>
      <c r="B530" s="2">
        <f>IFERROR(VLOOKUP(tbl_Résultat[[#This Row],[Reference produits]],tbl_X[],3,FALSE),"NC")</f>
        <v>60</v>
      </c>
      <c r="C530" s="3">
        <f>IFERROR(VLOOKUP(tbl_Résultat[[#This Row],[Reference produits]],tbl_X[],2,FALSE),"NC")</f>
        <v>3.71</v>
      </c>
      <c r="D530" s="2">
        <f>IFERROR(VLOOKUP(tbl_Résultat[[#This Row],[Reference produits]],tbl_Y[],3,FALSE),"NC")</f>
        <v>60</v>
      </c>
      <c r="E530" s="3">
        <f>IFERROR(VLOOKUP(tbl_Résultat[[#This Row],[Reference produits]],tbl_Y[],2,FALSE),"NC")</f>
        <v>3.11</v>
      </c>
    </row>
    <row r="531" spans="1:5" x14ac:dyDescent="0.25">
      <c r="A531" s="1" t="s">
        <v>128</v>
      </c>
      <c r="B531" s="2">
        <f>IFERROR(VLOOKUP(tbl_Résultat[[#This Row],[Reference produits]],tbl_X[],3,FALSE),"NC")</f>
        <v>250</v>
      </c>
      <c r="C531" s="3">
        <f>IFERROR(VLOOKUP(tbl_Résultat[[#This Row],[Reference produits]],tbl_X[],2,FALSE),"NC")</f>
        <v>0.38</v>
      </c>
      <c r="D531" s="2">
        <f>IFERROR(VLOOKUP(tbl_Résultat[[#This Row],[Reference produits]],tbl_Y[],3,FALSE),"NC")</f>
        <v>250</v>
      </c>
      <c r="E531" s="3">
        <f>IFERROR(VLOOKUP(tbl_Résultat[[#This Row],[Reference produits]],tbl_Y[],2,FALSE),"NC")</f>
        <v>0.42199999999999999</v>
      </c>
    </row>
    <row r="532" spans="1:5" x14ac:dyDescent="0.25">
      <c r="A532" s="1" t="s">
        <v>22</v>
      </c>
      <c r="B532" s="2">
        <f>IFERROR(VLOOKUP(tbl_Résultat[[#This Row],[Reference produits]],tbl_X[],3,FALSE),"NC")</f>
        <v>250</v>
      </c>
      <c r="C532" s="3">
        <f>IFERROR(VLOOKUP(tbl_Résultat[[#This Row],[Reference produits]],tbl_X[],2,FALSE),"NC")</f>
        <v>3.14</v>
      </c>
      <c r="D532" s="2">
        <f>IFERROR(VLOOKUP(tbl_Résultat[[#This Row],[Reference produits]],tbl_Y[],3,FALSE),"NC")</f>
        <v>250</v>
      </c>
      <c r="E532" s="3">
        <f>IFERROR(VLOOKUP(tbl_Résultat[[#This Row],[Reference produits]],tbl_Y[],2,FALSE),"NC")</f>
        <v>3.44</v>
      </c>
    </row>
    <row r="533" spans="1:5" x14ac:dyDescent="0.25">
      <c r="A533" s="1" t="s">
        <v>79</v>
      </c>
      <c r="B533" s="2">
        <f>IFERROR(VLOOKUP(tbl_Résultat[[#This Row],[Reference produits]],tbl_X[],3,FALSE),"NC")</f>
        <v>250</v>
      </c>
      <c r="C533" s="3">
        <f>IFERROR(VLOOKUP(tbl_Résultat[[#This Row],[Reference produits]],tbl_X[],2,FALSE),"NC")</f>
        <v>0.95</v>
      </c>
      <c r="D533" s="2">
        <f>IFERROR(VLOOKUP(tbl_Résultat[[#This Row],[Reference produits]],tbl_Y[],3,FALSE),"NC")</f>
        <v>250</v>
      </c>
      <c r="E533" s="3">
        <f>IFERROR(VLOOKUP(tbl_Résultat[[#This Row],[Reference produits]],tbl_Y[],2,FALSE),"NC")</f>
        <v>0.96799999999999997</v>
      </c>
    </row>
    <row r="534" spans="1:5" x14ac:dyDescent="0.25">
      <c r="A534" s="1" t="s">
        <v>106</v>
      </c>
      <c r="B534" s="2">
        <f>IFERROR(VLOOKUP(tbl_Résultat[[#This Row],[Reference produits]],tbl_X[],3,FALSE),"NC")</f>
        <v>500</v>
      </c>
      <c r="C534" s="3">
        <f>IFERROR(VLOOKUP(tbl_Résultat[[#This Row],[Reference produits]],tbl_X[],2,FALSE),"NC")</f>
        <v>2.5</v>
      </c>
      <c r="D534" s="2">
        <f>IFERROR(VLOOKUP(tbl_Résultat[[#This Row],[Reference produits]],tbl_Y[],3,FALSE),"NC")</f>
        <v>500</v>
      </c>
      <c r="E534" s="3">
        <f>IFERROR(VLOOKUP(tbl_Résultat[[#This Row],[Reference produits]],tbl_Y[],2,FALSE),"NC")</f>
        <v>2.69</v>
      </c>
    </row>
    <row r="535" spans="1:5" x14ac:dyDescent="0.25">
      <c r="A535" s="1" t="s">
        <v>117</v>
      </c>
      <c r="B535" s="2">
        <f>IFERROR(VLOOKUP(tbl_Résultat[[#This Row],[Reference produits]],tbl_X[],3,FALSE),"NC")</f>
        <v>250</v>
      </c>
      <c r="C535" s="3">
        <f>IFERROR(VLOOKUP(tbl_Résultat[[#This Row],[Reference produits]],tbl_X[],2,FALSE),"NC")</f>
        <v>1.55</v>
      </c>
      <c r="D535" s="2">
        <f>IFERROR(VLOOKUP(tbl_Résultat[[#This Row],[Reference produits]],tbl_Y[],3,FALSE),"NC")</f>
        <v>250</v>
      </c>
      <c r="E535" s="3">
        <f>IFERROR(VLOOKUP(tbl_Résultat[[#This Row],[Reference produits]],tbl_Y[],2,FALSE),"NC")</f>
        <v>1.66</v>
      </c>
    </row>
    <row r="536" spans="1:5" x14ac:dyDescent="0.25">
      <c r="A536" s="1" t="s">
        <v>129</v>
      </c>
      <c r="B536" s="2">
        <f>IFERROR(VLOOKUP(tbl_Résultat[[#This Row],[Reference produits]],tbl_X[],3,FALSE),"NC")</f>
        <v>250</v>
      </c>
      <c r="C536" s="3">
        <f>IFERROR(VLOOKUP(tbl_Résultat[[#This Row],[Reference produits]],tbl_X[],2,FALSE),"NC")</f>
        <v>2.82</v>
      </c>
      <c r="D536" s="2">
        <f>IFERROR(VLOOKUP(tbl_Résultat[[#This Row],[Reference produits]],tbl_Y[],3,FALSE),"NC")</f>
        <v>250</v>
      </c>
      <c r="E536" s="3">
        <f>IFERROR(VLOOKUP(tbl_Résultat[[#This Row],[Reference produits]],tbl_Y[],2,FALSE),"NC")</f>
        <v>3.03</v>
      </c>
    </row>
    <row r="537" spans="1:5" x14ac:dyDescent="0.25">
      <c r="A537" s="1" t="s">
        <v>541</v>
      </c>
      <c r="B537" s="2">
        <f>IFERROR(VLOOKUP(tbl_Résultat[[#This Row],[Reference produits]],tbl_X[],3,FALSE),"NC")</f>
        <v>250</v>
      </c>
      <c r="C537" s="3">
        <f>IFERROR(VLOOKUP(tbl_Résultat[[#This Row],[Reference produits]],tbl_X[],2,FALSE),"NC")</f>
        <v>1.1000000000000001</v>
      </c>
      <c r="D537" s="2" t="str">
        <f>IFERROR(VLOOKUP(tbl_Résultat[[#This Row],[Reference produits]],tbl_Y[],3,FALSE),"NC")</f>
        <v>NC</v>
      </c>
      <c r="E537" s="3" t="str">
        <f>IFERROR(VLOOKUP(tbl_Résultat[[#This Row],[Reference produits]],tbl_Y[],2,FALSE),"NC")</f>
        <v>NC</v>
      </c>
    </row>
    <row r="538" spans="1:5" x14ac:dyDescent="0.25">
      <c r="A538" s="1" t="s">
        <v>132</v>
      </c>
      <c r="B538" s="2">
        <f>IFERROR(VLOOKUP(tbl_Résultat[[#This Row],[Reference produits]],tbl_X[],3,FALSE),"NC")</f>
        <v>3000</v>
      </c>
      <c r="C538" s="3">
        <f>IFERROR(VLOOKUP(tbl_Résultat[[#This Row],[Reference produits]],tbl_X[],2,FALSE),"NC")</f>
        <v>1.95</v>
      </c>
      <c r="D538" s="2">
        <f>IFERROR(VLOOKUP(tbl_Résultat[[#This Row],[Reference produits]],tbl_Y[],3,FALSE),"NC")</f>
        <v>250</v>
      </c>
      <c r="E538" s="3">
        <f>IFERROR(VLOOKUP(tbl_Résultat[[#This Row],[Reference produits]],tbl_Y[],2,FALSE),"NC")</f>
        <v>2.37</v>
      </c>
    </row>
    <row r="539" spans="1:5" x14ac:dyDescent="0.25">
      <c r="A539" s="1" t="s">
        <v>127</v>
      </c>
      <c r="B539" s="2">
        <f>IFERROR(VLOOKUP(tbl_Résultat[[#This Row],[Reference produits]],tbl_X[],3,FALSE),"NC")</f>
        <v>250</v>
      </c>
      <c r="C539" s="3">
        <f>IFERROR(VLOOKUP(tbl_Résultat[[#This Row],[Reference produits]],tbl_X[],2,FALSE),"NC")</f>
        <v>1.25</v>
      </c>
      <c r="D539" s="2">
        <f>IFERROR(VLOOKUP(tbl_Résultat[[#This Row],[Reference produits]],tbl_Y[],3,FALSE),"NC")</f>
        <v>250</v>
      </c>
      <c r="E539" s="3">
        <f>IFERROR(VLOOKUP(tbl_Résultat[[#This Row],[Reference produits]],tbl_Y[],2,FALSE),"NC")</f>
        <v>1.1499999999999999</v>
      </c>
    </row>
    <row r="540" spans="1:5" x14ac:dyDescent="0.25">
      <c r="A540" s="1" t="s">
        <v>131</v>
      </c>
      <c r="B540" s="2">
        <f>IFERROR(VLOOKUP(tbl_Résultat[[#This Row],[Reference produits]],tbl_X[],3,FALSE),"NC")</f>
        <v>500</v>
      </c>
      <c r="C540" s="3">
        <f>IFERROR(VLOOKUP(tbl_Résultat[[#This Row],[Reference produits]],tbl_X[],2,FALSE),"NC")</f>
        <v>7.65</v>
      </c>
      <c r="D540" s="2">
        <f>IFERROR(VLOOKUP(tbl_Résultat[[#This Row],[Reference produits]],tbl_Y[],3,FALSE),"NC")</f>
        <v>250</v>
      </c>
      <c r="E540" s="3">
        <f>IFERROR(VLOOKUP(tbl_Résultat[[#This Row],[Reference produits]],tbl_Y[],2,FALSE),"NC")</f>
        <v>8.34</v>
      </c>
    </row>
    <row r="541" spans="1:5" x14ac:dyDescent="0.25">
      <c r="A541" s="1" t="s">
        <v>130</v>
      </c>
      <c r="B541" s="2">
        <f>IFERROR(VLOOKUP(tbl_Résultat[[#This Row],[Reference produits]],tbl_X[],3,FALSE),"NC")</f>
        <v>250</v>
      </c>
      <c r="C541" s="3">
        <f>IFERROR(VLOOKUP(tbl_Résultat[[#This Row],[Reference produits]],tbl_X[],2,FALSE),"NC")</f>
        <v>4.7</v>
      </c>
      <c r="D541" s="2">
        <f>IFERROR(VLOOKUP(tbl_Résultat[[#This Row],[Reference produits]],tbl_Y[],3,FALSE),"NC")</f>
        <v>250</v>
      </c>
      <c r="E541" s="3">
        <f>IFERROR(VLOOKUP(tbl_Résultat[[#This Row],[Reference produits]],tbl_Y[],2,FALSE),"NC")</f>
        <v>5.26</v>
      </c>
    </row>
    <row r="542" spans="1:5" x14ac:dyDescent="0.25">
      <c r="A542" s="1" t="s">
        <v>31</v>
      </c>
      <c r="B542" s="2">
        <f>IFERROR(VLOOKUP(tbl_Résultat[[#This Row],[Reference produits]],tbl_X[],3,FALSE),"NC")</f>
        <v>3000</v>
      </c>
      <c r="C542" s="3">
        <f>IFERROR(VLOOKUP(tbl_Résultat[[#This Row],[Reference produits]],tbl_X[],2,FALSE),"NC")</f>
        <v>0.32</v>
      </c>
      <c r="D542" s="2">
        <f>IFERROR(VLOOKUP(tbl_Résultat[[#This Row],[Reference produits]],tbl_Y[],3,FALSE),"NC")</f>
        <v>3000</v>
      </c>
      <c r="E542" s="3">
        <f>IFERROR(VLOOKUP(tbl_Résultat[[#This Row],[Reference produits]],tbl_Y[],2,FALSE),"NC")</f>
        <v>0.28999999999999998</v>
      </c>
    </row>
    <row r="543" spans="1:5" x14ac:dyDescent="0.25">
      <c r="A543" s="1" t="s">
        <v>121</v>
      </c>
      <c r="B543" s="2">
        <f>IFERROR(VLOOKUP(tbl_Résultat[[#This Row],[Reference produits]],tbl_X[],3,FALSE),"NC")</f>
        <v>3000</v>
      </c>
      <c r="C543" s="3">
        <f>IFERROR(VLOOKUP(tbl_Résultat[[#This Row],[Reference produits]],tbl_X[],2,FALSE),"NC")</f>
        <v>0.245</v>
      </c>
      <c r="D543" s="2">
        <f>IFERROR(VLOOKUP(tbl_Résultat[[#This Row],[Reference produits]],tbl_Y[],3,FALSE),"NC")</f>
        <v>3000</v>
      </c>
      <c r="E543" s="3">
        <f>IFERROR(VLOOKUP(tbl_Résultat[[#This Row],[Reference produits]],tbl_Y[],2,FALSE),"NC")</f>
        <v>0.183</v>
      </c>
    </row>
    <row r="544" spans="1:5" x14ac:dyDescent="0.25">
      <c r="A544" s="1" t="s">
        <v>166</v>
      </c>
      <c r="B544" s="2">
        <f>IFERROR(VLOOKUP(tbl_Résultat[[#This Row],[Reference produits]],tbl_X[],3,FALSE),"NC")</f>
        <v>90</v>
      </c>
      <c r="C544" s="3">
        <f>IFERROR(VLOOKUP(tbl_Résultat[[#This Row],[Reference produits]],tbl_X[],2,FALSE),"NC")</f>
        <v>4.2</v>
      </c>
      <c r="D544" s="2">
        <f>IFERROR(VLOOKUP(tbl_Résultat[[#This Row],[Reference produits]],tbl_Y[],3,FALSE),"NC")</f>
        <v>90</v>
      </c>
      <c r="E544" s="3">
        <f>IFERROR(VLOOKUP(tbl_Résultat[[#This Row],[Reference produits]],tbl_Y[],2,FALSE),"NC")</f>
        <v>3.78</v>
      </c>
    </row>
    <row r="545" spans="1:5" x14ac:dyDescent="0.25">
      <c r="A545" s="1" t="s">
        <v>142</v>
      </c>
      <c r="B545" s="2">
        <f>IFERROR(VLOOKUP(tbl_Résultat[[#This Row],[Reference produits]],tbl_X[],3,FALSE),"NC")</f>
        <v>96</v>
      </c>
      <c r="C545" s="3">
        <f>IFERROR(VLOOKUP(tbl_Résultat[[#This Row],[Reference produits]],tbl_X[],2,FALSE),"NC")</f>
        <v>7.55</v>
      </c>
      <c r="D545" s="2">
        <f>IFERROR(VLOOKUP(tbl_Résultat[[#This Row],[Reference produits]],tbl_Y[],3,FALSE),"NC")</f>
        <v>96</v>
      </c>
      <c r="E545" s="3">
        <f>IFERROR(VLOOKUP(tbl_Résultat[[#This Row],[Reference produits]],tbl_Y[],2,FALSE),"NC")</f>
        <v>7.15</v>
      </c>
    </row>
    <row r="546" spans="1:5" x14ac:dyDescent="0.25">
      <c r="A546" s="1" t="s">
        <v>172</v>
      </c>
      <c r="B546" s="2">
        <f>IFERROR(VLOOKUP(tbl_Résultat[[#This Row],[Reference produits]],tbl_X[],3,FALSE),"NC")</f>
        <v>250</v>
      </c>
      <c r="C546" s="3">
        <f>IFERROR(VLOOKUP(tbl_Résultat[[#This Row],[Reference produits]],tbl_X[],2,FALSE),"NC")</f>
        <v>4.3499999999999996</v>
      </c>
      <c r="D546" s="2">
        <f>IFERROR(VLOOKUP(tbl_Résultat[[#This Row],[Reference produits]],tbl_Y[],3,FALSE),"NC")</f>
        <v>250</v>
      </c>
      <c r="E546" s="3">
        <f>IFERROR(VLOOKUP(tbl_Résultat[[#This Row],[Reference produits]],tbl_Y[],2,FALSE),"NC")</f>
        <v>4.41</v>
      </c>
    </row>
    <row r="547" spans="1:5" x14ac:dyDescent="0.25">
      <c r="A547" s="1" t="s">
        <v>39</v>
      </c>
      <c r="B547" s="2">
        <f>IFERROR(VLOOKUP(tbl_Résultat[[#This Row],[Reference produits]],tbl_X[],3,FALSE),"NC")</f>
        <v>2000</v>
      </c>
      <c r="C547" s="3">
        <f>IFERROR(VLOOKUP(tbl_Résultat[[#This Row],[Reference produits]],tbl_X[],2,FALSE),"NC")</f>
        <v>0.7</v>
      </c>
      <c r="D547" s="2">
        <f>IFERROR(VLOOKUP(tbl_Résultat[[#This Row],[Reference produits]],tbl_Y[],3,FALSE),"NC")</f>
        <v>2000</v>
      </c>
      <c r="E547" s="3">
        <f>IFERROR(VLOOKUP(tbl_Résultat[[#This Row],[Reference produits]],tbl_Y[],2,FALSE),"NC")</f>
        <v>0.624</v>
      </c>
    </row>
    <row r="548" spans="1:5" x14ac:dyDescent="0.25">
      <c r="A548" s="1" t="s">
        <v>47</v>
      </c>
      <c r="B548" s="2">
        <f>IFERROR(VLOOKUP(tbl_Résultat[[#This Row],[Reference produits]],tbl_X[],3,FALSE),"NC")</f>
        <v>250</v>
      </c>
      <c r="C548" s="3">
        <f>IFERROR(VLOOKUP(tbl_Résultat[[#This Row],[Reference produits]],tbl_X[],2,FALSE),"NC")</f>
        <v>0.39</v>
      </c>
      <c r="D548" s="2">
        <f>IFERROR(VLOOKUP(tbl_Résultat[[#This Row],[Reference produits]],tbl_Y[],3,FALSE),"NC")</f>
        <v>250</v>
      </c>
      <c r="E548" s="3">
        <f>IFERROR(VLOOKUP(tbl_Résultat[[#This Row],[Reference produits]],tbl_Y[],2,FALSE),"NC")</f>
        <v>0.27200000000000002</v>
      </c>
    </row>
    <row r="549" spans="1:5" x14ac:dyDescent="0.25">
      <c r="A549" s="1" t="s">
        <v>133</v>
      </c>
      <c r="B549" s="2">
        <f>IFERROR(VLOOKUP(tbl_Résultat[[#This Row],[Reference produits]],tbl_X[],3,FALSE),"NC")</f>
        <v>2000</v>
      </c>
      <c r="C549" s="3">
        <f>IFERROR(VLOOKUP(tbl_Résultat[[#This Row],[Reference produits]],tbl_X[],2,FALSE),"NC")</f>
        <v>0.5</v>
      </c>
      <c r="D549" s="2">
        <f>IFERROR(VLOOKUP(tbl_Résultat[[#This Row],[Reference produits]],tbl_Y[],3,FALSE),"NC")</f>
        <v>2000</v>
      </c>
      <c r="E549" s="3">
        <f>IFERROR(VLOOKUP(tbl_Résultat[[#This Row],[Reference produits]],tbl_Y[],2,FALSE),"NC")</f>
        <v>0.48399999999999999</v>
      </c>
    </row>
    <row r="550" spans="1:5" x14ac:dyDescent="0.25">
      <c r="A550" s="1" t="s">
        <v>37</v>
      </c>
      <c r="B550" s="2">
        <f>IFERROR(VLOOKUP(tbl_Résultat[[#This Row],[Reference produits]],tbl_X[],3,FALSE),"NC")</f>
        <v>2000</v>
      </c>
      <c r="C550" s="3">
        <f>IFERROR(VLOOKUP(tbl_Résultat[[#This Row],[Reference produits]],tbl_X[],2,FALSE),"NC")</f>
        <v>0.8</v>
      </c>
      <c r="D550" s="2">
        <f>IFERROR(VLOOKUP(tbl_Résultat[[#This Row],[Reference produits]],tbl_Y[],3,FALSE),"NC")</f>
        <v>2000</v>
      </c>
      <c r="E550" s="3">
        <f>IFERROR(VLOOKUP(tbl_Résultat[[#This Row],[Reference produits]],tbl_Y[],2,FALSE),"NC")</f>
        <v>0.66700000000000004</v>
      </c>
    </row>
    <row r="551" spans="1:5" x14ac:dyDescent="0.25">
      <c r="A551" s="1" t="s">
        <v>543</v>
      </c>
      <c r="B551" s="2">
        <f>IFERROR(VLOOKUP(tbl_Résultat[[#This Row],[Reference produits]],tbl_X[],3,FALSE),"NC")</f>
        <v>4</v>
      </c>
      <c r="C551" s="3">
        <f>IFERROR(VLOOKUP(tbl_Résultat[[#This Row],[Reference produits]],tbl_X[],2,FALSE),"NC")</f>
        <v>16.37</v>
      </c>
      <c r="D551" s="2" t="str">
        <f>IFERROR(VLOOKUP(tbl_Résultat[[#This Row],[Reference produits]],tbl_Y[],3,FALSE),"NC")</f>
        <v>NC</v>
      </c>
      <c r="E551" s="3" t="str">
        <f>IFERROR(VLOOKUP(tbl_Résultat[[#This Row],[Reference produits]],tbl_Y[],2,FALSE),"NC")</f>
        <v>NC</v>
      </c>
    </row>
    <row r="552" spans="1:5" x14ac:dyDescent="0.25">
      <c r="A552" s="1" t="s">
        <v>543</v>
      </c>
      <c r="B552" s="2">
        <f>IFERROR(VLOOKUP(tbl_Résultat[[#This Row],[Reference produits]],tbl_X[],3,FALSE),"NC")</f>
        <v>4</v>
      </c>
      <c r="C552" s="3">
        <f>IFERROR(VLOOKUP(tbl_Résultat[[#This Row],[Reference produits]],tbl_X[],2,FALSE),"NC")</f>
        <v>16.37</v>
      </c>
      <c r="D552" s="2" t="str">
        <f>IFERROR(VLOOKUP(tbl_Résultat[[#This Row],[Reference produits]],tbl_Y[],3,FALSE),"NC")</f>
        <v>NC</v>
      </c>
      <c r="E552" s="3" t="str">
        <f>IFERROR(VLOOKUP(tbl_Résultat[[#This Row],[Reference produits]],tbl_Y[],2,FALSE),"NC")</f>
        <v>NC</v>
      </c>
    </row>
    <row r="553" spans="1:5" x14ac:dyDescent="0.25">
      <c r="A553" s="1" t="s">
        <v>544</v>
      </c>
      <c r="B553" s="2">
        <f>IFERROR(VLOOKUP(tbl_Résultat[[#This Row],[Reference produits]],tbl_X[],3,FALSE),"NC")</f>
        <v>4</v>
      </c>
      <c r="C553" s="3">
        <f>IFERROR(VLOOKUP(tbl_Résultat[[#This Row],[Reference produits]],tbl_X[],2,FALSE),"NC")</f>
        <v>16.37</v>
      </c>
      <c r="D553" s="2" t="str">
        <f>IFERROR(VLOOKUP(tbl_Résultat[[#This Row],[Reference produits]],tbl_Y[],3,FALSE),"NC")</f>
        <v>NC</v>
      </c>
      <c r="E553" s="3" t="str">
        <f>IFERROR(VLOOKUP(tbl_Résultat[[#This Row],[Reference produits]],tbl_Y[],2,FALSE),"NC")</f>
        <v>NC</v>
      </c>
    </row>
    <row r="554" spans="1:5" x14ac:dyDescent="0.25">
      <c r="A554" s="1" t="s">
        <v>545</v>
      </c>
      <c r="B554" s="2">
        <f>IFERROR(VLOOKUP(tbl_Résultat[[#This Row],[Reference produits]],tbl_X[],3,FALSE),"NC")</f>
        <v>2000</v>
      </c>
      <c r="C554" s="3">
        <f>IFERROR(VLOOKUP(tbl_Résultat[[#This Row],[Reference produits]],tbl_X[],2,FALSE),"NC")</f>
        <v>3.8</v>
      </c>
      <c r="D554" s="2" t="str">
        <f>IFERROR(VLOOKUP(tbl_Résultat[[#This Row],[Reference produits]],tbl_Y[],3,FALSE),"NC")</f>
        <v>NC</v>
      </c>
      <c r="E554" s="3" t="str">
        <f>IFERROR(VLOOKUP(tbl_Résultat[[#This Row],[Reference produits]],tbl_Y[],2,FALSE),"NC")</f>
        <v>NC</v>
      </c>
    </row>
    <row r="555" spans="1:5" x14ac:dyDescent="0.25">
      <c r="A555" s="1" t="s">
        <v>546</v>
      </c>
      <c r="B555" s="2">
        <f>IFERROR(VLOOKUP(tbl_Résultat[[#This Row],[Reference produits]],tbl_X[],3,FALSE),"NC")</f>
        <v>2000</v>
      </c>
      <c r="C555" s="3">
        <f>IFERROR(VLOOKUP(tbl_Résultat[[#This Row],[Reference produits]],tbl_X[],2,FALSE),"NC")</f>
        <v>2.8</v>
      </c>
      <c r="D555" s="2" t="str">
        <f>IFERROR(VLOOKUP(tbl_Résultat[[#This Row],[Reference produits]],tbl_Y[],3,FALSE),"NC")</f>
        <v>NC</v>
      </c>
      <c r="E555" s="3" t="str">
        <f>IFERROR(VLOOKUP(tbl_Résultat[[#This Row],[Reference produits]],tbl_Y[],2,FALSE),"NC")</f>
        <v>NC</v>
      </c>
    </row>
    <row r="556" spans="1:5" x14ac:dyDescent="0.25">
      <c r="A556" s="1" t="s">
        <v>547</v>
      </c>
      <c r="B556" s="2">
        <f>IFERROR(VLOOKUP(tbl_Résultat[[#This Row],[Reference produits]],tbl_X[],3,FALSE),"NC")</f>
        <v>25</v>
      </c>
      <c r="C556" s="3">
        <f>IFERROR(VLOOKUP(tbl_Résultat[[#This Row],[Reference produits]],tbl_X[],2,FALSE),"NC")</f>
        <v>3.97</v>
      </c>
      <c r="D556" s="2" t="str">
        <f>IFERROR(VLOOKUP(tbl_Résultat[[#This Row],[Reference produits]],tbl_Y[],3,FALSE),"NC")</f>
        <v>NC</v>
      </c>
      <c r="E556" s="3" t="str">
        <f>IFERROR(VLOOKUP(tbl_Résultat[[#This Row],[Reference produits]],tbl_Y[],2,FALSE),"NC")</f>
        <v>NC</v>
      </c>
    </row>
    <row r="557" spans="1:5" x14ac:dyDescent="0.25">
      <c r="A557" s="1" t="s">
        <v>549</v>
      </c>
      <c r="B557" s="2">
        <f>IFERROR(VLOOKUP(tbl_Résultat[[#This Row],[Reference produits]],tbl_X[],3,FALSE),"NC")</f>
        <v>25</v>
      </c>
      <c r="C557" s="3">
        <f>IFERROR(VLOOKUP(tbl_Résultat[[#This Row],[Reference produits]],tbl_X[],2,FALSE),"NC")</f>
        <v>3.97</v>
      </c>
      <c r="D557" s="2" t="str">
        <f>IFERROR(VLOOKUP(tbl_Résultat[[#This Row],[Reference produits]],tbl_Y[],3,FALSE),"NC")</f>
        <v>NC</v>
      </c>
      <c r="E557" s="3" t="str">
        <f>IFERROR(VLOOKUP(tbl_Résultat[[#This Row],[Reference produits]],tbl_Y[],2,FALSE),"NC")</f>
        <v>NC</v>
      </c>
    </row>
    <row r="558" spans="1:5" x14ac:dyDescent="0.25">
      <c r="A558" s="1" t="s">
        <v>550</v>
      </c>
      <c r="B558" s="2">
        <f>IFERROR(VLOOKUP(tbl_Résultat[[#This Row],[Reference produits]],tbl_X[],3,FALSE),"NC")</f>
        <v>2000</v>
      </c>
      <c r="C558" s="3">
        <f>IFERROR(VLOOKUP(tbl_Résultat[[#This Row],[Reference produits]],tbl_X[],2,FALSE),"NC")</f>
        <v>3.97</v>
      </c>
      <c r="D558" s="2" t="str">
        <f>IFERROR(VLOOKUP(tbl_Résultat[[#This Row],[Reference produits]],tbl_Y[],3,FALSE),"NC")</f>
        <v>NC</v>
      </c>
      <c r="E558" s="3" t="str">
        <f>IFERROR(VLOOKUP(tbl_Résultat[[#This Row],[Reference produits]],tbl_Y[],2,FALSE),"NC")</f>
        <v>NC</v>
      </c>
    </row>
    <row r="559" spans="1:5" x14ac:dyDescent="0.25">
      <c r="A559" s="1" t="s">
        <v>548</v>
      </c>
      <c r="B559" s="2">
        <f>IFERROR(VLOOKUP(tbl_Résultat[[#This Row],[Reference produits]],tbl_X[],3,FALSE),"NC")</f>
        <v>2000</v>
      </c>
      <c r="C559" s="3">
        <f>IFERROR(VLOOKUP(tbl_Résultat[[#This Row],[Reference produits]],tbl_X[],2,FALSE),"NC")</f>
        <v>3.97</v>
      </c>
      <c r="D559" s="2" t="str">
        <f>IFERROR(VLOOKUP(tbl_Résultat[[#This Row],[Reference produits]],tbl_Y[],3,FALSE),"NC")</f>
        <v>NC</v>
      </c>
      <c r="E559" s="3" t="str">
        <f>IFERROR(VLOOKUP(tbl_Résultat[[#This Row],[Reference produits]],tbl_Y[],2,FALSE),"NC")</f>
        <v>NC</v>
      </c>
    </row>
    <row r="560" spans="1:5" x14ac:dyDescent="0.25">
      <c r="A560" s="1" t="s">
        <v>551</v>
      </c>
      <c r="B560" s="2">
        <f>IFERROR(VLOOKUP(tbl_Résultat[[#This Row],[Reference produits]],tbl_X[],3,FALSE),"NC")</f>
        <v>40</v>
      </c>
      <c r="C560" s="3">
        <f>IFERROR(VLOOKUP(tbl_Résultat[[#This Row],[Reference produits]],tbl_X[],2,FALSE),"NC")</f>
        <v>8.5</v>
      </c>
      <c r="D560" s="2" t="str">
        <f>IFERROR(VLOOKUP(tbl_Résultat[[#This Row],[Reference produits]],tbl_Y[],3,FALSE),"NC")</f>
        <v>NC</v>
      </c>
      <c r="E560" s="3" t="str">
        <f>IFERROR(VLOOKUP(tbl_Résultat[[#This Row],[Reference produits]],tbl_Y[],2,FALSE),"NC")</f>
        <v>NC</v>
      </c>
    </row>
    <row r="561" spans="1:5" x14ac:dyDescent="0.25">
      <c r="A561" s="1" t="s">
        <v>553</v>
      </c>
      <c r="B561" s="2">
        <f>IFERROR(VLOOKUP(tbl_Résultat[[#This Row],[Reference produits]],tbl_X[],3,FALSE),"NC")</f>
        <v>2500</v>
      </c>
      <c r="C561" s="3">
        <f>IFERROR(VLOOKUP(tbl_Résultat[[#This Row],[Reference produits]],tbl_X[],2,FALSE),"NC")</f>
        <v>4.2699999999999996</v>
      </c>
      <c r="D561" s="2" t="str">
        <f>IFERROR(VLOOKUP(tbl_Résultat[[#This Row],[Reference produits]],tbl_Y[],3,FALSE),"NC")</f>
        <v>NC</v>
      </c>
      <c r="E561" s="3" t="str">
        <f>IFERROR(VLOOKUP(tbl_Résultat[[#This Row],[Reference produits]],tbl_Y[],2,FALSE),"NC")</f>
        <v>NC</v>
      </c>
    </row>
    <row r="562" spans="1:5" x14ac:dyDescent="0.25">
      <c r="A562" s="1" t="s">
        <v>552</v>
      </c>
      <c r="B562" s="2">
        <f>IFERROR(VLOOKUP(tbl_Résultat[[#This Row],[Reference produits]],tbl_X[],3,FALSE),"NC")</f>
        <v>2500</v>
      </c>
      <c r="C562" s="3">
        <f>IFERROR(VLOOKUP(tbl_Résultat[[#This Row],[Reference produits]],tbl_X[],2,FALSE),"NC")</f>
        <v>1.54</v>
      </c>
      <c r="D562" s="2" t="str">
        <f>IFERROR(VLOOKUP(tbl_Résultat[[#This Row],[Reference produits]],tbl_Y[],3,FALSE),"NC")</f>
        <v>NC</v>
      </c>
      <c r="E562" s="3" t="str">
        <f>IFERROR(VLOOKUP(tbl_Résultat[[#This Row],[Reference produits]],tbl_Y[],2,FALSE),"NC")</f>
        <v>NC</v>
      </c>
    </row>
    <row r="563" spans="1:5" x14ac:dyDescent="0.25">
      <c r="A563" s="1" t="s">
        <v>554</v>
      </c>
      <c r="B563" s="2">
        <f>IFERROR(VLOOKUP(tbl_Résultat[[#This Row],[Reference produits]],tbl_X[],3,FALSE),"NC")</f>
        <v>2500</v>
      </c>
      <c r="C563" s="3">
        <f>IFERROR(VLOOKUP(tbl_Résultat[[#This Row],[Reference produits]],tbl_X[],2,FALSE),"NC")</f>
        <v>2.15</v>
      </c>
      <c r="D563" s="2" t="str">
        <f>IFERROR(VLOOKUP(tbl_Résultat[[#This Row],[Reference produits]],tbl_Y[],3,FALSE),"NC")</f>
        <v>NC</v>
      </c>
      <c r="E563" s="3" t="str">
        <f>IFERROR(VLOOKUP(tbl_Résultat[[#This Row],[Reference produits]],tbl_Y[],2,FALSE),"NC")</f>
        <v>NC</v>
      </c>
    </row>
    <row r="564" spans="1:5" x14ac:dyDescent="0.25">
      <c r="A564" s="1" t="s">
        <v>556</v>
      </c>
      <c r="B564" s="2">
        <f>IFERROR(VLOOKUP(tbl_Résultat[[#This Row],[Reference produits]],tbl_X[],3,FALSE),"NC")</f>
        <v>2500</v>
      </c>
      <c r="C564" s="3">
        <f>IFERROR(VLOOKUP(tbl_Résultat[[#This Row],[Reference produits]],tbl_X[],2,FALSE),"NC")</f>
        <v>2.0499999999999998</v>
      </c>
      <c r="D564" s="2" t="str">
        <f>IFERROR(VLOOKUP(tbl_Résultat[[#This Row],[Reference produits]],tbl_Y[],3,FALSE),"NC")</f>
        <v>NC</v>
      </c>
      <c r="E564" s="3" t="str">
        <f>IFERROR(VLOOKUP(tbl_Résultat[[#This Row],[Reference produits]],tbl_Y[],2,FALSE),"NC")</f>
        <v>NC</v>
      </c>
    </row>
    <row r="565" spans="1:5" x14ac:dyDescent="0.25">
      <c r="A565" s="1" t="s">
        <v>555</v>
      </c>
      <c r="B565" s="2">
        <f>IFERROR(VLOOKUP(tbl_Résultat[[#This Row],[Reference produits]],tbl_X[],3,FALSE),"NC")</f>
        <v>2500</v>
      </c>
      <c r="C565" s="3">
        <f>IFERROR(VLOOKUP(tbl_Résultat[[#This Row],[Reference produits]],tbl_X[],2,FALSE),"NC")</f>
        <v>2.15</v>
      </c>
      <c r="D565" s="2" t="str">
        <f>IFERROR(VLOOKUP(tbl_Résultat[[#This Row],[Reference produits]],tbl_Y[],3,FALSE),"NC")</f>
        <v>NC</v>
      </c>
      <c r="E565" s="3" t="str">
        <f>IFERROR(VLOOKUP(tbl_Résultat[[#This Row],[Reference produits]],tbl_Y[],2,FALSE),"NC")</f>
        <v>NC</v>
      </c>
    </row>
  </sheetData>
  <dataConsolidate function="var">
    <dataRefs count="1">
      <dataRef ref="A1:M121" sheet="y"/>
    </dataRefs>
  </dataConsolidate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1"/>
  <sheetViews>
    <sheetView topLeftCell="A8" workbookViewId="0">
      <selection activeCell="A2" sqref="A2:C121"/>
    </sheetView>
  </sheetViews>
  <sheetFormatPr baseColWidth="10" defaultRowHeight="15" x14ac:dyDescent="0.25"/>
  <cols>
    <col min="1" max="1" width="29.140625" style="1" bestFit="1" customWidth="1"/>
    <col min="2" max="2" width="14" style="1" customWidth="1"/>
    <col min="3" max="3" width="11" style="1" customWidth="1"/>
    <col min="4" max="16384" width="11.42578125" style="1"/>
  </cols>
  <sheetData>
    <row r="1" spans="1:3" x14ac:dyDescent="0.25">
      <c r="A1" s="1" t="s">
        <v>566</v>
      </c>
      <c r="B1" s="1" t="s">
        <v>567</v>
      </c>
      <c r="C1" s="1" t="s">
        <v>568</v>
      </c>
    </row>
    <row r="2" spans="1:3" x14ac:dyDescent="0.25">
      <c r="A2" s="1" t="s">
        <v>112</v>
      </c>
      <c r="B2" s="3">
        <v>0.42</v>
      </c>
      <c r="C2" s="2">
        <v>2000</v>
      </c>
    </row>
    <row r="3" spans="1:3" x14ac:dyDescent="0.25">
      <c r="A3" s="1" t="s">
        <v>57</v>
      </c>
      <c r="B3" s="3">
        <v>4</v>
      </c>
      <c r="C3" s="2">
        <v>250</v>
      </c>
    </row>
    <row r="4" spans="1:3" x14ac:dyDescent="0.25">
      <c r="A4" s="1" t="s">
        <v>122</v>
      </c>
      <c r="B4" s="3">
        <v>72.176469999999995</v>
      </c>
      <c r="C4" s="2">
        <v>250</v>
      </c>
    </row>
    <row r="5" spans="1:3" x14ac:dyDescent="0.25">
      <c r="A5" s="1" t="s">
        <v>41</v>
      </c>
      <c r="B5" s="3">
        <v>105.59</v>
      </c>
      <c r="C5" s="2">
        <v>250</v>
      </c>
    </row>
    <row r="6" spans="1:3" x14ac:dyDescent="0.25">
      <c r="A6" s="1" t="s">
        <v>0</v>
      </c>
      <c r="B6" s="3">
        <v>2.39</v>
      </c>
      <c r="C6" s="2">
        <v>250</v>
      </c>
    </row>
    <row r="7" spans="1:3" x14ac:dyDescent="0.25">
      <c r="A7" s="1" t="s">
        <v>33</v>
      </c>
      <c r="B7" s="3">
        <v>6.18</v>
      </c>
      <c r="C7" s="2">
        <v>250</v>
      </c>
    </row>
    <row r="8" spans="1:3" x14ac:dyDescent="0.25">
      <c r="A8" s="1" t="s">
        <v>51</v>
      </c>
      <c r="B8" s="3">
        <v>7.81</v>
      </c>
      <c r="C8" s="2">
        <v>90</v>
      </c>
    </row>
    <row r="9" spans="1:3" x14ac:dyDescent="0.25">
      <c r="A9" s="1" t="s">
        <v>119</v>
      </c>
      <c r="B9" s="3">
        <v>0.25</v>
      </c>
      <c r="C9" s="2">
        <v>90</v>
      </c>
    </row>
    <row r="10" spans="1:3" x14ac:dyDescent="0.25">
      <c r="A10" s="1" t="s">
        <v>116</v>
      </c>
      <c r="B10" s="3">
        <v>6.85</v>
      </c>
      <c r="C10" s="2">
        <v>250</v>
      </c>
    </row>
    <row r="11" spans="1:3" x14ac:dyDescent="0.25">
      <c r="A11" s="1" t="s">
        <v>82</v>
      </c>
      <c r="B11" s="3">
        <v>3.17</v>
      </c>
      <c r="C11" s="2">
        <v>60</v>
      </c>
    </row>
    <row r="12" spans="1:3" x14ac:dyDescent="0.25">
      <c r="A12" s="1" t="s">
        <v>84</v>
      </c>
      <c r="B12" s="3">
        <v>1.61</v>
      </c>
      <c r="C12" s="2">
        <v>150</v>
      </c>
    </row>
    <row r="13" spans="1:3" x14ac:dyDescent="0.25">
      <c r="A13" s="1" t="s">
        <v>83</v>
      </c>
      <c r="B13" s="3">
        <v>3.55</v>
      </c>
      <c r="C13" s="2">
        <v>250</v>
      </c>
    </row>
    <row r="14" spans="1:3" x14ac:dyDescent="0.25">
      <c r="A14" s="1" t="s">
        <v>95</v>
      </c>
      <c r="B14" s="3">
        <v>1.31</v>
      </c>
      <c r="C14" s="2">
        <v>150</v>
      </c>
    </row>
    <row r="15" spans="1:3" x14ac:dyDescent="0.25">
      <c r="A15" s="1" t="s">
        <v>177</v>
      </c>
      <c r="B15" s="3">
        <v>1.31</v>
      </c>
      <c r="C15" s="2">
        <v>150</v>
      </c>
    </row>
    <row r="16" spans="1:3" x14ac:dyDescent="0.25">
      <c r="A16" s="1" t="s">
        <v>124</v>
      </c>
      <c r="B16" s="3">
        <v>16.588239999999999</v>
      </c>
      <c r="C16" s="2">
        <v>250</v>
      </c>
    </row>
    <row r="17" spans="1:3" x14ac:dyDescent="0.25">
      <c r="A17" s="1" t="s">
        <v>123</v>
      </c>
      <c r="B17" s="3">
        <v>16.64706</v>
      </c>
      <c r="C17" s="2">
        <v>250</v>
      </c>
    </row>
    <row r="18" spans="1:3" x14ac:dyDescent="0.25">
      <c r="A18" s="1" t="s">
        <v>26</v>
      </c>
      <c r="B18" s="3">
        <v>5.35</v>
      </c>
      <c r="C18" s="2">
        <v>250</v>
      </c>
    </row>
    <row r="19" spans="1:3" x14ac:dyDescent="0.25">
      <c r="A19" s="1" t="s">
        <v>26</v>
      </c>
      <c r="B19" s="3">
        <v>5.35</v>
      </c>
      <c r="C19" s="2">
        <v>250</v>
      </c>
    </row>
    <row r="20" spans="1:3" x14ac:dyDescent="0.25">
      <c r="A20" s="1" t="s">
        <v>20</v>
      </c>
      <c r="B20" s="3">
        <v>2.04</v>
      </c>
      <c r="C20" s="2">
        <v>1000</v>
      </c>
    </row>
    <row r="21" spans="1:3" x14ac:dyDescent="0.25">
      <c r="A21" s="1" t="s">
        <v>19</v>
      </c>
      <c r="B21" s="3">
        <v>6</v>
      </c>
      <c r="C21" s="2">
        <v>250</v>
      </c>
    </row>
    <row r="22" spans="1:3" x14ac:dyDescent="0.25">
      <c r="A22" s="1" t="s">
        <v>161</v>
      </c>
      <c r="B22" s="3">
        <v>0.69099999999999995</v>
      </c>
      <c r="C22" s="2">
        <v>48</v>
      </c>
    </row>
    <row r="23" spans="1:3" x14ac:dyDescent="0.25">
      <c r="A23" s="1" t="s">
        <v>27</v>
      </c>
      <c r="B23" s="3">
        <v>4.1100000000000003</v>
      </c>
      <c r="C23" s="2">
        <v>250</v>
      </c>
    </row>
    <row r="24" spans="1:3" x14ac:dyDescent="0.25">
      <c r="A24" s="1" t="s">
        <v>562</v>
      </c>
      <c r="B24" s="3">
        <v>0</v>
      </c>
      <c r="C24" s="2">
        <v>1</v>
      </c>
    </row>
    <row r="25" spans="1:3" x14ac:dyDescent="0.25">
      <c r="A25" s="1" t="s">
        <v>75</v>
      </c>
      <c r="B25" s="3">
        <v>0.45800000000000002</v>
      </c>
      <c r="C25" s="2">
        <v>250</v>
      </c>
    </row>
    <row r="26" spans="1:3" x14ac:dyDescent="0.25">
      <c r="A26" s="1" t="s">
        <v>561</v>
      </c>
      <c r="B26" s="3">
        <v>0.22900000000000001</v>
      </c>
      <c r="C26" s="2">
        <v>1000</v>
      </c>
    </row>
    <row r="27" spans="1:3" x14ac:dyDescent="0.25">
      <c r="A27" s="1" t="s">
        <v>150</v>
      </c>
      <c r="B27" s="3">
        <v>0.85199999999999998</v>
      </c>
      <c r="C27" s="2">
        <v>250</v>
      </c>
    </row>
    <row r="28" spans="1:3" x14ac:dyDescent="0.25">
      <c r="A28" s="1" t="s">
        <v>558</v>
      </c>
      <c r="B28" s="3">
        <v>0.28000000000000003</v>
      </c>
      <c r="C28" s="2">
        <v>1000</v>
      </c>
    </row>
    <row r="29" spans="1:3" x14ac:dyDescent="0.25">
      <c r="A29" s="1" t="s">
        <v>175</v>
      </c>
      <c r="B29" s="3">
        <v>1.55</v>
      </c>
      <c r="C29" s="2">
        <v>1000</v>
      </c>
    </row>
    <row r="30" spans="1:3" x14ac:dyDescent="0.25">
      <c r="A30" s="1" t="s">
        <v>149</v>
      </c>
      <c r="B30" s="3">
        <v>0.96</v>
      </c>
      <c r="C30" s="2">
        <v>95</v>
      </c>
    </row>
    <row r="31" spans="1:3" x14ac:dyDescent="0.25">
      <c r="A31" s="1" t="s">
        <v>149</v>
      </c>
      <c r="B31" s="3">
        <v>1.07</v>
      </c>
      <c r="C31" s="2">
        <v>95</v>
      </c>
    </row>
    <row r="32" spans="1:3" x14ac:dyDescent="0.25">
      <c r="A32" s="1" t="s">
        <v>171</v>
      </c>
      <c r="B32" s="3">
        <v>1.91</v>
      </c>
      <c r="C32" s="2">
        <v>250</v>
      </c>
    </row>
    <row r="33" spans="1:3" x14ac:dyDescent="0.25">
      <c r="A33" s="1" t="s">
        <v>563</v>
      </c>
      <c r="B33" s="3">
        <v>6.06</v>
      </c>
      <c r="C33" s="2">
        <v>45</v>
      </c>
    </row>
    <row r="34" spans="1:3" x14ac:dyDescent="0.25">
      <c r="A34" s="1" t="s">
        <v>170</v>
      </c>
      <c r="B34" s="3">
        <v>10.97</v>
      </c>
      <c r="C34" s="2">
        <v>45</v>
      </c>
    </row>
    <row r="35" spans="1:3" x14ac:dyDescent="0.25">
      <c r="A35" s="1" t="s">
        <v>557</v>
      </c>
      <c r="B35" s="3">
        <v>2.35</v>
      </c>
      <c r="C35" s="2">
        <v>250</v>
      </c>
    </row>
    <row r="36" spans="1:3" x14ac:dyDescent="0.25">
      <c r="A36" s="1" t="s">
        <v>157</v>
      </c>
      <c r="B36" s="3">
        <v>2.16</v>
      </c>
      <c r="C36" s="2">
        <v>250</v>
      </c>
    </row>
    <row r="37" spans="1:3" x14ac:dyDescent="0.25">
      <c r="A37" s="1" t="s">
        <v>70</v>
      </c>
      <c r="B37" s="3">
        <v>12.37</v>
      </c>
      <c r="C37" s="2">
        <v>32</v>
      </c>
    </row>
    <row r="38" spans="1:3" x14ac:dyDescent="0.25">
      <c r="A38" s="1" t="s">
        <v>69</v>
      </c>
      <c r="B38" s="3">
        <v>15.05</v>
      </c>
      <c r="C38" s="2">
        <v>250</v>
      </c>
    </row>
    <row r="39" spans="1:3" x14ac:dyDescent="0.25">
      <c r="A39" s="1" t="s">
        <v>71</v>
      </c>
      <c r="B39" s="3">
        <v>7.76</v>
      </c>
      <c r="C39" s="2">
        <v>250</v>
      </c>
    </row>
    <row r="40" spans="1:3" x14ac:dyDescent="0.25">
      <c r="A40" s="1" t="s">
        <v>134</v>
      </c>
      <c r="B40" s="3">
        <v>9.83</v>
      </c>
      <c r="C40" s="2">
        <v>250</v>
      </c>
    </row>
    <row r="41" spans="1:3" x14ac:dyDescent="0.25">
      <c r="A41" s="1" t="s">
        <v>564</v>
      </c>
      <c r="B41" s="3">
        <v>0.66700000000000004</v>
      </c>
      <c r="C41" s="2">
        <v>1000</v>
      </c>
    </row>
    <row r="42" spans="1:3" x14ac:dyDescent="0.25">
      <c r="A42" s="1" t="s">
        <v>559</v>
      </c>
      <c r="B42" s="3">
        <v>0.19764999999999999</v>
      </c>
      <c r="C42" s="2">
        <v>75</v>
      </c>
    </row>
    <row r="43" spans="1:3" x14ac:dyDescent="0.25">
      <c r="A43" s="1" t="s">
        <v>61</v>
      </c>
      <c r="B43" s="3">
        <v>0.70587999999999995</v>
      </c>
      <c r="C43" s="2">
        <v>3000</v>
      </c>
    </row>
    <row r="44" spans="1:3" x14ac:dyDescent="0.25">
      <c r="A44" s="1" t="s">
        <v>66</v>
      </c>
      <c r="B44" s="3">
        <v>3.43</v>
      </c>
      <c r="C44" s="2">
        <v>75</v>
      </c>
    </row>
    <row r="45" spans="1:3" x14ac:dyDescent="0.25">
      <c r="A45" s="1" t="s">
        <v>176</v>
      </c>
      <c r="B45" s="3">
        <v>4.2</v>
      </c>
      <c r="C45" s="2">
        <v>250</v>
      </c>
    </row>
    <row r="46" spans="1:3" x14ac:dyDescent="0.25">
      <c r="A46" s="1" t="s">
        <v>6</v>
      </c>
      <c r="B46" s="3">
        <v>1.89</v>
      </c>
      <c r="C46" s="2">
        <v>250</v>
      </c>
    </row>
    <row r="47" spans="1:3" x14ac:dyDescent="0.25">
      <c r="A47" s="1" t="s">
        <v>126</v>
      </c>
      <c r="B47" s="3">
        <v>1.36</v>
      </c>
      <c r="C47" s="2">
        <v>75</v>
      </c>
    </row>
    <row r="48" spans="1:3" x14ac:dyDescent="0.25">
      <c r="A48" s="1" t="s">
        <v>145</v>
      </c>
      <c r="B48" s="3">
        <v>12.19</v>
      </c>
      <c r="C48" s="2">
        <v>36</v>
      </c>
    </row>
    <row r="49" spans="1:3" x14ac:dyDescent="0.25">
      <c r="A49" s="1" t="s">
        <v>160</v>
      </c>
      <c r="B49" s="3">
        <v>11.13</v>
      </c>
      <c r="C49" s="2">
        <v>36</v>
      </c>
    </row>
    <row r="50" spans="1:3" x14ac:dyDescent="0.25">
      <c r="A50" s="1" t="s">
        <v>115</v>
      </c>
      <c r="B50" s="3">
        <v>15.65</v>
      </c>
      <c r="C50" s="2">
        <v>42</v>
      </c>
    </row>
    <row r="51" spans="1:3" x14ac:dyDescent="0.25">
      <c r="A51" s="1" t="s">
        <v>114</v>
      </c>
      <c r="B51" s="3">
        <v>9.81</v>
      </c>
      <c r="C51" s="2">
        <v>36</v>
      </c>
    </row>
    <row r="52" spans="1:3" x14ac:dyDescent="0.25">
      <c r="A52" s="1" t="s">
        <v>44</v>
      </c>
      <c r="B52" s="3">
        <v>24.59</v>
      </c>
      <c r="C52" s="2">
        <v>35</v>
      </c>
    </row>
    <row r="53" spans="1:3" x14ac:dyDescent="0.25">
      <c r="A53" s="1" t="s">
        <v>36</v>
      </c>
      <c r="B53" s="3">
        <v>17.22</v>
      </c>
      <c r="C53" s="2">
        <v>42</v>
      </c>
    </row>
    <row r="54" spans="1:3" x14ac:dyDescent="0.25">
      <c r="A54" s="1" t="s">
        <v>45</v>
      </c>
      <c r="B54" s="3">
        <v>49.18</v>
      </c>
      <c r="C54" s="2">
        <v>25</v>
      </c>
    </row>
    <row r="55" spans="1:3" x14ac:dyDescent="0.25">
      <c r="A55" s="1" t="s">
        <v>5</v>
      </c>
      <c r="B55" s="3">
        <v>15.85</v>
      </c>
      <c r="C55" s="2">
        <v>25</v>
      </c>
    </row>
    <row r="56" spans="1:3" x14ac:dyDescent="0.25">
      <c r="A56" s="1" t="s">
        <v>15</v>
      </c>
      <c r="B56" s="3">
        <v>10.25</v>
      </c>
      <c r="C56" s="2">
        <v>56</v>
      </c>
    </row>
    <row r="57" spans="1:3" x14ac:dyDescent="0.25">
      <c r="A57" s="1" t="s">
        <v>40</v>
      </c>
      <c r="B57" s="3">
        <v>11.79</v>
      </c>
      <c r="C57" s="2">
        <v>70</v>
      </c>
    </row>
    <row r="58" spans="1:3" x14ac:dyDescent="0.25">
      <c r="A58" s="1" t="s">
        <v>138</v>
      </c>
      <c r="B58" s="3">
        <v>3.22</v>
      </c>
      <c r="C58" s="2">
        <v>25</v>
      </c>
    </row>
    <row r="59" spans="1:3" x14ac:dyDescent="0.25">
      <c r="A59" s="1" t="s">
        <v>180</v>
      </c>
      <c r="B59" s="3">
        <v>1.17</v>
      </c>
      <c r="C59" s="2">
        <v>70</v>
      </c>
    </row>
    <row r="60" spans="1:3" x14ac:dyDescent="0.25">
      <c r="A60" s="1" t="s">
        <v>24</v>
      </c>
      <c r="B60" s="3">
        <v>1.47</v>
      </c>
      <c r="C60" s="2">
        <v>75</v>
      </c>
    </row>
    <row r="61" spans="1:3" x14ac:dyDescent="0.25">
      <c r="A61" s="1" t="s">
        <v>164</v>
      </c>
      <c r="B61" s="3">
        <v>1.78</v>
      </c>
      <c r="C61" s="2">
        <v>40</v>
      </c>
    </row>
    <row r="62" spans="1:3" x14ac:dyDescent="0.25">
      <c r="A62" s="1" t="s">
        <v>165</v>
      </c>
      <c r="B62" s="3">
        <v>1.42</v>
      </c>
      <c r="C62" s="2">
        <v>40</v>
      </c>
    </row>
    <row r="63" spans="1:3" x14ac:dyDescent="0.25">
      <c r="A63" s="1" t="s">
        <v>139</v>
      </c>
      <c r="B63" s="3">
        <v>2.9399999999999999E-2</v>
      </c>
      <c r="C63" s="2">
        <v>3000</v>
      </c>
    </row>
    <row r="64" spans="1:3" x14ac:dyDescent="0.25">
      <c r="A64" s="1" t="s">
        <v>49</v>
      </c>
      <c r="B64" s="3">
        <v>0.23529</v>
      </c>
      <c r="C64" s="2">
        <v>250</v>
      </c>
    </row>
    <row r="65" spans="1:3" x14ac:dyDescent="0.25">
      <c r="A65" s="1" t="s">
        <v>92</v>
      </c>
      <c r="B65" s="3">
        <v>0.22700000000000001</v>
      </c>
      <c r="C65" s="2">
        <v>250</v>
      </c>
    </row>
    <row r="66" spans="1:3" x14ac:dyDescent="0.25">
      <c r="A66" s="1" t="s">
        <v>85</v>
      </c>
      <c r="B66" s="3">
        <v>0.378</v>
      </c>
      <c r="C66" s="2">
        <v>250</v>
      </c>
    </row>
    <row r="67" spans="1:3" x14ac:dyDescent="0.25">
      <c r="A67" s="1" t="s">
        <v>125</v>
      </c>
      <c r="B67" s="3">
        <v>0.38100000000000001</v>
      </c>
      <c r="C67" s="2">
        <v>250</v>
      </c>
    </row>
    <row r="68" spans="1:3" x14ac:dyDescent="0.25">
      <c r="A68" s="1" t="s">
        <v>120</v>
      </c>
      <c r="B68" s="3">
        <v>0.312</v>
      </c>
      <c r="C68" s="2">
        <v>3000</v>
      </c>
    </row>
    <row r="69" spans="1:3" x14ac:dyDescent="0.25">
      <c r="A69" s="1" t="s">
        <v>181</v>
      </c>
      <c r="B69" s="3">
        <v>5.2699999999999997E-2</v>
      </c>
      <c r="C69" s="2">
        <v>2000</v>
      </c>
    </row>
    <row r="70" spans="1:3" x14ac:dyDescent="0.25">
      <c r="A70" s="1" t="s">
        <v>178</v>
      </c>
      <c r="B70" s="3">
        <v>2.2200000000000001E-2</v>
      </c>
      <c r="C70" s="2">
        <v>3000</v>
      </c>
    </row>
    <row r="71" spans="1:3" x14ac:dyDescent="0.25">
      <c r="A71" s="1" t="s">
        <v>25</v>
      </c>
      <c r="B71" s="3">
        <v>2.3529999999999999E-2</v>
      </c>
      <c r="C71" s="2">
        <v>3000</v>
      </c>
    </row>
    <row r="72" spans="1:3" x14ac:dyDescent="0.25">
      <c r="A72" s="1" t="s">
        <v>25</v>
      </c>
      <c r="B72" s="3">
        <v>2.2200000000000001E-2</v>
      </c>
      <c r="C72" s="2">
        <v>3000</v>
      </c>
    </row>
    <row r="73" spans="1:3" x14ac:dyDescent="0.25">
      <c r="A73" s="1" t="s">
        <v>91</v>
      </c>
      <c r="B73" s="3">
        <v>0.22700000000000001</v>
      </c>
      <c r="C73" s="2">
        <v>250</v>
      </c>
    </row>
    <row r="74" spans="1:3" x14ac:dyDescent="0.25">
      <c r="A74" s="1" t="s">
        <v>30</v>
      </c>
      <c r="B74" s="3">
        <v>0.13900000000000001</v>
      </c>
      <c r="C74" s="2">
        <v>70</v>
      </c>
    </row>
    <row r="75" spans="1:3" x14ac:dyDescent="0.25">
      <c r="A75" s="1" t="s">
        <v>2</v>
      </c>
      <c r="B75" s="3">
        <v>0.129</v>
      </c>
      <c r="C75" s="2">
        <v>3000</v>
      </c>
    </row>
    <row r="76" spans="1:3" x14ac:dyDescent="0.25">
      <c r="A76" s="1" t="s">
        <v>155</v>
      </c>
      <c r="B76" s="3">
        <v>1.1200000000000001</v>
      </c>
      <c r="C76" s="2">
        <v>250</v>
      </c>
    </row>
    <row r="77" spans="1:3" x14ac:dyDescent="0.25">
      <c r="A77" s="1" t="s">
        <v>147</v>
      </c>
      <c r="B77" s="3">
        <v>0.53500000000000003</v>
      </c>
      <c r="C77" s="2">
        <v>3000</v>
      </c>
    </row>
    <row r="78" spans="1:3" x14ac:dyDescent="0.25">
      <c r="A78" s="1" t="s">
        <v>34</v>
      </c>
      <c r="B78" s="3">
        <v>2.2000000000000002</v>
      </c>
      <c r="C78" s="2">
        <v>80</v>
      </c>
    </row>
    <row r="79" spans="1:3" x14ac:dyDescent="0.25">
      <c r="A79" s="1" t="s">
        <v>62</v>
      </c>
      <c r="B79" s="3">
        <v>4.2894100000000002</v>
      </c>
      <c r="C79" s="2">
        <v>80</v>
      </c>
    </row>
    <row r="80" spans="1:3" x14ac:dyDescent="0.25">
      <c r="A80" s="1" t="s">
        <v>58</v>
      </c>
      <c r="B80" s="3">
        <v>3.3058800000000002</v>
      </c>
      <c r="C80" s="2">
        <v>80</v>
      </c>
    </row>
    <row r="81" spans="1:3" x14ac:dyDescent="0.25">
      <c r="A81" s="1" t="s">
        <v>14</v>
      </c>
      <c r="B81" s="3">
        <v>3.33</v>
      </c>
      <c r="C81" s="2">
        <v>75</v>
      </c>
    </row>
    <row r="82" spans="1:3" x14ac:dyDescent="0.25">
      <c r="A82" s="1" t="s">
        <v>162</v>
      </c>
      <c r="B82" s="3">
        <v>0.68600000000000005</v>
      </c>
      <c r="C82" s="2">
        <v>75</v>
      </c>
    </row>
    <row r="83" spans="1:3" x14ac:dyDescent="0.25">
      <c r="A83" s="1" t="s">
        <v>152</v>
      </c>
      <c r="B83" s="3">
        <v>0.70899999999999996</v>
      </c>
      <c r="C83" s="2">
        <v>150</v>
      </c>
    </row>
    <row r="84" spans="1:3" x14ac:dyDescent="0.25">
      <c r="A84" s="1" t="s">
        <v>560</v>
      </c>
      <c r="B84" s="3">
        <v>1.06</v>
      </c>
      <c r="C84" s="2">
        <v>75</v>
      </c>
    </row>
    <row r="85" spans="1:3" x14ac:dyDescent="0.25">
      <c r="A85" s="1" t="s">
        <v>151</v>
      </c>
      <c r="B85" s="3">
        <v>1.08</v>
      </c>
      <c r="C85" s="2">
        <v>80</v>
      </c>
    </row>
    <row r="86" spans="1:3" x14ac:dyDescent="0.25">
      <c r="A86" s="1" t="s">
        <v>42</v>
      </c>
      <c r="B86" s="3">
        <v>0.83099999999999996</v>
      </c>
      <c r="C86" s="2">
        <v>250</v>
      </c>
    </row>
    <row r="87" spans="1:3" x14ac:dyDescent="0.25">
      <c r="A87" s="1" t="s">
        <v>46</v>
      </c>
      <c r="B87" s="3">
        <v>1.2176499999999999</v>
      </c>
      <c r="C87" s="2">
        <v>250</v>
      </c>
    </row>
    <row r="88" spans="1:3" x14ac:dyDescent="0.25">
      <c r="A88" s="1" t="s">
        <v>148</v>
      </c>
      <c r="B88" s="3">
        <v>0.48899999999999999</v>
      </c>
      <c r="C88" s="2">
        <v>250</v>
      </c>
    </row>
    <row r="89" spans="1:3" x14ac:dyDescent="0.25">
      <c r="A89" s="1" t="s">
        <v>168</v>
      </c>
      <c r="B89" s="3">
        <v>68.400000000000006</v>
      </c>
      <c r="C89" s="2">
        <v>60</v>
      </c>
    </row>
    <row r="90" spans="1:3" x14ac:dyDescent="0.25">
      <c r="A90" s="1" t="s">
        <v>174</v>
      </c>
      <c r="B90" s="3">
        <v>0.186</v>
      </c>
      <c r="C90" s="2">
        <v>3000</v>
      </c>
    </row>
    <row r="91" spans="1:3" x14ac:dyDescent="0.25">
      <c r="A91" s="1" t="s">
        <v>154</v>
      </c>
      <c r="B91" s="3">
        <v>2.0699999999999998</v>
      </c>
      <c r="C91" s="2">
        <v>75</v>
      </c>
    </row>
    <row r="92" spans="1:3" x14ac:dyDescent="0.25">
      <c r="A92" s="1" t="s">
        <v>65</v>
      </c>
      <c r="B92" s="3">
        <v>0.22700000000000001</v>
      </c>
      <c r="C92" s="2">
        <v>3000</v>
      </c>
    </row>
    <row r="93" spans="1:3" x14ac:dyDescent="0.25">
      <c r="A93" s="1" t="s">
        <v>173</v>
      </c>
      <c r="B93" s="3">
        <v>1.17</v>
      </c>
      <c r="C93" s="2">
        <v>250</v>
      </c>
    </row>
    <row r="94" spans="1:3" x14ac:dyDescent="0.25">
      <c r="A94" s="1" t="s">
        <v>87</v>
      </c>
      <c r="B94" s="3">
        <v>0.88200000000000001</v>
      </c>
      <c r="C94" s="2">
        <v>250</v>
      </c>
    </row>
    <row r="95" spans="1:3" x14ac:dyDescent="0.25">
      <c r="A95" s="1" t="s">
        <v>35</v>
      </c>
      <c r="B95" s="3">
        <v>0.84099999999999997</v>
      </c>
      <c r="C95" s="2">
        <v>250</v>
      </c>
    </row>
    <row r="96" spans="1:3" x14ac:dyDescent="0.25">
      <c r="A96" s="1" t="s">
        <v>16</v>
      </c>
      <c r="B96" s="3">
        <v>0.7</v>
      </c>
      <c r="C96" s="2">
        <v>80</v>
      </c>
    </row>
    <row r="97" spans="1:3" x14ac:dyDescent="0.25">
      <c r="A97" s="1" t="s">
        <v>77</v>
      </c>
      <c r="B97" s="3">
        <v>0.371</v>
      </c>
      <c r="C97" s="2">
        <v>250</v>
      </c>
    </row>
    <row r="98" spans="1:3" x14ac:dyDescent="0.25">
      <c r="A98" s="1" t="s">
        <v>77</v>
      </c>
      <c r="B98" s="3">
        <v>0.371</v>
      </c>
      <c r="C98" s="2">
        <v>250</v>
      </c>
    </row>
    <row r="99" spans="1:3" x14ac:dyDescent="0.25">
      <c r="A99" s="1" t="s">
        <v>23</v>
      </c>
      <c r="B99" s="3">
        <v>2.4352900000000002</v>
      </c>
      <c r="C99" s="2">
        <v>250</v>
      </c>
    </row>
    <row r="100" spans="1:3" x14ac:dyDescent="0.25">
      <c r="A100" s="1" t="s">
        <v>118</v>
      </c>
      <c r="B100" s="3">
        <v>1.24</v>
      </c>
      <c r="C100" s="2">
        <v>250</v>
      </c>
    </row>
    <row r="101" spans="1:3" x14ac:dyDescent="0.25">
      <c r="A101" s="1" t="s">
        <v>78</v>
      </c>
      <c r="B101" s="3">
        <v>1.4950000000000001</v>
      </c>
      <c r="C101" s="2">
        <v>250</v>
      </c>
    </row>
    <row r="102" spans="1:3" x14ac:dyDescent="0.25">
      <c r="A102" s="1" t="s">
        <v>143</v>
      </c>
      <c r="B102" s="3">
        <v>3.11</v>
      </c>
      <c r="C102" s="2">
        <v>60</v>
      </c>
    </row>
    <row r="103" spans="1:3" x14ac:dyDescent="0.25">
      <c r="A103" s="1" t="s">
        <v>128</v>
      </c>
      <c r="B103" s="3">
        <v>0.42199999999999999</v>
      </c>
      <c r="C103" s="2">
        <v>250</v>
      </c>
    </row>
    <row r="104" spans="1:3" x14ac:dyDescent="0.25">
      <c r="A104" s="1" t="s">
        <v>22</v>
      </c>
      <c r="B104" s="3">
        <v>3.44</v>
      </c>
      <c r="C104" s="2">
        <v>250</v>
      </c>
    </row>
    <row r="105" spans="1:3" x14ac:dyDescent="0.25">
      <c r="A105" s="1" t="s">
        <v>79</v>
      </c>
      <c r="B105" s="3">
        <v>0.96799999999999997</v>
      </c>
      <c r="C105" s="2">
        <v>250</v>
      </c>
    </row>
    <row r="106" spans="1:3" x14ac:dyDescent="0.25">
      <c r="A106" s="1" t="s">
        <v>106</v>
      </c>
      <c r="B106" s="3">
        <v>2.69</v>
      </c>
      <c r="C106" s="2">
        <v>500</v>
      </c>
    </row>
    <row r="107" spans="1:3" x14ac:dyDescent="0.25">
      <c r="A107" s="1" t="s">
        <v>117</v>
      </c>
      <c r="B107" s="3">
        <v>1.66</v>
      </c>
      <c r="C107" s="2">
        <v>250</v>
      </c>
    </row>
    <row r="108" spans="1:3" x14ac:dyDescent="0.25">
      <c r="A108" s="1" t="s">
        <v>129</v>
      </c>
      <c r="B108" s="3">
        <v>3.03</v>
      </c>
      <c r="C108" s="2">
        <v>250</v>
      </c>
    </row>
    <row r="109" spans="1:3" x14ac:dyDescent="0.25">
      <c r="A109" s="1" t="s">
        <v>132</v>
      </c>
      <c r="B109" s="3">
        <v>2.37</v>
      </c>
      <c r="C109" s="2">
        <v>250</v>
      </c>
    </row>
    <row r="110" spans="1:3" x14ac:dyDescent="0.25">
      <c r="A110" s="1" t="s">
        <v>127</v>
      </c>
      <c r="B110" s="3">
        <v>1.1499999999999999</v>
      </c>
      <c r="C110" s="2">
        <v>250</v>
      </c>
    </row>
    <row r="111" spans="1:3" x14ac:dyDescent="0.25">
      <c r="A111" s="1" t="s">
        <v>131</v>
      </c>
      <c r="B111" s="3">
        <v>8.34</v>
      </c>
      <c r="C111" s="2">
        <v>250</v>
      </c>
    </row>
    <row r="112" spans="1:3" x14ac:dyDescent="0.25">
      <c r="A112" s="1" t="s">
        <v>130</v>
      </c>
      <c r="B112" s="3">
        <v>5.26</v>
      </c>
      <c r="C112" s="2">
        <v>250</v>
      </c>
    </row>
    <row r="113" spans="1:3" x14ac:dyDescent="0.25">
      <c r="A113" s="1" t="s">
        <v>31</v>
      </c>
      <c r="B113" s="3">
        <v>0.28999999999999998</v>
      </c>
      <c r="C113" s="2">
        <v>3000</v>
      </c>
    </row>
    <row r="114" spans="1:3" x14ac:dyDescent="0.25">
      <c r="A114" s="1" t="s">
        <v>121</v>
      </c>
      <c r="B114" s="3">
        <v>0.183</v>
      </c>
      <c r="C114" s="2">
        <v>3000</v>
      </c>
    </row>
    <row r="115" spans="1:3" x14ac:dyDescent="0.25">
      <c r="A115" s="1" t="s">
        <v>166</v>
      </c>
      <c r="B115" s="3">
        <v>3.78</v>
      </c>
      <c r="C115" s="2">
        <v>90</v>
      </c>
    </row>
    <row r="116" spans="1:3" x14ac:dyDescent="0.25">
      <c r="A116" s="1" t="s">
        <v>142</v>
      </c>
      <c r="B116" s="3">
        <v>7.15</v>
      </c>
      <c r="C116" s="2">
        <v>96</v>
      </c>
    </row>
    <row r="117" spans="1:3" x14ac:dyDescent="0.25">
      <c r="A117" s="1" t="s">
        <v>172</v>
      </c>
      <c r="B117" s="3">
        <v>4.41</v>
      </c>
      <c r="C117" s="2">
        <v>250</v>
      </c>
    </row>
    <row r="118" spans="1:3" x14ac:dyDescent="0.25">
      <c r="A118" s="1" t="s">
        <v>39</v>
      </c>
      <c r="B118" s="3">
        <v>0.624</v>
      </c>
      <c r="C118" s="2">
        <v>2000</v>
      </c>
    </row>
    <row r="119" spans="1:3" x14ac:dyDescent="0.25">
      <c r="A119" s="1" t="s">
        <v>47</v>
      </c>
      <c r="B119" s="3">
        <v>0.27200000000000002</v>
      </c>
      <c r="C119" s="2">
        <v>250</v>
      </c>
    </row>
    <row r="120" spans="1:3" x14ac:dyDescent="0.25">
      <c r="A120" s="1" t="s">
        <v>133</v>
      </c>
      <c r="B120" s="3">
        <v>0.48399999999999999</v>
      </c>
      <c r="C120" s="2">
        <v>2000</v>
      </c>
    </row>
    <row r="121" spans="1:3" x14ac:dyDescent="0.25">
      <c r="A121" s="1" t="s">
        <v>37</v>
      </c>
      <c r="B121" s="3">
        <v>0.66700000000000004</v>
      </c>
      <c r="C121" s="2">
        <v>2000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65"/>
  <sheetViews>
    <sheetView topLeftCell="A71" workbookViewId="0">
      <selection activeCell="A2" sqref="A2:C565"/>
    </sheetView>
  </sheetViews>
  <sheetFormatPr baseColWidth="10" defaultRowHeight="15" x14ac:dyDescent="0.25"/>
  <cols>
    <col min="1" max="1" width="34.5703125" style="1" bestFit="1" customWidth="1"/>
    <col min="2" max="2" width="14" style="1" customWidth="1"/>
    <col min="3" max="3" width="11" style="1" customWidth="1"/>
    <col min="4" max="16384" width="11.42578125" style="1"/>
  </cols>
  <sheetData>
    <row r="1" spans="1:3" x14ac:dyDescent="0.25">
      <c r="A1" s="1" t="s">
        <v>566</v>
      </c>
      <c r="B1" s="1" t="s">
        <v>567</v>
      </c>
      <c r="C1" s="1" t="s">
        <v>568</v>
      </c>
    </row>
    <row r="2" spans="1:3" x14ac:dyDescent="0.25">
      <c r="A2" s="1" t="s">
        <v>518</v>
      </c>
      <c r="B2" s="3">
        <v>1</v>
      </c>
      <c r="C2" s="2">
        <v>3000</v>
      </c>
    </row>
    <row r="3" spans="1:3" x14ac:dyDescent="0.25">
      <c r="A3" s="1" t="s">
        <v>196</v>
      </c>
      <c r="B3" s="3"/>
      <c r="C3" s="2"/>
    </row>
    <row r="4" spans="1:3" x14ac:dyDescent="0.25">
      <c r="A4" s="1" t="s">
        <v>195</v>
      </c>
      <c r="B4" s="3">
        <v>4</v>
      </c>
      <c r="C4" s="2">
        <v>2</v>
      </c>
    </row>
    <row r="5" spans="1:3" x14ac:dyDescent="0.25">
      <c r="A5" s="1" t="s">
        <v>526</v>
      </c>
      <c r="B5" s="3">
        <v>6</v>
      </c>
      <c r="C5" s="2">
        <v>3</v>
      </c>
    </row>
    <row r="6" spans="1:3" x14ac:dyDescent="0.25">
      <c r="A6" s="1" t="s">
        <v>112</v>
      </c>
      <c r="B6" s="3">
        <v>7</v>
      </c>
      <c r="C6" s="2">
        <v>2000</v>
      </c>
    </row>
    <row r="7" spans="1:3" x14ac:dyDescent="0.25">
      <c r="A7" s="1" t="s">
        <v>96</v>
      </c>
      <c r="B7" s="3">
        <v>5</v>
      </c>
      <c r="C7" s="2">
        <v>2000</v>
      </c>
    </row>
    <row r="8" spans="1:3" x14ac:dyDescent="0.25">
      <c r="A8" s="1" t="s">
        <v>135</v>
      </c>
      <c r="B8" s="3">
        <v>8</v>
      </c>
      <c r="C8" s="2">
        <v>57</v>
      </c>
    </row>
    <row r="9" spans="1:3" x14ac:dyDescent="0.25">
      <c r="A9" s="1" t="s">
        <v>353</v>
      </c>
      <c r="B9" s="3">
        <v>52</v>
      </c>
      <c r="C9" s="2"/>
    </row>
    <row r="10" spans="1:3" x14ac:dyDescent="0.25">
      <c r="A10" s="1" t="s">
        <v>376</v>
      </c>
      <c r="B10" s="3">
        <v>2</v>
      </c>
      <c r="C10" s="2">
        <v>1</v>
      </c>
    </row>
    <row r="11" spans="1:3" x14ac:dyDescent="0.25">
      <c r="A11" s="1" t="s">
        <v>380</v>
      </c>
      <c r="B11" s="3">
        <v>2</v>
      </c>
      <c r="C11" s="2">
        <v>96</v>
      </c>
    </row>
    <row r="12" spans="1:3" x14ac:dyDescent="0.25">
      <c r="A12" s="1" t="s">
        <v>384</v>
      </c>
      <c r="B12" s="3">
        <v>2</v>
      </c>
      <c r="C12" s="2">
        <v>2500</v>
      </c>
    </row>
    <row r="13" spans="1:3" x14ac:dyDescent="0.25">
      <c r="A13" s="1" t="s">
        <v>137</v>
      </c>
      <c r="B13" s="3">
        <v>0.3</v>
      </c>
      <c r="C13" s="2">
        <v>25</v>
      </c>
    </row>
    <row r="14" spans="1:3" x14ac:dyDescent="0.25">
      <c r="A14" s="1" t="s">
        <v>388</v>
      </c>
      <c r="B14" s="3">
        <v>1</v>
      </c>
      <c r="C14" s="2">
        <v>2000</v>
      </c>
    </row>
    <row r="15" spans="1:3" x14ac:dyDescent="0.25">
      <c r="A15" s="1" t="s">
        <v>387</v>
      </c>
      <c r="B15" s="3">
        <v>0</v>
      </c>
      <c r="C15" s="2">
        <v>2000</v>
      </c>
    </row>
    <row r="16" spans="1:3" x14ac:dyDescent="0.25">
      <c r="A16" s="1" t="s">
        <v>390</v>
      </c>
      <c r="B16" s="3">
        <v>0</v>
      </c>
      <c r="C16" s="2">
        <v>2000</v>
      </c>
    </row>
    <row r="17" spans="1:3" x14ac:dyDescent="0.25">
      <c r="A17" s="1" t="s">
        <v>222</v>
      </c>
      <c r="B17" s="3">
        <v>1</v>
      </c>
      <c r="C17" s="2"/>
    </row>
    <row r="18" spans="1:3" x14ac:dyDescent="0.25">
      <c r="A18" s="1" t="s">
        <v>57</v>
      </c>
      <c r="B18" s="3">
        <v>5</v>
      </c>
      <c r="C18" s="2">
        <v>250</v>
      </c>
    </row>
    <row r="19" spans="1:3" x14ac:dyDescent="0.25">
      <c r="A19" s="1" t="s">
        <v>122</v>
      </c>
      <c r="B19" s="3">
        <v>5</v>
      </c>
      <c r="C19" s="2">
        <v>250</v>
      </c>
    </row>
    <row r="20" spans="1:3" x14ac:dyDescent="0.25">
      <c r="A20" s="1" t="s">
        <v>41</v>
      </c>
      <c r="B20" s="3">
        <v>9</v>
      </c>
      <c r="C20" s="2">
        <v>250</v>
      </c>
    </row>
    <row r="21" spans="1:3" x14ac:dyDescent="0.25">
      <c r="A21" s="1" t="s">
        <v>0</v>
      </c>
      <c r="B21" s="3">
        <v>5</v>
      </c>
      <c r="C21" s="2">
        <v>250</v>
      </c>
    </row>
    <row r="22" spans="1:3" x14ac:dyDescent="0.25">
      <c r="A22" s="1" t="s">
        <v>411</v>
      </c>
      <c r="B22" s="3">
        <v>6</v>
      </c>
      <c r="C22" s="2">
        <v>2000</v>
      </c>
    </row>
    <row r="23" spans="1:3" x14ac:dyDescent="0.25">
      <c r="A23" s="1" t="s">
        <v>412</v>
      </c>
      <c r="B23" s="3">
        <v>3</v>
      </c>
      <c r="C23" s="2">
        <v>2000</v>
      </c>
    </row>
    <row r="24" spans="1:3" x14ac:dyDescent="0.25">
      <c r="A24" s="1" t="s">
        <v>413</v>
      </c>
      <c r="B24" s="3">
        <v>0</v>
      </c>
      <c r="C24" s="2">
        <v>2000</v>
      </c>
    </row>
    <row r="25" spans="1:3" x14ac:dyDescent="0.25">
      <c r="A25" s="1" t="s">
        <v>33</v>
      </c>
      <c r="B25" s="3">
        <v>5.85</v>
      </c>
      <c r="C25" s="2">
        <v>250</v>
      </c>
    </row>
    <row r="26" spans="1:3" x14ac:dyDescent="0.25">
      <c r="A26" s="1" t="s">
        <v>98</v>
      </c>
      <c r="B26" s="3">
        <v>5</v>
      </c>
      <c r="C26" s="2">
        <v>250</v>
      </c>
    </row>
    <row r="27" spans="1:3" x14ac:dyDescent="0.25">
      <c r="A27" s="1" t="s">
        <v>51</v>
      </c>
      <c r="B27" s="3">
        <v>6.65</v>
      </c>
      <c r="C27" s="2">
        <v>90</v>
      </c>
    </row>
    <row r="28" spans="1:3" x14ac:dyDescent="0.25">
      <c r="A28" s="1" t="s">
        <v>55</v>
      </c>
      <c r="B28" s="3">
        <v>55</v>
      </c>
      <c r="C28" s="2">
        <v>250</v>
      </c>
    </row>
    <row r="29" spans="1:3" x14ac:dyDescent="0.25">
      <c r="A29" s="1" t="s">
        <v>136</v>
      </c>
      <c r="B29" s="3">
        <v>2</v>
      </c>
      <c r="C29" s="2">
        <v>25</v>
      </c>
    </row>
    <row r="30" spans="1:3" x14ac:dyDescent="0.25">
      <c r="A30" s="1" t="s">
        <v>194</v>
      </c>
      <c r="B30" s="3">
        <v>2</v>
      </c>
      <c r="C30" s="2">
        <v>10</v>
      </c>
    </row>
    <row r="31" spans="1:3" x14ac:dyDescent="0.25">
      <c r="A31" s="1" t="s">
        <v>193</v>
      </c>
      <c r="B31" s="3">
        <v>56</v>
      </c>
      <c r="C31" s="2">
        <v>2</v>
      </c>
    </row>
    <row r="32" spans="1:3" x14ac:dyDescent="0.25">
      <c r="A32" s="1" t="s">
        <v>416</v>
      </c>
      <c r="B32" s="3">
        <v>6</v>
      </c>
      <c r="C32" s="2">
        <v>3000</v>
      </c>
    </row>
    <row r="33" spans="1:3" x14ac:dyDescent="0.25">
      <c r="A33" s="1" t="s">
        <v>414</v>
      </c>
      <c r="B33" s="3">
        <v>0</v>
      </c>
      <c r="C33" s="2">
        <v>3000</v>
      </c>
    </row>
    <row r="34" spans="1:3" x14ac:dyDescent="0.25">
      <c r="A34" s="1" t="s">
        <v>415</v>
      </c>
      <c r="B34" s="3">
        <v>2</v>
      </c>
      <c r="C34" s="2">
        <v>3000</v>
      </c>
    </row>
    <row r="35" spans="1:3" x14ac:dyDescent="0.25">
      <c r="A35" s="1" t="s">
        <v>203</v>
      </c>
      <c r="B35" s="3">
        <v>0</v>
      </c>
      <c r="C35" s="2">
        <v>50</v>
      </c>
    </row>
    <row r="36" spans="1:3" x14ac:dyDescent="0.25">
      <c r="A36" s="1" t="s">
        <v>417</v>
      </c>
      <c r="B36" s="3">
        <v>0</v>
      </c>
      <c r="C36" s="2">
        <v>25</v>
      </c>
    </row>
    <row r="37" spans="1:3" x14ac:dyDescent="0.25">
      <c r="A37" s="1" t="s">
        <v>198</v>
      </c>
      <c r="B37" s="3">
        <v>4.8</v>
      </c>
      <c r="C37" s="2">
        <v>11</v>
      </c>
    </row>
    <row r="38" spans="1:3" x14ac:dyDescent="0.25">
      <c r="A38" s="1" t="s">
        <v>197</v>
      </c>
      <c r="B38" s="3">
        <v>5.6</v>
      </c>
      <c r="C38" s="2">
        <v>10</v>
      </c>
    </row>
    <row r="39" spans="1:3" x14ac:dyDescent="0.25">
      <c r="A39" s="1" t="s">
        <v>199</v>
      </c>
      <c r="B39" s="3">
        <v>0.11</v>
      </c>
      <c r="C39" s="2">
        <v>50</v>
      </c>
    </row>
    <row r="40" spans="1:3" x14ac:dyDescent="0.25">
      <c r="A40" s="1" t="s">
        <v>200</v>
      </c>
      <c r="B40" s="3">
        <v>9.5000000000000001E-2</v>
      </c>
      <c r="C40" s="2">
        <v>2500</v>
      </c>
    </row>
    <row r="41" spans="1:3" x14ac:dyDescent="0.25">
      <c r="A41" s="1" t="s">
        <v>201</v>
      </c>
      <c r="B41" s="3">
        <v>5.8650000000000002</v>
      </c>
      <c r="C41" s="2">
        <v>9</v>
      </c>
    </row>
    <row r="42" spans="1:3" x14ac:dyDescent="0.25">
      <c r="A42" s="1" t="s">
        <v>202</v>
      </c>
      <c r="B42" s="3">
        <v>5.8650000000000002</v>
      </c>
      <c r="C42" s="2">
        <v>9</v>
      </c>
    </row>
    <row r="43" spans="1:3" x14ac:dyDescent="0.25">
      <c r="A43" s="1" t="s">
        <v>204</v>
      </c>
      <c r="B43" s="3">
        <v>0.108</v>
      </c>
      <c r="C43" s="2">
        <v>50</v>
      </c>
    </row>
    <row r="44" spans="1:3" x14ac:dyDescent="0.25">
      <c r="A44" s="1" t="s">
        <v>419</v>
      </c>
      <c r="B44" s="3">
        <v>7.1</v>
      </c>
      <c r="C44" s="2">
        <v>8</v>
      </c>
    </row>
    <row r="45" spans="1:3" x14ac:dyDescent="0.25">
      <c r="A45" s="1" t="s">
        <v>418</v>
      </c>
      <c r="B45" s="3">
        <v>8.5500000000000007</v>
      </c>
      <c r="C45" s="2">
        <v>6</v>
      </c>
    </row>
    <row r="46" spans="1:3" x14ac:dyDescent="0.25">
      <c r="A46" s="1" t="s">
        <v>205</v>
      </c>
      <c r="B46" s="3">
        <v>0.106</v>
      </c>
      <c r="C46" s="2">
        <v>2500</v>
      </c>
    </row>
    <row r="47" spans="1:3" x14ac:dyDescent="0.25">
      <c r="A47" s="1" t="s">
        <v>206</v>
      </c>
      <c r="B47" s="3">
        <v>5.15</v>
      </c>
      <c r="C47" s="2">
        <v>10</v>
      </c>
    </row>
    <row r="48" spans="1:3" x14ac:dyDescent="0.25">
      <c r="A48" s="1" t="s">
        <v>207</v>
      </c>
      <c r="B48" s="3">
        <v>0.13</v>
      </c>
      <c r="C48" s="2">
        <v>40</v>
      </c>
    </row>
    <row r="49" spans="1:3" x14ac:dyDescent="0.25">
      <c r="A49" s="1" t="s">
        <v>209</v>
      </c>
      <c r="B49" s="3">
        <v>5.38</v>
      </c>
      <c r="C49" s="2">
        <v>10</v>
      </c>
    </row>
    <row r="50" spans="1:3" x14ac:dyDescent="0.25">
      <c r="A50" s="1" t="s">
        <v>208</v>
      </c>
      <c r="B50" s="3">
        <v>6.95</v>
      </c>
      <c r="C50" s="2">
        <v>8</v>
      </c>
    </row>
    <row r="51" spans="1:3" x14ac:dyDescent="0.25">
      <c r="A51" s="1" t="s">
        <v>210</v>
      </c>
      <c r="B51" s="3">
        <v>0.108</v>
      </c>
      <c r="C51" s="2">
        <v>50</v>
      </c>
    </row>
    <row r="52" spans="1:3" x14ac:dyDescent="0.25">
      <c r="A52" s="1" t="s">
        <v>212</v>
      </c>
      <c r="B52" s="3">
        <v>8.42</v>
      </c>
      <c r="C52" s="2">
        <v>7</v>
      </c>
    </row>
    <row r="53" spans="1:3" x14ac:dyDescent="0.25">
      <c r="A53" s="1" t="s">
        <v>211</v>
      </c>
      <c r="B53" s="3">
        <v>11.55</v>
      </c>
      <c r="C53" s="2">
        <v>5</v>
      </c>
    </row>
    <row r="54" spans="1:3" x14ac:dyDescent="0.25">
      <c r="A54" s="1" t="s">
        <v>213</v>
      </c>
      <c r="B54" s="3">
        <v>7.65</v>
      </c>
      <c r="C54" s="2">
        <v>7</v>
      </c>
    </row>
    <row r="55" spans="1:3" x14ac:dyDescent="0.25">
      <c r="A55" s="1" t="s">
        <v>214</v>
      </c>
      <c r="B55" s="3">
        <v>0.108</v>
      </c>
      <c r="C55" s="2">
        <v>2500</v>
      </c>
    </row>
    <row r="56" spans="1:3" x14ac:dyDescent="0.25">
      <c r="A56" s="1" t="s">
        <v>215</v>
      </c>
      <c r="B56" s="3">
        <v>9.85</v>
      </c>
      <c r="C56" s="2">
        <v>6</v>
      </c>
    </row>
    <row r="57" spans="1:3" x14ac:dyDescent="0.25">
      <c r="A57" s="1" t="s">
        <v>216</v>
      </c>
      <c r="B57" s="3">
        <v>7.1</v>
      </c>
      <c r="C57" s="2">
        <v>8</v>
      </c>
    </row>
    <row r="58" spans="1:3" x14ac:dyDescent="0.25">
      <c r="A58" s="1" t="s">
        <v>217</v>
      </c>
      <c r="B58" s="3">
        <v>7.1</v>
      </c>
      <c r="C58" s="2">
        <v>8</v>
      </c>
    </row>
    <row r="59" spans="1:3" x14ac:dyDescent="0.25">
      <c r="A59" s="1" t="s">
        <v>218</v>
      </c>
      <c r="B59" s="3">
        <v>0.12</v>
      </c>
      <c r="C59" s="2">
        <v>2500</v>
      </c>
    </row>
    <row r="60" spans="1:3" x14ac:dyDescent="0.25">
      <c r="A60" s="1" t="s">
        <v>119</v>
      </c>
      <c r="B60" s="3">
        <v>0.124</v>
      </c>
      <c r="C60" s="2">
        <v>2000</v>
      </c>
    </row>
    <row r="61" spans="1:3" x14ac:dyDescent="0.25">
      <c r="A61" s="1" t="s">
        <v>355</v>
      </c>
      <c r="B61" s="3">
        <v>9.8000000000000004E-2</v>
      </c>
      <c r="C61" s="2">
        <v>50</v>
      </c>
    </row>
    <row r="62" spans="1:3" x14ac:dyDescent="0.25">
      <c r="A62" s="1" t="s">
        <v>220</v>
      </c>
      <c r="B62" s="3">
        <v>11.45</v>
      </c>
      <c r="C62" s="2">
        <v>5</v>
      </c>
    </row>
    <row r="63" spans="1:3" x14ac:dyDescent="0.25">
      <c r="A63" s="1" t="s">
        <v>223</v>
      </c>
      <c r="B63" s="3">
        <v>6.1</v>
      </c>
      <c r="C63" s="2">
        <v>9</v>
      </c>
    </row>
    <row r="64" spans="1:3" x14ac:dyDescent="0.25">
      <c r="A64" s="1" t="s">
        <v>221</v>
      </c>
      <c r="B64" s="3">
        <v>6.8</v>
      </c>
      <c r="C64" s="2">
        <v>8</v>
      </c>
    </row>
    <row r="65" spans="1:3" x14ac:dyDescent="0.25">
      <c r="A65" s="1" t="s">
        <v>224</v>
      </c>
      <c r="B65" s="3">
        <v>0.112</v>
      </c>
      <c r="C65" s="2">
        <v>2500</v>
      </c>
    </row>
    <row r="66" spans="1:3" x14ac:dyDescent="0.25">
      <c r="A66" s="1" t="s">
        <v>225</v>
      </c>
      <c r="B66" s="3">
        <v>0.1075</v>
      </c>
      <c r="C66" s="2">
        <v>50</v>
      </c>
    </row>
    <row r="67" spans="1:3" x14ac:dyDescent="0.25">
      <c r="A67" s="1" t="s">
        <v>226</v>
      </c>
      <c r="B67" s="3">
        <v>0.112</v>
      </c>
      <c r="C67" s="2">
        <v>2000</v>
      </c>
    </row>
    <row r="68" spans="1:3" x14ac:dyDescent="0.25">
      <c r="A68" s="1" t="s">
        <v>227</v>
      </c>
      <c r="B68" s="3">
        <v>0.11899999999999999</v>
      </c>
      <c r="C68" s="2">
        <v>2000</v>
      </c>
    </row>
    <row r="69" spans="1:3" x14ac:dyDescent="0.25">
      <c r="A69" s="1" t="s">
        <v>228</v>
      </c>
      <c r="B69" s="3">
        <v>0.12239999999999999</v>
      </c>
      <c r="C69" s="2">
        <v>2500</v>
      </c>
    </row>
    <row r="70" spans="1:3" x14ac:dyDescent="0.25">
      <c r="A70" s="1" t="s">
        <v>229</v>
      </c>
      <c r="B70" s="3">
        <v>0.12239999999999999</v>
      </c>
      <c r="C70" s="2">
        <v>2500</v>
      </c>
    </row>
    <row r="71" spans="1:3" x14ac:dyDescent="0.25">
      <c r="A71" s="1" t="s">
        <v>231</v>
      </c>
      <c r="B71" s="3">
        <v>8.65</v>
      </c>
      <c r="C71" s="2">
        <v>7</v>
      </c>
    </row>
    <row r="72" spans="1:3" x14ac:dyDescent="0.25">
      <c r="A72" s="1" t="s">
        <v>230</v>
      </c>
      <c r="B72" s="3">
        <v>9.9</v>
      </c>
      <c r="C72" s="2">
        <v>6</v>
      </c>
    </row>
    <row r="73" spans="1:3" x14ac:dyDescent="0.25">
      <c r="A73" s="1" t="s">
        <v>232</v>
      </c>
      <c r="B73" s="3">
        <v>0.128</v>
      </c>
      <c r="C73" s="2">
        <v>50</v>
      </c>
    </row>
    <row r="74" spans="1:3" x14ac:dyDescent="0.25">
      <c r="A74" s="1" t="s">
        <v>233</v>
      </c>
      <c r="B74" s="3">
        <v>0.1103</v>
      </c>
      <c r="C74" s="2">
        <v>2500</v>
      </c>
    </row>
    <row r="75" spans="1:3" x14ac:dyDescent="0.25">
      <c r="A75" s="1" t="s">
        <v>239</v>
      </c>
      <c r="B75" s="3">
        <v>3.6</v>
      </c>
      <c r="C75" s="2">
        <v>14</v>
      </c>
    </row>
    <row r="76" spans="1:3" x14ac:dyDescent="0.25">
      <c r="A76" s="1" t="s">
        <v>246</v>
      </c>
      <c r="B76" s="3">
        <v>5.3</v>
      </c>
      <c r="C76" s="2">
        <v>10</v>
      </c>
    </row>
    <row r="77" spans="1:3" x14ac:dyDescent="0.25">
      <c r="A77" s="1" t="s">
        <v>294</v>
      </c>
      <c r="B77" s="3">
        <v>5.6399999999999999E-2</v>
      </c>
      <c r="C77" s="2">
        <v>2500</v>
      </c>
    </row>
    <row r="78" spans="1:3" x14ac:dyDescent="0.25">
      <c r="A78" s="1" t="s">
        <v>299</v>
      </c>
      <c r="B78" s="3">
        <v>7.51E-2</v>
      </c>
      <c r="C78" s="2">
        <v>2500</v>
      </c>
    </row>
    <row r="79" spans="1:3" x14ac:dyDescent="0.25">
      <c r="A79" s="1" t="s">
        <v>301</v>
      </c>
      <c r="B79" s="3">
        <v>0.13600000000000001</v>
      </c>
      <c r="C79" s="2">
        <v>2000</v>
      </c>
    </row>
    <row r="80" spans="1:3" x14ac:dyDescent="0.25">
      <c r="A80" s="1" t="s">
        <v>307</v>
      </c>
      <c r="B80" s="3">
        <v>8.4000000000000005E-2</v>
      </c>
      <c r="C80" s="2">
        <v>2000</v>
      </c>
    </row>
    <row r="81" spans="1:3" x14ac:dyDescent="0.25">
      <c r="A81" s="1" t="s">
        <v>305</v>
      </c>
      <c r="B81" s="3">
        <v>0.1</v>
      </c>
      <c r="C81" s="2">
        <v>2000</v>
      </c>
    </row>
    <row r="82" spans="1:3" x14ac:dyDescent="0.25">
      <c r="A82" s="1" t="s">
        <v>306</v>
      </c>
      <c r="B82" s="3">
        <v>0.3165</v>
      </c>
      <c r="C82" s="2">
        <v>250</v>
      </c>
    </row>
    <row r="83" spans="1:3" x14ac:dyDescent="0.25">
      <c r="A83" s="1" t="s">
        <v>314</v>
      </c>
      <c r="B83" s="3">
        <v>0.19</v>
      </c>
      <c r="C83" s="2">
        <v>90</v>
      </c>
    </row>
    <row r="84" spans="1:3" x14ac:dyDescent="0.25">
      <c r="A84" s="1" t="s">
        <v>313</v>
      </c>
      <c r="B84" s="3">
        <v>0.06</v>
      </c>
      <c r="C84" s="2">
        <v>2000</v>
      </c>
    </row>
    <row r="85" spans="1:3" x14ac:dyDescent="0.25">
      <c r="A85" s="1" t="s">
        <v>317</v>
      </c>
      <c r="B85" s="3">
        <v>0.24</v>
      </c>
      <c r="C85" s="2">
        <v>2500</v>
      </c>
    </row>
    <row r="86" spans="1:3" x14ac:dyDescent="0.25">
      <c r="A86" s="1" t="s">
        <v>319</v>
      </c>
      <c r="B86" s="3">
        <v>0.18</v>
      </c>
      <c r="C86" s="2">
        <v>2000</v>
      </c>
    </row>
    <row r="87" spans="1:3" x14ac:dyDescent="0.25">
      <c r="A87" s="1" t="s">
        <v>323</v>
      </c>
      <c r="B87" s="3">
        <v>0.24</v>
      </c>
      <c r="C87" s="2">
        <v>2500</v>
      </c>
    </row>
    <row r="88" spans="1:3" x14ac:dyDescent="0.25">
      <c r="A88" s="1" t="s">
        <v>326</v>
      </c>
      <c r="B88" s="3">
        <v>0.24</v>
      </c>
      <c r="C88" s="2">
        <v>2500</v>
      </c>
    </row>
    <row r="89" spans="1:3" x14ac:dyDescent="0.25">
      <c r="A89" s="1" t="s">
        <v>324</v>
      </c>
      <c r="B89" s="3">
        <v>0.24</v>
      </c>
      <c r="C89" s="2">
        <v>2500</v>
      </c>
    </row>
    <row r="90" spans="1:3" x14ac:dyDescent="0.25">
      <c r="A90" s="1" t="s">
        <v>325</v>
      </c>
      <c r="B90" s="3">
        <v>0.24</v>
      </c>
      <c r="C90" s="2">
        <v>2500</v>
      </c>
    </row>
    <row r="91" spans="1:3" x14ac:dyDescent="0.25">
      <c r="A91" s="1" t="s">
        <v>322</v>
      </c>
      <c r="B91" s="3">
        <v>0.24</v>
      </c>
      <c r="C91" s="2">
        <v>2500</v>
      </c>
    </row>
    <row r="92" spans="1:3" x14ac:dyDescent="0.25">
      <c r="A92" s="1" t="s">
        <v>335</v>
      </c>
      <c r="B92" s="3">
        <v>0.2</v>
      </c>
      <c r="C92" s="2">
        <v>2500</v>
      </c>
    </row>
    <row r="93" spans="1:3" x14ac:dyDescent="0.25">
      <c r="A93" s="1" t="s">
        <v>334</v>
      </c>
      <c r="B93" s="3">
        <v>0.2</v>
      </c>
      <c r="C93" s="2">
        <v>2500</v>
      </c>
    </row>
    <row r="94" spans="1:3" x14ac:dyDescent="0.25">
      <c r="A94" s="1" t="s">
        <v>333</v>
      </c>
      <c r="B94" s="3">
        <v>0.41</v>
      </c>
      <c r="C94" s="2">
        <v>250</v>
      </c>
    </row>
    <row r="95" spans="1:3" x14ac:dyDescent="0.25">
      <c r="A95" s="1" t="s">
        <v>337</v>
      </c>
      <c r="B95" s="3">
        <v>0.13800000000000001</v>
      </c>
      <c r="C95" s="2">
        <v>2000</v>
      </c>
    </row>
    <row r="96" spans="1:3" x14ac:dyDescent="0.25">
      <c r="A96" s="1" t="s">
        <v>341</v>
      </c>
      <c r="B96" s="3">
        <v>7.8E-2</v>
      </c>
      <c r="C96" s="2">
        <v>2500</v>
      </c>
    </row>
    <row r="97" spans="1:3" x14ac:dyDescent="0.25">
      <c r="A97" s="1" t="s">
        <v>346</v>
      </c>
      <c r="B97" s="3">
        <v>0.152</v>
      </c>
      <c r="C97" s="2">
        <v>2000</v>
      </c>
    </row>
    <row r="98" spans="1:3" x14ac:dyDescent="0.25">
      <c r="A98" s="1" t="s">
        <v>347</v>
      </c>
      <c r="B98" s="3">
        <v>0.152</v>
      </c>
      <c r="C98" s="2">
        <v>2000</v>
      </c>
    </row>
    <row r="99" spans="1:3" x14ac:dyDescent="0.25">
      <c r="A99" s="1" t="s">
        <v>219</v>
      </c>
      <c r="B99" s="3">
        <v>0.14399999999999999</v>
      </c>
      <c r="C99" s="2">
        <v>2000</v>
      </c>
    </row>
    <row r="100" spans="1:3" x14ac:dyDescent="0.25">
      <c r="A100" s="1" t="s">
        <v>351</v>
      </c>
      <c r="B100" s="3">
        <v>8.5900000000000004E-2</v>
      </c>
      <c r="C100" s="2">
        <v>2000</v>
      </c>
    </row>
    <row r="101" spans="1:3" x14ac:dyDescent="0.25">
      <c r="A101" s="1" t="s">
        <v>350</v>
      </c>
      <c r="B101" s="3">
        <v>0.14729999999999999</v>
      </c>
      <c r="C101" s="2">
        <v>90</v>
      </c>
    </row>
    <row r="102" spans="1:3" x14ac:dyDescent="0.25">
      <c r="A102" s="1" t="s">
        <v>352</v>
      </c>
      <c r="B102" s="3">
        <v>8.5999999999999993E-2</v>
      </c>
      <c r="C102" s="2">
        <v>2000</v>
      </c>
    </row>
    <row r="103" spans="1:3" x14ac:dyDescent="0.25">
      <c r="A103" s="1" t="s">
        <v>356</v>
      </c>
      <c r="B103" s="3">
        <v>9.9500000000000005E-2</v>
      </c>
      <c r="C103" s="2">
        <v>2000</v>
      </c>
    </row>
    <row r="104" spans="1:3" x14ac:dyDescent="0.25">
      <c r="A104" s="1" t="s">
        <v>357</v>
      </c>
      <c r="B104" s="3">
        <v>9.9500000000000005E-2</v>
      </c>
      <c r="C104" s="2">
        <v>2000</v>
      </c>
    </row>
    <row r="105" spans="1:3" x14ac:dyDescent="0.25">
      <c r="A105" s="1" t="s">
        <v>360</v>
      </c>
      <c r="B105" s="3">
        <v>0.63</v>
      </c>
      <c r="C105" s="2">
        <v>25</v>
      </c>
    </row>
    <row r="106" spans="1:3" x14ac:dyDescent="0.25">
      <c r="A106" s="1" t="s">
        <v>361</v>
      </c>
      <c r="B106" s="3">
        <v>0.63</v>
      </c>
      <c r="C106" s="2">
        <v>25</v>
      </c>
    </row>
    <row r="107" spans="1:3" x14ac:dyDescent="0.25">
      <c r="A107" s="1" t="s">
        <v>363</v>
      </c>
      <c r="B107" s="3">
        <v>0.11</v>
      </c>
      <c r="C107" s="2">
        <v>50</v>
      </c>
    </row>
    <row r="108" spans="1:3" x14ac:dyDescent="0.25">
      <c r="A108" s="1" t="s">
        <v>364</v>
      </c>
      <c r="B108" s="3">
        <v>0.17</v>
      </c>
      <c r="C108" s="2">
        <v>2500</v>
      </c>
    </row>
    <row r="109" spans="1:3" x14ac:dyDescent="0.25">
      <c r="A109" s="1" t="s">
        <v>372</v>
      </c>
      <c r="B109" s="3">
        <v>0.11</v>
      </c>
      <c r="C109" s="2">
        <v>50</v>
      </c>
    </row>
    <row r="110" spans="1:3" x14ac:dyDescent="0.25">
      <c r="A110" s="1" t="s">
        <v>382</v>
      </c>
      <c r="B110" s="3">
        <v>0.10879999999999999</v>
      </c>
      <c r="C110" s="2">
        <v>40</v>
      </c>
    </row>
    <row r="111" spans="1:3" x14ac:dyDescent="0.25">
      <c r="A111" s="1" t="s">
        <v>383</v>
      </c>
      <c r="B111" s="3">
        <v>0.18129999999999999</v>
      </c>
      <c r="C111" s="2">
        <v>2500</v>
      </c>
    </row>
    <row r="112" spans="1:3" x14ac:dyDescent="0.25">
      <c r="A112" s="1" t="s">
        <v>381</v>
      </c>
      <c r="B112" s="3">
        <v>0.10879999999999999</v>
      </c>
      <c r="C112" s="2">
        <v>40</v>
      </c>
    </row>
    <row r="113" spans="1:3" x14ac:dyDescent="0.25">
      <c r="A113" s="1" t="s">
        <v>99</v>
      </c>
      <c r="B113" s="3">
        <v>6.1</v>
      </c>
      <c r="C113" s="2">
        <v>40</v>
      </c>
    </row>
    <row r="114" spans="1:3" x14ac:dyDescent="0.25">
      <c r="A114" s="1" t="s">
        <v>116</v>
      </c>
      <c r="B114" s="3">
        <v>7.94</v>
      </c>
      <c r="C114" s="2">
        <v>250</v>
      </c>
    </row>
    <row r="115" spans="1:3" x14ac:dyDescent="0.25">
      <c r="A115" s="1" t="s">
        <v>82</v>
      </c>
      <c r="B115" s="3">
        <v>2.65</v>
      </c>
      <c r="C115" s="2">
        <v>60</v>
      </c>
    </row>
    <row r="116" spans="1:3" x14ac:dyDescent="0.25">
      <c r="A116" s="1" t="s">
        <v>84</v>
      </c>
      <c r="B116" s="3">
        <v>1.65</v>
      </c>
      <c r="C116" s="2">
        <v>150</v>
      </c>
    </row>
    <row r="117" spans="1:3" x14ac:dyDescent="0.25">
      <c r="A117" s="1" t="s">
        <v>83</v>
      </c>
      <c r="B117" s="3">
        <v>3.74</v>
      </c>
      <c r="C117" s="2">
        <v>250</v>
      </c>
    </row>
    <row r="118" spans="1:3" x14ac:dyDescent="0.25">
      <c r="A118" s="1" t="s">
        <v>95</v>
      </c>
      <c r="B118" s="3">
        <v>1.1000000000000001</v>
      </c>
      <c r="C118" s="2">
        <v>2000</v>
      </c>
    </row>
    <row r="119" spans="1:3" x14ac:dyDescent="0.25">
      <c r="A119" s="1" t="s">
        <v>177</v>
      </c>
      <c r="B119" s="3">
        <v>1.5</v>
      </c>
      <c r="C119" s="2">
        <v>1</v>
      </c>
    </row>
    <row r="120" spans="1:3" x14ac:dyDescent="0.25">
      <c r="A120" s="1" t="s">
        <v>124</v>
      </c>
      <c r="B120" s="3">
        <v>13.8</v>
      </c>
      <c r="C120" s="2">
        <v>250</v>
      </c>
    </row>
    <row r="121" spans="1:3" x14ac:dyDescent="0.25">
      <c r="A121" s="1" t="s">
        <v>50</v>
      </c>
      <c r="B121" s="3">
        <v>14.9</v>
      </c>
      <c r="C121" s="2">
        <v>250</v>
      </c>
    </row>
    <row r="122" spans="1:3" x14ac:dyDescent="0.25">
      <c r="A122" s="1" t="s">
        <v>123</v>
      </c>
      <c r="B122" s="3">
        <v>14.15</v>
      </c>
      <c r="C122" s="2">
        <v>250</v>
      </c>
    </row>
    <row r="123" spans="1:3" x14ac:dyDescent="0.25">
      <c r="A123" s="1" t="s">
        <v>26</v>
      </c>
      <c r="B123" s="3">
        <v>4.9000000000000004</v>
      </c>
      <c r="C123" s="2">
        <v>250</v>
      </c>
    </row>
    <row r="124" spans="1:3" x14ac:dyDescent="0.25">
      <c r="A124" s="1" t="s">
        <v>26</v>
      </c>
      <c r="B124" s="3">
        <v>4.9000000000000004</v>
      </c>
      <c r="C124" s="2">
        <v>250</v>
      </c>
    </row>
    <row r="125" spans="1:3" x14ac:dyDescent="0.25">
      <c r="A125" s="1" t="s">
        <v>20</v>
      </c>
      <c r="B125" s="3">
        <v>1.9</v>
      </c>
      <c r="C125" s="2">
        <v>1000</v>
      </c>
    </row>
    <row r="126" spans="1:3" x14ac:dyDescent="0.25">
      <c r="A126" s="1" t="s">
        <v>19</v>
      </c>
      <c r="B126" s="3">
        <v>4.88</v>
      </c>
      <c r="C126" s="2">
        <v>1000</v>
      </c>
    </row>
    <row r="127" spans="1:3" x14ac:dyDescent="0.25">
      <c r="A127" s="1" t="s">
        <v>64</v>
      </c>
      <c r="B127" s="3">
        <v>4.9000000000000004</v>
      </c>
      <c r="C127" s="2">
        <v>250</v>
      </c>
    </row>
    <row r="128" spans="1:3" x14ac:dyDescent="0.25">
      <c r="A128" s="1" t="s">
        <v>192</v>
      </c>
      <c r="B128" s="3">
        <v>17.55</v>
      </c>
      <c r="C128" s="2">
        <v>25</v>
      </c>
    </row>
    <row r="129" spans="1:3" x14ac:dyDescent="0.25">
      <c r="A129" s="1" t="s">
        <v>191</v>
      </c>
      <c r="B129" s="3">
        <v>17.55</v>
      </c>
      <c r="C129" s="2">
        <v>25</v>
      </c>
    </row>
    <row r="130" spans="1:3" x14ac:dyDescent="0.25">
      <c r="A130" s="1" t="s">
        <v>161</v>
      </c>
      <c r="B130" s="3">
        <v>0.8</v>
      </c>
      <c r="C130" s="2">
        <v>48</v>
      </c>
    </row>
    <row r="131" spans="1:3" x14ac:dyDescent="0.25">
      <c r="A131" s="1" t="s">
        <v>7</v>
      </c>
      <c r="B131" s="3">
        <v>1.19</v>
      </c>
      <c r="C131" s="2">
        <v>95</v>
      </c>
    </row>
    <row r="132" spans="1:3" x14ac:dyDescent="0.25">
      <c r="A132" s="1" t="s">
        <v>27</v>
      </c>
      <c r="B132" s="3">
        <v>3.82</v>
      </c>
      <c r="C132" s="2">
        <v>250</v>
      </c>
    </row>
    <row r="133" spans="1:3" x14ac:dyDescent="0.25">
      <c r="A133" s="1" t="s">
        <v>420</v>
      </c>
      <c r="B133" s="3">
        <v>0.93</v>
      </c>
      <c r="C133" s="2">
        <v>250</v>
      </c>
    </row>
    <row r="134" spans="1:3" x14ac:dyDescent="0.25">
      <c r="A134" s="1" t="s">
        <v>108</v>
      </c>
      <c r="B134" s="3">
        <v>0.98</v>
      </c>
      <c r="C134" s="2">
        <v>250</v>
      </c>
    </row>
    <row r="135" spans="1:3" x14ac:dyDescent="0.25">
      <c r="A135" s="1" t="s">
        <v>17</v>
      </c>
      <c r="B135" s="3">
        <v>745</v>
      </c>
      <c r="C135" s="2">
        <v>250</v>
      </c>
    </row>
    <row r="136" spans="1:3" x14ac:dyDescent="0.25">
      <c r="A136" s="1" t="s">
        <v>59</v>
      </c>
      <c r="B136" s="3">
        <v>1.1499999999999999</v>
      </c>
      <c r="C136" s="2">
        <v>250</v>
      </c>
    </row>
    <row r="137" spans="1:3" x14ac:dyDescent="0.25">
      <c r="A137" s="1" t="s">
        <v>3</v>
      </c>
      <c r="B137" s="3">
        <v>8.7200000000000006</v>
      </c>
      <c r="C137" s="2">
        <v>1000</v>
      </c>
    </row>
    <row r="138" spans="1:3" x14ac:dyDescent="0.25">
      <c r="A138" s="1" t="s">
        <v>421</v>
      </c>
      <c r="B138" s="3">
        <v>1.1000000000000001</v>
      </c>
      <c r="C138" s="2">
        <v>2500</v>
      </c>
    </row>
    <row r="139" spans="1:3" x14ac:dyDescent="0.25">
      <c r="A139" s="1" t="s">
        <v>422</v>
      </c>
      <c r="B139" s="3">
        <v>1.1000000000000001</v>
      </c>
      <c r="C139" s="2">
        <v>2500</v>
      </c>
    </row>
    <row r="140" spans="1:3" x14ac:dyDescent="0.25">
      <c r="A140" s="1" t="s">
        <v>424</v>
      </c>
      <c r="B140" s="3">
        <v>6.32</v>
      </c>
      <c r="C140" s="2">
        <v>500</v>
      </c>
    </row>
    <row r="141" spans="1:3" x14ac:dyDescent="0.25">
      <c r="A141" s="1" t="s">
        <v>423</v>
      </c>
      <c r="B141" s="3">
        <v>6.32</v>
      </c>
      <c r="C141" s="2">
        <v>500</v>
      </c>
    </row>
    <row r="142" spans="1:3" x14ac:dyDescent="0.25">
      <c r="A142" s="1" t="s">
        <v>425</v>
      </c>
      <c r="B142" s="3">
        <v>6.73</v>
      </c>
      <c r="C142" s="2">
        <v>500</v>
      </c>
    </row>
    <row r="143" spans="1:3" x14ac:dyDescent="0.25">
      <c r="A143" s="1" t="s">
        <v>426</v>
      </c>
      <c r="B143" s="3">
        <v>6.73</v>
      </c>
      <c r="C143" s="2">
        <v>500</v>
      </c>
    </row>
    <row r="144" spans="1:3" x14ac:dyDescent="0.25">
      <c r="A144" s="1" t="s">
        <v>565</v>
      </c>
      <c r="B144" s="3">
        <v>4.4000000000000004</v>
      </c>
      <c r="C144" s="2">
        <v>25</v>
      </c>
    </row>
    <row r="145" spans="1:3" x14ac:dyDescent="0.25">
      <c r="A145" s="1" t="s">
        <v>428</v>
      </c>
      <c r="B145" s="3">
        <v>9.1</v>
      </c>
      <c r="C145" s="2">
        <v>500</v>
      </c>
    </row>
    <row r="146" spans="1:3" x14ac:dyDescent="0.25">
      <c r="A146" s="1" t="s">
        <v>429</v>
      </c>
      <c r="B146" s="3">
        <v>9.1</v>
      </c>
      <c r="C146" s="2">
        <v>500</v>
      </c>
    </row>
    <row r="147" spans="1:3" x14ac:dyDescent="0.25">
      <c r="A147" s="1" t="s">
        <v>430</v>
      </c>
      <c r="B147" s="3">
        <v>9.15</v>
      </c>
      <c r="C147" s="2">
        <v>6</v>
      </c>
    </row>
    <row r="148" spans="1:3" x14ac:dyDescent="0.25">
      <c r="A148" s="1" t="s">
        <v>436</v>
      </c>
      <c r="B148" s="3">
        <v>0.622</v>
      </c>
      <c r="C148" s="2">
        <v>2500</v>
      </c>
    </row>
    <row r="149" spans="1:3" x14ac:dyDescent="0.25">
      <c r="A149" s="1" t="s">
        <v>435</v>
      </c>
      <c r="B149" s="3">
        <v>0.26</v>
      </c>
      <c r="C149" s="2">
        <v>75</v>
      </c>
    </row>
    <row r="150" spans="1:3" x14ac:dyDescent="0.25">
      <c r="A150" s="1" t="s">
        <v>434</v>
      </c>
      <c r="B150" s="3">
        <v>0.23</v>
      </c>
      <c r="C150" s="2">
        <v>2500</v>
      </c>
    </row>
    <row r="151" spans="1:3" x14ac:dyDescent="0.25">
      <c r="A151" s="1" t="s">
        <v>431</v>
      </c>
      <c r="B151" s="3">
        <v>0.33</v>
      </c>
      <c r="C151" s="2">
        <v>2500</v>
      </c>
    </row>
    <row r="152" spans="1:3" x14ac:dyDescent="0.25">
      <c r="A152" s="1" t="s">
        <v>433</v>
      </c>
      <c r="B152" s="3">
        <v>0.23</v>
      </c>
      <c r="C152" s="2">
        <v>2500</v>
      </c>
    </row>
    <row r="153" spans="1:3" x14ac:dyDescent="0.25">
      <c r="A153" s="1" t="s">
        <v>432</v>
      </c>
      <c r="B153" s="3">
        <v>0.25</v>
      </c>
      <c r="C153" s="2">
        <v>2500</v>
      </c>
    </row>
    <row r="154" spans="1:3" x14ac:dyDescent="0.25">
      <c r="A154" s="1" t="s">
        <v>437</v>
      </c>
      <c r="B154" s="3">
        <v>4.1500000000000004</v>
      </c>
      <c r="C154" s="2">
        <v>40</v>
      </c>
    </row>
    <row r="155" spans="1:3" x14ac:dyDescent="0.25">
      <c r="A155" s="1" t="s">
        <v>439</v>
      </c>
      <c r="B155" s="3">
        <v>4</v>
      </c>
      <c r="C155" s="2">
        <v>1000</v>
      </c>
    </row>
    <row r="156" spans="1:3" x14ac:dyDescent="0.25">
      <c r="A156" s="1" t="s">
        <v>438</v>
      </c>
      <c r="B156" s="3">
        <v>4</v>
      </c>
      <c r="C156" s="2">
        <v>1000</v>
      </c>
    </row>
    <row r="157" spans="1:3" x14ac:dyDescent="0.25">
      <c r="A157" s="1" t="s">
        <v>441</v>
      </c>
      <c r="B157" s="3">
        <v>1.44</v>
      </c>
      <c r="C157" s="2">
        <v>95</v>
      </c>
    </row>
    <row r="158" spans="1:3" x14ac:dyDescent="0.25">
      <c r="A158" s="1" t="s">
        <v>440</v>
      </c>
      <c r="B158" s="3">
        <v>1.3</v>
      </c>
      <c r="C158" s="2">
        <v>2500</v>
      </c>
    </row>
    <row r="159" spans="1:3" x14ac:dyDescent="0.25">
      <c r="A159" s="1" t="s">
        <v>442</v>
      </c>
      <c r="B159" s="3">
        <v>8.5000000000000006E-2</v>
      </c>
      <c r="C159" s="2">
        <v>2000</v>
      </c>
    </row>
    <row r="160" spans="1:3" x14ac:dyDescent="0.25">
      <c r="A160" s="1" t="s">
        <v>444</v>
      </c>
      <c r="B160" s="3">
        <v>5.5E-2</v>
      </c>
      <c r="C160" s="2">
        <v>2500</v>
      </c>
    </row>
    <row r="161" spans="1:3" x14ac:dyDescent="0.25">
      <c r="A161" s="1" t="s">
        <v>443</v>
      </c>
      <c r="B161" s="3">
        <v>8.5000000000000006E-2</v>
      </c>
      <c r="C161" s="2">
        <v>2000</v>
      </c>
    </row>
    <row r="162" spans="1:3" x14ac:dyDescent="0.25">
      <c r="A162" s="1" t="s">
        <v>448</v>
      </c>
      <c r="B162" s="3">
        <v>4.7899999999999998E-2</v>
      </c>
      <c r="C162" s="2">
        <v>2500</v>
      </c>
    </row>
    <row r="163" spans="1:3" x14ac:dyDescent="0.25">
      <c r="A163" s="1" t="s">
        <v>449</v>
      </c>
      <c r="B163" s="3">
        <v>5.6000000000000001E-2</v>
      </c>
      <c r="C163" s="2">
        <v>2500</v>
      </c>
    </row>
    <row r="164" spans="1:3" x14ac:dyDescent="0.25">
      <c r="A164" s="1" t="s">
        <v>446</v>
      </c>
      <c r="B164" s="3">
        <v>0.08</v>
      </c>
      <c r="C164" s="2">
        <v>2000</v>
      </c>
    </row>
    <row r="165" spans="1:3" x14ac:dyDescent="0.25">
      <c r="A165" s="1" t="s">
        <v>445</v>
      </c>
      <c r="B165" s="3">
        <v>8.5000000000000006E-2</v>
      </c>
      <c r="C165" s="2">
        <v>2000</v>
      </c>
    </row>
    <row r="166" spans="1:3" x14ac:dyDescent="0.25">
      <c r="A166" s="1" t="s">
        <v>447</v>
      </c>
      <c r="B166" s="3">
        <v>0.14499999999999999</v>
      </c>
      <c r="C166" s="2">
        <v>75</v>
      </c>
    </row>
    <row r="167" spans="1:3" x14ac:dyDescent="0.25">
      <c r="A167" s="1" t="s">
        <v>452</v>
      </c>
      <c r="B167" s="3">
        <v>0.17199999999999999</v>
      </c>
      <c r="C167" s="2">
        <v>2000</v>
      </c>
    </row>
    <row r="168" spans="1:3" x14ac:dyDescent="0.25">
      <c r="A168" s="1" t="s">
        <v>451</v>
      </c>
      <c r="B168" s="3">
        <v>0.185</v>
      </c>
      <c r="C168" s="2">
        <v>2000</v>
      </c>
    </row>
    <row r="169" spans="1:3" x14ac:dyDescent="0.25">
      <c r="A169" s="1" t="s">
        <v>450</v>
      </c>
      <c r="B169" s="3">
        <v>0.185</v>
      </c>
      <c r="C169" s="2">
        <v>2000</v>
      </c>
    </row>
    <row r="170" spans="1:3" x14ac:dyDescent="0.25">
      <c r="A170" s="1" t="s">
        <v>454</v>
      </c>
      <c r="B170" s="3">
        <v>0.05</v>
      </c>
      <c r="C170" s="2">
        <v>2500</v>
      </c>
    </row>
    <row r="171" spans="1:3" x14ac:dyDescent="0.25">
      <c r="A171" s="1" t="s">
        <v>453</v>
      </c>
      <c r="B171" s="3">
        <v>8.5000000000000006E-2</v>
      </c>
      <c r="C171" s="2">
        <v>2000</v>
      </c>
    </row>
    <row r="172" spans="1:3" x14ac:dyDescent="0.25">
      <c r="A172" s="1" t="s">
        <v>455</v>
      </c>
      <c r="B172" s="3">
        <v>0.24</v>
      </c>
      <c r="C172" s="2">
        <v>2500</v>
      </c>
    </row>
    <row r="173" spans="1:3" x14ac:dyDescent="0.25">
      <c r="A173" s="1" t="s">
        <v>456</v>
      </c>
      <c r="B173" s="3">
        <v>0.28999999999999998</v>
      </c>
      <c r="C173" s="2">
        <v>95</v>
      </c>
    </row>
    <row r="174" spans="1:3" x14ac:dyDescent="0.25">
      <c r="A174" s="1" t="s">
        <v>8</v>
      </c>
      <c r="B174" s="3">
        <v>0.7</v>
      </c>
      <c r="C174" s="2">
        <v>1000</v>
      </c>
    </row>
    <row r="175" spans="1:3" x14ac:dyDescent="0.25">
      <c r="A175" s="1" t="s">
        <v>8</v>
      </c>
      <c r="B175" s="3">
        <v>0.74</v>
      </c>
      <c r="C175" s="2">
        <v>1000</v>
      </c>
    </row>
    <row r="176" spans="1:3" x14ac:dyDescent="0.25">
      <c r="A176" s="1" t="s">
        <v>457</v>
      </c>
      <c r="B176" s="3">
        <v>0.74</v>
      </c>
      <c r="C176" s="2">
        <v>2000</v>
      </c>
    </row>
    <row r="177" spans="1:3" x14ac:dyDescent="0.25">
      <c r="A177" s="1" t="s">
        <v>109</v>
      </c>
      <c r="B177" s="3">
        <v>0.37</v>
      </c>
      <c r="C177" s="2">
        <v>95</v>
      </c>
    </row>
    <row r="178" spans="1:3" x14ac:dyDescent="0.25">
      <c r="A178" s="1" t="s">
        <v>465</v>
      </c>
      <c r="B178" s="3">
        <v>1.1000000000000001</v>
      </c>
      <c r="C178" s="2">
        <v>3000</v>
      </c>
    </row>
    <row r="179" spans="1:3" x14ac:dyDescent="0.25">
      <c r="A179" s="1" t="s">
        <v>460</v>
      </c>
      <c r="B179" s="3">
        <v>0.67</v>
      </c>
      <c r="C179" s="2">
        <v>1000</v>
      </c>
    </row>
    <row r="180" spans="1:3" x14ac:dyDescent="0.25">
      <c r="A180" s="1" t="s">
        <v>461</v>
      </c>
      <c r="B180" s="3">
        <v>0.67</v>
      </c>
      <c r="C180" s="2">
        <v>1000</v>
      </c>
    </row>
    <row r="181" spans="1:3" x14ac:dyDescent="0.25">
      <c r="A181" s="1" t="s">
        <v>458</v>
      </c>
      <c r="B181" s="3">
        <v>0.64700000000000002</v>
      </c>
      <c r="C181" s="2">
        <v>1000</v>
      </c>
    </row>
    <row r="182" spans="1:3" x14ac:dyDescent="0.25">
      <c r="A182" s="1" t="s">
        <v>464</v>
      </c>
      <c r="B182" s="3">
        <v>0.65</v>
      </c>
      <c r="C182" s="2">
        <v>1000</v>
      </c>
    </row>
    <row r="183" spans="1:3" x14ac:dyDescent="0.25">
      <c r="A183" s="1" t="s">
        <v>466</v>
      </c>
      <c r="B183" s="3">
        <v>0.4</v>
      </c>
      <c r="C183" s="2">
        <v>1000</v>
      </c>
    </row>
    <row r="184" spans="1:3" x14ac:dyDescent="0.25">
      <c r="A184" s="1" t="s">
        <v>459</v>
      </c>
      <c r="B184" s="3">
        <v>0.42</v>
      </c>
      <c r="C184" s="2">
        <v>1000</v>
      </c>
    </row>
    <row r="185" spans="1:3" x14ac:dyDescent="0.25">
      <c r="A185" s="1" t="s">
        <v>462</v>
      </c>
      <c r="B185" s="3">
        <v>0.4</v>
      </c>
      <c r="C185" s="2">
        <v>1000</v>
      </c>
    </row>
    <row r="186" spans="1:3" x14ac:dyDescent="0.25">
      <c r="A186" s="1" t="s">
        <v>463</v>
      </c>
      <c r="B186" s="3">
        <v>0.45</v>
      </c>
      <c r="C186" s="2">
        <v>1000</v>
      </c>
    </row>
    <row r="187" spans="1:3" x14ac:dyDescent="0.25">
      <c r="A187" s="1" t="s">
        <v>75</v>
      </c>
      <c r="B187" s="3">
        <v>0.307</v>
      </c>
      <c r="C187" s="2">
        <v>250</v>
      </c>
    </row>
    <row r="188" spans="1:3" x14ac:dyDescent="0.25">
      <c r="A188" s="1" t="s">
        <v>470</v>
      </c>
      <c r="B188" s="3">
        <v>0.45</v>
      </c>
      <c r="C188" s="2">
        <v>250</v>
      </c>
    </row>
    <row r="189" spans="1:3" x14ac:dyDescent="0.25">
      <c r="A189" s="1" t="s">
        <v>469</v>
      </c>
      <c r="B189" s="3">
        <v>0.35</v>
      </c>
      <c r="C189" s="2">
        <v>1000</v>
      </c>
    </row>
    <row r="190" spans="1:3" x14ac:dyDescent="0.25">
      <c r="A190" s="1" t="s">
        <v>467</v>
      </c>
      <c r="B190" s="3">
        <v>0.35</v>
      </c>
      <c r="C190" s="2">
        <v>1000</v>
      </c>
    </row>
    <row r="191" spans="1:3" x14ac:dyDescent="0.25">
      <c r="A191" s="1" t="s">
        <v>468</v>
      </c>
      <c r="B191" s="3">
        <v>0.35</v>
      </c>
      <c r="C191" s="2">
        <v>3000</v>
      </c>
    </row>
    <row r="192" spans="1:3" x14ac:dyDescent="0.25">
      <c r="A192" s="1" t="s">
        <v>471</v>
      </c>
      <c r="B192" s="3">
        <v>0.27</v>
      </c>
      <c r="C192" s="2">
        <v>1800</v>
      </c>
    </row>
    <row r="193" spans="1:3" x14ac:dyDescent="0.25">
      <c r="A193" s="1" t="s">
        <v>472</v>
      </c>
      <c r="B193" s="3">
        <v>0.21</v>
      </c>
      <c r="C193" s="2">
        <v>3000</v>
      </c>
    </row>
    <row r="194" spans="1:3" x14ac:dyDescent="0.25">
      <c r="A194" s="1" t="s">
        <v>473</v>
      </c>
      <c r="B194" s="3">
        <v>0.24</v>
      </c>
      <c r="C194" s="2">
        <v>1000</v>
      </c>
    </row>
    <row r="195" spans="1:3" x14ac:dyDescent="0.25">
      <c r="A195" s="1" t="s">
        <v>167</v>
      </c>
      <c r="B195" s="3">
        <v>0.25</v>
      </c>
      <c r="C195" s="2">
        <v>1000</v>
      </c>
    </row>
    <row r="196" spans="1:3" x14ac:dyDescent="0.25">
      <c r="A196" s="1" t="s">
        <v>150</v>
      </c>
      <c r="B196" s="3">
        <v>0.99</v>
      </c>
      <c r="C196" s="2">
        <v>250</v>
      </c>
    </row>
    <row r="197" spans="1:3" x14ac:dyDescent="0.25">
      <c r="A197" s="1" t="s">
        <v>475</v>
      </c>
      <c r="B197" s="3">
        <v>1.31</v>
      </c>
      <c r="C197" s="2">
        <v>1000</v>
      </c>
    </row>
    <row r="198" spans="1:3" x14ac:dyDescent="0.25">
      <c r="A198" s="1" t="s">
        <v>486</v>
      </c>
      <c r="B198" s="3">
        <v>1.38</v>
      </c>
      <c r="C198" s="2">
        <v>1000</v>
      </c>
    </row>
    <row r="199" spans="1:3" x14ac:dyDescent="0.25">
      <c r="A199" s="1" t="s">
        <v>476</v>
      </c>
      <c r="B199" s="3">
        <v>1.31</v>
      </c>
      <c r="C199" s="2">
        <v>3000</v>
      </c>
    </row>
    <row r="200" spans="1:3" x14ac:dyDescent="0.25">
      <c r="A200" s="1" t="s">
        <v>483</v>
      </c>
      <c r="B200" s="3">
        <v>1.38</v>
      </c>
      <c r="C200" s="2">
        <v>3000</v>
      </c>
    </row>
    <row r="201" spans="1:3" x14ac:dyDescent="0.25">
      <c r="A201" s="1" t="s">
        <v>478</v>
      </c>
      <c r="B201" s="3">
        <v>1.5</v>
      </c>
      <c r="C201" s="2">
        <v>1000</v>
      </c>
    </row>
    <row r="202" spans="1:3" x14ac:dyDescent="0.25">
      <c r="A202" s="1" t="s">
        <v>481</v>
      </c>
      <c r="B202" s="3">
        <v>1.5</v>
      </c>
      <c r="C202" s="2">
        <v>1000</v>
      </c>
    </row>
    <row r="203" spans="1:3" x14ac:dyDescent="0.25">
      <c r="A203" s="1" t="s">
        <v>488</v>
      </c>
      <c r="B203" s="3">
        <v>1.5</v>
      </c>
      <c r="C203" s="2">
        <v>1000</v>
      </c>
    </row>
    <row r="204" spans="1:3" x14ac:dyDescent="0.25">
      <c r="A204" s="1" t="s">
        <v>479</v>
      </c>
      <c r="B204" s="3">
        <v>1.5</v>
      </c>
      <c r="C204" s="2">
        <v>1000</v>
      </c>
    </row>
    <row r="205" spans="1:3" x14ac:dyDescent="0.25">
      <c r="A205" s="1" t="s">
        <v>484</v>
      </c>
      <c r="B205" s="3">
        <v>1.5</v>
      </c>
      <c r="C205" s="2">
        <v>3000</v>
      </c>
    </row>
    <row r="206" spans="1:3" x14ac:dyDescent="0.25">
      <c r="A206" s="1" t="s">
        <v>159</v>
      </c>
      <c r="B206" s="3">
        <v>0.32</v>
      </c>
      <c r="C206" s="2">
        <v>1000</v>
      </c>
    </row>
    <row r="207" spans="1:3" x14ac:dyDescent="0.25">
      <c r="A207" s="1" t="s">
        <v>175</v>
      </c>
      <c r="B207" s="3">
        <v>1.9</v>
      </c>
      <c r="C207" s="2">
        <v>1000</v>
      </c>
    </row>
    <row r="208" spans="1:3" x14ac:dyDescent="0.25">
      <c r="A208" s="1" t="s">
        <v>43</v>
      </c>
      <c r="B208" s="3">
        <v>1.96</v>
      </c>
      <c r="C208" s="2">
        <v>73</v>
      </c>
    </row>
    <row r="209" spans="1:3" x14ac:dyDescent="0.25">
      <c r="A209" s="1" t="s">
        <v>73</v>
      </c>
      <c r="B209" s="3">
        <v>1.4</v>
      </c>
      <c r="C209" s="2">
        <v>1000</v>
      </c>
    </row>
    <row r="210" spans="1:3" x14ac:dyDescent="0.25">
      <c r="A210" s="1" t="s">
        <v>489</v>
      </c>
      <c r="B210" s="3">
        <v>2.9</v>
      </c>
      <c r="C210" s="2">
        <v>73</v>
      </c>
    </row>
    <row r="211" spans="1:3" x14ac:dyDescent="0.25">
      <c r="A211" s="1" t="s">
        <v>149</v>
      </c>
      <c r="B211" s="3">
        <v>1.224</v>
      </c>
      <c r="C211" s="2">
        <v>95</v>
      </c>
    </row>
    <row r="212" spans="1:3" x14ac:dyDescent="0.25">
      <c r="A212" s="1" t="s">
        <v>149</v>
      </c>
      <c r="B212" s="3">
        <v>1.22</v>
      </c>
      <c r="C212" s="2">
        <v>95</v>
      </c>
    </row>
    <row r="213" spans="1:3" x14ac:dyDescent="0.25">
      <c r="A213" s="1" t="s">
        <v>490</v>
      </c>
      <c r="B213" s="3">
        <v>0.8</v>
      </c>
      <c r="C213" s="2">
        <v>1000</v>
      </c>
    </row>
    <row r="214" spans="1:3" x14ac:dyDescent="0.25">
      <c r="A214" s="1" t="s">
        <v>491</v>
      </c>
      <c r="B214" s="3">
        <v>0.8</v>
      </c>
      <c r="C214" s="2">
        <v>3000</v>
      </c>
    </row>
    <row r="215" spans="1:3" x14ac:dyDescent="0.25">
      <c r="A215" s="1" t="s">
        <v>516</v>
      </c>
      <c r="B215" s="3">
        <v>4.2</v>
      </c>
      <c r="C215" s="2">
        <v>500</v>
      </c>
    </row>
    <row r="216" spans="1:3" x14ac:dyDescent="0.25">
      <c r="A216" s="1" t="s">
        <v>492</v>
      </c>
      <c r="B216" s="3">
        <v>0.46</v>
      </c>
      <c r="C216" s="2">
        <v>1000</v>
      </c>
    </row>
    <row r="217" spans="1:3" x14ac:dyDescent="0.25">
      <c r="A217" s="1" t="s">
        <v>493</v>
      </c>
      <c r="B217" s="3">
        <v>0.46</v>
      </c>
      <c r="C217" s="2">
        <v>3500</v>
      </c>
    </row>
    <row r="218" spans="1:3" x14ac:dyDescent="0.25">
      <c r="A218" s="1" t="s">
        <v>495</v>
      </c>
      <c r="B218" s="3">
        <v>1.2</v>
      </c>
      <c r="C218" s="2">
        <v>2500</v>
      </c>
    </row>
    <row r="219" spans="1:3" x14ac:dyDescent="0.25">
      <c r="A219" s="1" t="s">
        <v>496</v>
      </c>
      <c r="B219" s="3">
        <v>1.35</v>
      </c>
      <c r="C219" s="2">
        <v>55</v>
      </c>
    </row>
    <row r="220" spans="1:3" x14ac:dyDescent="0.25">
      <c r="A220" s="1" t="s">
        <v>497</v>
      </c>
      <c r="B220" s="3">
        <v>1.2</v>
      </c>
      <c r="C220" s="2">
        <v>2500</v>
      </c>
    </row>
    <row r="221" spans="1:3" x14ac:dyDescent="0.25">
      <c r="A221" s="1" t="s">
        <v>494</v>
      </c>
      <c r="B221" s="3">
        <v>1.1000000000000001</v>
      </c>
      <c r="C221" s="2">
        <v>55</v>
      </c>
    </row>
    <row r="222" spans="1:3" x14ac:dyDescent="0.25">
      <c r="A222" s="1" t="s">
        <v>498</v>
      </c>
      <c r="B222" s="3">
        <v>0.35</v>
      </c>
      <c r="C222" s="2">
        <v>50</v>
      </c>
    </row>
    <row r="223" spans="1:3" x14ac:dyDescent="0.25">
      <c r="A223" s="1" t="s">
        <v>499</v>
      </c>
      <c r="B223" s="3">
        <v>0.28999999999999998</v>
      </c>
      <c r="C223" s="2">
        <v>2000</v>
      </c>
    </row>
    <row r="224" spans="1:3" x14ac:dyDescent="0.25">
      <c r="A224" s="1" t="s">
        <v>501</v>
      </c>
      <c r="B224" s="3">
        <v>0.83</v>
      </c>
      <c r="C224" s="2">
        <v>1000</v>
      </c>
    </row>
    <row r="225" spans="1:3" x14ac:dyDescent="0.25">
      <c r="A225" s="1" t="s">
        <v>500</v>
      </c>
      <c r="B225" s="3">
        <v>0.83</v>
      </c>
      <c r="C225" s="2">
        <v>3500</v>
      </c>
    </row>
    <row r="226" spans="1:3" x14ac:dyDescent="0.25">
      <c r="A226" s="1" t="s">
        <v>502</v>
      </c>
      <c r="B226" s="3">
        <v>1.25</v>
      </c>
      <c r="C226" s="2">
        <v>1000</v>
      </c>
    </row>
    <row r="227" spans="1:3" x14ac:dyDescent="0.25">
      <c r="A227" s="1" t="s">
        <v>503</v>
      </c>
      <c r="B227" s="3">
        <v>1.25</v>
      </c>
      <c r="C227" s="2">
        <v>1000</v>
      </c>
    </row>
    <row r="228" spans="1:3" x14ac:dyDescent="0.25">
      <c r="A228" s="1" t="s">
        <v>171</v>
      </c>
      <c r="B228" s="3">
        <v>1.78</v>
      </c>
      <c r="C228" s="2">
        <v>250</v>
      </c>
    </row>
    <row r="229" spans="1:3" x14ac:dyDescent="0.25">
      <c r="A229" s="1" t="s">
        <v>86</v>
      </c>
      <c r="B229" s="3">
        <v>5.5</v>
      </c>
      <c r="C229" s="2">
        <v>45</v>
      </c>
    </row>
    <row r="230" spans="1:3" x14ac:dyDescent="0.25">
      <c r="A230" s="1" t="s">
        <v>170</v>
      </c>
      <c r="B230" s="3">
        <v>12.25</v>
      </c>
      <c r="C230" s="2">
        <v>45</v>
      </c>
    </row>
    <row r="231" spans="1:3" x14ac:dyDescent="0.25">
      <c r="A231" s="1" t="s">
        <v>156</v>
      </c>
      <c r="B231" s="3">
        <v>2.72</v>
      </c>
      <c r="C231" s="2">
        <v>250</v>
      </c>
    </row>
    <row r="232" spans="1:3" x14ac:dyDescent="0.25">
      <c r="A232" s="1" t="s">
        <v>157</v>
      </c>
      <c r="B232" s="3" t="s">
        <v>158</v>
      </c>
      <c r="C232" s="2">
        <v>250</v>
      </c>
    </row>
    <row r="233" spans="1:3" x14ac:dyDescent="0.25">
      <c r="A233" s="1" t="s">
        <v>70</v>
      </c>
      <c r="B233" s="3">
        <v>11.5</v>
      </c>
      <c r="C233" s="2">
        <v>32</v>
      </c>
    </row>
    <row r="234" spans="1:3" x14ac:dyDescent="0.25">
      <c r="A234" s="1" t="s">
        <v>69</v>
      </c>
      <c r="B234" s="3">
        <v>16.2</v>
      </c>
      <c r="C234" s="2">
        <v>250</v>
      </c>
    </row>
    <row r="235" spans="1:3" x14ac:dyDescent="0.25">
      <c r="A235" s="1" t="s">
        <v>71</v>
      </c>
      <c r="B235" s="3">
        <v>8.7100000000000009</v>
      </c>
      <c r="C235" s="2">
        <v>250</v>
      </c>
    </row>
    <row r="236" spans="1:3" x14ac:dyDescent="0.25">
      <c r="A236" s="1" t="s">
        <v>134</v>
      </c>
      <c r="B236" s="3">
        <v>8.9</v>
      </c>
      <c r="C236" s="2">
        <v>250</v>
      </c>
    </row>
    <row r="237" spans="1:3" x14ac:dyDescent="0.25">
      <c r="A237" s="1" t="s">
        <v>506</v>
      </c>
      <c r="B237" s="3">
        <v>0.32</v>
      </c>
      <c r="C237" s="2">
        <v>95</v>
      </c>
    </row>
    <row r="238" spans="1:3" x14ac:dyDescent="0.25">
      <c r="A238" s="1" t="s">
        <v>504</v>
      </c>
      <c r="B238" s="3">
        <v>0.27</v>
      </c>
      <c r="C238" s="2">
        <v>2500</v>
      </c>
    </row>
    <row r="239" spans="1:3" x14ac:dyDescent="0.25">
      <c r="A239" s="1" t="s">
        <v>507</v>
      </c>
      <c r="B239" s="3">
        <v>0.27</v>
      </c>
      <c r="C239" s="2">
        <v>95</v>
      </c>
    </row>
    <row r="240" spans="1:3" x14ac:dyDescent="0.25">
      <c r="A240" s="1" t="s">
        <v>505</v>
      </c>
      <c r="B240" s="3">
        <v>0.23</v>
      </c>
      <c r="C240" s="2">
        <v>2500</v>
      </c>
    </row>
    <row r="241" spans="1:3" x14ac:dyDescent="0.25">
      <c r="A241" s="1" t="s">
        <v>179</v>
      </c>
      <c r="B241" s="3">
        <v>0.73</v>
      </c>
      <c r="C241" s="2">
        <v>1000</v>
      </c>
    </row>
    <row r="242" spans="1:3" x14ac:dyDescent="0.25">
      <c r="A242" s="1" t="s">
        <v>508</v>
      </c>
      <c r="B242" s="3">
        <v>15.7</v>
      </c>
      <c r="C242" s="2">
        <v>4</v>
      </c>
    </row>
    <row r="243" spans="1:3" x14ac:dyDescent="0.25">
      <c r="A243" s="1" t="s">
        <v>510</v>
      </c>
      <c r="B243" s="3">
        <v>30.85</v>
      </c>
      <c r="C243" s="2">
        <v>2</v>
      </c>
    </row>
    <row r="244" spans="1:3" x14ac:dyDescent="0.25">
      <c r="A244" s="1" t="s">
        <v>509</v>
      </c>
      <c r="B244" s="3">
        <v>16.3</v>
      </c>
      <c r="C244" s="2">
        <v>3</v>
      </c>
    </row>
    <row r="245" spans="1:3" x14ac:dyDescent="0.25">
      <c r="A245" s="1" t="s">
        <v>513</v>
      </c>
      <c r="B245" s="3">
        <v>32.200000000000003</v>
      </c>
      <c r="C245" s="2">
        <v>2</v>
      </c>
    </row>
    <row r="246" spans="1:3" x14ac:dyDescent="0.25">
      <c r="A246" s="1" t="s">
        <v>512</v>
      </c>
      <c r="B246" s="3">
        <v>51.95</v>
      </c>
      <c r="C246" s="2">
        <v>1</v>
      </c>
    </row>
    <row r="247" spans="1:3" x14ac:dyDescent="0.25">
      <c r="A247" s="1" t="s">
        <v>511</v>
      </c>
      <c r="B247" s="3">
        <v>20.8</v>
      </c>
      <c r="C247" s="2">
        <v>3</v>
      </c>
    </row>
    <row r="248" spans="1:3" x14ac:dyDescent="0.25">
      <c r="A248" s="1" t="s">
        <v>514</v>
      </c>
      <c r="B248" s="3"/>
      <c r="C248" s="2"/>
    </row>
    <row r="249" spans="1:3" x14ac:dyDescent="0.25">
      <c r="A249" s="1" t="s">
        <v>144</v>
      </c>
      <c r="B249" s="3">
        <v>0.24</v>
      </c>
      <c r="C249" s="2">
        <v>98</v>
      </c>
    </row>
    <row r="250" spans="1:3" x14ac:dyDescent="0.25">
      <c r="A250" s="1" t="s">
        <v>182</v>
      </c>
      <c r="B250" s="3">
        <v>0.17</v>
      </c>
      <c r="C250" s="2">
        <v>2500</v>
      </c>
    </row>
    <row r="251" spans="1:3" x14ac:dyDescent="0.25">
      <c r="A251" s="1" t="s">
        <v>186</v>
      </c>
      <c r="B251" s="3">
        <v>5.32</v>
      </c>
      <c r="C251" s="2">
        <v>50</v>
      </c>
    </row>
    <row r="252" spans="1:3" x14ac:dyDescent="0.25">
      <c r="A252" s="1" t="s">
        <v>54</v>
      </c>
      <c r="B252" s="3">
        <v>3.31</v>
      </c>
      <c r="C252" s="2">
        <v>250</v>
      </c>
    </row>
    <row r="253" spans="1:3" x14ac:dyDescent="0.25">
      <c r="A253" s="1" t="s">
        <v>61</v>
      </c>
      <c r="B253" s="3">
        <v>0.7</v>
      </c>
      <c r="C253" s="2">
        <v>250</v>
      </c>
    </row>
    <row r="254" spans="1:3" x14ac:dyDescent="0.25">
      <c r="A254" s="1" t="s">
        <v>184</v>
      </c>
      <c r="B254" s="3"/>
      <c r="C254" s="2"/>
    </row>
    <row r="255" spans="1:3" x14ac:dyDescent="0.25">
      <c r="A255" s="1" t="s">
        <v>183</v>
      </c>
      <c r="B255" s="3">
        <v>1.1499999999999999</v>
      </c>
      <c r="C255" s="2" t="e">
        <v>#N/A</v>
      </c>
    </row>
    <row r="256" spans="1:3" x14ac:dyDescent="0.25">
      <c r="A256" s="1" t="s">
        <v>66</v>
      </c>
      <c r="B256" s="3">
        <v>2.4</v>
      </c>
      <c r="C256" s="2">
        <v>2500</v>
      </c>
    </row>
    <row r="257" spans="1:3" x14ac:dyDescent="0.25">
      <c r="A257" s="1" t="s">
        <v>185</v>
      </c>
      <c r="B257" s="3">
        <v>0.84</v>
      </c>
      <c r="C257" s="2">
        <v>250</v>
      </c>
    </row>
    <row r="258" spans="1:3" x14ac:dyDescent="0.25">
      <c r="A258" s="1" t="s">
        <v>176</v>
      </c>
      <c r="B258" s="3">
        <v>4.7</v>
      </c>
      <c r="C258" s="2">
        <v>250</v>
      </c>
    </row>
    <row r="259" spans="1:3" x14ac:dyDescent="0.25">
      <c r="A259" s="1" t="s">
        <v>188</v>
      </c>
      <c r="B259" s="3"/>
      <c r="C259" s="2"/>
    </row>
    <row r="260" spans="1:3" x14ac:dyDescent="0.25">
      <c r="A260" s="1" t="s">
        <v>187</v>
      </c>
      <c r="B260" s="3">
        <v>1.39</v>
      </c>
      <c r="C260" s="2">
        <v>2000</v>
      </c>
    </row>
    <row r="261" spans="1:3" x14ac:dyDescent="0.25">
      <c r="A261" s="1" t="s">
        <v>6</v>
      </c>
      <c r="B261" s="3">
        <v>1.85</v>
      </c>
      <c r="C261" s="2">
        <v>250</v>
      </c>
    </row>
    <row r="262" spans="1:3" x14ac:dyDescent="0.25">
      <c r="A262" s="1" t="s">
        <v>126</v>
      </c>
      <c r="B262" s="3">
        <v>0.62</v>
      </c>
      <c r="C262" s="2">
        <v>100</v>
      </c>
    </row>
    <row r="263" spans="1:3" x14ac:dyDescent="0.25">
      <c r="A263" s="1" t="s">
        <v>145</v>
      </c>
      <c r="B263" s="3">
        <v>15</v>
      </c>
      <c r="C263" s="2">
        <v>36</v>
      </c>
    </row>
    <row r="264" spans="1:3" x14ac:dyDescent="0.25">
      <c r="A264" s="1" t="s">
        <v>160</v>
      </c>
      <c r="B264" s="3">
        <v>11.4</v>
      </c>
      <c r="C264" s="2">
        <v>36</v>
      </c>
    </row>
    <row r="265" spans="1:3" x14ac:dyDescent="0.25">
      <c r="A265" s="1" t="s">
        <v>10</v>
      </c>
      <c r="B265" s="3">
        <v>12.1</v>
      </c>
      <c r="C265" s="2">
        <v>36</v>
      </c>
    </row>
    <row r="266" spans="1:3" x14ac:dyDescent="0.25">
      <c r="A266" s="1" t="s">
        <v>115</v>
      </c>
      <c r="B266" s="3">
        <v>14.55</v>
      </c>
      <c r="C266" s="2">
        <v>42</v>
      </c>
    </row>
    <row r="267" spans="1:3" x14ac:dyDescent="0.25">
      <c r="A267" s="1" t="s">
        <v>114</v>
      </c>
      <c r="B267" s="3">
        <v>9.1199999999999992</v>
      </c>
      <c r="C267" s="2">
        <v>36</v>
      </c>
    </row>
    <row r="268" spans="1:3" x14ac:dyDescent="0.25">
      <c r="A268" s="1" t="s">
        <v>44</v>
      </c>
      <c r="B268" s="3">
        <v>18.3</v>
      </c>
      <c r="C268" s="2">
        <v>35</v>
      </c>
    </row>
    <row r="269" spans="1:3" x14ac:dyDescent="0.25">
      <c r="A269" s="1" t="s">
        <v>36</v>
      </c>
      <c r="B269" s="3">
        <v>12.99</v>
      </c>
      <c r="C269" s="2">
        <v>42</v>
      </c>
    </row>
    <row r="270" spans="1:3" x14ac:dyDescent="0.25">
      <c r="A270" s="1" t="s">
        <v>45</v>
      </c>
      <c r="B270" s="3">
        <v>35</v>
      </c>
      <c r="C270" s="2">
        <v>25</v>
      </c>
    </row>
    <row r="271" spans="1:3" x14ac:dyDescent="0.25">
      <c r="A271" s="1" t="s">
        <v>5</v>
      </c>
      <c r="B271" s="3">
        <v>13.37</v>
      </c>
      <c r="C271" s="2">
        <v>25</v>
      </c>
    </row>
    <row r="272" spans="1:3" x14ac:dyDescent="0.25">
      <c r="A272" s="1" t="s">
        <v>12</v>
      </c>
      <c r="B272" s="3">
        <v>19</v>
      </c>
      <c r="C272" s="2">
        <v>20</v>
      </c>
    </row>
    <row r="273" spans="1:3" x14ac:dyDescent="0.25">
      <c r="A273" s="1" t="s">
        <v>13</v>
      </c>
      <c r="B273" s="3">
        <v>15.75</v>
      </c>
      <c r="C273" s="2">
        <v>20</v>
      </c>
    </row>
    <row r="274" spans="1:3" x14ac:dyDescent="0.25">
      <c r="A274" s="1" t="s">
        <v>15</v>
      </c>
      <c r="B274" s="3">
        <v>9.2100000000000009</v>
      </c>
      <c r="C274" s="2">
        <v>56</v>
      </c>
    </row>
    <row r="275" spans="1:3" x14ac:dyDescent="0.25">
      <c r="A275" s="1" t="s">
        <v>18</v>
      </c>
      <c r="B275" s="3">
        <v>17</v>
      </c>
      <c r="C275" s="2">
        <v>20</v>
      </c>
    </row>
    <row r="276" spans="1:3" x14ac:dyDescent="0.25">
      <c r="A276" s="1" t="s">
        <v>40</v>
      </c>
      <c r="B276" s="3">
        <v>10.6</v>
      </c>
      <c r="C276" s="2">
        <v>70</v>
      </c>
    </row>
    <row r="277" spans="1:3" x14ac:dyDescent="0.25">
      <c r="A277" s="1" t="s">
        <v>515</v>
      </c>
      <c r="B277" s="3">
        <v>0.63</v>
      </c>
      <c r="C277" s="2">
        <v>250</v>
      </c>
    </row>
    <row r="278" spans="1:3" x14ac:dyDescent="0.25">
      <c r="A278" s="1" t="s">
        <v>268</v>
      </c>
      <c r="B278" s="3">
        <v>0.03</v>
      </c>
      <c r="C278" s="2">
        <v>3000</v>
      </c>
    </row>
    <row r="279" spans="1:3" x14ac:dyDescent="0.25">
      <c r="A279" s="1" t="s">
        <v>234</v>
      </c>
      <c r="B279" s="3">
        <v>2.4</v>
      </c>
      <c r="C279" s="2">
        <v>21</v>
      </c>
    </row>
    <row r="280" spans="1:3" x14ac:dyDescent="0.25">
      <c r="A280" s="1" t="s">
        <v>235</v>
      </c>
      <c r="B280" s="3">
        <v>2.4500000000000002</v>
      </c>
      <c r="C280" s="2">
        <v>21</v>
      </c>
    </row>
    <row r="281" spans="1:3" x14ac:dyDescent="0.25">
      <c r="A281" s="1" t="s">
        <v>236</v>
      </c>
      <c r="B281" s="3">
        <v>2.68</v>
      </c>
      <c r="C281" s="2">
        <v>19</v>
      </c>
    </row>
    <row r="282" spans="1:3" x14ac:dyDescent="0.25">
      <c r="A282" s="1" t="s">
        <v>237</v>
      </c>
      <c r="B282" s="3">
        <v>2.98</v>
      </c>
      <c r="C282" s="2">
        <v>17</v>
      </c>
    </row>
    <row r="283" spans="1:3" x14ac:dyDescent="0.25">
      <c r="A283" s="1" t="s">
        <v>241</v>
      </c>
      <c r="B283" s="3">
        <v>2.69</v>
      </c>
      <c r="C283" s="2">
        <v>19</v>
      </c>
    </row>
    <row r="284" spans="1:3" x14ac:dyDescent="0.25">
      <c r="A284" s="1" t="s">
        <v>242</v>
      </c>
      <c r="B284" s="3">
        <v>4.6806999999999999</v>
      </c>
      <c r="C284" s="2">
        <v>11</v>
      </c>
    </row>
    <row r="285" spans="1:3" x14ac:dyDescent="0.25">
      <c r="A285" s="1" t="s">
        <v>243</v>
      </c>
      <c r="B285" s="3">
        <v>6</v>
      </c>
      <c r="C285" s="2">
        <v>9</v>
      </c>
    </row>
    <row r="286" spans="1:3" x14ac:dyDescent="0.25">
      <c r="A286" s="1" t="s">
        <v>244</v>
      </c>
      <c r="B286" s="3">
        <v>5.28</v>
      </c>
      <c r="C286" s="2">
        <v>10</v>
      </c>
    </row>
    <row r="287" spans="1:3" x14ac:dyDescent="0.25">
      <c r="A287" s="1" t="s">
        <v>247</v>
      </c>
      <c r="B287" s="3">
        <v>4.22</v>
      </c>
      <c r="C287" s="2">
        <v>12</v>
      </c>
    </row>
    <row r="288" spans="1:3" x14ac:dyDescent="0.25">
      <c r="A288" s="1" t="s">
        <v>250</v>
      </c>
      <c r="B288" s="3">
        <v>5.1566999999999998</v>
      </c>
      <c r="C288" s="2">
        <v>10</v>
      </c>
    </row>
    <row r="289" spans="1:3" x14ac:dyDescent="0.25">
      <c r="A289" s="1" t="s">
        <v>252</v>
      </c>
      <c r="B289" s="3">
        <v>3.79</v>
      </c>
      <c r="C289" s="2">
        <v>14</v>
      </c>
    </row>
    <row r="290" spans="1:3" x14ac:dyDescent="0.25">
      <c r="A290" s="1" t="s">
        <v>253</v>
      </c>
      <c r="B290" s="3">
        <v>5.07</v>
      </c>
      <c r="C290" s="2">
        <v>10</v>
      </c>
    </row>
    <row r="291" spans="1:3" x14ac:dyDescent="0.25">
      <c r="A291" s="1" t="s">
        <v>255</v>
      </c>
      <c r="B291" s="3">
        <v>5.81</v>
      </c>
      <c r="C291" s="2">
        <v>9</v>
      </c>
    </row>
    <row r="292" spans="1:3" x14ac:dyDescent="0.25">
      <c r="A292" s="1" t="s">
        <v>256</v>
      </c>
      <c r="B292" s="3">
        <v>5.01</v>
      </c>
      <c r="C292" s="2">
        <v>10</v>
      </c>
    </row>
    <row r="293" spans="1:3" x14ac:dyDescent="0.25">
      <c r="A293" s="1" t="s">
        <v>257</v>
      </c>
      <c r="B293" s="3">
        <v>5.24</v>
      </c>
      <c r="C293" s="2">
        <v>10</v>
      </c>
    </row>
    <row r="294" spans="1:3" x14ac:dyDescent="0.25">
      <c r="A294" s="1" t="s">
        <v>258</v>
      </c>
      <c r="B294" s="3">
        <v>5.68</v>
      </c>
      <c r="C294" s="2">
        <v>9</v>
      </c>
    </row>
    <row r="295" spans="1:3" x14ac:dyDescent="0.25">
      <c r="A295" s="1" t="s">
        <v>259</v>
      </c>
      <c r="B295" s="3">
        <v>4.92</v>
      </c>
      <c r="C295" s="2">
        <v>11</v>
      </c>
    </row>
    <row r="296" spans="1:3" x14ac:dyDescent="0.25">
      <c r="A296" s="1" t="s">
        <v>261</v>
      </c>
      <c r="B296" s="3">
        <v>4.17</v>
      </c>
      <c r="C296" s="2">
        <v>12</v>
      </c>
    </row>
    <row r="297" spans="1:3" x14ac:dyDescent="0.25">
      <c r="A297" s="1" t="s">
        <v>264</v>
      </c>
      <c r="B297" s="3">
        <v>5.05</v>
      </c>
      <c r="C297" s="2">
        <v>10</v>
      </c>
    </row>
    <row r="298" spans="1:3" x14ac:dyDescent="0.25">
      <c r="A298" s="1" t="s">
        <v>138</v>
      </c>
      <c r="B298" s="3">
        <v>3.15</v>
      </c>
      <c r="C298" s="2">
        <v>25</v>
      </c>
    </row>
    <row r="299" spans="1:3" x14ac:dyDescent="0.25">
      <c r="A299" s="1" t="s">
        <v>180</v>
      </c>
      <c r="B299" s="3">
        <v>1.26</v>
      </c>
      <c r="C299" s="2">
        <v>2000</v>
      </c>
    </row>
    <row r="300" spans="1:3" x14ac:dyDescent="0.25">
      <c r="A300" s="1" t="s">
        <v>169</v>
      </c>
      <c r="B300" s="3">
        <v>1.26</v>
      </c>
      <c r="C300" s="2">
        <v>2000</v>
      </c>
    </row>
    <row r="301" spans="1:3" x14ac:dyDescent="0.25">
      <c r="A301" s="1" t="s">
        <v>24</v>
      </c>
      <c r="B301" s="3">
        <v>1.5</v>
      </c>
      <c r="C301" s="2">
        <v>2500</v>
      </c>
    </row>
    <row r="302" spans="1:3" x14ac:dyDescent="0.25">
      <c r="A302" s="1" t="s">
        <v>519</v>
      </c>
      <c r="B302" s="3">
        <v>0.39</v>
      </c>
      <c r="C302" s="2">
        <v>2500</v>
      </c>
    </row>
    <row r="303" spans="1:3" x14ac:dyDescent="0.25">
      <c r="A303" s="1" t="s">
        <v>102</v>
      </c>
      <c r="B303" s="3">
        <v>1.3</v>
      </c>
      <c r="C303" s="2">
        <v>2500</v>
      </c>
    </row>
    <row r="304" spans="1:3" x14ac:dyDescent="0.25">
      <c r="A304" s="1" t="s">
        <v>4</v>
      </c>
      <c r="B304" s="3">
        <v>1.3</v>
      </c>
      <c r="C304" s="2">
        <v>2500</v>
      </c>
    </row>
    <row r="305" spans="1:3" x14ac:dyDescent="0.25">
      <c r="A305" s="1" t="s">
        <v>265</v>
      </c>
      <c r="B305" s="3">
        <v>1.01</v>
      </c>
      <c r="C305" s="2">
        <v>2500</v>
      </c>
    </row>
    <row r="306" spans="1:3" x14ac:dyDescent="0.25">
      <c r="A306" s="1" t="s">
        <v>164</v>
      </c>
      <c r="B306" s="3">
        <v>1.99</v>
      </c>
      <c r="C306" s="2">
        <v>40</v>
      </c>
    </row>
    <row r="307" spans="1:3" x14ac:dyDescent="0.25">
      <c r="A307" s="1" t="s">
        <v>74</v>
      </c>
      <c r="B307" s="3">
        <v>1.78</v>
      </c>
      <c r="C307" s="2">
        <v>90</v>
      </c>
    </row>
    <row r="308" spans="1:3" x14ac:dyDescent="0.25">
      <c r="A308" s="1" t="s">
        <v>165</v>
      </c>
      <c r="B308" s="3">
        <v>1.54</v>
      </c>
      <c r="C308" s="2">
        <v>40</v>
      </c>
    </row>
    <row r="309" spans="1:3" x14ac:dyDescent="0.25">
      <c r="A309" s="1" t="s">
        <v>32</v>
      </c>
      <c r="B309" s="3">
        <v>1.1000000000000001</v>
      </c>
      <c r="C309" s="2">
        <v>250</v>
      </c>
    </row>
    <row r="310" spans="1:3" x14ac:dyDescent="0.25">
      <c r="A310" s="1" t="s">
        <v>89</v>
      </c>
      <c r="B310" s="3">
        <v>0.34499999999999997</v>
      </c>
      <c r="C310" s="2">
        <v>2500</v>
      </c>
    </row>
    <row r="311" spans="1:3" x14ac:dyDescent="0.25">
      <c r="A311" s="1" t="s">
        <v>94</v>
      </c>
      <c r="B311" s="3">
        <v>0.4</v>
      </c>
      <c r="C311" s="2">
        <v>25</v>
      </c>
    </row>
    <row r="312" spans="1:3" x14ac:dyDescent="0.25">
      <c r="A312" s="1" t="s">
        <v>93</v>
      </c>
      <c r="B312" s="3">
        <v>0.17399999999999999</v>
      </c>
      <c r="C312" s="2">
        <v>70</v>
      </c>
    </row>
    <row r="313" spans="1:3" x14ac:dyDescent="0.25">
      <c r="A313" s="1" t="s">
        <v>153</v>
      </c>
      <c r="B313" s="3">
        <v>0.22</v>
      </c>
      <c r="C313" s="2">
        <v>2000</v>
      </c>
    </row>
    <row r="314" spans="1:3" x14ac:dyDescent="0.25">
      <c r="A314" s="1" t="s">
        <v>48</v>
      </c>
      <c r="B314" s="3">
        <v>0.28999999999999998</v>
      </c>
      <c r="C314" s="2">
        <v>2000</v>
      </c>
    </row>
    <row r="315" spans="1:3" x14ac:dyDescent="0.25">
      <c r="A315" s="1" t="s">
        <v>266</v>
      </c>
      <c r="B315" s="3"/>
      <c r="C315" s="2"/>
    </row>
    <row r="316" spans="1:3" x14ac:dyDescent="0.25">
      <c r="A316" s="1" t="s">
        <v>267</v>
      </c>
      <c r="B316" s="3">
        <v>0.06</v>
      </c>
      <c r="C316" s="2">
        <v>2500</v>
      </c>
    </row>
    <row r="317" spans="1:3" x14ac:dyDescent="0.25">
      <c r="A317" s="1" t="s">
        <v>139</v>
      </c>
      <c r="B317" s="3">
        <v>0.03</v>
      </c>
      <c r="C317" s="2">
        <v>3000</v>
      </c>
    </row>
    <row r="318" spans="1:3" x14ac:dyDescent="0.25">
      <c r="A318" s="1" t="s">
        <v>269</v>
      </c>
      <c r="B318" s="3">
        <v>0.23</v>
      </c>
      <c r="C318" s="2">
        <v>250</v>
      </c>
    </row>
    <row r="319" spans="1:3" x14ac:dyDescent="0.25">
      <c r="A319" s="1" t="s">
        <v>271</v>
      </c>
      <c r="B319" s="3">
        <v>2.7E-2</v>
      </c>
      <c r="C319" s="2">
        <v>3000</v>
      </c>
    </row>
    <row r="320" spans="1:3" x14ac:dyDescent="0.25">
      <c r="A320" s="1" t="s">
        <v>270</v>
      </c>
      <c r="B320" s="3">
        <v>0.23</v>
      </c>
      <c r="C320" s="2">
        <v>250</v>
      </c>
    </row>
    <row r="321" spans="1:3" x14ac:dyDescent="0.25">
      <c r="A321" s="1" t="s">
        <v>272</v>
      </c>
      <c r="B321" s="3">
        <v>2.7E-2</v>
      </c>
      <c r="C321" s="2">
        <v>3000</v>
      </c>
    </row>
    <row r="322" spans="1:3" x14ac:dyDescent="0.25">
      <c r="A322" s="1" t="s">
        <v>49</v>
      </c>
      <c r="B322" s="3">
        <v>0.3</v>
      </c>
      <c r="C322" s="2">
        <v>250</v>
      </c>
    </row>
    <row r="323" spans="1:3" x14ac:dyDescent="0.25">
      <c r="A323" s="1" t="s">
        <v>275</v>
      </c>
      <c r="B323" s="3">
        <v>2.7E-2</v>
      </c>
      <c r="C323" s="2">
        <v>3000</v>
      </c>
    </row>
    <row r="324" spans="1:3" x14ac:dyDescent="0.25">
      <c r="A324" s="1" t="s">
        <v>274</v>
      </c>
      <c r="B324" s="3">
        <v>2.7E-2</v>
      </c>
      <c r="C324" s="2">
        <v>3000</v>
      </c>
    </row>
    <row r="325" spans="1:3" x14ac:dyDescent="0.25">
      <c r="A325" s="1" t="s">
        <v>273</v>
      </c>
      <c r="B325" s="3">
        <v>2.7E-2</v>
      </c>
      <c r="C325" s="2">
        <v>3000</v>
      </c>
    </row>
    <row r="326" spans="1:3" x14ac:dyDescent="0.25">
      <c r="A326" s="1" t="s">
        <v>276</v>
      </c>
      <c r="B326" s="3">
        <v>2.7E-2</v>
      </c>
      <c r="C326" s="2">
        <v>3000</v>
      </c>
    </row>
    <row r="327" spans="1:3" x14ac:dyDescent="0.25">
      <c r="A327" s="1" t="s">
        <v>277</v>
      </c>
      <c r="B327" s="3">
        <v>0.217</v>
      </c>
      <c r="C327" s="2">
        <v>250</v>
      </c>
    </row>
    <row r="328" spans="1:3" x14ac:dyDescent="0.25">
      <c r="A328" s="1" t="s">
        <v>278</v>
      </c>
      <c r="B328" s="3">
        <v>2.7E-2</v>
      </c>
      <c r="C328" s="2">
        <v>3000</v>
      </c>
    </row>
    <row r="329" spans="1:3" x14ac:dyDescent="0.25">
      <c r="A329" s="1" t="s">
        <v>279</v>
      </c>
      <c r="B329" s="3">
        <v>2.7E-2</v>
      </c>
      <c r="C329" s="2">
        <v>3000</v>
      </c>
    </row>
    <row r="330" spans="1:3" x14ac:dyDescent="0.25">
      <c r="A330" s="1" t="s">
        <v>279</v>
      </c>
      <c r="B330" s="3">
        <v>2.7E-2</v>
      </c>
      <c r="C330" s="2">
        <v>3000</v>
      </c>
    </row>
    <row r="331" spans="1:3" x14ac:dyDescent="0.25">
      <c r="A331" s="1" t="s">
        <v>281</v>
      </c>
      <c r="B331" s="3">
        <v>2.7E-2</v>
      </c>
      <c r="C331" s="2">
        <v>3000</v>
      </c>
    </row>
    <row r="332" spans="1:3" x14ac:dyDescent="0.25">
      <c r="A332" s="1" t="s">
        <v>280</v>
      </c>
      <c r="B332" s="3">
        <v>0.17</v>
      </c>
      <c r="C332" s="2">
        <v>3000</v>
      </c>
    </row>
    <row r="333" spans="1:3" x14ac:dyDescent="0.25">
      <c r="A333" s="1" t="s">
        <v>282</v>
      </c>
      <c r="B333" s="3">
        <v>6.6000000000000003E-2</v>
      </c>
      <c r="C333" s="2">
        <v>50</v>
      </c>
    </row>
    <row r="334" spans="1:3" x14ac:dyDescent="0.25">
      <c r="A334" s="1" t="s">
        <v>283</v>
      </c>
      <c r="B334" s="3">
        <v>5.8000000000000003E-2</v>
      </c>
      <c r="C334" s="2">
        <v>2500</v>
      </c>
    </row>
    <row r="335" spans="1:3" x14ac:dyDescent="0.25">
      <c r="A335" s="1" t="s">
        <v>284</v>
      </c>
      <c r="B335" s="3">
        <v>7.0000000000000007E-2</v>
      </c>
      <c r="C335" s="2">
        <v>2500</v>
      </c>
    </row>
    <row r="336" spans="1:3" x14ac:dyDescent="0.25">
      <c r="A336" s="1" t="s">
        <v>374</v>
      </c>
      <c r="B336" s="3">
        <v>7.2499999999999995E-2</v>
      </c>
      <c r="C336" s="2">
        <v>2000</v>
      </c>
    </row>
    <row r="337" spans="1:3" x14ac:dyDescent="0.25">
      <c r="A337" s="1" t="s">
        <v>92</v>
      </c>
      <c r="B337" s="3">
        <v>0.24</v>
      </c>
      <c r="C337" s="2">
        <v>250</v>
      </c>
    </row>
    <row r="338" spans="1:3" x14ac:dyDescent="0.25">
      <c r="A338" s="1" t="s">
        <v>285</v>
      </c>
      <c r="B338" s="3">
        <v>2.7E-2</v>
      </c>
      <c r="C338" s="2">
        <v>3000</v>
      </c>
    </row>
    <row r="339" spans="1:3" x14ac:dyDescent="0.25">
      <c r="A339" s="1" t="s">
        <v>11</v>
      </c>
      <c r="B339" s="3">
        <v>0.27</v>
      </c>
      <c r="C339" s="2">
        <v>250</v>
      </c>
    </row>
    <row r="340" spans="1:3" x14ac:dyDescent="0.25">
      <c r="A340" s="1" t="s">
        <v>287</v>
      </c>
      <c r="B340" s="3">
        <v>2.7E-2</v>
      </c>
      <c r="C340" s="2">
        <v>3000</v>
      </c>
    </row>
    <row r="341" spans="1:3" x14ac:dyDescent="0.25">
      <c r="A341" s="1" t="s">
        <v>286</v>
      </c>
      <c r="B341" s="3">
        <v>2.7E-2</v>
      </c>
      <c r="C341" s="2">
        <v>3000</v>
      </c>
    </row>
    <row r="342" spans="1:3" x14ac:dyDescent="0.25">
      <c r="A342" s="1" t="s">
        <v>288</v>
      </c>
      <c r="B342" s="3">
        <v>2.7E-2</v>
      </c>
      <c r="C342" s="2">
        <v>3000</v>
      </c>
    </row>
    <row r="343" spans="1:3" x14ac:dyDescent="0.25">
      <c r="A343" s="1" t="s">
        <v>289</v>
      </c>
      <c r="B343" s="3">
        <v>2.7E-2</v>
      </c>
      <c r="C343" s="2">
        <v>3000</v>
      </c>
    </row>
    <row r="344" spans="1:3" x14ac:dyDescent="0.25">
      <c r="A344" s="1" t="s">
        <v>1</v>
      </c>
      <c r="B344" s="3">
        <v>0.24</v>
      </c>
      <c r="C344" s="2">
        <v>2000</v>
      </c>
    </row>
    <row r="345" spans="1:3" x14ac:dyDescent="0.25">
      <c r="A345" s="1" t="s">
        <v>290</v>
      </c>
      <c r="B345" s="3">
        <v>0.15</v>
      </c>
      <c r="C345" s="2">
        <v>3000</v>
      </c>
    </row>
    <row r="346" spans="1:3" x14ac:dyDescent="0.25">
      <c r="A346" s="1" t="s">
        <v>85</v>
      </c>
      <c r="B346" s="3">
        <v>0.39</v>
      </c>
      <c r="C346" s="2">
        <v>250</v>
      </c>
    </row>
    <row r="347" spans="1:3" x14ac:dyDescent="0.25">
      <c r="A347" s="1" t="s">
        <v>125</v>
      </c>
      <c r="B347" s="3">
        <v>0.39</v>
      </c>
      <c r="C347" s="2">
        <v>250</v>
      </c>
    </row>
    <row r="348" spans="1:3" x14ac:dyDescent="0.25">
      <c r="A348" s="1" t="s">
        <v>72</v>
      </c>
      <c r="B348" s="3">
        <v>0.48</v>
      </c>
      <c r="C348" s="2">
        <v>90</v>
      </c>
    </row>
    <row r="349" spans="1:3" x14ac:dyDescent="0.25">
      <c r="A349" s="1" t="s">
        <v>53</v>
      </c>
      <c r="B349" s="3">
        <v>0.999</v>
      </c>
      <c r="C349" s="2">
        <v>2000</v>
      </c>
    </row>
    <row r="350" spans="1:3" x14ac:dyDescent="0.25">
      <c r="A350" s="1" t="s">
        <v>120</v>
      </c>
      <c r="B350" s="3">
        <v>0.35</v>
      </c>
      <c r="C350" s="2">
        <v>3000</v>
      </c>
    </row>
    <row r="351" spans="1:3" x14ac:dyDescent="0.25">
      <c r="A351" s="1" t="s">
        <v>101</v>
      </c>
      <c r="B351" s="3">
        <v>0.185</v>
      </c>
      <c r="C351" s="2">
        <v>2000</v>
      </c>
    </row>
    <row r="352" spans="1:3" x14ac:dyDescent="0.25">
      <c r="A352" s="1" t="s">
        <v>100</v>
      </c>
      <c r="B352" s="3">
        <v>0.22500000000000001</v>
      </c>
      <c r="C352" s="2">
        <v>2000</v>
      </c>
    </row>
    <row r="353" spans="1:3" x14ac:dyDescent="0.25">
      <c r="A353" s="1" t="s">
        <v>293</v>
      </c>
      <c r="B353" s="3">
        <v>5.7799999999999997E-2</v>
      </c>
      <c r="C353" s="2">
        <v>2500</v>
      </c>
    </row>
    <row r="354" spans="1:3" x14ac:dyDescent="0.25">
      <c r="A354" s="1" t="s">
        <v>291</v>
      </c>
      <c r="B354" s="3">
        <v>0.06</v>
      </c>
      <c r="C354" s="2">
        <v>2000</v>
      </c>
    </row>
    <row r="355" spans="1:3" x14ac:dyDescent="0.25">
      <c r="A355" s="1" t="s">
        <v>292</v>
      </c>
      <c r="B355" s="3">
        <v>0.1406</v>
      </c>
      <c r="C355" s="2">
        <v>2000</v>
      </c>
    </row>
    <row r="356" spans="1:3" x14ac:dyDescent="0.25">
      <c r="A356" s="1" t="s">
        <v>297</v>
      </c>
      <c r="B356" s="3">
        <v>0.06</v>
      </c>
      <c r="C356" s="2">
        <v>2500</v>
      </c>
    </row>
    <row r="357" spans="1:3" x14ac:dyDescent="0.25">
      <c r="A357" s="1" t="s">
        <v>295</v>
      </c>
      <c r="B357" s="3">
        <v>0.06</v>
      </c>
      <c r="C357" s="2">
        <v>2000</v>
      </c>
    </row>
    <row r="358" spans="1:3" x14ac:dyDescent="0.25">
      <c r="A358" s="1" t="s">
        <v>296</v>
      </c>
      <c r="B358" s="3">
        <v>0.23799999999999999</v>
      </c>
      <c r="C358" s="2">
        <v>2000</v>
      </c>
    </row>
    <row r="359" spans="1:3" x14ac:dyDescent="0.25">
      <c r="A359" s="1" t="s">
        <v>298</v>
      </c>
      <c r="B359" s="3">
        <v>0.06</v>
      </c>
      <c r="C359" s="2">
        <v>2500</v>
      </c>
    </row>
    <row r="360" spans="1:3" x14ac:dyDescent="0.25">
      <c r="A360" s="1" t="s">
        <v>300</v>
      </c>
      <c r="B360" s="3">
        <v>0.06</v>
      </c>
      <c r="C360" s="2">
        <v>2500</v>
      </c>
    </row>
    <row r="361" spans="1:3" x14ac:dyDescent="0.25">
      <c r="A361" s="1" t="s">
        <v>304</v>
      </c>
      <c r="B361" s="3">
        <v>7.0000000000000007E-2</v>
      </c>
      <c r="C361" s="2">
        <v>2000</v>
      </c>
    </row>
    <row r="362" spans="1:3" x14ac:dyDescent="0.25">
      <c r="A362" s="1" t="s">
        <v>302</v>
      </c>
      <c r="B362" s="3">
        <v>6.5000000000000002E-2</v>
      </c>
      <c r="C362" s="2">
        <v>2000</v>
      </c>
    </row>
    <row r="363" spans="1:3" x14ac:dyDescent="0.25">
      <c r="A363" s="1" t="s">
        <v>303</v>
      </c>
      <c r="B363" s="3">
        <v>7.0000000000000007E-2</v>
      </c>
      <c r="C363" s="2">
        <v>2000</v>
      </c>
    </row>
    <row r="364" spans="1:3" x14ac:dyDescent="0.25">
      <c r="A364" s="1" t="s">
        <v>308</v>
      </c>
      <c r="B364" s="3">
        <v>6.5000000000000002E-2</v>
      </c>
      <c r="C364" s="2">
        <v>2500</v>
      </c>
    </row>
    <row r="365" spans="1:3" x14ac:dyDescent="0.25">
      <c r="A365" s="1" t="s">
        <v>309</v>
      </c>
      <c r="B365" s="3">
        <v>6.0499999999999998E-2</v>
      </c>
      <c r="C365" s="2">
        <v>2500</v>
      </c>
    </row>
    <row r="366" spans="1:3" x14ac:dyDescent="0.25">
      <c r="A366" s="1" t="s">
        <v>311</v>
      </c>
      <c r="B366" s="3">
        <v>6.88E-2</v>
      </c>
      <c r="C366" s="2">
        <v>2500</v>
      </c>
    </row>
    <row r="367" spans="1:3" x14ac:dyDescent="0.25">
      <c r="A367" s="1" t="s">
        <v>310</v>
      </c>
      <c r="B367" s="3">
        <v>0.08</v>
      </c>
      <c r="C367" s="2">
        <v>2000</v>
      </c>
    </row>
    <row r="368" spans="1:3" x14ac:dyDescent="0.25">
      <c r="A368" s="1" t="s">
        <v>312</v>
      </c>
      <c r="B368" s="3">
        <v>0.1</v>
      </c>
      <c r="C368" s="2">
        <v>40</v>
      </c>
    </row>
    <row r="369" spans="1:3" x14ac:dyDescent="0.25">
      <c r="A369" s="1" t="s">
        <v>316</v>
      </c>
      <c r="B369" s="3">
        <v>0.06</v>
      </c>
      <c r="C369" s="2">
        <v>2500</v>
      </c>
    </row>
    <row r="370" spans="1:3" x14ac:dyDescent="0.25">
      <c r="A370" s="1" t="s">
        <v>315</v>
      </c>
      <c r="B370" s="3">
        <v>0.06</v>
      </c>
      <c r="C370" s="2">
        <v>2500</v>
      </c>
    </row>
    <row r="371" spans="1:3" x14ac:dyDescent="0.25">
      <c r="A371" s="1" t="s">
        <v>318</v>
      </c>
      <c r="B371" s="3">
        <v>0.1</v>
      </c>
      <c r="C371" s="2">
        <v>40</v>
      </c>
    </row>
    <row r="372" spans="1:3" x14ac:dyDescent="0.25">
      <c r="A372" s="1" t="s">
        <v>320</v>
      </c>
      <c r="B372" s="3">
        <v>0.1</v>
      </c>
      <c r="C372" s="2">
        <v>2500</v>
      </c>
    </row>
    <row r="373" spans="1:3" x14ac:dyDescent="0.25">
      <c r="A373" s="1" t="s">
        <v>321</v>
      </c>
      <c r="B373" s="3">
        <v>0.18</v>
      </c>
      <c r="C373" s="2">
        <v>40</v>
      </c>
    </row>
    <row r="374" spans="1:3" x14ac:dyDescent="0.25">
      <c r="A374" s="1" t="s">
        <v>329</v>
      </c>
      <c r="B374" s="3">
        <v>0.13800000000000001</v>
      </c>
      <c r="C374" s="2">
        <v>2500</v>
      </c>
    </row>
    <row r="375" spans="1:3" x14ac:dyDescent="0.25">
      <c r="A375" s="1" t="s">
        <v>330</v>
      </c>
      <c r="B375" s="3">
        <v>0.13800000000000001</v>
      </c>
      <c r="C375" s="2">
        <v>2500</v>
      </c>
    </row>
    <row r="376" spans="1:3" x14ac:dyDescent="0.25">
      <c r="A376" s="1" t="s">
        <v>331</v>
      </c>
      <c r="B376" s="3">
        <v>0.13800000000000001</v>
      </c>
      <c r="C376" s="2">
        <v>2500</v>
      </c>
    </row>
    <row r="377" spans="1:3" x14ac:dyDescent="0.25">
      <c r="A377" s="1" t="s">
        <v>327</v>
      </c>
      <c r="B377" s="3">
        <v>0.13800000000000001</v>
      </c>
      <c r="C377" s="2">
        <v>2500</v>
      </c>
    </row>
    <row r="378" spans="1:3" x14ac:dyDescent="0.25">
      <c r="A378" s="1" t="s">
        <v>328</v>
      </c>
      <c r="B378" s="3">
        <v>0.13800000000000001</v>
      </c>
      <c r="C378" s="2">
        <v>2500</v>
      </c>
    </row>
    <row r="379" spans="1:3" x14ac:dyDescent="0.25">
      <c r="A379" s="1" t="s">
        <v>332</v>
      </c>
      <c r="B379" s="3">
        <v>0.08</v>
      </c>
      <c r="C379" s="2">
        <v>2500</v>
      </c>
    </row>
    <row r="380" spans="1:3" x14ac:dyDescent="0.25">
      <c r="A380" s="1" t="s">
        <v>336</v>
      </c>
      <c r="B380" s="3">
        <v>0.16600000000000001</v>
      </c>
      <c r="C380" s="2">
        <v>25</v>
      </c>
    </row>
    <row r="381" spans="1:3" x14ac:dyDescent="0.25">
      <c r="A381" s="1" t="s">
        <v>338</v>
      </c>
      <c r="B381" s="3">
        <v>0.1</v>
      </c>
      <c r="C381" s="2">
        <v>2000</v>
      </c>
    </row>
    <row r="382" spans="1:3" x14ac:dyDescent="0.25">
      <c r="A382" s="1" t="s">
        <v>339</v>
      </c>
      <c r="B382" s="3">
        <v>0.13</v>
      </c>
      <c r="C382" s="2">
        <v>2000</v>
      </c>
    </row>
    <row r="383" spans="1:3" x14ac:dyDescent="0.25">
      <c r="A383" s="1" t="s">
        <v>340</v>
      </c>
      <c r="B383" s="3">
        <v>7.8E-2</v>
      </c>
      <c r="C383" s="2">
        <v>2500</v>
      </c>
    </row>
    <row r="384" spans="1:3" x14ac:dyDescent="0.25">
      <c r="A384" s="1" t="s">
        <v>342</v>
      </c>
      <c r="B384" s="3">
        <v>0.12</v>
      </c>
      <c r="C384" s="2">
        <v>1</v>
      </c>
    </row>
    <row r="385" spans="1:3" x14ac:dyDescent="0.25">
      <c r="A385" s="1" t="s">
        <v>344</v>
      </c>
      <c r="B385" s="3">
        <v>6.4000000000000001E-2</v>
      </c>
      <c r="C385" s="2">
        <v>2500</v>
      </c>
    </row>
    <row r="386" spans="1:3" x14ac:dyDescent="0.25">
      <c r="A386" s="1" t="s">
        <v>343</v>
      </c>
      <c r="B386" s="3">
        <v>6.4000000000000001E-2</v>
      </c>
      <c r="C386" s="2">
        <v>2000</v>
      </c>
    </row>
    <row r="387" spans="1:3" x14ac:dyDescent="0.25">
      <c r="A387" s="1" t="s">
        <v>345</v>
      </c>
      <c r="B387" s="3"/>
      <c r="C387" s="2"/>
    </row>
    <row r="388" spans="1:3" x14ac:dyDescent="0.25">
      <c r="A388" s="1" t="s">
        <v>348</v>
      </c>
      <c r="B388" s="3">
        <v>0.11409999999999999</v>
      </c>
      <c r="C388" s="2">
        <v>40</v>
      </c>
    </row>
    <row r="389" spans="1:3" x14ac:dyDescent="0.25">
      <c r="A389" s="1" t="s">
        <v>349</v>
      </c>
      <c r="B389" s="3">
        <v>0.11</v>
      </c>
      <c r="C389" s="2">
        <v>90</v>
      </c>
    </row>
    <row r="390" spans="1:3" x14ac:dyDescent="0.25">
      <c r="A390" s="1" t="s">
        <v>354</v>
      </c>
      <c r="B390" s="3">
        <v>6.2E-2</v>
      </c>
      <c r="C390" s="2">
        <v>2500</v>
      </c>
    </row>
    <row r="391" spans="1:3" x14ac:dyDescent="0.25">
      <c r="A391" s="1" t="s">
        <v>358</v>
      </c>
      <c r="B391" s="3">
        <v>0.14000000000000001</v>
      </c>
      <c r="C391" s="2">
        <v>2000</v>
      </c>
    </row>
    <row r="392" spans="1:3" x14ac:dyDescent="0.25">
      <c r="A392" s="1" t="s">
        <v>359</v>
      </c>
      <c r="B392" s="3">
        <v>9.1999999999999998E-2</v>
      </c>
      <c r="C392" s="2">
        <v>2000</v>
      </c>
    </row>
    <row r="393" spans="1:3" x14ac:dyDescent="0.25">
      <c r="A393" s="1" t="s">
        <v>362</v>
      </c>
      <c r="B393" s="3">
        <v>5.8000000000000003E-2</v>
      </c>
      <c r="C393" s="2">
        <v>2500</v>
      </c>
    </row>
    <row r="394" spans="1:3" x14ac:dyDescent="0.25">
      <c r="A394" s="1" t="s">
        <v>368</v>
      </c>
      <c r="B394" s="3">
        <v>5.8000000000000003E-2</v>
      </c>
      <c r="C394" s="2">
        <v>2500</v>
      </c>
    </row>
    <row r="395" spans="1:3" x14ac:dyDescent="0.25">
      <c r="A395" s="1" t="s">
        <v>517</v>
      </c>
      <c r="B395" s="3">
        <v>0.24</v>
      </c>
      <c r="C395" s="2">
        <v>2000</v>
      </c>
    </row>
    <row r="396" spans="1:3" x14ac:dyDescent="0.25">
      <c r="A396" s="1" t="s">
        <v>365</v>
      </c>
      <c r="B396" s="3">
        <v>0.06</v>
      </c>
      <c r="C396" s="2">
        <v>90</v>
      </c>
    </row>
    <row r="397" spans="1:3" x14ac:dyDescent="0.25">
      <c r="A397" s="1" t="s">
        <v>366</v>
      </c>
      <c r="B397" s="3">
        <v>0.14099999999999999</v>
      </c>
      <c r="C397" s="2">
        <v>2000</v>
      </c>
    </row>
    <row r="398" spans="1:3" x14ac:dyDescent="0.25">
      <c r="A398" s="1" t="s">
        <v>367</v>
      </c>
      <c r="B398" s="3">
        <v>0.14099999999999999</v>
      </c>
      <c r="C398" s="2">
        <v>2000</v>
      </c>
    </row>
    <row r="399" spans="1:3" x14ac:dyDescent="0.25">
      <c r="A399" s="1" t="s">
        <v>369</v>
      </c>
      <c r="B399" s="3">
        <v>5.8000000000000003E-2</v>
      </c>
      <c r="C399" s="2">
        <v>2500</v>
      </c>
    </row>
    <row r="400" spans="1:3" x14ac:dyDescent="0.25">
      <c r="A400" s="1" t="s">
        <v>370</v>
      </c>
      <c r="B400" s="3">
        <v>5.8000000000000003E-2</v>
      </c>
      <c r="C400" s="2">
        <v>2500</v>
      </c>
    </row>
    <row r="401" spans="1:3" x14ac:dyDescent="0.25">
      <c r="A401" s="1" t="s">
        <v>371</v>
      </c>
      <c r="B401" s="3">
        <v>5.8000000000000003E-2</v>
      </c>
      <c r="C401" s="2">
        <v>2500</v>
      </c>
    </row>
    <row r="402" spans="1:3" x14ac:dyDescent="0.25">
      <c r="A402" s="1" t="s">
        <v>373</v>
      </c>
      <c r="B402" s="3">
        <v>6.0499999999999998E-2</v>
      </c>
      <c r="C402" s="2">
        <v>50</v>
      </c>
    </row>
    <row r="403" spans="1:3" x14ac:dyDescent="0.25">
      <c r="A403" s="1" t="s">
        <v>375</v>
      </c>
      <c r="B403" s="3">
        <v>0.12</v>
      </c>
      <c r="C403" s="2">
        <v>2000</v>
      </c>
    </row>
    <row r="404" spans="1:3" x14ac:dyDescent="0.25">
      <c r="A404" s="1" t="s">
        <v>377</v>
      </c>
      <c r="B404" s="3">
        <v>0.14000000000000001</v>
      </c>
      <c r="C404" s="2">
        <v>2000</v>
      </c>
    </row>
    <row r="405" spans="1:3" x14ac:dyDescent="0.25">
      <c r="A405" s="1" t="s">
        <v>378</v>
      </c>
      <c r="B405" s="3">
        <v>0.12</v>
      </c>
      <c r="C405" s="2">
        <v>25</v>
      </c>
    </row>
    <row r="406" spans="1:3" x14ac:dyDescent="0.25">
      <c r="A406" s="1" t="s">
        <v>379</v>
      </c>
      <c r="B406" s="3">
        <v>6.0499999999999998E-2</v>
      </c>
      <c r="C406" s="2">
        <v>50</v>
      </c>
    </row>
    <row r="407" spans="1:3" x14ac:dyDescent="0.25">
      <c r="A407" s="1" t="s">
        <v>385</v>
      </c>
      <c r="B407" s="3">
        <v>0.06</v>
      </c>
      <c r="C407" s="2">
        <v>2500</v>
      </c>
    </row>
    <row r="408" spans="1:3" x14ac:dyDescent="0.25">
      <c r="A408" s="1" t="s">
        <v>391</v>
      </c>
      <c r="B408" s="3">
        <v>0.12</v>
      </c>
      <c r="C408" s="2">
        <v>2000</v>
      </c>
    </row>
    <row r="409" spans="1:3" x14ac:dyDescent="0.25">
      <c r="A409" s="1" t="s">
        <v>392</v>
      </c>
      <c r="B409" s="3">
        <v>0.28000000000000003</v>
      </c>
      <c r="C409" s="2">
        <v>2000</v>
      </c>
    </row>
    <row r="410" spans="1:3" x14ac:dyDescent="0.25">
      <c r="A410" s="1" t="s">
        <v>97</v>
      </c>
      <c r="B410" s="3">
        <v>9.2999999999999999E-2</v>
      </c>
      <c r="C410" s="2">
        <v>2000</v>
      </c>
    </row>
    <row r="411" spans="1:3" x14ac:dyDescent="0.25">
      <c r="A411" s="1" t="s">
        <v>181</v>
      </c>
      <c r="B411" s="3">
        <v>10.7</v>
      </c>
      <c r="C411" s="2">
        <v>90</v>
      </c>
    </row>
    <row r="412" spans="1:3" x14ac:dyDescent="0.25">
      <c r="A412" s="1" t="s">
        <v>90</v>
      </c>
      <c r="B412" s="3">
        <v>8.5000000000000006E-2</v>
      </c>
      <c r="C412" s="2">
        <v>2000</v>
      </c>
    </row>
    <row r="413" spans="1:3" x14ac:dyDescent="0.25">
      <c r="A413" s="1" t="s">
        <v>90</v>
      </c>
      <c r="B413" s="3">
        <v>10.7</v>
      </c>
      <c r="C413" s="2">
        <v>2000</v>
      </c>
    </row>
    <row r="414" spans="1:3" x14ac:dyDescent="0.25">
      <c r="A414" s="1" t="s">
        <v>393</v>
      </c>
      <c r="B414" s="3">
        <v>0.1</v>
      </c>
      <c r="C414" s="2">
        <v>2500</v>
      </c>
    </row>
    <row r="415" spans="1:3" x14ac:dyDescent="0.25">
      <c r="A415" s="1" t="s">
        <v>386</v>
      </c>
      <c r="B415" s="3">
        <v>0.24</v>
      </c>
      <c r="C415" s="2">
        <v>2000</v>
      </c>
    </row>
    <row r="416" spans="1:3" x14ac:dyDescent="0.25">
      <c r="A416" s="1" t="s">
        <v>389</v>
      </c>
      <c r="B416" s="3">
        <v>0.24</v>
      </c>
      <c r="C416" s="2">
        <v>2000</v>
      </c>
    </row>
    <row r="417" spans="1:3" x14ac:dyDescent="0.25">
      <c r="A417" s="1" t="s">
        <v>394</v>
      </c>
      <c r="B417" s="3">
        <v>2.7E-2</v>
      </c>
      <c r="C417" s="2">
        <v>3000</v>
      </c>
    </row>
    <row r="418" spans="1:3" x14ac:dyDescent="0.25">
      <c r="A418" s="1" t="s">
        <v>395</v>
      </c>
      <c r="B418" s="3">
        <v>2.7E-2</v>
      </c>
      <c r="C418" s="2">
        <v>3000</v>
      </c>
    </row>
    <row r="419" spans="1:3" x14ac:dyDescent="0.25">
      <c r="A419" s="1" t="s">
        <v>396</v>
      </c>
      <c r="B419" s="3">
        <v>2.7E-2</v>
      </c>
      <c r="C419" s="2">
        <v>3000</v>
      </c>
    </row>
    <row r="420" spans="1:3" x14ac:dyDescent="0.25">
      <c r="A420" s="1" t="s">
        <v>178</v>
      </c>
      <c r="B420" s="3">
        <v>0.03</v>
      </c>
      <c r="C420" s="2">
        <v>3000</v>
      </c>
    </row>
    <row r="421" spans="1:3" x14ac:dyDescent="0.25">
      <c r="A421" s="1" t="s">
        <v>397</v>
      </c>
      <c r="B421" s="3">
        <v>3.5000000000000003E-2</v>
      </c>
      <c r="C421" s="2">
        <v>3000</v>
      </c>
    </row>
    <row r="422" spans="1:3" x14ac:dyDescent="0.25">
      <c r="A422" s="1" t="s">
        <v>25</v>
      </c>
      <c r="B422" s="3">
        <v>0.03</v>
      </c>
      <c r="C422" s="2">
        <v>3000</v>
      </c>
    </row>
    <row r="423" spans="1:3" x14ac:dyDescent="0.25">
      <c r="A423" s="1" t="s">
        <v>25</v>
      </c>
      <c r="B423" s="3">
        <v>0.03</v>
      </c>
      <c r="C423" s="2">
        <v>3000</v>
      </c>
    </row>
    <row r="424" spans="1:3" x14ac:dyDescent="0.25">
      <c r="A424" s="1" t="s">
        <v>398</v>
      </c>
      <c r="B424" s="3">
        <v>2.7E-2</v>
      </c>
      <c r="C424" s="2">
        <v>3000</v>
      </c>
    </row>
    <row r="425" spans="1:3" x14ac:dyDescent="0.25">
      <c r="A425" s="1" t="s">
        <v>401</v>
      </c>
      <c r="B425" s="3">
        <v>2.7E-2</v>
      </c>
      <c r="C425" s="2">
        <v>3000</v>
      </c>
    </row>
    <row r="426" spans="1:3" x14ac:dyDescent="0.25">
      <c r="A426" s="1" t="s">
        <v>399</v>
      </c>
      <c r="B426" s="3">
        <v>0.23</v>
      </c>
      <c r="C426" s="2">
        <v>250</v>
      </c>
    </row>
    <row r="427" spans="1:3" x14ac:dyDescent="0.25">
      <c r="A427" s="1" t="s">
        <v>91</v>
      </c>
      <c r="B427" s="3">
        <v>0.24</v>
      </c>
      <c r="C427" s="2">
        <v>250</v>
      </c>
    </row>
    <row r="428" spans="1:3" x14ac:dyDescent="0.25">
      <c r="A428" s="1" t="s">
        <v>400</v>
      </c>
      <c r="B428" s="3">
        <v>0.21</v>
      </c>
      <c r="C428" s="2">
        <v>3000</v>
      </c>
    </row>
    <row r="429" spans="1:3" x14ac:dyDescent="0.25">
      <c r="A429" s="1" t="s">
        <v>402</v>
      </c>
      <c r="B429" s="3">
        <v>5.3999999999999999E-2</v>
      </c>
      <c r="C429" s="2">
        <v>3000</v>
      </c>
    </row>
    <row r="430" spans="1:3" x14ac:dyDescent="0.25">
      <c r="A430" s="1" t="s">
        <v>403</v>
      </c>
      <c r="B430" s="3">
        <v>6.4000000000000001E-2</v>
      </c>
      <c r="C430" s="2">
        <v>3000</v>
      </c>
    </row>
    <row r="431" spans="1:3" x14ac:dyDescent="0.25">
      <c r="A431" s="1" t="s">
        <v>404</v>
      </c>
      <c r="B431" s="3">
        <v>0.11</v>
      </c>
      <c r="C431" s="2">
        <v>2000</v>
      </c>
    </row>
    <row r="432" spans="1:3" x14ac:dyDescent="0.25">
      <c r="A432" s="1" t="s">
        <v>30</v>
      </c>
      <c r="B432" s="3">
        <v>0.106</v>
      </c>
      <c r="C432" s="2">
        <v>2000</v>
      </c>
    </row>
    <row r="433" spans="1:3" x14ac:dyDescent="0.25">
      <c r="A433" s="1" t="s">
        <v>405</v>
      </c>
      <c r="B433" s="3">
        <v>0.11</v>
      </c>
      <c r="C433" s="2">
        <v>2000</v>
      </c>
    </row>
    <row r="434" spans="1:3" x14ac:dyDescent="0.25">
      <c r="A434" s="1" t="s">
        <v>406</v>
      </c>
      <c r="B434" s="3">
        <v>0.12</v>
      </c>
      <c r="C434" s="2">
        <v>2000</v>
      </c>
    </row>
    <row r="435" spans="1:3" x14ac:dyDescent="0.25">
      <c r="A435" s="1" t="s">
        <v>9</v>
      </c>
      <c r="B435" s="3">
        <v>9.5000000000000001E-2</v>
      </c>
      <c r="C435" s="2">
        <v>2000</v>
      </c>
    </row>
    <row r="436" spans="1:3" x14ac:dyDescent="0.25">
      <c r="A436" s="1" t="s">
        <v>407</v>
      </c>
      <c r="B436" s="3">
        <v>7.0000000000000007E-2</v>
      </c>
      <c r="C436" s="2">
        <v>3000</v>
      </c>
    </row>
    <row r="437" spans="1:3" x14ac:dyDescent="0.25">
      <c r="A437" s="1" t="s">
        <v>2</v>
      </c>
      <c r="B437" s="3">
        <v>7.0000000000000007E-2</v>
      </c>
      <c r="C437" s="2">
        <v>3000</v>
      </c>
    </row>
    <row r="438" spans="1:3" x14ac:dyDescent="0.25">
      <c r="A438" s="1" t="s">
        <v>52</v>
      </c>
      <c r="B438" s="3">
        <v>0.2</v>
      </c>
      <c r="C438" s="2">
        <v>3000</v>
      </c>
    </row>
    <row r="439" spans="1:3" x14ac:dyDescent="0.25">
      <c r="A439" s="1" t="s">
        <v>189</v>
      </c>
      <c r="B439" s="3">
        <v>5.8000000000000003E-2</v>
      </c>
      <c r="C439" s="2">
        <v>3000</v>
      </c>
    </row>
    <row r="440" spans="1:3" x14ac:dyDescent="0.25">
      <c r="A440" s="1" t="s">
        <v>408</v>
      </c>
      <c r="B440" s="3">
        <v>0.2868</v>
      </c>
      <c r="C440" s="2">
        <v>250</v>
      </c>
    </row>
    <row r="441" spans="1:3" x14ac:dyDescent="0.25">
      <c r="A441" s="1" t="s">
        <v>68</v>
      </c>
      <c r="B441" s="3">
        <v>0.11</v>
      </c>
      <c r="C441" s="2">
        <v>2000</v>
      </c>
    </row>
    <row r="442" spans="1:3" x14ac:dyDescent="0.25">
      <c r="A442" s="1" t="s">
        <v>409</v>
      </c>
      <c r="B442" s="3">
        <v>8.72E-2</v>
      </c>
      <c r="C442" s="2">
        <v>2000</v>
      </c>
    </row>
    <row r="443" spans="1:3" x14ac:dyDescent="0.25">
      <c r="A443" s="1" t="s">
        <v>76</v>
      </c>
      <c r="B443" s="3">
        <v>0.37</v>
      </c>
      <c r="C443" s="2">
        <v>2000</v>
      </c>
    </row>
    <row r="444" spans="1:3" x14ac:dyDescent="0.25">
      <c r="A444" s="1" t="s">
        <v>410</v>
      </c>
      <c r="B444" s="3">
        <v>0.37859999999999999</v>
      </c>
      <c r="C444" s="2">
        <v>2000</v>
      </c>
    </row>
    <row r="445" spans="1:3" x14ac:dyDescent="0.25">
      <c r="A445" s="1" t="s">
        <v>88</v>
      </c>
      <c r="B445" s="3">
        <v>0.79500000000000004</v>
      </c>
      <c r="C445" s="2">
        <v>2000</v>
      </c>
    </row>
    <row r="446" spans="1:3" x14ac:dyDescent="0.25">
      <c r="A446" s="1" t="s">
        <v>155</v>
      </c>
      <c r="B446" s="3">
        <v>1.17</v>
      </c>
      <c r="C446" s="2">
        <v>250</v>
      </c>
    </row>
    <row r="447" spans="1:3" x14ac:dyDescent="0.25">
      <c r="A447" s="1" t="s">
        <v>238</v>
      </c>
      <c r="B447" s="3">
        <v>6.4</v>
      </c>
      <c r="C447" s="2">
        <v>8</v>
      </c>
    </row>
    <row r="448" spans="1:3" x14ac:dyDescent="0.25">
      <c r="A448" s="1" t="s">
        <v>240</v>
      </c>
      <c r="B448" s="3">
        <v>4.3600000000000003</v>
      </c>
      <c r="C448" s="2">
        <v>12</v>
      </c>
    </row>
    <row r="449" spans="1:3" x14ac:dyDescent="0.25">
      <c r="A449" s="1" t="s">
        <v>245</v>
      </c>
      <c r="B449" s="3">
        <v>7.95</v>
      </c>
      <c r="C449" s="2">
        <v>7</v>
      </c>
    </row>
    <row r="450" spans="1:3" x14ac:dyDescent="0.25">
      <c r="A450" s="1" t="s">
        <v>248</v>
      </c>
      <c r="B450" s="3">
        <v>3.42</v>
      </c>
      <c r="C450" s="2">
        <v>15</v>
      </c>
    </row>
    <row r="451" spans="1:3" x14ac:dyDescent="0.25">
      <c r="A451" s="1" t="s">
        <v>249</v>
      </c>
      <c r="B451" s="3">
        <v>5.56</v>
      </c>
      <c r="C451" s="2">
        <v>9</v>
      </c>
    </row>
    <row r="452" spans="1:3" x14ac:dyDescent="0.25">
      <c r="A452" s="1" t="s">
        <v>251</v>
      </c>
      <c r="B452" s="3">
        <v>5.76</v>
      </c>
      <c r="C452" s="2">
        <v>9</v>
      </c>
    </row>
    <row r="453" spans="1:3" x14ac:dyDescent="0.25">
      <c r="A453" s="1" t="s">
        <v>254</v>
      </c>
      <c r="B453" s="3">
        <v>3.89</v>
      </c>
      <c r="C453" s="2">
        <v>13</v>
      </c>
    </row>
    <row r="454" spans="1:3" x14ac:dyDescent="0.25">
      <c r="A454" s="1" t="s">
        <v>260</v>
      </c>
      <c r="B454" s="3">
        <v>5.3</v>
      </c>
      <c r="C454" s="2">
        <v>10</v>
      </c>
    </row>
    <row r="455" spans="1:3" x14ac:dyDescent="0.25">
      <c r="A455" s="1" t="s">
        <v>262</v>
      </c>
      <c r="B455" s="3">
        <v>5.0599999999999996</v>
      </c>
      <c r="C455" s="2">
        <v>10</v>
      </c>
    </row>
    <row r="456" spans="1:3" x14ac:dyDescent="0.25">
      <c r="A456" s="1" t="s">
        <v>263</v>
      </c>
      <c r="B456" s="3">
        <v>6.98</v>
      </c>
      <c r="C456" s="2">
        <v>8</v>
      </c>
    </row>
    <row r="457" spans="1:3" x14ac:dyDescent="0.25">
      <c r="A457" s="1" t="s">
        <v>56</v>
      </c>
      <c r="B457" s="3">
        <v>0.65</v>
      </c>
      <c r="C457" s="2">
        <v>2500</v>
      </c>
    </row>
    <row r="458" spans="1:3" x14ac:dyDescent="0.25">
      <c r="A458" s="1" t="s">
        <v>147</v>
      </c>
      <c r="B458" s="3">
        <v>0.68</v>
      </c>
      <c r="C458" s="2">
        <v>3000</v>
      </c>
    </row>
    <row r="459" spans="1:3" x14ac:dyDescent="0.25">
      <c r="A459" s="1" t="s">
        <v>63</v>
      </c>
      <c r="B459" s="3">
        <v>14</v>
      </c>
      <c r="C459" s="2">
        <v>90</v>
      </c>
    </row>
    <row r="460" spans="1:3" x14ac:dyDescent="0.25">
      <c r="A460" s="1" t="s">
        <v>34</v>
      </c>
      <c r="B460" s="3">
        <v>1.98</v>
      </c>
      <c r="C460" s="2">
        <v>80</v>
      </c>
    </row>
    <row r="461" spans="1:3" x14ac:dyDescent="0.25">
      <c r="A461" s="1" t="s">
        <v>62</v>
      </c>
      <c r="B461" s="3">
        <v>3</v>
      </c>
      <c r="C461" s="2">
        <v>80</v>
      </c>
    </row>
    <row r="462" spans="1:3" x14ac:dyDescent="0.25">
      <c r="A462" s="1" t="s">
        <v>58</v>
      </c>
      <c r="B462" s="3">
        <v>2.82</v>
      </c>
      <c r="C462" s="2">
        <v>80</v>
      </c>
    </row>
    <row r="463" spans="1:3" x14ac:dyDescent="0.25">
      <c r="A463" s="1" t="s">
        <v>14</v>
      </c>
      <c r="B463" s="3">
        <v>3.05</v>
      </c>
      <c r="C463" s="2">
        <v>75</v>
      </c>
    </row>
    <row r="464" spans="1:3" x14ac:dyDescent="0.25">
      <c r="A464" s="1" t="s">
        <v>190</v>
      </c>
      <c r="B464" s="3"/>
      <c r="C464" s="2"/>
    </row>
    <row r="465" spans="1:3" x14ac:dyDescent="0.25">
      <c r="A465" s="1" t="s">
        <v>528</v>
      </c>
      <c r="B465" s="3">
        <v>0.19</v>
      </c>
      <c r="C465" s="2">
        <v>2500</v>
      </c>
    </row>
    <row r="466" spans="1:3" x14ac:dyDescent="0.25">
      <c r="A466" s="1" t="s">
        <v>146</v>
      </c>
      <c r="B466" s="3">
        <v>0.13200000000000001</v>
      </c>
      <c r="C466" s="2">
        <v>2000</v>
      </c>
    </row>
    <row r="467" spans="1:3" x14ac:dyDescent="0.25">
      <c r="A467" s="1" t="s">
        <v>525</v>
      </c>
      <c r="B467" s="3">
        <v>18.346399999999999</v>
      </c>
      <c r="C467" s="2">
        <v>3</v>
      </c>
    </row>
    <row r="468" spans="1:3" x14ac:dyDescent="0.25">
      <c r="A468" s="1" t="s">
        <v>520</v>
      </c>
      <c r="B468" s="3">
        <v>0.21</v>
      </c>
      <c r="C468" s="2">
        <v>3000</v>
      </c>
    </row>
    <row r="469" spans="1:3" x14ac:dyDescent="0.25">
      <c r="A469" s="1" t="s">
        <v>521</v>
      </c>
      <c r="B469" s="3">
        <v>0.48</v>
      </c>
      <c r="C469" s="2">
        <v>250</v>
      </c>
    </row>
    <row r="470" spans="1:3" x14ac:dyDescent="0.25">
      <c r="A470" s="1" t="s">
        <v>477</v>
      </c>
      <c r="B470" s="3">
        <v>0.8</v>
      </c>
      <c r="C470" s="2">
        <v>3000</v>
      </c>
    </row>
    <row r="471" spans="1:3" x14ac:dyDescent="0.25">
      <c r="A471" s="1" t="s">
        <v>474</v>
      </c>
      <c r="B471" s="3">
        <v>0.97</v>
      </c>
      <c r="C471" s="2">
        <v>250</v>
      </c>
    </row>
    <row r="472" spans="1:3" x14ac:dyDescent="0.25">
      <c r="A472" s="1" t="s">
        <v>482</v>
      </c>
      <c r="B472" s="3">
        <v>0.78</v>
      </c>
      <c r="C472" s="2">
        <v>3000</v>
      </c>
    </row>
    <row r="473" spans="1:3" x14ac:dyDescent="0.25">
      <c r="A473" s="1" t="s">
        <v>480</v>
      </c>
      <c r="B473" s="3">
        <v>0.95</v>
      </c>
      <c r="C473" s="2">
        <v>250</v>
      </c>
    </row>
    <row r="474" spans="1:3" x14ac:dyDescent="0.25">
      <c r="A474" s="1" t="s">
        <v>485</v>
      </c>
      <c r="B474" s="3">
        <v>0.96</v>
      </c>
      <c r="C474" s="2">
        <v>3000</v>
      </c>
    </row>
    <row r="475" spans="1:3" x14ac:dyDescent="0.25">
      <c r="A475" s="1" t="s">
        <v>487</v>
      </c>
      <c r="B475" s="3">
        <v>0.96</v>
      </c>
      <c r="C475" s="2">
        <v>3000</v>
      </c>
    </row>
    <row r="476" spans="1:3" x14ac:dyDescent="0.25">
      <c r="A476" s="1" t="s">
        <v>523</v>
      </c>
      <c r="B476" s="3">
        <v>0.15</v>
      </c>
      <c r="C476" s="2">
        <v>3000</v>
      </c>
    </row>
    <row r="477" spans="1:3" x14ac:dyDescent="0.25">
      <c r="A477" s="1" t="s">
        <v>522</v>
      </c>
      <c r="B477" s="3">
        <v>0.3</v>
      </c>
      <c r="C477" s="2">
        <v>250</v>
      </c>
    </row>
    <row r="478" spans="1:3" x14ac:dyDescent="0.25">
      <c r="A478" s="1" t="s">
        <v>60</v>
      </c>
      <c r="B478" s="3">
        <v>0.35599999999999998</v>
      </c>
      <c r="C478" s="2">
        <v>250</v>
      </c>
    </row>
    <row r="479" spans="1:3" x14ac:dyDescent="0.25">
      <c r="A479" s="1" t="s">
        <v>105</v>
      </c>
      <c r="B479" s="3">
        <v>7.0000000000000007E-2</v>
      </c>
      <c r="C479" s="2">
        <v>3000</v>
      </c>
    </row>
    <row r="480" spans="1:3" x14ac:dyDescent="0.25">
      <c r="A480" s="1" t="s">
        <v>524</v>
      </c>
      <c r="B480" s="3">
        <v>4.7E-2</v>
      </c>
      <c r="C480" s="2">
        <v>3000</v>
      </c>
    </row>
    <row r="481" spans="1:3" x14ac:dyDescent="0.25">
      <c r="A481" s="1" t="s">
        <v>527</v>
      </c>
      <c r="B481" s="3">
        <v>0.18</v>
      </c>
      <c r="C481" s="2">
        <v>2500</v>
      </c>
    </row>
    <row r="482" spans="1:3" x14ac:dyDescent="0.25">
      <c r="A482" s="1" t="s">
        <v>104</v>
      </c>
      <c r="B482" s="3">
        <v>0.22</v>
      </c>
      <c r="C482" s="2">
        <v>75</v>
      </c>
    </row>
    <row r="483" spans="1:3" x14ac:dyDescent="0.25">
      <c r="A483" s="1" t="s">
        <v>542</v>
      </c>
      <c r="B483" s="3"/>
      <c r="C483" s="2"/>
    </row>
    <row r="484" spans="1:3" x14ac:dyDescent="0.25">
      <c r="A484" s="1" t="s">
        <v>107</v>
      </c>
      <c r="B484" s="3">
        <v>0.37</v>
      </c>
      <c r="C484" s="2">
        <v>75</v>
      </c>
    </row>
    <row r="485" spans="1:3" x14ac:dyDescent="0.25">
      <c r="A485" s="1" t="s">
        <v>529</v>
      </c>
      <c r="B485" s="3">
        <v>0.28000000000000003</v>
      </c>
      <c r="C485" s="2">
        <v>2500</v>
      </c>
    </row>
    <row r="486" spans="1:3" x14ac:dyDescent="0.25">
      <c r="A486" s="1" t="s">
        <v>162</v>
      </c>
      <c r="B486" s="3">
        <v>0.85</v>
      </c>
      <c r="C486" s="2">
        <v>75</v>
      </c>
    </row>
    <row r="487" spans="1:3" x14ac:dyDescent="0.25">
      <c r="A487" s="1" t="s">
        <v>152</v>
      </c>
      <c r="B487" s="3">
        <v>0.63</v>
      </c>
      <c r="C487" s="2">
        <v>150</v>
      </c>
    </row>
    <row r="488" spans="1:3" x14ac:dyDescent="0.25">
      <c r="A488" s="1" t="s">
        <v>163</v>
      </c>
      <c r="B488" s="3">
        <v>1.2</v>
      </c>
      <c r="C488" s="2">
        <v>75</v>
      </c>
    </row>
    <row r="489" spans="1:3" x14ac:dyDescent="0.25">
      <c r="A489" s="1" t="s">
        <v>530</v>
      </c>
      <c r="B489" s="3">
        <v>0.66</v>
      </c>
      <c r="C489" s="2">
        <v>75</v>
      </c>
    </row>
    <row r="490" spans="1:3" x14ac:dyDescent="0.25">
      <c r="A490" s="1" t="s">
        <v>67</v>
      </c>
      <c r="B490" s="3">
        <v>15.5</v>
      </c>
      <c r="C490" s="2">
        <v>160</v>
      </c>
    </row>
    <row r="491" spans="1:3" x14ac:dyDescent="0.25">
      <c r="A491" s="1" t="s">
        <v>531</v>
      </c>
      <c r="B491" s="3">
        <v>0.14299999999999999</v>
      </c>
      <c r="C491" s="2">
        <v>80</v>
      </c>
    </row>
    <row r="492" spans="1:3" x14ac:dyDescent="0.25">
      <c r="A492" s="1" t="s">
        <v>532</v>
      </c>
      <c r="B492" s="3">
        <v>0.2</v>
      </c>
      <c r="C492" s="2">
        <v>2500</v>
      </c>
    </row>
    <row r="493" spans="1:3" x14ac:dyDescent="0.25">
      <c r="A493" s="1" t="s">
        <v>151</v>
      </c>
      <c r="B493" s="3">
        <v>1.19</v>
      </c>
      <c r="C493" s="2">
        <v>80</v>
      </c>
    </row>
    <row r="494" spans="1:3" x14ac:dyDescent="0.25">
      <c r="A494" s="1" t="s">
        <v>533</v>
      </c>
      <c r="B494" s="3">
        <v>0.29599999999999999</v>
      </c>
      <c r="C494" s="2">
        <v>250</v>
      </c>
    </row>
    <row r="495" spans="1:3" x14ac:dyDescent="0.25">
      <c r="A495" s="1" t="s">
        <v>536</v>
      </c>
      <c r="B495" s="3">
        <v>0.37</v>
      </c>
      <c r="C495" s="2">
        <v>80</v>
      </c>
    </row>
    <row r="496" spans="1:3" x14ac:dyDescent="0.25">
      <c r="A496" s="1" t="s">
        <v>535</v>
      </c>
      <c r="B496" s="3">
        <v>0.307</v>
      </c>
      <c r="C496" s="2">
        <v>2500</v>
      </c>
    </row>
    <row r="497" spans="1:3" x14ac:dyDescent="0.25">
      <c r="A497" s="1" t="s">
        <v>534</v>
      </c>
      <c r="B497" s="3">
        <v>0.307</v>
      </c>
      <c r="C497" s="2">
        <v>2500</v>
      </c>
    </row>
    <row r="498" spans="1:3" x14ac:dyDescent="0.25">
      <c r="A498" s="1" t="s">
        <v>537</v>
      </c>
      <c r="B498" s="3"/>
      <c r="C498" s="2"/>
    </row>
    <row r="499" spans="1:3" x14ac:dyDescent="0.25">
      <c r="A499" s="1" t="s">
        <v>42</v>
      </c>
      <c r="B499" s="3">
        <v>0.75</v>
      </c>
      <c r="C499" s="2">
        <v>250</v>
      </c>
    </row>
    <row r="500" spans="1:3" x14ac:dyDescent="0.25">
      <c r="A500" s="1" t="s">
        <v>46</v>
      </c>
      <c r="B500" s="3">
        <v>0.8</v>
      </c>
      <c r="C500" s="2">
        <v>250</v>
      </c>
    </row>
    <row r="501" spans="1:3" x14ac:dyDescent="0.25">
      <c r="A501" s="1" t="s">
        <v>148</v>
      </c>
      <c r="B501" s="3">
        <v>0.6</v>
      </c>
      <c r="C501" s="2">
        <v>250</v>
      </c>
    </row>
    <row r="502" spans="1:3" x14ac:dyDescent="0.25">
      <c r="A502" s="1" t="s">
        <v>168</v>
      </c>
      <c r="B502" s="3">
        <v>65</v>
      </c>
      <c r="C502" s="2">
        <v>60</v>
      </c>
    </row>
    <row r="503" spans="1:3" x14ac:dyDescent="0.25">
      <c r="A503" s="1" t="s">
        <v>81</v>
      </c>
      <c r="B503" s="3">
        <v>0.17180000000000001</v>
      </c>
      <c r="C503" s="2">
        <v>3000</v>
      </c>
    </row>
    <row r="504" spans="1:3" x14ac:dyDescent="0.25">
      <c r="A504" s="1" t="s">
        <v>174</v>
      </c>
      <c r="B504" s="3">
        <v>0.23</v>
      </c>
      <c r="C504" s="2">
        <v>3000</v>
      </c>
    </row>
    <row r="505" spans="1:3" x14ac:dyDescent="0.25">
      <c r="A505" s="1" t="s">
        <v>103</v>
      </c>
      <c r="B505" s="3">
        <v>0.8</v>
      </c>
      <c r="C505" s="2">
        <v>2500</v>
      </c>
    </row>
    <row r="506" spans="1:3" x14ac:dyDescent="0.25">
      <c r="A506" s="1" t="s">
        <v>154</v>
      </c>
      <c r="B506" s="3">
        <v>2.15</v>
      </c>
      <c r="C506" s="2">
        <v>75</v>
      </c>
    </row>
    <row r="507" spans="1:3" x14ac:dyDescent="0.25">
      <c r="A507" s="1" t="s">
        <v>65</v>
      </c>
      <c r="B507" s="3">
        <v>0.3</v>
      </c>
      <c r="C507" s="2">
        <v>3000</v>
      </c>
    </row>
    <row r="508" spans="1:3" x14ac:dyDescent="0.25">
      <c r="A508" s="1" t="s">
        <v>80</v>
      </c>
      <c r="B508" s="3">
        <v>0.92</v>
      </c>
      <c r="C508" s="2">
        <v>250</v>
      </c>
    </row>
    <row r="509" spans="1:3" x14ac:dyDescent="0.25">
      <c r="A509" s="1" t="s">
        <v>173</v>
      </c>
      <c r="B509" s="3">
        <v>1.17</v>
      </c>
      <c r="C509" s="2">
        <v>250</v>
      </c>
    </row>
    <row r="510" spans="1:3" x14ac:dyDescent="0.25">
      <c r="A510" s="1" t="s">
        <v>28</v>
      </c>
      <c r="B510" s="3">
        <v>1.21</v>
      </c>
      <c r="C510" s="2">
        <v>80</v>
      </c>
    </row>
    <row r="511" spans="1:3" x14ac:dyDescent="0.25">
      <c r="A511" s="1" t="s">
        <v>87</v>
      </c>
      <c r="B511" s="3">
        <v>0.96</v>
      </c>
      <c r="C511" s="2">
        <v>250</v>
      </c>
    </row>
    <row r="512" spans="1:3" x14ac:dyDescent="0.25">
      <c r="A512" s="1" t="s">
        <v>538</v>
      </c>
      <c r="B512" s="3">
        <v>0.22</v>
      </c>
      <c r="C512" s="2">
        <v>3000</v>
      </c>
    </row>
    <row r="513" spans="1:3" x14ac:dyDescent="0.25">
      <c r="A513" s="1" t="s">
        <v>539</v>
      </c>
      <c r="B513" s="3">
        <v>0.8</v>
      </c>
      <c r="C513" s="2">
        <v>3000</v>
      </c>
    </row>
    <row r="514" spans="1:3" x14ac:dyDescent="0.25">
      <c r="A514" s="1" t="s">
        <v>35</v>
      </c>
      <c r="B514" s="3">
        <v>0.74</v>
      </c>
      <c r="C514" s="2">
        <v>250</v>
      </c>
    </row>
    <row r="515" spans="1:3" x14ac:dyDescent="0.25">
      <c r="A515" s="1" t="s">
        <v>111</v>
      </c>
      <c r="B515" s="3">
        <v>1.1499999999999999</v>
      </c>
      <c r="C515" s="2">
        <v>2500</v>
      </c>
    </row>
    <row r="516" spans="1:3" x14ac:dyDescent="0.25">
      <c r="A516" s="1" t="s">
        <v>540</v>
      </c>
      <c r="B516" s="3">
        <v>1.7</v>
      </c>
      <c r="C516" s="2">
        <v>90</v>
      </c>
    </row>
    <row r="517" spans="1:3" x14ac:dyDescent="0.25">
      <c r="A517" s="1" t="s">
        <v>16</v>
      </c>
      <c r="B517" s="3">
        <v>0.76</v>
      </c>
      <c r="C517" s="2">
        <v>80</v>
      </c>
    </row>
    <row r="518" spans="1:3" x14ac:dyDescent="0.25">
      <c r="A518" s="1" t="s">
        <v>29</v>
      </c>
      <c r="B518" s="3">
        <v>1.6</v>
      </c>
      <c r="C518" s="2">
        <v>70</v>
      </c>
    </row>
    <row r="519" spans="1:3" x14ac:dyDescent="0.25">
      <c r="A519" s="1" t="s">
        <v>77</v>
      </c>
      <c r="B519" s="3">
        <v>0.64</v>
      </c>
      <c r="C519" s="2">
        <v>250</v>
      </c>
    </row>
    <row r="520" spans="1:3" x14ac:dyDescent="0.25">
      <c r="A520" s="1" t="s">
        <v>77</v>
      </c>
      <c r="B520" s="3">
        <v>0.64</v>
      </c>
      <c r="C520" s="2">
        <v>250</v>
      </c>
    </row>
    <row r="521" spans="1:3" x14ac:dyDescent="0.25">
      <c r="A521" s="1" t="s">
        <v>113</v>
      </c>
      <c r="B521" s="3">
        <v>2.64</v>
      </c>
      <c r="C521" s="2">
        <v>70</v>
      </c>
    </row>
    <row r="522" spans="1:3" x14ac:dyDescent="0.25">
      <c r="A522" s="1" t="s">
        <v>110</v>
      </c>
      <c r="B522" s="3">
        <v>3.5</v>
      </c>
      <c r="C522" s="2">
        <v>70</v>
      </c>
    </row>
    <row r="523" spans="1:3" x14ac:dyDescent="0.25">
      <c r="A523" s="1" t="s">
        <v>140</v>
      </c>
      <c r="B523" s="3">
        <v>2.5</v>
      </c>
      <c r="C523" s="2">
        <v>70</v>
      </c>
    </row>
    <row r="524" spans="1:3" x14ac:dyDescent="0.25">
      <c r="A524" s="1" t="s">
        <v>141</v>
      </c>
      <c r="B524" s="3">
        <v>2.7</v>
      </c>
      <c r="C524" s="2">
        <v>70</v>
      </c>
    </row>
    <row r="525" spans="1:3" x14ac:dyDescent="0.25">
      <c r="A525" s="1" t="s">
        <v>23</v>
      </c>
      <c r="B525" s="3">
        <v>2.0699999999999998</v>
      </c>
      <c r="C525" s="2">
        <v>250</v>
      </c>
    </row>
    <row r="526" spans="1:3" x14ac:dyDescent="0.25">
      <c r="A526" s="1" t="s">
        <v>118</v>
      </c>
      <c r="B526" s="3">
        <v>2.74</v>
      </c>
      <c r="C526" s="2">
        <v>250</v>
      </c>
    </row>
    <row r="527" spans="1:3" x14ac:dyDescent="0.25">
      <c r="A527" s="1" t="s">
        <v>21</v>
      </c>
      <c r="B527" s="3">
        <v>2.98</v>
      </c>
      <c r="C527" s="2">
        <v>90</v>
      </c>
    </row>
    <row r="528" spans="1:3" x14ac:dyDescent="0.25">
      <c r="A528" s="1" t="s">
        <v>78</v>
      </c>
      <c r="B528" s="3">
        <v>2.95</v>
      </c>
      <c r="C528" s="2">
        <v>250</v>
      </c>
    </row>
    <row r="529" spans="1:3" x14ac:dyDescent="0.25">
      <c r="A529" s="1" t="s">
        <v>38</v>
      </c>
      <c r="B529" s="3">
        <v>2.2999999999999998</v>
      </c>
      <c r="C529" s="2">
        <v>250</v>
      </c>
    </row>
    <row r="530" spans="1:3" x14ac:dyDescent="0.25">
      <c r="A530" s="1" t="s">
        <v>143</v>
      </c>
      <c r="B530" s="3">
        <v>3.71</v>
      </c>
      <c r="C530" s="2">
        <v>60</v>
      </c>
    </row>
    <row r="531" spans="1:3" x14ac:dyDescent="0.25">
      <c r="A531" s="1" t="s">
        <v>128</v>
      </c>
      <c r="B531" s="3">
        <v>0.38</v>
      </c>
      <c r="C531" s="2">
        <v>250</v>
      </c>
    </row>
    <row r="532" spans="1:3" x14ac:dyDescent="0.25">
      <c r="A532" s="1" t="s">
        <v>22</v>
      </c>
      <c r="B532" s="3">
        <v>3.14</v>
      </c>
      <c r="C532" s="2">
        <v>250</v>
      </c>
    </row>
    <row r="533" spans="1:3" x14ac:dyDescent="0.25">
      <c r="A533" s="1" t="s">
        <v>79</v>
      </c>
      <c r="B533" s="3">
        <v>0.95</v>
      </c>
      <c r="C533" s="2">
        <v>250</v>
      </c>
    </row>
    <row r="534" spans="1:3" x14ac:dyDescent="0.25">
      <c r="A534" s="1" t="s">
        <v>106</v>
      </c>
      <c r="B534" s="3">
        <v>2.5</v>
      </c>
      <c r="C534" s="2">
        <v>500</v>
      </c>
    </row>
    <row r="535" spans="1:3" x14ac:dyDescent="0.25">
      <c r="A535" s="1" t="s">
        <v>117</v>
      </c>
      <c r="B535" s="3">
        <v>1.55</v>
      </c>
      <c r="C535" s="2">
        <v>250</v>
      </c>
    </row>
    <row r="536" spans="1:3" x14ac:dyDescent="0.25">
      <c r="A536" s="1" t="s">
        <v>129</v>
      </c>
      <c r="B536" s="3">
        <v>2.82</v>
      </c>
      <c r="C536" s="2">
        <v>250</v>
      </c>
    </row>
    <row r="537" spans="1:3" x14ac:dyDescent="0.25">
      <c r="A537" s="1" t="s">
        <v>541</v>
      </c>
      <c r="B537" s="3">
        <v>1.1000000000000001</v>
      </c>
      <c r="C537" s="2">
        <v>250</v>
      </c>
    </row>
    <row r="538" spans="1:3" x14ac:dyDescent="0.25">
      <c r="A538" s="1" t="s">
        <v>132</v>
      </c>
      <c r="B538" s="3">
        <v>1.95</v>
      </c>
      <c r="C538" s="2">
        <v>3000</v>
      </c>
    </row>
    <row r="539" spans="1:3" x14ac:dyDescent="0.25">
      <c r="A539" s="1" t="s">
        <v>127</v>
      </c>
      <c r="B539" s="3">
        <v>1.25</v>
      </c>
      <c r="C539" s="2">
        <v>250</v>
      </c>
    </row>
    <row r="540" spans="1:3" x14ac:dyDescent="0.25">
      <c r="A540" s="1" t="s">
        <v>131</v>
      </c>
      <c r="B540" s="3">
        <v>7.65</v>
      </c>
      <c r="C540" s="2">
        <v>500</v>
      </c>
    </row>
    <row r="541" spans="1:3" x14ac:dyDescent="0.25">
      <c r="A541" s="1" t="s">
        <v>130</v>
      </c>
      <c r="B541" s="3">
        <v>4.7</v>
      </c>
      <c r="C541" s="2">
        <v>250</v>
      </c>
    </row>
    <row r="542" spans="1:3" x14ac:dyDescent="0.25">
      <c r="A542" s="1" t="s">
        <v>31</v>
      </c>
      <c r="B542" s="3">
        <v>0.32</v>
      </c>
      <c r="C542" s="2">
        <v>3000</v>
      </c>
    </row>
    <row r="543" spans="1:3" x14ac:dyDescent="0.25">
      <c r="A543" s="1" t="s">
        <v>121</v>
      </c>
      <c r="B543" s="3">
        <v>0.245</v>
      </c>
      <c r="C543" s="2">
        <v>3000</v>
      </c>
    </row>
    <row r="544" spans="1:3" x14ac:dyDescent="0.25">
      <c r="A544" s="1" t="s">
        <v>166</v>
      </c>
      <c r="B544" s="3">
        <v>4.2</v>
      </c>
      <c r="C544" s="2">
        <v>90</v>
      </c>
    </row>
    <row r="545" spans="1:3" x14ac:dyDescent="0.25">
      <c r="A545" s="1" t="s">
        <v>142</v>
      </c>
      <c r="B545" s="3">
        <v>7.55</v>
      </c>
      <c r="C545" s="2">
        <v>96</v>
      </c>
    </row>
    <row r="546" spans="1:3" x14ac:dyDescent="0.25">
      <c r="A546" s="1" t="s">
        <v>172</v>
      </c>
      <c r="B546" s="3">
        <v>4.3499999999999996</v>
      </c>
      <c r="C546" s="2">
        <v>250</v>
      </c>
    </row>
    <row r="547" spans="1:3" x14ac:dyDescent="0.25">
      <c r="A547" s="1" t="s">
        <v>39</v>
      </c>
      <c r="B547" s="3">
        <v>0.7</v>
      </c>
      <c r="C547" s="2">
        <v>2000</v>
      </c>
    </row>
    <row r="548" spans="1:3" x14ac:dyDescent="0.25">
      <c r="A548" s="1" t="s">
        <v>47</v>
      </c>
      <c r="B548" s="3">
        <v>0.39</v>
      </c>
      <c r="C548" s="2">
        <v>250</v>
      </c>
    </row>
    <row r="549" spans="1:3" x14ac:dyDescent="0.25">
      <c r="A549" s="1" t="s">
        <v>133</v>
      </c>
      <c r="B549" s="3">
        <v>0.5</v>
      </c>
      <c r="C549" s="2">
        <v>2000</v>
      </c>
    </row>
    <row r="550" spans="1:3" x14ac:dyDescent="0.25">
      <c r="A550" s="1" t="s">
        <v>37</v>
      </c>
      <c r="B550" s="3">
        <v>0.8</v>
      </c>
      <c r="C550" s="2">
        <v>2000</v>
      </c>
    </row>
    <row r="551" spans="1:3" x14ac:dyDescent="0.25">
      <c r="A551" s="1" t="s">
        <v>543</v>
      </c>
      <c r="B551" s="3">
        <v>16.37</v>
      </c>
      <c r="C551" s="2">
        <v>4</v>
      </c>
    </row>
    <row r="552" spans="1:3" x14ac:dyDescent="0.25">
      <c r="A552" s="1" t="s">
        <v>543</v>
      </c>
      <c r="B552" s="3">
        <v>16.37</v>
      </c>
      <c r="C552" s="2">
        <v>4</v>
      </c>
    </row>
    <row r="553" spans="1:3" x14ac:dyDescent="0.25">
      <c r="A553" s="1" t="s">
        <v>544</v>
      </c>
      <c r="B553" s="3">
        <v>16.37</v>
      </c>
      <c r="C553" s="2">
        <v>4</v>
      </c>
    </row>
    <row r="554" spans="1:3" x14ac:dyDescent="0.25">
      <c r="A554" s="1" t="s">
        <v>545</v>
      </c>
      <c r="B554" s="3">
        <v>3.8</v>
      </c>
      <c r="C554" s="2">
        <v>2000</v>
      </c>
    </row>
    <row r="555" spans="1:3" x14ac:dyDescent="0.25">
      <c r="A555" s="1" t="s">
        <v>546</v>
      </c>
      <c r="B555" s="3">
        <v>2.8</v>
      </c>
      <c r="C555" s="2">
        <v>2000</v>
      </c>
    </row>
    <row r="556" spans="1:3" x14ac:dyDescent="0.25">
      <c r="A556" s="1" t="s">
        <v>547</v>
      </c>
      <c r="B556" s="3">
        <v>3.97</v>
      </c>
      <c r="C556" s="2">
        <v>25</v>
      </c>
    </row>
    <row r="557" spans="1:3" x14ac:dyDescent="0.25">
      <c r="A557" s="1" t="s">
        <v>549</v>
      </c>
      <c r="B557" s="3">
        <v>3.97</v>
      </c>
      <c r="C557" s="2">
        <v>25</v>
      </c>
    </row>
    <row r="558" spans="1:3" x14ac:dyDescent="0.25">
      <c r="A558" s="1" t="s">
        <v>550</v>
      </c>
      <c r="B558" s="3">
        <v>3.97</v>
      </c>
      <c r="C558" s="2">
        <v>2000</v>
      </c>
    </row>
    <row r="559" spans="1:3" x14ac:dyDescent="0.25">
      <c r="A559" s="1" t="s">
        <v>548</v>
      </c>
      <c r="B559" s="3">
        <v>3.97</v>
      </c>
      <c r="C559" s="2">
        <v>2000</v>
      </c>
    </row>
    <row r="560" spans="1:3" x14ac:dyDescent="0.25">
      <c r="A560" s="1" t="s">
        <v>551</v>
      </c>
      <c r="B560" s="3">
        <v>8.5</v>
      </c>
      <c r="C560" s="2">
        <v>40</v>
      </c>
    </row>
    <row r="561" spans="1:3" x14ac:dyDescent="0.25">
      <c r="A561" s="1" t="s">
        <v>553</v>
      </c>
      <c r="B561" s="3">
        <v>4.2699999999999996</v>
      </c>
      <c r="C561" s="2">
        <v>2500</v>
      </c>
    </row>
    <row r="562" spans="1:3" x14ac:dyDescent="0.25">
      <c r="A562" s="1" t="s">
        <v>552</v>
      </c>
      <c r="B562" s="3">
        <v>1.54</v>
      </c>
      <c r="C562" s="2">
        <v>2500</v>
      </c>
    </row>
    <row r="563" spans="1:3" x14ac:dyDescent="0.25">
      <c r="A563" s="1" t="s">
        <v>554</v>
      </c>
      <c r="B563" s="3">
        <v>2.15</v>
      </c>
      <c r="C563" s="2">
        <v>2500</v>
      </c>
    </row>
    <row r="564" spans="1:3" x14ac:dyDescent="0.25">
      <c r="A564" s="1" t="s">
        <v>556</v>
      </c>
      <c r="B564" s="3">
        <v>2.0499999999999998</v>
      </c>
      <c r="C564" s="2">
        <v>2500</v>
      </c>
    </row>
    <row r="565" spans="1:3" x14ac:dyDescent="0.25">
      <c r="A565" s="1" t="s">
        <v>555</v>
      </c>
      <c r="B565" s="3">
        <v>2.15</v>
      </c>
      <c r="C565" s="2">
        <v>2500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y</vt:lpstr>
      <vt:lpstr>x</vt:lpstr>
    </vt:vector>
  </TitlesOfParts>
  <Company>ZDS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Cernay Angele</dc:creator>
  <cp:lastModifiedBy>Jean-Eric Pelouas</cp:lastModifiedBy>
  <dcterms:created xsi:type="dcterms:W3CDTF">2017-10-23T12:22:00Z</dcterms:created>
  <dcterms:modified xsi:type="dcterms:W3CDTF">2017-10-30T18:12:53Z</dcterms:modified>
</cp:coreProperties>
</file>