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45" tabRatio="927"/>
  </bookViews>
  <sheets>
    <sheet name="T1" sheetId="36" r:id="rId1"/>
    <sheet name="T" sheetId="38" r:id="rId2"/>
  </sheets>
  <definedNames>
    <definedName name="date">T!$A:$A</definedName>
    <definedName name="numero1">T!$B:$B</definedName>
    <definedName name="numero2">T!$C:$C</definedName>
    <definedName name="numero3">T!$D:$D</definedName>
    <definedName name="numero4">T!$E:$E</definedName>
    <definedName name="numero5">T!$F:$F</definedName>
    <definedName name="table">T!$A:$F</definedName>
  </definedNames>
  <calcPr calcId="152511"/>
</workbook>
</file>

<file path=xl/calcChain.xml><?xml version="1.0" encoding="utf-8"?>
<calcChain xmlns="http://schemas.openxmlformats.org/spreadsheetml/2006/main">
  <c r="C48" i="36" l="1"/>
  <c r="D48" i="36"/>
  <c r="M48" i="36"/>
  <c r="U48" i="36"/>
  <c r="V48" i="36"/>
  <c r="AE48" i="36"/>
  <c r="AM48" i="36"/>
  <c r="AN48" i="36"/>
  <c r="AW48" i="36"/>
  <c r="BE48" i="36"/>
  <c r="BF48" i="36"/>
  <c r="BO48" i="36"/>
  <c r="C49" i="36"/>
  <c r="D49" i="36"/>
  <c r="M49" i="36"/>
  <c r="U49" i="36"/>
  <c r="V49" i="36"/>
  <c r="W49" i="36" s="1"/>
  <c r="AE49" i="36"/>
  <c r="AM49" i="36"/>
  <c r="AN49" i="36"/>
  <c r="AO49" i="36" s="1"/>
  <c r="AW49" i="36"/>
  <c r="BE49" i="36"/>
  <c r="BF49" i="36"/>
  <c r="BO49" i="36"/>
  <c r="BM49" i="36" l="1"/>
  <c r="AP49" i="36"/>
  <c r="AT49" i="36" s="1"/>
  <c r="H49" i="36"/>
  <c r="E49" i="36"/>
  <c r="BH49" i="36"/>
  <c r="BJ49" i="36"/>
  <c r="BP49" i="36" s="1"/>
  <c r="BQ49" i="36" s="1"/>
  <c r="AU49" i="36"/>
  <c r="AR49" i="36"/>
  <c r="AX49" i="36" s="1"/>
  <c r="X49" i="36"/>
  <c r="AB49" i="36" s="1"/>
  <c r="Z49" i="36"/>
  <c r="BG49" i="36"/>
  <c r="AQ49" i="36"/>
  <c r="F49" i="36"/>
  <c r="K49" i="36"/>
  <c r="N49" i="36"/>
  <c r="AC49" i="36"/>
  <c r="BE42" i="36"/>
  <c r="BF42" i="36"/>
  <c r="BO42" i="36"/>
  <c r="BE43" i="36"/>
  <c r="BF43" i="36"/>
  <c r="BO43" i="36"/>
  <c r="BE44" i="36"/>
  <c r="BF44" i="36"/>
  <c r="BO44" i="36"/>
  <c r="BE45" i="36"/>
  <c r="BF45" i="36"/>
  <c r="BO45" i="36"/>
  <c r="BE46" i="36"/>
  <c r="BF46" i="36"/>
  <c r="BO46" i="36"/>
  <c r="BE47" i="36"/>
  <c r="BG48" i="36" s="1"/>
  <c r="BF47" i="36"/>
  <c r="BO47" i="36"/>
  <c r="AN35" i="36"/>
  <c r="AN36" i="36"/>
  <c r="AN37" i="36"/>
  <c r="AN38" i="36"/>
  <c r="AN39" i="36"/>
  <c r="AN40" i="36"/>
  <c r="AN41" i="36"/>
  <c r="AN42" i="36"/>
  <c r="AN43" i="36"/>
  <c r="AN44" i="36"/>
  <c r="AN45" i="36"/>
  <c r="AN46" i="36"/>
  <c r="AN47" i="36"/>
  <c r="AN3" i="36"/>
  <c r="AN4" i="36"/>
  <c r="AN5" i="36"/>
  <c r="AN6" i="36"/>
  <c r="AN7" i="36"/>
  <c r="AN8" i="36"/>
  <c r="AN9" i="36"/>
  <c r="AN10" i="36"/>
  <c r="AN11" i="36"/>
  <c r="AN12" i="36"/>
  <c r="AN13" i="36"/>
  <c r="AN14" i="36"/>
  <c r="AN15" i="36"/>
  <c r="AN16" i="36"/>
  <c r="AN17" i="36"/>
  <c r="AN18" i="36"/>
  <c r="AN19" i="36"/>
  <c r="AN20" i="36"/>
  <c r="AN21" i="36"/>
  <c r="AN22" i="36"/>
  <c r="AN23" i="36"/>
  <c r="AN24" i="36"/>
  <c r="AN25" i="36"/>
  <c r="AN26" i="36"/>
  <c r="AN27" i="36"/>
  <c r="AN28" i="36"/>
  <c r="AN29" i="36"/>
  <c r="AN30" i="36"/>
  <c r="AN31" i="36"/>
  <c r="AN32" i="36"/>
  <c r="AN33" i="36"/>
  <c r="AN34" i="36"/>
  <c r="AM8" i="36"/>
  <c r="AW8" i="36"/>
  <c r="AM9" i="36"/>
  <c r="AW9" i="36"/>
  <c r="AM10" i="36"/>
  <c r="AW10" i="36"/>
  <c r="AM11" i="36"/>
  <c r="AW11" i="36"/>
  <c r="AM12" i="36"/>
  <c r="AW12" i="36"/>
  <c r="AM13" i="36"/>
  <c r="AW13" i="36"/>
  <c r="AM14" i="36"/>
  <c r="AW14" i="36"/>
  <c r="AM15" i="36"/>
  <c r="AW15" i="36"/>
  <c r="AM16" i="36"/>
  <c r="AW16" i="36"/>
  <c r="AM17" i="36"/>
  <c r="AW17" i="36"/>
  <c r="AM18" i="36"/>
  <c r="AW18" i="36"/>
  <c r="AM19" i="36"/>
  <c r="AW19" i="36"/>
  <c r="AM20" i="36"/>
  <c r="AW20" i="36"/>
  <c r="AM21" i="36"/>
  <c r="AW21" i="36"/>
  <c r="AM22" i="36"/>
  <c r="AW22" i="36"/>
  <c r="AM23" i="36"/>
  <c r="AW23" i="36"/>
  <c r="AM24" i="36"/>
  <c r="AW24" i="36"/>
  <c r="AM25" i="36"/>
  <c r="AW25" i="36"/>
  <c r="AM26" i="36"/>
  <c r="AW26" i="36"/>
  <c r="AM27" i="36"/>
  <c r="AW27" i="36"/>
  <c r="AM28" i="36"/>
  <c r="AW28" i="36"/>
  <c r="AM29" i="36"/>
  <c r="AW29" i="36"/>
  <c r="AM30" i="36"/>
  <c r="AW30" i="36"/>
  <c r="AM31" i="36"/>
  <c r="AW31" i="36"/>
  <c r="AM32" i="36"/>
  <c r="AW32" i="36"/>
  <c r="AM33" i="36"/>
  <c r="AW33" i="36"/>
  <c r="AM34" i="36"/>
  <c r="AW34" i="36"/>
  <c r="AM35" i="36"/>
  <c r="AW35" i="36"/>
  <c r="AM36" i="36"/>
  <c r="AW36" i="36"/>
  <c r="AM37" i="36"/>
  <c r="AW37" i="36"/>
  <c r="AM38" i="36"/>
  <c r="AW38" i="36"/>
  <c r="AM39" i="36"/>
  <c r="AW39" i="36"/>
  <c r="AM40" i="36"/>
  <c r="AW40" i="36"/>
  <c r="AM41" i="36"/>
  <c r="AW41" i="36"/>
  <c r="AM42" i="36"/>
  <c r="AW42" i="36"/>
  <c r="AM43" i="36"/>
  <c r="AW43" i="36"/>
  <c r="AM44" i="36"/>
  <c r="AW44" i="36"/>
  <c r="AM45" i="36"/>
  <c r="AW45" i="36"/>
  <c r="AM46" i="36"/>
  <c r="AW46" i="36"/>
  <c r="AM47" i="36"/>
  <c r="AO48" i="36" s="1"/>
  <c r="AW47" i="36"/>
  <c r="U6" i="36"/>
  <c r="V6" i="36"/>
  <c r="AE6" i="36"/>
  <c r="U7" i="36"/>
  <c r="V7" i="36"/>
  <c r="AE7" i="36"/>
  <c r="U8" i="36"/>
  <c r="V8" i="36"/>
  <c r="AE8" i="36"/>
  <c r="U9" i="36"/>
  <c r="V9" i="36"/>
  <c r="AE9" i="36"/>
  <c r="U10" i="36"/>
  <c r="V10" i="36"/>
  <c r="AE10" i="36"/>
  <c r="U11" i="36"/>
  <c r="V11" i="36"/>
  <c r="AE11" i="36"/>
  <c r="U12" i="36"/>
  <c r="V12" i="36"/>
  <c r="AE12" i="36"/>
  <c r="U13" i="36"/>
  <c r="V13" i="36"/>
  <c r="AE13" i="36"/>
  <c r="U14" i="36"/>
  <c r="V14" i="36"/>
  <c r="AE14" i="36"/>
  <c r="U15" i="36"/>
  <c r="V15" i="36"/>
  <c r="AE15" i="36"/>
  <c r="U16" i="36"/>
  <c r="V16" i="36"/>
  <c r="AE16" i="36"/>
  <c r="U17" i="36"/>
  <c r="V17" i="36"/>
  <c r="AE17" i="36"/>
  <c r="U18" i="36"/>
  <c r="V18" i="36"/>
  <c r="AE18" i="36"/>
  <c r="U19" i="36"/>
  <c r="V19" i="36"/>
  <c r="AE19" i="36"/>
  <c r="U20" i="36"/>
  <c r="V20" i="36"/>
  <c r="AE20" i="36"/>
  <c r="U21" i="36"/>
  <c r="V21" i="36"/>
  <c r="AE21" i="36"/>
  <c r="U22" i="36"/>
  <c r="V22" i="36"/>
  <c r="AE22" i="36"/>
  <c r="U23" i="36"/>
  <c r="V23" i="36"/>
  <c r="AE23" i="36"/>
  <c r="U24" i="36"/>
  <c r="V24" i="36"/>
  <c r="AE24" i="36"/>
  <c r="U25" i="36"/>
  <c r="V25" i="36"/>
  <c r="AE25" i="36"/>
  <c r="U26" i="36"/>
  <c r="V26" i="36"/>
  <c r="AE26" i="36"/>
  <c r="U27" i="36"/>
  <c r="V27" i="36"/>
  <c r="AE27" i="36"/>
  <c r="U28" i="36"/>
  <c r="V28" i="36"/>
  <c r="AE28" i="36"/>
  <c r="U29" i="36"/>
  <c r="V29" i="36"/>
  <c r="AE29" i="36"/>
  <c r="U30" i="36"/>
  <c r="V30" i="36"/>
  <c r="AE30" i="36"/>
  <c r="U31" i="36"/>
  <c r="V31" i="36"/>
  <c r="AE31" i="36"/>
  <c r="U32" i="36"/>
  <c r="V32" i="36"/>
  <c r="AE32" i="36"/>
  <c r="U33" i="36"/>
  <c r="V33" i="36"/>
  <c r="AE33" i="36"/>
  <c r="U34" i="36"/>
  <c r="V34" i="36"/>
  <c r="AE34" i="36"/>
  <c r="U35" i="36"/>
  <c r="V35" i="36"/>
  <c r="AE35" i="36"/>
  <c r="U36" i="36"/>
  <c r="V36" i="36"/>
  <c r="AE36" i="36"/>
  <c r="U37" i="36"/>
  <c r="V37" i="36"/>
  <c r="AE37" i="36"/>
  <c r="U38" i="36"/>
  <c r="V38" i="36"/>
  <c r="AE38" i="36"/>
  <c r="U39" i="36"/>
  <c r="V39" i="36"/>
  <c r="AE39" i="36"/>
  <c r="U40" i="36"/>
  <c r="V40" i="36"/>
  <c r="AE40" i="36"/>
  <c r="U41" i="36"/>
  <c r="V41" i="36"/>
  <c r="AE41" i="36"/>
  <c r="U42" i="36"/>
  <c r="V42" i="36"/>
  <c r="AE42" i="36"/>
  <c r="U43" i="36"/>
  <c r="V43" i="36"/>
  <c r="AE43" i="36"/>
  <c r="U44" i="36"/>
  <c r="V44" i="36"/>
  <c r="AE44" i="36"/>
  <c r="U45" i="36"/>
  <c r="V45" i="36"/>
  <c r="AE45" i="36"/>
  <c r="U46" i="36"/>
  <c r="V46" i="36"/>
  <c r="AE46" i="36"/>
  <c r="U47" i="36"/>
  <c r="W48" i="36" s="1"/>
  <c r="V47" i="36"/>
  <c r="AE47" i="36"/>
  <c r="M8" i="36"/>
  <c r="M9" i="36"/>
  <c r="M10" i="36"/>
  <c r="M11" i="36"/>
  <c r="M12" i="36"/>
  <c r="M13" i="36"/>
  <c r="M14" i="36"/>
  <c r="M15" i="36"/>
  <c r="M16" i="36"/>
  <c r="M17" i="36"/>
  <c r="M18" i="36"/>
  <c r="M19" i="36"/>
  <c r="M20" i="36"/>
  <c r="M21" i="36"/>
  <c r="M22" i="36"/>
  <c r="M23" i="36"/>
  <c r="M24" i="36"/>
  <c r="M25" i="36"/>
  <c r="M26" i="36"/>
  <c r="M27" i="36"/>
  <c r="M28" i="36"/>
  <c r="M29" i="36"/>
  <c r="M30" i="36"/>
  <c r="M31" i="36"/>
  <c r="M32" i="36"/>
  <c r="M33" i="36"/>
  <c r="M34" i="36"/>
  <c r="M35" i="36"/>
  <c r="M36" i="36"/>
  <c r="M37" i="36"/>
  <c r="M38" i="36"/>
  <c r="M39" i="36"/>
  <c r="M40" i="36"/>
  <c r="M41" i="36"/>
  <c r="M42" i="36"/>
  <c r="M43" i="36"/>
  <c r="M44" i="36"/>
  <c r="M45" i="36"/>
  <c r="M46" i="36"/>
  <c r="M47" i="36"/>
  <c r="M4" i="36"/>
  <c r="M5" i="36"/>
  <c r="M6" i="36"/>
  <c r="M7" i="36"/>
  <c r="D42" i="36"/>
  <c r="D43" i="36"/>
  <c r="D44" i="36"/>
  <c r="D45" i="36"/>
  <c r="D46" i="36"/>
  <c r="D47" i="36"/>
  <c r="C43" i="36"/>
  <c r="C44" i="36"/>
  <c r="C45" i="36"/>
  <c r="C46" i="36"/>
  <c r="C47" i="36"/>
  <c r="C4" i="36"/>
  <c r="C5" i="36"/>
  <c r="C6" i="36"/>
  <c r="C7" i="36"/>
  <c r="C8" i="36"/>
  <c r="C9" i="36"/>
  <c r="C10" i="36"/>
  <c r="C11" i="36"/>
  <c r="C12" i="36"/>
  <c r="C13" i="36"/>
  <c r="C14" i="36"/>
  <c r="C15" i="36"/>
  <c r="C16" i="36"/>
  <c r="C17" i="36"/>
  <c r="C18" i="36"/>
  <c r="C19" i="36"/>
  <c r="C20" i="36"/>
  <c r="C21" i="36"/>
  <c r="C22" i="36"/>
  <c r="C23" i="36"/>
  <c r="C24" i="36"/>
  <c r="C25" i="36"/>
  <c r="C26" i="36"/>
  <c r="C27" i="36"/>
  <c r="C28" i="36"/>
  <c r="C29" i="36"/>
  <c r="C30" i="36"/>
  <c r="C31" i="36"/>
  <c r="C32" i="36"/>
  <c r="C33" i="36"/>
  <c r="C34" i="36"/>
  <c r="C35" i="36"/>
  <c r="C36" i="36"/>
  <c r="C37" i="36"/>
  <c r="C38" i="36"/>
  <c r="C39" i="36"/>
  <c r="C40" i="36"/>
  <c r="C41" i="36"/>
  <c r="C42" i="36"/>
  <c r="G49" i="36" l="1"/>
  <c r="BI49" i="36"/>
  <c r="Y49" i="36"/>
  <c r="BR49" i="36"/>
  <c r="BJ43" i="36"/>
  <c r="X39" i="36"/>
  <c r="W38" i="36"/>
  <c r="X35" i="36"/>
  <c r="Z29" i="36"/>
  <c r="BS49" i="36"/>
  <c r="BJ48" i="36"/>
  <c r="BP48" i="36" s="1"/>
  <c r="AO13" i="36"/>
  <c r="W28" i="36"/>
  <c r="W26" i="36"/>
  <c r="W18" i="36"/>
  <c r="W16" i="36"/>
  <c r="W14" i="36"/>
  <c r="W12" i="36"/>
  <c r="AU42" i="36"/>
  <c r="AO41" i="36"/>
  <c r="BK49" i="36"/>
  <c r="BL49" i="36"/>
  <c r="AC48" i="36"/>
  <c r="Z48" i="36"/>
  <c r="AA49" i="36" s="1"/>
  <c r="AR48" i="36"/>
  <c r="AS49" i="36" s="1"/>
  <c r="AU48" i="36"/>
  <c r="AP48" i="36"/>
  <c r="AQ48" i="36" s="1"/>
  <c r="Z45" i="36"/>
  <c r="W44" i="36"/>
  <c r="AO29" i="36"/>
  <c r="AO21" i="36"/>
  <c r="H48" i="36"/>
  <c r="K48" i="36"/>
  <c r="L49" i="36" s="1"/>
  <c r="BM48" i="36"/>
  <c r="BH48" i="36"/>
  <c r="BI48" i="36" s="1"/>
  <c r="K47" i="36"/>
  <c r="AO9" i="36"/>
  <c r="Z13" i="36"/>
  <c r="AF13" i="36" s="1"/>
  <c r="W8" i="36"/>
  <c r="E48" i="36"/>
  <c r="X48" i="36"/>
  <c r="Y48" i="36" s="1"/>
  <c r="F48" i="36"/>
  <c r="AF49" i="36"/>
  <c r="O49" i="36"/>
  <c r="P49" i="36"/>
  <c r="AZ49" i="36"/>
  <c r="AY49" i="36"/>
  <c r="J49" i="36"/>
  <c r="H45" i="36"/>
  <c r="H47" i="36"/>
  <c r="N47" i="36" s="1"/>
  <c r="W42" i="36"/>
  <c r="W34" i="36"/>
  <c r="W32" i="36"/>
  <c r="W30" i="36"/>
  <c r="W10" i="36"/>
  <c r="E43" i="36"/>
  <c r="X23" i="36"/>
  <c r="W22" i="36"/>
  <c r="X19" i="36"/>
  <c r="AU12" i="36"/>
  <c r="AV13" i="36" s="1"/>
  <c r="BJ44" i="36"/>
  <c r="AR32" i="36"/>
  <c r="AO46" i="36"/>
  <c r="Z33" i="36"/>
  <c r="AF33" i="36" s="1"/>
  <c r="X31" i="36"/>
  <c r="Z17" i="36"/>
  <c r="AF17" i="36" s="1"/>
  <c r="X15" i="36"/>
  <c r="AR24" i="36"/>
  <c r="AU28" i="36"/>
  <c r="AU20" i="36"/>
  <c r="AU46" i="36"/>
  <c r="E44" i="36"/>
  <c r="X43" i="36"/>
  <c r="Z41" i="36"/>
  <c r="AF41" i="36" s="1"/>
  <c r="W36" i="36"/>
  <c r="X27" i="36"/>
  <c r="Z25" i="36"/>
  <c r="AF25" i="36" s="1"/>
  <c r="W20" i="36"/>
  <c r="X11" i="36"/>
  <c r="Z9" i="36"/>
  <c r="AF9" i="36" s="1"/>
  <c r="AH9" i="36" s="1"/>
  <c r="AU39" i="36"/>
  <c r="W40" i="36"/>
  <c r="W24" i="36"/>
  <c r="AR38" i="36"/>
  <c r="AX38" i="36" s="1"/>
  <c r="AR16" i="36"/>
  <c r="BJ47" i="36"/>
  <c r="BK48" i="36" s="1"/>
  <c r="K46" i="36"/>
  <c r="AU38" i="36"/>
  <c r="AO33" i="36"/>
  <c r="AU32" i="36"/>
  <c r="AO25" i="36"/>
  <c r="AU24" i="36"/>
  <c r="AO17" i="36"/>
  <c r="AU16" i="36"/>
  <c r="AO32" i="36"/>
  <c r="AO28" i="36"/>
  <c r="AO24" i="36"/>
  <c r="AO20" i="36"/>
  <c r="AO16" i="36"/>
  <c r="AO12" i="36"/>
  <c r="AO42" i="36"/>
  <c r="AO38" i="36"/>
  <c r="F47" i="36"/>
  <c r="Z37" i="36"/>
  <c r="AF37" i="36" s="1"/>
  <c r="Z21" i="36"/>
  <c r="AF21" i="36" s="1"/>
  <c r="AO45" i="36"/>
  <c r="AR36" i="36"/>
  <c r="AR28" i="36"/>
  <c r="AX28" i="36" s="1"/>
  <c r="AR20" i="36"/>
  <c r="AR12" i="36"/>
  <c r="AX12" i="36" s="1"/>
  <c r="AO47" i="36"/>
  <c r="Z47" i="36"/>
  <c r="AF47" i="36" s="1"/>
  <c r="AO40" i="36"/>
  <c r="F44" i="36"/>
  <c r="AC44" i="36"/>
  <c r="W43" i="36"/>
  <c r="AC40" i="36"/>
  <c r="W39" i="36"/>
  <c r="AB39" i="36" s="1"/>
  <c r="AC36" i="36"/>
  <c r="W35" i="36"/>
  <c r="AB35" i="36" s="1"/>
  <c r="AC32" i="36"/>
  <c r="W31" i="36"/>
  <c r="AC28" i="36"/>
  <c r="W27" i="36"/>
  <c r="AB27" i="36" s="1"/>
  <c r="AC24" i="36"/>
  <c r="W23" i="36"/>
  <c r="AC20" i="36"/>
  <c r="W19" i="36"/>
  <c r="Y19" i="36" s="1"/>
  <c r="AC16" i="36"/>
  <c r="W15" i="36"/>
  <c r="AC12" i="36"/>
  <c r="W11" i="36"/>
  <c r="Y11" i="36" s="1"/>
  <c r="AC8" i="36"/>
  <c r="W7" i="36"/>
  <c r="AR30" i="36"/>
  <c r="AX30" i="36" s="1"/>
  <c r="AU30" i="36"/>
  <c r="AO31" i="36"/>
  <c r="AR22" i="36"/>
  <c r="AU22" i="36"/>
  <c r="AO23" i="36"/>
  <c r="AR14" i="36"/>
  <c r="AU14" i="36"/>
  <c r="AO15" i="36"/>
  <c r="AO34" i="36"/>
  <c r="AU35" i="36"/>
  <c r="AO30" i="36"/>
  <c r="AU31" i="36"/>
  <c r="AO26" i="36"/>
  <c r="AU27" i="36"/>
  <c r="AV28" i="36" s="1"/>
  <c r="AO22" i="36"/>
  <c r="AU23" i="36"/>
  <c r="AO18" i="36"/>
  <c r="AU19" i="36"/>
  <c r="AO14" i="36"/>
  <c r="AU15" i="36"/>
  <c r="AO10" i="36"/>
  <c r="AU11" i="36"/>
  <c r="AU37" i="36"/>
  <c r="AO36" i="36"/>
  <c r="L47" i="36"/>
  <c r="H44" i="36"/>
  <c r="K44" i="36"/>
  <c r="E45" i="36"/>
  <c r="E42" i="36"/>
  <c r="H43" i="36"/>
  <c r="F43" i="36"/>
  <c r="X46" i="36"/>
  <c r="Z46" i="36"/>
  <c r="AF46" i="36" s="1"/>
  <c r="X42" i="36"/>
  <c r="AB42" i="36" s="1"/>
  <c r="Z42" i="36"/>
  <c r="Z43" i="36"/>
  <c r="X38" i="36"/>
  <c r="Y38" i="36" s="1"/>
  <c r="Z38" i="36"/>
  <c r="Z39" i="36"/>
  <c r="X34" i="36"/>
  <c r="Z34" i="36"/>
  <c r="Z35" i="36"/>
  <c r="X30" i="36"/>
  <c r="Z30" i="36"/>
  <c r="Z31" i="36"/>
  <c r="X26" i="36"/>
  <c r="Z26" i="36"/>
  <c r="Z27" i="36"/>
  <c r="X22" i="36"/>
  <c r="Z22" i="36"/>
  <c r="Z23" i="36"/>
  <c r="X18" i="36"/>
  <c r="Z18" i="36"/>
  <c r="Z19" i="36"/>
  <c r="X14" i="36"/>
  <c r="Y14" i="36" s="1"/>
  <c r="Z14" i="36"/>
  <c r="Z15" i="36"/>
  <c r="X10" i="36"/>
  <c r="Y10" i="36" s="1"/>
  <c r="Z10" i="36"/>
  <c r="Z11" i="36"/>
  <c r="E46" i="36"/>
  <c r="K43" i="36"/>
  <c r="AF29" i="36"/>
  <c r="AR34" i="36"/>
  <c r="AU34" i="36"/>
  <c r="AO35" i="36"/>
  <c r="AR26" i="36"/>
  <c r="AX26" i="36" s="1"/>
  <c r="AU26" i="36"/>
  <c r="AO27" i="36"/>
  <c r="AR18" i="36"/>
  <c r="AX18" i="36" s="1"/>
  <c r="AU18" i="36"/>
  <c r="AO19" i="36"/>
  <c r="AR10" i="36"/>
  <c r="AX10" i="36" s="1"/>
  <c r="AU10" i="36"/>
  <c r="AV11" i="36" s="1"/>
  <c r="AO11" i="36"/>
  <c r="Z7" i="36"/>
  <c r="BJ46" i="36"/>
  <c r="BJ45" i="36"/>
  <c r="E47" i="36"/>
  <c r="J47" i="36" s="1"/>
  <c r="K45" i="36"/>
  <c r="AC46" i="36"/>
  <c r="X44" i="36"/>
  <c r="AC42" i="36"/>
  <c r="X40" i="36"/>
  <c r="AB40" i="36" s="1"/>
  <c r="AC38" i="36"/>
  <c r="X36" i="36"/>
  <c r="AC34" i="36"/>
  <c r="X32" i="36"/>
  <c r="AC30" i="36"/>
  <c r="X28" i="36"/>
  <c r="Y28" i="36" s="1"/>
  <c r="AC26" i="36"/>
  <c r="X24" i="36"/>
  <c r="AC22" i="36"/>
  <c r="X20" i="36"/>
  <c r="AC18" i="36"/>
  <c r="X16" i="36"/>
  <c r="AC14" i="36"/>
  <c r="X12" i="36"/>
  <c r="AC10" i="36"/>
  <c r="X8" i="36"/>
  <c r="Y8" i="36" s="1"/>
  <c r="AR37" i="36"/>
  <c r="AS37" i="36" s="1"/>
  <c r="F45" i="36"/>
  <c r="G45" i="36" s="1"/>
  <c r="H46" i="36"/>
  <c r="W45" i="36"/>
  <c r="AC45" i="36"/>
  <c r="W41" i="36"/>
  <c r="AC41" i="36"/>
  <c r="W37" i="36"/>
  <c r="AC37" i="36"/>
  <c r="AD37" i="36" s="1"/>
  <c r="W33" i="36"/>
  <c r="AC33" i="36"/>
  <c r="W29" i="36"/>
  <c r="AC29" i="36"/>
  <c r="W25" i="36"/>
  <c r="AC25" i="36"/>
  <c r="W21" i="36"/>
  <c r="AC21" i="36"/>
  <c r="W17" i="36"/>
  <c r="AC17" i="36"/>
  <c r="W13" i="36"/>
  <c r="AC13" i="36"/>
  <c r="W9" i="36"/>
  <c r="AC9" i="36"/>
  <c r="X7" i="36"/>
  <c r="AR39" i="36"/>
  <c r="AX39" i="36" s="1"/>
  <c r="AO37" i="36"/>
  <c r="AR33" i="36"/>
  <c r="AX33" i="36" s="1"/>
  <c r="AR29" i="36"/>
  <c r="AR25" i="36"/>
  <c r="AS26" i="36" s="1"/>
  <c r="AR21" i="36"/>
  <c r="AS21" i="36" s="1"/>
  <c r="AR17" i="36"/>
  <c r="AX17" i="36" s="1"/>
  <c r="AR13" i="36"/>
  <c r="AR9" i="36"/>
  <c r="AX9" i="36" s="1"/>
  <c r="AO43" i="36"/>
  <c r="AU40" i="36"/>
  <c r="AU36" i="36"/>
  <c r="F46" i="36"/>
  <c r="X45" i="36"/>
  <c r="Z44" i="36"/>
  <c r="AC43" i="36"/>
  <c r="X41" i="36"/>
  <c r="Z40" i="36"/>
  <c r="AC39" i="36"/>
  <c r="AD40" i="36" s="1"/>
  <c r="X37" i="36"/>
  <c r="Z36" i="36"/>
  <c r="AC35" i="36"/>
  <c r="X33" i="36"/>
  <c r="Z32" i="36"/>
  <c r="AC31" i="36"/>
  <c r="X29" i="36"/>
  <c r="Z28" i="36"/>
  <c r="AC27" i="36"/>
  <c r="X25" i="36"/>
  <c r="Z24" i="36"/>
  <c r="AC23" i="36"/>
  <c r="X21" i="36"/>
  <c r="Z20" i="36"/>
  <c r="AC19" i="36"/>
  <c r="X17" i="36"/>
  <c r="Z16" i="36"/>
  <c r="AC15" i="36"/>
  <c r="X13" i="36"/>
  <c r="Z12" i="36"/>
  <c r="AC11" i="36"/>
  <c r="X9" i="36"/>
  <c r="Z8" i="36"/>
  <c r="AR35" i="36"/>
  <c r="AX35" i="36" s="1"/>
  <c r="AU33" i="36"/>
  <c r="AR31" i="36"/>
  <c r="AU29" i="36"/>
  <c r="AR27" i="36"/>
  <c r="AX27" i="36" s="1"/>
  <c r="AU25" i="36"/>
  <c r="AR23" i="36"/>
  <c r="AX23" i="36" s="1"/>
  <c r="AU21" i="36"/>
  <c r="AR19" i="36"/>
  <c r="AX19" i="36" s="1"/>
  <c r="AU17" i="36"/>
  <c r="AR15" i="36"/>
  <c r="AX15" i="36" s="1"/>
  <c r="AU13" i="36"/>
  <c r="AR11" i="36"/>
  <c r="AX11" i="36" s="1"/>
  <c r="AU9" i="36"/>
  <c r="BP43" i="36"/>
  <c r="BG46" i="36"/>
  <c r="BM47" i="36"/>
  <c r="BH47" i="36"/>
  <c r="BG45" i="36"/>
  <c r="BM46" i="36"/>
  <c r="BH46" i="36"/>
  <c r="BG44" i="36"/>
  <c r="BM45" i="36"/>
  <c r="BH45" i="36"/>
  <c r="BM43" i="36"/>
  <c r="BH43" i="36"/>
  <c r="BG47" i="36"/>
  <c r="BG43" i="36"/>
  <c r="BM44" i="36"/>
  <c r="BH44" i="36"/>
  <c r="AR40" i="36"/>
  <c r="AO39" i="36"/>
  <c r="AR47" i="36"/>
  <c r="AP47" i="36"/>
  <c r="AU47" i="36"/>
  <c r="AR43" i="36"/>
  <c r="AP43" i="36"/>
  <c r="AU43" i="36"/>
  <c r="AU44" i="36"/>
  <c r="AX29" i="36"/>
  <c r="AX21" i="36"/>
  <c r="AO44" i="36"/>
  <c r="AR45" i="36"/>
  <c r="AP45" i="36"/>
  <c r="AR41" i="36"/>
  <c r="AP41" i="36"/>
  <c r="AR44" i="36"/>
  <c r="AP44" i="36"/>
  <c r="AX36" i="36"/>
  <c r="AX16" i="36"/>
  <c r="AR46" i="36"/>
  <c r="AP46" i="36"/>
  <c r="AR42" i="36"/>
  <c r="AP42" i="36"/>
  <c r="AX14" i="36"/>
  <c r="AU45" i="36"/>
  <c r="AU41" i="36"/>
  <c r="AP40" i="36"/>
  <c r="AP39" i="36"/>
  <c r="AP38" i="36"/>
  <c r="AP37" i="36"/>
  <c r="AP36" i="36"/>
  <c r="AP35" i="36"/>
  <c r="AP34" i="36"/>
  <c r="AP33" i="36"/>
  <c r="AP32" i="36"/>
  <c r="AQ32" i="36" s="1"/>
  <c r="AP31" i="36"/>
  <c r="AQ31" i="36" s="1"/>
  <c r="AP30" i="36"/>
  <c r="AP29" i="36"/>
  <c r="AP28" i="36"/>
  <c r="AP27" i="36"/>
  <c r="AP26" i="36"/>
  <c r="AP25" i="36"/>
  <c r="AP24" i="36"/>
  <c r="AP23" i="36"/>
  <c r="AP22" i="36"/>
  <c r="AP21" i="36"/>
  <c r="AP20" i="36"/>
  <c r="AP19" i="36"/>
  <c r="AP18" i="36"/>
  <c r="AP17" i="36"/>
  <c r="AP16" i="36"/>
  <c r="AQ16" i="36" s="1"/>
  <c r="AP15" i="36"/>
  <c r="AP14" i="36"/>
  <c r="AP13" i="36"/>
  <c r="AP12" i="36"/>
  <c r="AP11" i="36"/>
  <c r="AQ11" i="36" s="1"/>
  <c r="AP10" i="36"/>
  <c r="AP9" i="36"/>
  <c r="AP8" i="36"/>
  <c r="AC47" i="36"/>
  <c r="W46" i="36"/>
  <c r="X47" i="36"/>
  <c r="W47" i="36"/>
  <c r="AD35" i="36"/>
  <c r="AC7" i="36"/>
  <c r="BO3" i="36"/>
  <c r="BR3" i="36" s="1"/>
  <c r="BO4" i="36"/>
  <c r="BO5" i="36"/>
  <c r="BS5" i="36" s="1"/>
  <c r="BO6" i="36"/>
  <c r="BS6" i="36" s="1"/>
  <c r="BO7" i="36"/>
  <c r="BO8" i="36"/>
  <c r="BO9" i="36"/>
  <c r="BO10" i="36"/>
  <c r="BO11" i="36"/>
  <c r="BO12" i="36"/>
  <c r="BO13" i="36"/>
  <c r="BO14" i="36"/>
  <c r="BO15" i="36"/>
  <c r="BO16" i="36"/>
  <c r="BO17" i="36"/>
  <c r="BO18" i="36"/>
  <c r="BO19" i="36"/>
  <c r="BO20" i="36"/>
  <c r="BO21" i="36"/>
  <c r="BO22" i="36"/>
  <c r="BO23" i="36"/>
  <c r="BO24" i="36"/>
  <c r="BO25" i="36"/>
  <c r="BO26" i="36"/>
  <c r="BO27" i="36"/>
  <c r="BO28" i="36"/>
  <c r="BO29" i="36"/>
  <c r="BO30" i="36"/>
  <c r="BO31" i="36"/>
  <c r="BO32" i="36"/>
  <c r="BO33" i="36"/>
  <c r="BO34" i="36"/>
  <c r="BO35" i="36"/>
  <c r="BO36" i="36"/>
  <c r="BO37" i="36"/>
  <c r="BO38" i="36"/>
  <c r="BO39" i="36"/>
  <c r="BO40" i="36"/>
  <c r="BO41" i="36"/>
  <c r="BO2" i="36"/>
  <c r="BF3" i="36"/>
  <c r="BF4" i="36"/>
  <c r="BF5" i="36"/>
  <c r="BF6" i="36"/>
  <c r="BG6" i="36" s="1"/>
  <c r="BF7" i="36"/>
  <c r="BF8" i="36"/>
  <c r="BF9" i="36"/>
  <c r="BF10" i="36"/>
  <c r="BF11" i="36"/>
  <c r="BF12" i="36"/>
  <c r="BF13" i="36"/>
  <c r="BF14" i="36"/>
  <c r="BF15" i="36"/>
  <c r="BF16" i="36"/>
  <c r="BF17" i="36"/>
  <c r="BF18" i="36"/>
  <c r="BF19" i="36"/>
  <c r="BF20" i="36"/>
  <c r="BF21" i="36"/>
  <c r="BF22" i="36"/>
  <c r="BF23" i="36"/>
  <c r="BF24" i="36"/>
  <c r="BF25" i="36"/>
  <c r="BF26" i="36"/>
  <c r="BF27" i="36"/>
  <c r="BF28" i="36"/>
  <c r="BF29" i="36"/>
  <c r="BF30" i="36"/>
  <c r="BF31" i="36"/>
  <c r="BF32" i="36"/>
  <c r="BF33" i="36"/>
  <c r="BF34" i="36"/>
  <c r="BF35" i="36"/>
  <c r="BF36" i="36"/>
  <c r="BF37" i="36"/>
  <c r="BF38" i="36"/>
  <c r="BF39" i="36"/>
  <c r="BF40" i="36"/>
  <c r="BF41" i="36"/>
  <c r="BF2" i="36"/>
  <c r="BE7" i="36"/>
  <c r="BE8" i="36"/>
  <c r="BE9" i="36"/>
  <c r="BE10" i="36"/>
  <c r="BE11" i="36"/>
  <c r="BE12" i="36"/>
  <c r="BE13" i="36"/>
  <c r="BE14" i="36"/>
  <c r="BE15" i="36"/>
  <c r="BE16" i="36"/>
  <c r="BE17" i="36"/>
  <c r="BE18" i="36"/>
  <c r="BE19" i="36"/>
  <c r="BE20" i="36"/>
  <c r="BE21" i="36"/>
  <c r="BE22" i="36"/>
  <c r="BE23" i="36"/>
  <c r="BE24" i="36"/>
  <c r="BE25" i="36"/>
  <c r="BE26" i="36"/>
  <c r="BE27" i="36"/>
  <c r="BE28" i="36"/>
  <c r="BE29" i="36"/>
  <c r="BE30" i="36"/>
  <c r="BE31" i="36"/>
  <c r="BE32" i="36"/>
  <c r="BE33" i="36"/>
  <c r="BE34" i="36"/>
  <c r="BE35" i="36"/>
  <c r="BE36" i="36"/>
  <c r="BE37" i="36"/>
  <c r="BE38" i="36"/>
  <c r="BE39" i="36"/>
  <c r="BE40" i="36"/>
  <c r="BE41" i="36"/>
  <c r="BE6" i="36"/>
  <c r="AW3" i="36"/>
  <c r="AW4" i="36"/>
  <c r="BA4" i="36" s="1"/>
  <c r="AW5" i="36"/>
  <c r="AW6" i="36"/>
  <c r="AW7" i="36"/>
  <c r="AW2" i="36"/>
  <c r="AO5" i="36"/>
  <c r="AN2" i="36"/>
  <c r="AM6" i="36"/>
  <c r="AM7" i="36"/>
  <c r="AM5" i="36"/>
  <c r="AE3" i="36"/>
  <c r="AH3" i="36" s="1"/>
  <c r="AE4" i="36"/>
  <c r="AE5" i="36"/>
  <c r="AE2" i="36"/>
  <c r="V3" i="36"/>
  <c r="V4" i="36"/>
  <c r="W4" i="36" s="1"/>
  <c r="V5" i="36"/>
  <c r="V2" i="36"/>
  <c r="U5" i="36"/>
  <c r="W6" i="36" s="1"/>
  <c r="U4" i="36"/>
  <c r="M3" i="36"/>
  <c r="M2" i="36"/>
  <c r="D3" i="36"/>
  <c r="D4" i="36"/>
  <c r="D5" i="36"/>
  <c r="D6" i="36"/>
  <c r="D7" i="36"/>
  <c r="D8" i="36"/>
  <c r="D9" i="36"/>
  <c r="D10" i="36"/>
  <c r="D11" i="36"/>
  <c r="D12" i="36"/>
  <c r="D13" i="36"/>
  <c r="D14" i="36"/>
  <c r="D15" i="36"/>
  <c r="D16" i="36"/>
  <c r="D17" i="36"/>
  <c r="D18" i="36"/>
  <c r="D19" i="36"/>
  <c r="D20" i="36"/>
  <c r="D21" i="36"/>
  <c r="D22" i="36"/>
  <c r="D23" i="36"/>
  <c r="D24" i="36"/>
  <c r="D25" i="36"/>
  <c r="D26" i="36"/>
  <c r="D27" i="36"/>
  <c r="D28" i="36"/>
  <c r="D29" i="36"/>
  <c r="D30" i="36"/>
  <c r="D31" i="36"/>
  <c r="D32" i="36"/>
  <c r="D33" i="36"/>
  <c r="D34" i="36"/>
  <c r="D35" i="36"/>
  <c r="D36" i="36"/>
  <c r="D37" i="36"/>
  <c r="D38" i="36"/>
  <c r="D39" i="36"/>
  <c r="D40" i="36"/>
  <c r="D41" i="36"/>
  <c r="D2" i="36"/>
  <c r="C3" i="36"/>
  <c r="AS24" i="36" l="1"/>
  <c r="AS18" i="36"/>
  <c r="AX37" i="36"/>
  <c r="AB13" i="36"/>
  <c r="Y16" i="36"/>
  <c r="AD23" i="36"/>
  <c r="AX24" i="36"/>
  <c r="AS19" i="36"/>
  <c r="AS17" i="36"/>
  <c r="G46" i="36"/>
  <c r="AB33" i="36"/>
  <c r="AV38" i="36"/>
  <c r="AQ13" i="36"/>
  <c r="AV41" i="36"/>
  <c r="AD17" i="36"/>
  <c r="AD25" i="36"/>
  <c r="AD33" i="36"/>
  <c r="AD41" i="36"/>
  <c r="AV24" i="36"/>
  <c r="Y40" i="36"/>
  <c r="AQ23" i="36"/>
  <c r="AQ35" i="36"/>
  <c r="AD16" i="36"/>
  <c r="AD24" i="36"/>
  <c r="AB46" i="36"/>
  <c r="AS27" i="36"/>
  <c r="AV43" i="36"/>
  <c r="AD32" i="36"/>
  <c r="AD9" i="36"/>
  <c r="AB44" i="36"/>
  <c r="BK47" i="36"/>
  <c r="AB22" i="36"/>
  <c r="AB23" i="36"/>
  <c r="AB31" i="36"/>
  <c r="AT48" i="36"/>
  <c r="AQ20" i="36"/>
  <c r="AV29" i="36"/>
  <c r="AV36" i="36"/>
  <c r="AS14" i="36"/>
  <c r="Y26" i="36"/>
  <c r="AV16" i="36"/>
  <c r="G44" i="36"/>
  <c r="G48" i="36"/>
  <c r="G47" i="36"/>
  <c r="J43" i="36"/>
  <c r="G43" i="36"/>
  <c r="BR48" i="36"/>
  <c r="BQ48" i="36"/>
  <c r="BS48" i="36" s="1"/>
  <c r="Y41" i="36"/>
  <c r="AB28" i="36"/>
  <c r="AD15" i="36"/>
  <c r="AB14" i="36"/>
  <c r="Y9" i="36"/>
  <c r="Y33" i="36"/>
  <c r="AV35" i="36"/>
  <c r="AQ44" i="36"/>
  <c r="BI47" i="36"/>
  <c r="AD19" i="36"/>
  <c r="AD27" i="36"/>
  <c r="AV31" i="36"/>
  <c r="AG13" i="36"/>
  <c r="AB18" i="36"/>
  <c r="AG9" i="36"/>
  <c r="AG33" i="36"/>
  <c r="AG17" i="36"/>
  <c r="AD39" i="36"/>
  <c r="AD12" i="36"/>
  <c r="AD29" i="36"/>
  <c r="AV39" i="36"/>
  <c r="Y43" i="36"/>
  <c r="AV20" i="36"/>
  <c r="BL48" i="36"/>
  <c r="E3" i="36"/>
  <c r="F5" i="36"/>
  <c r="AG29" i="36"/>
  <c r="BA49" i="36"/>
  <c r="Q49" i="36"/>
  <c r="AB17" i="36"/>
  <c r="AV27" i="36"/>
  <c r="AS34" i="36"/>
  <c r="AS20" i="36"/>
  <c r="AB34" i="36"/>
  <c r="AG46" i="36"/>
  <c r="AB29" i="36"/>
  <c r="AB12" i="36"/>
  <c r="BP44" i="36"/>
  <c r="BK44" i="36"/>
  <c r="AS16" i="36"/>
  <c r="AS39" i="36"/>
  <c r="Y32" i="36"/>
  <c r="AS31" i="36"/>
  <c r="AX31" i="36"/>
  <c r="AZ31" i="36" s="1"/>
  <c r="Y25" i="36"/>
  <c r="AB25" i="36"/>
  <c r="AG21" i="36"/>
  <c r="AH21" i="36"/>
  <c r="N45" i="36"/>
  <c r="I45" i="36"/>
  <c r="AV48" i="36"/>
  <c r="AV49" i="36"/>
  <c r="AQ14" i="36"/>
  <c r="AQ22" i="36"/>
  <c r="AQ30" i="36"/>
  <c r="AX34" i="36"/>
  <c r="AY34" i="36" s="1"/>
  <c r="AS35" i="36"/>
  <c r="AQ43" i="36"/>
  <c r="AV21" i="36"/>
  <c r="Y45" i="36"/>
  <c r="AD20" i="36"/>
  <c r="AD36" i="36"/>
  <c r="AQ9" i="36"/>
  <c r="AQ17" i="36"/>
  <c r="AQ33" i="36"/>
  <c r="AQ37" i="36"/>
  <c r="AQ46" i="36"/>
  <c r="AX20" i="36"/>
  <c r="AQ12" i="36"/>
  <c r="AQ24" i="36"/>
  <c r="AQ28" i="36"/>
  <c r="AQ36" i="36"/>
  <c r="AQ40" i="36"/>
  <c r="AQ42" i="36"/>
  <c r="BI45" i="36"/>
  <c r="Y12" i="36"/>
  <c r="BK45" i="36"/>
  <c r="Y18" i="36"/>
  <c r="Y34" i="36"/>
  <c r="AV32" i="36"/>
  <c r="AB30" i="36"/>
  <c r="AQ19" i="36"/>
  <c r="AQ41" i="36"/>
  <c r="AV25" i="36"/>
  <c r="AD11" i="36"/>
  <c r="Y21" i="36"/>
  <c r="AD13" i="36"/>
  <c r="L45" i="36"/>
  <c r="Y22" i="36"/>
  <c r="AA47" i="36"/>
  <c r="AS36" i="36"/>
  <c r="AS33" i="36"/>
  <c r="AV12" i="36"/>
  <c r="J48" i="36"/>
  <c r="AA45" i="36"/>
  <c r="AD48" i="36"/>
  <c r="AG25" i="36"/>
  <c r="AH25" i="36"/>
  <c r="AG41" i="36"/>
  <c r="AH41" i="36"/>
  <c r="AG49" i="36"/>
  <c r="AH49" i="36"/>
  <c r="BN48" i="36"/>
  <c r="BN49" i="36"/>
  <c r="AB48" i="36"/>
  <c r="AA46" i="36"/>
  <c r="AD28" i="36"/>
  <c r="AF45" i="36"/>
  <c r="AH45" i="36" s="1"/>
  <c r="AQ15" i="36"/>
  <c r="AQ27" i="36"/>
  <c r="AQ39" i="36"/>
  <c r="AS32" i="36"/>
  <c r="AQ45" i="36"/>
  <c r="AS13" i="36"/>
  <c r="AB19" i="36"/>
  <c r="AB43" i="36"/>
  <c r="N48" i="36"/>
  <c r="I49" i="36"/>
  <c r="I48" i="36"/>
  <c r="AF48" i="36"/>
  <c r="AA48" i="36"/>
  <c r="AB32" i="36"/>
  <c r="AB9" i="36"/>
  <c r="AD21" i="36"/>
  <c r="AQ10" i="36"/>
  <c r="AQ18" i="36"/>
  <c r="AQ26" i="36"/>
  <c r="AQ34" i="36"/>
  <c r="AQ38" i="36"/>
  <c r="AS30" i="36"/>
  <c r="AS12" i="36"/>
  <c r="AX32" i="36"/>
  <c r="AZ32" i="36" s="1"/>
  <c r="AS15" i="36"/>
  <c r="AX13" i="36"/>
  <c r="AQ47" i="36"/>
  <c r="AV37" i="36"/>
  <c r="BP45" i="36"/>
  <c r="BP46" i="36"/>
  <c r="Y17" i="36"/>
  <c r="Y35" i="36"/>
  <c r="Y30" i="36"/>
  <c r="AD49" i="36"/>
  <c r="AX48" i="36"/>
  <c r="AS48" i="36"/>
  <c r="AB8" i="36"/>
  <c r="AQ21" i="36"/>
  <c r="AQ25" i="36"/>
  <c r="AQ29" i="36"/>
  <c r="AV23" i="36"/>
  <c r="AV17" i="36"/>
  <c r="AV33" i="36"/>
  <c r="Y37" i="36"/>
  <c r="AD43" i="36"/>
  <c r="AV40" i="36"/>
  <c r="Y27" i="36"/>
  <c r="I47" i="36"/>
  <c r="Y20" i="36"/>
  <c r="Y24" i="36"/>
  <c r="AH33" i="36"/>
  <c r="AB38" i="36"/>
  <c r="AB15" i="36"/>
  <c r="L48" i="36"/>
  <c r="AB36" i="36"/>
  <c r="Y15" i="36"/>
  <c r="BL47" i="36"/>
  <c r="AB37" i="36"/>
  <c r="AS10" i="36"/>
  <c r="AS29" i="36"/>
  <c r="J44" i="36"/>
  <c r="AB21" i="36"/>
  <c r="AD31" i="36"/>
  <c r="AH46" i="36"/>
  <c r="AS23" i="36"/>
  <c r="AG37" i="36"/>
  <c r="AH37" i="36"/>
  <c r="AB16" i="36"/>
  <c r="AB24" i="36"/>
  <c r="Y44" i="36"/>
  <c r="AS22" i="36"/>
  <c r="AS38" i="36"/>
  <c r="AS11" i="36"/>
  <c r="AS25" i="36"/>
  <c r="AV47" i="36"/>
  <c r="AS40" i="36"/>
  <c r="BK46" i="36"/>
  <c r="BP47" i="36"/>
  <c r="Y31" i="36"/>
  <c r="Y46" i="36"/>
  <c r="AX22" i="36"/>
  <c r="AX25" i="36"/>
  <c r="AH17" i="36"/>
  <c r="Y36" i="36"/>
  <c r="AB11" i="36"/>
  <c r="AB20" i="36"/>
  <c r="Y42" i="36"/>
  <c r="AS28" i="36"/>
  <c r="BI44" i="36"/>
  <c r="Y7" i="36"/>
  <c r="Y23" i="36"/>
  <c r="Y39" i="36"/>
  <c r="BG41" i="36"/>
  <c r="BG33" i="36"/>
  <c r="BG25" i="36"/>
  <c r="BG21" i="36"/>
  <c r="BG36" i="36"/>
  <c r="BG27" i="36"/>
  <c r="AB26" i="36"/>
  <c r="AB10" i="36"/>
  <c r="E4" i="36"/>
  <c r="BG37" i="36"/>
  <c r="BG9" i="36"/>
  <c r="AX40" i="36"/>
  <c r="AZ40" i="36" s="1"/>
  <c r="BN44" i="36"/>
  <c r="BI46" i="36"/>
  <c r="AT37" i="36"/>
  <c r="BI43" i="36"/>
  <c r="Y13" i="36"/>
  <c r="Y29" i="36"/>
  <c r="AH13" i="36"/>
  <c r="AH29" i="36"/>
  <c r="AD45" i="36"/>
  <c r="E41" i="36"/>
  <c r="F42" i="36"/>
  <c r="G42" i="36" s="1"/>
  <c r="K42" i="36"/>
  <c r="L43" i="36" s="1"/>
  <c r="H42" i="36"/>
  <c r="I43" i="36" s="1"/>
  <c r="E37" i="36"/>
  <c r="K38" i="36"/>
  <c r="F38" i="36"/>
  <c r="H38" i="36"/>
  <c r="E33" i="36"/>
  <c r="F34" i="36"/>
  <c r="H34" i="36"/>
  <c r="K34" i="36"/>
  <c r="E29" i="36"/>
  <c r="H30" i="36"/>
  <c r="F30" i="36"/>
  <c r="K30" i="36"/>
  <c r="E25" i="36"/>
  <c r="F26" i="36"/>
  <c r="K26" i="36"/>
  <c r="H26" i="36"/>
  <c r="E21" i="36"/>
  <c r="K22" i="36"/>
  <c r="F22" i="36"/>
  <c r="H22" i="36"/>
  <c r="E17" i="36"/>
  <c r="F18" i="36"/>
  <c r="H18" i="36"/>
  <c r="K18" i="36"/>
  <c r="E13" i="36"/>
  <c r="H14" i="36"/>
  <c r="K14" i="36"/>
  <c r="F14" i="36"/>
  <c r="E9" i="36"/>
  <c r="F10" i="36"/>
  <c r="K10" i="36"/>
  <c r="H10" i="36"/>
  <c r="E5" i="36"/>
  <c r="K6" i="36"/>
  <c r="H6" i="36"/>
  <c r="F6" i="36"/>
  <c r="BH37" i="36"/>
  <c r="BI37" i="36" s="1"/>
  <c r="BG40" i="36"/>
  <c r="H39" i="36"/>
  <c r="E38" i="36"/>
  <c r="K39" i="36"/>
  <c r="F39" i="36"/>
  <c r="E34" i="36"/>
  <c r="H35" i="36"/>
  <c r="K35" i="36"/>
  <c r="F35" i="36"/>
  <c r="H31" i="36"/>
  <c r="K31" i="36"/>
  <c r="E30" i="36"/>
  <c r="F31" i="36"/>
  <c r="E26" i="36"/>
  <c r="H27" i="36"/>
  <c r="F27" i="36"/>
  <c r="K27" i="36"/>
  <c r="H23" i="36"/>
  <c r="E22" i="36"/>
  <c r="K23" i="36"/>
  <c r="F23" i="36"/>
  <c r="E18" i="36"/>
  <c r="H19" i="36"/>
  <c r="K19" i="36"/>
  <c r="F19" i="36"/>
  <c r="H15" i="36"/>
  <c r="E14" i="36"/>
  <c r="K15" i="36"/>
  <c r="F15" i="36"/>
  <c r="E10" i="36"/>
  <c r="H11" i="36"/>
  <c r="F11" i="36"/>
  <c r="K11" i="36"/>
  <c r="E6" i="36"/>
  <c r="H7" i="36"/>
  <c r="K7" i="36"/>
  <c r="F7" i="36"/>
  <c r="AU8" i="36"/>
  <c r="AV9" i="36" s="1"/>
  <c r="AR8" i="36"/>
  <c r="AO8" i="36"/>
  <c r="AQ8" i="36" s="1"/>
  <c r="E39" i="36"/>
  <c r="K40" i="36"/>
  <c r="L40" i="36" s="1"/>
  <c r="H40" i="36"/>
  <c r="F40" i="36"/>
  <c r="E35" i="36"/>
  <c r="F36" i="36"/>
  <c r="K36" i="36"/>
  <c r="L36" i="36" s="1"/>
  <c r="H36" i="36"/>
  <c r="E31" i="36"/>
  <c r="K32" i="36"/>
  <c r="F32" i="36"/>
  <c r="H32" i="36"/>
  <c r="E27" i="36"/>
  <c r="F28" i="36"/>
  <c r="H28" i="36"/>
  <c r="K28" i="36"/>
  <c r="E23" i="36"/>
  <c r="F24" i="36"/>
  <c r="K24" i="36"/>
  <c r="L24" i="36" s="1"/>
  <c r="H24" i="36"/>
  <c r="E19" i="36"/>
  <c r="F20" i="36"/>
  <c r="K20" i="36"/>
  <c r="L20" i="36" s="1"/>
  <c r="H20" i="36"/>
  <c r="E15" i="36"/>
  <c r="H16" i="36"/>
  <c r="K16" i="36"/>
  <c r="L16" i="36" s="1"/>
  <c r="F16" i="36"/>
  <c r="E11" i="36"/>
  <c r="F12" i="36"/>
  <c r="K12" i="36"/>
  <c r="H12" i="36"/>
  <c r="E7" i="36"/>
  <c r="F8" i="36"/>
  <c r="K8" i="36"/>
  <c r="H8" i="36"/>
  <c r="BH41" i="36"/>
  <c r="BI41" i="36" s="1"/>
  <c r="BG42" i="36"/>
  <c r="BM42" i="36"/>
  <c r="BH42" i="36"/>
  <c r="BJ42" i="36"/>
  <c r="K41" i="36"/>
  <c r="E40" i="36"/>
  <c r="F41" i="36"/>
  <c r="G41" i="36" s="1"/>
  <c r="H41" i="36"/>
  <c r="E36" i="36"/>
  <c r="K37" i="36"/>
  <c r="H37" i="36"/>
  <c r="F37" i="36"/>
  <c r="G37" i="36" s="1"/>
  <c r="K33" i="36"/>
  <c r="F33" i="36"/>
  <c r="G33" i="36" s="1"/>
  <c r="H33" i="36"/>
  <c r="E32" i="36"/>
  <c r="E28" i="36"/>
  <c r="F29" i="36"/>
  <c r="G29" i="36" s="1"/>
  <c r="K29" i="36"/>
  <c r="H29" i="36"/>
  <c r="K25" i="36"/>
  <c r="E24" i="36"/>
  <c r="F25" i="36"/>
  <c r="G25" i="36" s="1"/>
  <c r="H25" i="36"/>
  <c r="E20" i="36"/>
  <c r="K21" i="36"/>
  <c r="H21" i="36"/>
  <c r="F21" i="36"/>
  <c r="G21" i="36" s="1"/>
  <c r="K17" i="36"/>
  <c r="H17" i="36"/>
  <c r="F17" i="36"/>
  <c r="G17" i="36" s="1"/>
  <c r="E16" i="36"/>
  <c r="E12" i="36"/>
  <c r="F13" i="36"/>
  <c r="G13" i="36" s="1"/>
  <c r="K13" i="36"/>
  <c r="L13" i="36" s="1"/>
  <c r="H13" i="36"/>
  <c r="K9" i="36"/>
  <c r="E8" i="36"/>
  <c r="F9" i="36"/>
  <c r="G9" i="36" s="1"/>
  <c r="H9" i="36"/>
  <c r="AC6" i="36"/>
  <c r="AD7" i="36" s="1"/>
  <c r="Z6" i="36"/>
  <c r="AA7" i="36" s="1"/>
  <c r="X6" i="36"/>
  <c r="Y6" i="36" s="1"/>
  <c r="BH33" i="36"/>
  <c r="BH6" i="36"/>
  <c r="BI6" i="36" s="1"/>
  <c r="AB47" i="36"/>
  <c r="AT17" i="36"/>
  <c r="AT47" i="36"/>
  <c r="AV45" i="36"/>
  <c r="BN43" i="36"/>
  <c r="AF8" i="36"/>
  <c r="AA8" i="36"/>
  <c r="AF12" i="36"/>
  <c r="AA12" i="36"/>
  <c r="AF16" i="36"/>
  <c r="AA16" i="36"/>
  <c r="AF20" i="36"/>
  <c r="AA20" i="36"/>
  <c r="AF24" i="36"/>
  <c r="AA24" i="36"/>
  <c r="AF28" i="36"/>
  <c r="AA28" i="36"/>
  <c r="AF32" i="36"/>
  <c r="AA32" i="36"/>
  <c r="AF36" i="36"/>
  <c r="AA36" i="36"/>
  <c r="AF40" i="36"/>
  <c r="AA40" i="36"/>
  <c r="AF15" i="36"/>
  <c r="AA15" i="36"/>
  <c r="AF18" i="36"/>
  <c r="AA18" i="36"/>
  <c r="AF31" i="36"/>
  <c r="AA31" i="36"/>
  <c r="AF34" i="36"/>
  <c r="AA34" i="36"/>
  <c r="AB45" i="36"/>
  <c r="AD46" i="36"/>
  <c r="AV34" i="36"/>
  <c r="AA13" i="36"/>
  <c r="AA21" i="36"/>
  <c r="AA29" i="36"/>
  <c r="AA37" i="36"/>
  <c r="J45" i="36"/>
  <c r="AV19" i="36"/>
  <c r="L46" i="36"/>
  <c r="AF44" i="36"/>
  <c r="AA44" i="36"/>
  <c r="AF7" i="36"/>
  <c r="J46" i="36"/>
  <c r="AF19" i="36"/>
  <c r="AA19" i="36"/>
  <c r="AF22" i="36"/>
  <c r="AA22" i="36"/>
  <c r="AF35" i="36"/>
  <c r="AA35" i="36"/>
  <c r="AF38" i="36"/>
  <c r="AA38" i="36"/>
  <c r="N43" i="36"/>
  <c r="AV10" i="36"/>
  <c r="AV14" i="36"/>
  <c r="AB7" i="36"/>
  <c r="AF10" i="36"/>
  <c r="AA10" i="36"/>
  <c r="AF23" i="36"/>
  <c r="AA23" i="36"/>
  <c r="AF26" i="36"/>
  <c r="AA26" i="36"/>
  <c r="AF39" i="36"/>
  <c r="AA39" i="36"/>
  <c r="AF42" i="36"/>
  <c r="AA42" i="36"/>
  <c r="I44" i="36"/>
  <c r="N44" i="36"/>
  <c r="AB41" i="36"/>
  <c r="AV18" i="36"/>
  <c r="AA9" i="36"/>
  <c r="AA17" i="36"/>
  <c r="AA25" i="36"/>
  <c r="AA33" i="36"/>
  <c r="AA41" i="36"/>
  <c r="AV15" i="36"/>
  <c r="AV22" i="36"/>
  <c r="AD44" i="36"/>
  <c r="I46" i="36"/>
  <c r="N46" i="36"/>
  <c r="P47" i="36"/>
  <c r="O47" i="36"/>
  <c r="AF11" i="36"/>
  <c r="AA11" i="36"/>
  <c r="AF14" i="36"/>
  <c r="AA14" i="36"/>
  <c r="AF27" i="36"/>
  <c r="AA27" i="36"/>
  <c r="AF30" i="36"/>
  <c r="AA30" i="36"/>
  <c r="AF43" i="36"/>
  <c r="AA43" i="36"/>
  <c r="AD10" i="36"/>
  <c r="AD14" i="36"/>
  <c r="AD18" i="36"/>
  <c r="AD22" i="36"/>
  <c r="AD26" i="36"/>
  <c r="AD30" i="36"/>
  <c r="AD34" i="36"/>
  <c r="AD38" i="36"/>
  <c r="AD42" i="36"/>
  <c r="AV26" i="36"/>
  <c r="L44" i="36"/>
  <c r="AV30" i="36"/>
  <c r="BQ43" i="36"/>
  <c r="BR43" i="36"/>
  <c r="BN45" i="36"/>
  <c r="BN47" i="36"/>
  <c r="BQ44" i="36"/>
  <c r="BR44" i="36"/>
  <c r="BQ46" i="36"/>
  <c r="BR46" i="36"/>
  <c r="BQ45" i="36"/>
  <c r="BL43" i="36"/>
  <c r="BL45" i="36"/>
  <c r="BL44" i="36"/>
  <c r="BN46" i="36"/>
  <c r="BL46" i="36"/>
  <c r="AT41" i="36"/>
  <c r="AT43" i="36"/>
  <c r="AT46" i="36"/>
  <c r="AT13" i="36"/>
  <c r="AT33" i="36"/>
  <c r="AT29" i="36"/>
  <c r="AT21" i="36"/>
  <c r="AZ14" i="36"/>
  <c r="AY14" i="36"/>
  <c r="AZ22" i="36"/>
  <c r="AY22" i="36"/>
  <c r="AZ30" i="36"/>
  <c r="AY30" i="36"/>
  <c r="AZ38" i="36"/>
  <c r="AY38" i="36"/>
  <c r="AZ12" i="36"/>
  <c r="AY12" i="36"/>
  <c r="AZ28" i="36"/>
  <c r="AY28" i="36"/>
  <c r="AZ36" i="36"/>
  <c r="AY36" i="36"/>
  <c r="AZ11" i="36"/>
  <c r="AY11" i="36"/>
  <c r="AZ19" i="36"/>
  <c r="AY19" i="36"/>
  <c r="AZ27" i="36"/>
  <c r="AY27" i="36"/>
  <c r="AZ35" i="36"/>
  <c r="AY35" i="36"/>
  <c r="AT9" i="36"/>
  <c r="AT25" i="36"/>
  <c r="AT19" i="36"/>
  <c r="AT35" i="36"/>
  <c r="AT10" i="36"/>
  <c r="AT26" i="36"/>
  <c r="AT42" i="36"/>
  <c r="AT20" i="36"/>
  <c r="AT36" i="36"/>
  <c r="AV46" i="36"/>
  <c r="AV44" i="36"/>
  <c r="AS42" i="36"/>
  <c r="AX42" i="36"/>
  <c r="AS45" i="36"/>
  <c r="AX45" i="36"/>
  <c r="AZ13" i="36"/>
  <c r="AY13" i="36"/>
  <c r="AZ21" i="36"/>
  <c r="AY21" i="36"/>
  <c r="AZ29" i="36"/>
  <c r="AY29" i="36"/>
  <c r="AZ37" i="36"/>
  <c r="AY37" i="36"/>
  <c r="AS43" i="36"/>
  <c r="AX43" i="36"/>
  <c r="AT15" i="36"/>
  <c r="AT31" i="36"/>
  <c r="AT45" i="36"/>
  <c r="AT22" i="36"/>
  <c r="AT38" i="36"/>
  <c r="AT16" i="36"/>
  <c r="AT32" i="36"/>
  <c r="AT44" i="36"/>
  <c r="AZ10" i="36"/>
  <c r="AY10" i="36"/>
  <c r="AZ18" i="36"/>
  <c r="AY18" i="36"/>
  <c r="AZ26" i="36"/>
  <c r="AY26" i="36"/>
  <c r="AZ34" i="36"/>
  <c r="AZ16" i="36"/>
  <c r="AY16" i="36"/>
  <c r="AZ24" i="36"/>
  <c r="AY24" i="36"/>
  <c r="AY40" i="36"/>
  <c r="AZ15" i="36"/>
  <c r="AY15" i="36"/>
  <c r="AZ23" i="36"/>
  <c r="AY23" i="36"/>
  <c r="AZ39" i="36"/>
  <c r="AY39" i="36"/>
  <c r="AT11" i="36"/>
  <c r="AT27" i="36"/>
  <c r="AT18" i="36"/>
  <c r="AT34" i="36"/>
  <c r="AT12" i="36"/>
  <c r="AT28" i="36"/>
  <c r="AV42" i="36"/>
  <c r="AS46" i="36"/>
  <c r="AX46" i="36"/>
  <c r="AS44" i="36"/>
  <c r="AX44" i="36"/>
  <c r="AS41" i="36"/>
  <c r="AX41" i="36"/>
  <c r="AZ9" i="36"/>
  <c r="AY9" i="36"/>
  <c r="AZ17" i="36"/>
  <c r="AY17" i="36"/>
  <c r="AZ33" i="36"/>
  <c r="AY33" i="36"/>
  <c r="AS47" i="36"/>
  <c r="AX47" i="36"/>
  <c r="AT23" i="36"/>
  <c r="AT39" i="36"/>
  <c r="AT14" i="36"/>
  <c r="AT30" i="36"/>
  <c r="AT24" i="36"/>
  <c r="AT40" i="36"/>
  <c r="AG45" i="36"/>
  <c r="AD47" i="36"/>
  <c r="AD8" i="36"/>
  <c r="AG47" i="36"/>
  <c r="AH47" i="36"/>
  <c r="Y47" i="36"/>
  <c r="BG35" i="36"/>
  <c r="BG14" i="36"/>
  <c r="BS3" i="36"/>
  <c r="BG30" i="36"/>
  <c r="BG38" i="36"/>
  <c r="BG34" i="36"/>
  <c r="AI3" i="36"/>
  <c r="BH26" i="36"/>
  <c r="AZ4" i="36"/>
  <c r="BG29" i="36"/>
  <c r="BG17" i="36"/>
  <c r="BG13" i="36"/>
  <c r="BR6" i="36"/>
  <c r="BH25" i="36"/>
  <c r="BG26" i="36"/>
  <c r="BG22" i="36"/>
  <c r="BG18" i="36"/>
  <c r="BG10" i="36"/>
  <c r="BH15" i="36"/>
  <c r="BH29" i="36"/>
  <c r="BH21" i="36"/>
  <c r="BH9" i="36"/>
  <c r="BL9" i="36" s="1"/>
  <c r="AI4" i="36"/>
  <c r="AH4" i="36"/>
  <c r="BH13" i="36"/>
  <c r="BG12" i="36"/>
  <c r="BH38" i="36"/>
  <c r="BH34" i="36"/>
  <c r="BH30" i="36"/>
  <c r="BH18" i="36"/>
  <c r="BH14" i="36"/>
  <c r="BH10" i="36"/>
  <c r="BH40" i="36"/>
  <c r="BH36" i="36"/>
  <c r="BL36" i="36" s="1"/>
  <c r="BH32" i="36"/>
  <c r="BH28" i="36"/>
  <c r="BG16" i="36"/>
  <c r="BH17" i="36"/>
  <c r="BM23" i="36"/>
  <c r="AP6" i="36"/>
  <c r="BG19" i="36"/>
  <c r="X4" i="36"/>
  <c r="AZ5" i="36"/>
  <c r="BA5" i="36"/>
  <c r="BG23" i="36"/>
  <c r="AO7" i="36"/>
  <c r="BG39" i="36"/>
  <c r="BG11" i="36"/>
  <c r="BH12" i="36"/>
  <c r="BH20" i="36"/>
  <c r="AP7" i="36"/>
  <c r="BH24" i="36"/>
  <c r="AO6" i="36"/>
  <c r="BG31" i="36"/>
  <c r="BH22" i="36"/>
  <c r="W5" i="36"/>
  <c r="H4" i="36"/>
  <c r="N4" i="36" s="1"/>
  <c r="BJ29" i="36"/>
  <c r="BH16" i="36"/>
  <c r="BM33" i="36"/>
  <c r="BM13" i="36"/>
  <c r="BJ7" i="36"/>
  <c r="F4" i="36"/>
  <c r="G4" i="36" s="1"/>
  <c r="F3" i="36"/>
  <c r="G3" i="36" s="1"/>
  <c r="AP5" i="36"/>
  <c r="AT5" i="36" s="1"/>
  <c r="BJ34" i="36"/>
  <c r="BP34" i="36" s="1"/>
  <c r="BJ10" i="36"/>
  <c r="BP10" i="36" s="1"/>
  <c r="BR4" i="36"/>
  <c r="BS4" i="36"/>
  <c r="Q3" i="36"/>
  <c r="P3" i="36"/>
  <c r="BA3" i="36"/>
  <c r="AZ3" i="36"/>
  <c r="BH8" i="36"/>
  <c r="BG7" i="36"/>
  <c r="BG15" i="36"/>
  <c r="BM39" i="36"/>
  <c r="BM27" i="36"/>
  <c r="BJ23" i="36"/>
  <c r="BP23" i="36" s="1"/>
  <c r="BJ14" i="36"/>
  <c r="BP14" i="36" s="1"/>
  <c r="BM12" i="36"/>
  <c r="AC5" i="36"/>
  <c r="AD5" i="36" s="1"/>
  <c r="BJ41" i="36"/>
  <c r="BP41" i="36" s="1"/>
  <c r="BM38" i="36"/>
  <c r="BM26" i="36"/>
  <c r="BJ21" i="36"/>
  <c r="BP21" i="36" s="1"/>
  <c r="BM18" i="36"/>
  <c r="BJ9" i="36"/>
  <c r="BP9" i="36" s="1"/>
  <c r="BJ39" i="36"/>
  <c r="BP39" i="36" s="1"/>
  <c r="BM35" i="36"/>
  <c r="BM31" i="36"/>
  <c r="BJ27" i="36"/>
  <c r="BP27" i="36" s="1"/>
  <c r="BM19" i="36"/>
  <c r="BM15" i="36"/>
  <c r="BJ11" i="36"/>
  <c r="BJ19" i="36"/>
  <c r="BP19" i="36" s="1"/>
  <c r="BM37" i="36"/>
  <c r="BJ31" i="36"/>
  <c r="BP31" i="36" s="1"/>
  <c r="H5" i="36"/>
  <c r="N5" i="36" s="1"/>
  <c r="AR6" i="36"/>
  <c r="BM7" i="36"/>
  <c r="BN7" i="36" s="1"/>
  <c r="BM41" i="36"/>
  <c r="BJ37" i="36"/>
  <c r="BP37" i="36" s="1"/>
  <c r="BJ33" i="36"/>
  <c r="BM29" i="36"/>
  <c r="BM25" i="36"/>
  <c r="BM21" i="36"/>
  <c r="BJ17" i="36"/>
  <c r="BP17" i="36" s="1"/>
  <c r="BJ13" i="36"/>
  <c r="BP13" i="36" s="1"/>
  <c r="BM9" i="36"/>
  <c r="BJ38" i="36"/>
  <c r="BK38" i="36" s="1"/>
  <c r="BM34" i="36"/>
  <c r="BM30" i="36"/>
  <c r="BN30" i="36" s="1"/>
  <c r="BJ26" i="36"/>
  <c r="BJ22" i="36"/>
  <c r="BJ18" i="36"/>
  <c r="BK18" i="36" s="1"/>
  <c r="BM14" i="36"/>
  <c r="BM10" i="36"/>
  <c r="BN10" i="36" s="1"/>
  <c r="BJ35" i="36"/>
  <c r="BP35" i="36" s="1"/>
  <c r="BJ15" i="36"/>
  <c r="BP15" i="36" s="1"/>
  <c r="K5" i="36"/>
  <c r="AU6" i="36"/>
  <c r="AV6" i="36" s="1"/>
  <c r="BJ30" i="36"/>
  <c r="BP30" i="36" s="1"/>
  <c r="BJ25" i="36"/>
  <c r="BP25" i="36" s="1"/>
  <c r="BM8" i="36"/>
  <c r="BM22" i="36"/>
  <c r="BM17" i="36"/>
  <c r="AU7" i="36"/>
  <c r="AR7" i="36"/>
  <c r="BH31" i="36"/>
  <c r="BH27" i="36"/>
  <c r="BL27" i="36" s="1"/>
  <c r="BH23" i="36"/>
  <c r="BH19" i="36"/>
  <c r="BH7" i="36"/>
  <c r="BR5" i="36"/>
  <c r="Z5" i="36"/>
  <c r="BM11" i="36"/>
  <c r="BM36" i="36"/>
  <c r="BM16" i="36"/>
  <c r="BH35" i="36"/>
  <c r="BI35" i="36" s="1"/>
  <c r="BG28" i="36"/>
  <c r="BG20" i="36"/>
  <c r="BH11" i="36"/>
  <c r="BG8" i="36"/>
  <c r="BJ40" i="36"/>
  <c r="BJ36" i="36"/>
  <c r="BJ32" i="36"/>
  <c r="BP32" i="36" s="1"/>
  <c r="BJ28" i="36"/>
  <c r="BJ24" i="36"/>
  <c r="BJ20" i="36"/>
  <c r="BJ16" i="36"/>
  <c r="BP16" i="36" s="1"/>
  <c r="BJ12" i="36"/>
  <c r="BJ8" i="36"/>
  <c r="BM40" i="36"/>
  <c r="BM32" i="36"/>
  <c r="BM28" i="36"/>
  <c r="BM24" i="36"/>
  <c r="BM20" i="36"/>
  <c r="BG32" i="36"/>
  <c r="BG24" i="36"/>
  <c r="BH39" i="36"/>
  <c r="BL41" i="36"/>
  <c r="X5" i="36"/>
  <c r="BL33" i="36"/>
  <c r="BI33" i="36"/>
  <c r="BL13" i="36" l="1"/>
  <c r="BL6" i="36"/>
  <c r="AY31" i="36"/>
  <c r="J8" i="36"/>
  <c r="J24" i="36"/>
  <c r="BI34" i="36"/>
  <c r="BL29" i="36"/>
  <c r="J42" i="36"/>
  <c r="AT8" i="36"/>
  <c r="BN27" i="36"/>
  <c r="L8" i="36"/>
  <c r="J16" i="36"/>
  <c r="G40" i="36"/>
  <c r="G10" i="36"/>
  <c r="G18" i="36"/>
  <c r="G26" i="36"/>
  <c r="G34" i="36"/>
  <c r="G6" i="36"/>
  <c r="G32" i="36"/>
  <c r="G16" i="36"/>
  <c r="G11" i="36"/>
  <c r="G27" i="36"/>
  <c r="G22" i="36"/>
  <c r="G30" i="36"/>
  <c r="G38" i="36"/>
  <c r="G8" i="36"/>
  <c r="G12" i="36"/>
  <c r="G20" i="36"/>
  <c r="G24" i="36"/>
  <c r="G28" i="36"/>
  <c r="L32" i="36"/>
  <c r="G36" i="36"/>
  <c r="G7" i="36"/>
  <c r="G15" i="36"/>
  <c r="G19" i="36"/>
  <c r="G23" i="36"/>
  <c r="G31" i="36"/>
  <c r="G35" i="36"/>
  <c r="G39" i="36"/>
  <c r="G14" i="36"/>
  <c r="G5" i="36"/>
  <c r="BL28" i="36"/>
  <c r="BI18" i="36"/>
  <c r="L12" i="36"/>
  <c r="BQ17" i="36"/>
  <c r="BQ41" i="36"/>
  <c r="BQ25" i="36"/>
  <c r="BQ34" i="36"/>
  <c r="BQ21" i="36"/>
  <c r="AI47" i="36"/>
  <c r="AI45" i="36"/>
  <c r="BA17" i="36"/>
  <c r="BA24" i="36"/>
  <c r="BA34" i="36"/>
  <c r="BA18" i="36"/>
  <c r="BA29" i="36"/>
  <c r="BA13" i="36"/>
  <c r="AI37" i="36"/>
  <c r="BR45" i="36"/>
  <c r="AI49" i="36"/>
  <c r="AI41" i="36"/>
  <c r="AI33" i="36"/>
  <c r="BA31" i="36"/>
  <c r="BA15" i="36"/>
  <c r="BA27" i="36"/>
  <c r="BA11" i="36"/>
  <c r="BA28" i="36"/>
  <c r="BA38" i="36"/>
  <c r="BA22" i="36"/>
  <c r="BS45" i="36"/>
  <c r="BS44" i="36"/>
  <c r="BS43" i="36"/>
  <c r="AY20" i="36"/>
  <c r="AI21" i="36"/>
  <c r="AI17" i="36"/>
  <c r="AI9" i="36"/>
  <c r="BA33" i="36"/>
  <c r="BA9" i="36"/>
  <c r="BA16" i="36"/>
  <c r="BA26" i="36"/>
  <c r="BA10" i="36"/>
  <c r="BA37" i="36"/>
  <c r="BA21" i="36"/>
  <c r="AI25" i="36"/>
  <c r="AI46" i="36"/>
  <c r="AI29" i="36"/>
  <c r="BA39" i="36"/>
  <c r="BA23" i="36"/>
  <c r="BA40" i="36"/>
  <c r="BA35" i="36"/>
  <c r="BA19" i="36"/>
  <c r="BA36" i="36"/>
  <c r="BA12" i="36"/>
  <c r="BA30" i="36"/>
  <c r="BA14" i="36"/>
  <c r="BS46" i="36"/>
  <c r="Q47" i="36"/>
  <c r="AY25" i="36"/>
  <c r="BR47" i="36"/>
  <c r="AY32" i="36"/>
  <c r="AI13" i="36"/>
  <c r="BI7" i="36"/>
  <c r="AV8" i="36"/>
  <c r="BN14" i="36"/>
  <c r="AZ20" i="36"/>
  <c r="P45" i="36"/>
  <c r="O45" i="36"/>
  <c r="AQ5" i="36"/>
  <c r="BI17" i="36"/>
  <c r="J40" i="36"/>
  <c r="BL37" i="36"/>
  <c r="J3" i="36"/>
  <c r="BN9" i="36"/>
  <c r="BL21" i="36"/>
  <c r="BI25" i="36"/>
  <c r="O48" i="36"/>
  <c r="P48" i="36"/>
  <c r="J6" i="36"/>
  <c r="BL25" i="36"/>
  <c r="BL17" i="36"/>
  <c r="AQ7" i="36"/>
  <c r="AQ6" i="36"/>
  <c r="AZ25" i="36"/>
  <c r="BQ47" i="36"/>
  <c r="J7" i="36"/>
  <c r="J11" i="36"/>
  <c r="J15" i="36"/>
  <c r="J19" i="36"/>
  <c r="J23" i="36"/>
  <c r="J27" i="36"/>
  <c r="J31" i="36"/>
  <c r="J35" i="36"/>
  <c r="J39" i="36"/>
  <c r="L31" i="36"/>
  <c r="AZ48" i="36"/>
  <c r="AY48" i="36"/>
  <c r="AH48" i="36"/>
  <c r="AG48" i="36"/>
  <c r="BI31" i="36"/>
  <c r="BI14" i="36"/>
  <c r="L19" i="36"/>
  <c r="L35" i="36"/>
  <c r="BL16" i="36"/>
  <c r="L28" i="36"/>
  <c r="BI28" i="36"/>
  <c r="BI16" i="36"/>
  <c r="BI13" i="36"/>
  <c r="BL34" i="36"/>
  <c r="BN26" i="36"/>
  <c r="BN13" i="36"/>
  <c r="BL23" i="36"/>
  <c r="BI10" i="36"/>
  <c r="L15" i="36"/>
  <c r="BN20" i="36"/>
  <c r="L21" i="36"/>
  <c r="L37" i="36"/>
  <c r="BL42" i="36"/>
  <c r="L11" i="36"/>
  <c r="L27" i="36"/>
  <c r="BL10" i="36"/>
  <c r="BI36" i="36"/>
  <c r="BL14" i="36"/>
  <c r="L7" i="36"/>
  <c r="L23" i="36"/>
  <c r="L39" i="36"/>
  <c r="BI21" i="36"/>
  <c r="BL8" i="36"/>
  <c r="BL22" i="36"/>
  <c r="BL18" i="36"/>
  <c r="J32" i="36"/>
  <c r="BN39" i="36"/>
  <c r="L9" i="36"/>
  <c r="J12" i="36"/>
  <c r="L17" i="36"/>
  <c r="J20" i="36"/>
  <c r="L25" i="36"/>
  <c r="J28" i="36"/>
  <c r="L33" i="36"/>
  <c r="J36" i="36"/>
  <c r="L41" i="36"/>
  <c r="P5" i="36"/>
  <c r="O5" i="36"/>
  <c r="P44" i="36"/>
  <c r="O44" i="36"/>
  <c r="AG38" i="36"/>
  <c r="AH38" i="36"/>
  <c r="AG22" i="36"/>
  <c r="AH22" i="36"/>
  <c r="AG7" i="36"/>
  <c r="AH7" i="36"/>
  <c r="AG34" i="36"/>
  <c r="AH34" i="36"/>
  <c r="AG18" i="36"/>
  <c r="AH18" i="36"/>
  <c r="AG36" i="36"/>
  <c r="AH36" i="36"/>
  <c r="AG28" i="36"/>
  <c r="AH28" i="36"/>
  <c r="AG20" i="36"/>
  <c r="AH20" i="36"/>
  <c r="AG12" i="36"/>
  <c r="AH12" i="36"/>
  <c r="BN40" i="36"/>
  <c r="BI9" i="36"/>
  <c r="BI11" i="36"/>
  <c r="BI19" i="36"/>
  <c r="AG43" i="36"/>
  <c r="AH43" i="36"/>
  <c r="AG27" i="36"/>
  <c r="AH27" i="36"/>
  <c r="AG11" i="36"/>
  <c r="AH11" i="36"/>
  <c r="AG42" i="36"/>
  <c r="AH42" i="36"/>
  <c r="AG26" i="36"/>
  <c r="AH26" i="36"/>
  <c r="AG10" i="36"/>
  <c r="AH10" i="36"/>
  <c r="AG35" i="36"/>
  <c r="AH35" i="36"/>
  <c r="AG19" i="36"/>
  <c r="AH19" i="36"/>
  <c r="AG44" i="36"/>
  <c r="AH44" i="36"/>
  <c r="AG31" i="36"/>
  <c r="AH31" i="36"/>
  <c r="AG15" i="36"/>
  <c r="AH15" i="36"/>
  <c r="AG40" i="36"/>
  <c r="AH40" i="36"/>
  <c r="AG32" i="36"/>
  <c r="AH32" i="36"/>
  <c r="AG24" i="36"/>
  <c r="AH24" i="36"/>
  <c r="AG16" i="36"/>
  <c r="AH16" i="36"/>
  <c r="AG8" i="36"/>
  <c r="AH8" i="36"/>
  <c r="BN12" i="36"/>
  <c r="AG30" i="36"/>
  <c r="AH30" i="36"/>
  <c r="AG14" i="36"/>
  <c r="AH14" i="36"/>
  <c r="P46" i="36"/>
  <c r="O46" i="36"/>
  <c r="AG39" i="36"/>
  <c r="AH39" i="36"/>
  <c r="AG23" i="36"/>
  <c r="AH23" i="36"/>
  <c r="P43" i="36"/>
  <c r="O43" i="36"/>
  <c r="BI29" i="36"/>
  <c r="BP42" i="36"/>
  <c r="BK42" i="36"/>
  <c r="BK43" i="36"/>
  <c r="AD6" i="36"/>
  <c r="J9" i="36"/>
  <c r="J13" i="36"/>
  <c r="J17" i="36"/>
  <c r="J21" i="36"/>
  <c r="J25" i="36"/>
  <c r="J29" i="36"/>
  <c r="J33" i="36"/>
  <c r="J37" i="36"/>
  <c r="J41" i="36"/>
  <c r="AF6" i="36"/>
  <c r="AA6" i="36"/>
  <c r="I17" i="36"/>
  <c r="N17" i="36"/>
  <c r="I16" i="36"/>
  <c r="N16" i="36"/>
  <c r="J10" i="36"/>
  <c r="I15" i="36"/>
  <c r="N15" i="36"/>
  <c r="J18" i="36"/>
  <c r="I23" i="36"/>
  <c r="N23" i="36"/>
  <c r="J26" i="36"/>
  <c r="I31" i="36"/>
  <c r="N31" i="36"/>
  <c r="J34" i="36"/>
  <c r="I39" i="36"/>
  <c r="N39" i="36"/>
  <c r="I14" i="36"/>
  <c r="N14" i="36"/>
  <c r="I30" i="36"/>
  <c r="N30" i="36"/>
  <c r="L22" i="36"/>
  <c r="L38" i="36"/>
  <c r="I21" i="36"/>
  <c r="N21" i="36"/>
  <c r="I33" i="36"/>
  <c r="N33" i="36"/>
  <c r="I37" i="36"/>
  <c r="N37" i="36"/>
  <c r="I28" i="36"/>
  <c r="N28" i="36"/>
  <c r="I40" i="36"/>
  <c r="N40" i="36"/>
  <c r="AS9" i="36"/>
  <c r="AX8" i="36"/>
  <c r="I7" i="36"/>
  <c r="N7" i="36"/>
  <c r="I11" i="36"/>
  <c r="N11" i="36"/>
  <c r="J14" i="36"/>
  <c r="I19" i="36"/>
  <c r="N19" i="36"/>
  <c r="J22" i="36"/>
  <c r="I27" i="36"/>
  <c r="N27" i="36"/>
  <c r="I35" i="36"/>
  <c r="N35" i="36"/>
  <c r="J38" i="36"/>
  <c r="I6" i="36"/>
  <c r="N6" i="36"/>
  <c r="I18" i="36"/>
  <c r="N18" i="36"/>
  <c r="I34" i="36"/>
  <c r="N34" i="36"/>
  <c r="L29" i="36"/>
  <c r="BN42" i="36"/>
  <c r="AB6" i="36"/>
  <c r="L10" i="36"/>
  <c r="L14" i="36"/>
  <c r="L26" i="36"/>
  <c r="L42" i="36"/>
  <c r="I9" i="36"/>
  <c r="N9" i="36"/>
  <c r="I13" i="36"/>
  <c r="N13" i="36"/>
  <c r="I25" i="36"/>
  <c r="N25" i="36"/>
  <c r="I29" i="36"/>
  <c r="N29" i="36"/>
  <c r="I41" i="36"/>
  <c r="N41" i="36"/>
  <c r="I8" i="36"/>
  <c r="N8" i="36"/>
  <c r="I12" i="36"/>
  <c r="N12" i="36"/>
  <c r="I20" i="36"/>
  <c r="N20" i="36"/>
  <c r="I24" i="36"/>
  <c r="N24" i="36"/>
  <c r="I32" i="36"/>
  <c r="N32" i="36"/>
  <c r="I36" i="36"/>
  <c r="N36" i="36"/>
  <c r="J30" i="36"/>
  <c r="I10" i="36"/>
  <c r="N10" i="36"/>
  <c r="I22" i="36"/>
  <c r="N22" i="36"/>
  <c r="I26" i="36"/>
  <c r="N26" i="36"/>
  <c r="I38" i="36"/>
  <c r="N38" i="36"/>
  <c r="I42" i="36"/>
  <c r="N42" i="36"/>
  <c r="BI42" i="36"/>
  <c r="L18" i="36"/>
  <c r="L30" i="36"/>
  <c r="L34" i="36"/>
  <c r="AX7" i="36"/>
  <c r="AZ7" i="36" s="1"/>
  <c r="AS8" i="36"/>
  <c r="AZ47" i="36"/>
  <c r="AY47" i="36"/>
  <c r="AZ43" i="36"/>
  <c r="AY43" i="36"/>
  <c r="AZ45" i="36"/>
  <c r="AY45" i="36"/>
  <c r="AZ42" i="36"/>
  <c r="AY42" i="36"/>
  <c r="AZ41" i="36"/>
  <c r="AY41" i="36"/>
  <c r="AZ44" i="36"/>
  <c r="AY44" i="36"/>
  <c r="AZ46" i="36"/>
  <c r="AY46" i="36"/>
  <c r="BR17" i="36"/>
  <c r="BL31" i="36"/>
  <c r="BN23" i="36"/>
  <c r="BK10" i="36"/>
  <c r="BI27" i="36"/>
  <c r="BN24" i="36"/>
  <c r="BI23" i="36"/>
  <c r="AT7" i="36"/>
  <c r="BP26" i="36"/>
  <c r="BK27" i="36"/>
  <c r="BL38" i="36"/>
  <c r="BI38" i="36"/>
  <c r="AT6" i="36"/>
  <c r="AV7" i="36"/>
  <c r="BI30" i="36"/>
  <c r="BL30" i="36"/>
  <c r="BL26" i="36"/>
  <c r="BI26" i="36"/>
  <c r="BK33" i="36"/>
  <c r="BL7" i="36"/>
  <c r="BI12" i="36"/>
  <c r="BL12" i="36"/>
  <c r="Y4" i="36"/>
  <c r="AB4" i="36"/>
  <c r="J5" i="36"/>
  <c r="BI32" i="36"/>
  <c r="BL32" i="36"/>
  <c r="BN18" i="36"/>
  <c r="BI20" i="36"/>
  <c r="BL15" i="36"/>
  <c r="BN21" i="36"/>
  <c r="AS7" i="36"/>
  <c r="BN15" i="36"/>
  <c r="BI22" i="36"/>
  <c r="BP22" i="36"/>
  <c r="BK22" i="36"/>
  <c r="BK23" i="36"/>
  <c r="BP29" i="36"/>
  <c r="BK30" i="36"/>
  <c r="J4" i="36"/>
  <c r="BI15" i="36"/>
  <c r="BK35" i="36"/>
  <c r="BI40" i="36"/>
  <c r="BL40" i="36"/>
  <c r="BR21" i="36"/>
  <c r="BL11" i="36"/>
  <c r="BI24" i="36"/>
  <c r="BN28" i="36"/>
  <c r="AB5" i="36"/>
  <c r="BI39" i="36"/>
  <c r="BN16" i="36"/>
  <c r="BR25" i="36"/>
  <c r="BN8" i="36"/>
  <c r="BK13" i="36"/>
  <c r="BP12" i="36"/>
  <c r="BK29" i="36"/>
  <c r="BP28" i="36"/>
  <c r="BK8" i="36"/>
  <c r="BP8" i="36"/>
  <c r="BK24" i="36"/>
  <c r="BP24" i="36"/>
  <c r="BK40" i="36"/>
  <c r="BP40" i="36"/>
  <c r="BQ39" i="36"/>
  <c r="BR39" i="36"/>
  <c r="BL19" i="36"/>
  <c r="BK21" i="36"/>
  <c r="BP20" i="36"/>
  <c r="BK36" i="36"/>
  <c r="BP36" i="36"/>
  <c r="AA5" i="36"/>
  <c r="AF5" i="36"/>
  <c r="BQ30" i="36"/>
  <c r="BR30" i="36"/>
  <c r="BR15" i="36"/>
  <c r="BQ15" i="36"/>
  <c r="BQ13" i="36"/>
  <c r="BR13" i="36"/>
  <c r="O4" i="36"/>
  <c r="P4" i="36"/>
  <c r="BQ16" i="36"/>
  <c r="BR16" i="36"/>
  <c r="BQ32" i="36"/>
  <c r="BR32" i="36"/>
  <c r="BQ19" i="36"/>
  <c r="BR19" i="36"/>
  <c r="BQ14" i="36"/>
  <c r="BR14" i="36"/>
  <c r="BR34" i="36"/>
  <c r="BK39" i="36"/>
  <c r="BP38" i="36"/>
  <c r="BR37" i="36"/>
  <c r="BQ37" i="36"/>
  <c r="AS6" i="36"/>
  <c r="AX6" i="36"/>
  <c r="BQ31" i="36"/>
  <c r="BR31" i="36"/>
  <c r="BK11" i="36"/>
  <c r="BP11" i="36"/>
  <c r="BR41" i="36"/>
  <c r="BQ35" i="36"/>
  <c r="BR35" i="36"/>
  <c r="BK19" i="36"/>
  <c r="BP18" i="36"/>
  <c r="BK34" i="36"/>
  <c r="BP33" i="36"/>
  <c r="BQ27" i="36"/>
  <c r="BR27" i="36"/>
  <c r="BR9" i="36"/>
  <c r="BQ9" i="36"/>
  <c r="BQ23" i="36"/>
  <c r="BR23" i="36"/>
  <c r="BQ10" i="36"/>
  <c r="BR10" i="36"/>
  <c r="BK7" i="36"/>
  <c r="BP7" i="36"/>
  <c r="BN38" i="36"/>
  <c r="BK14" i="36"/>
  <c r="BK26" i="36"/>
  <c r="BN31" i="36"/>
  <c r="BN19" i="36"/>
  <c r="BN35" i="36"/>
  <c r="BN34" i="36"/>
  <c r="BK17" i="36"/>
  <c r="BK16" i="36"/>
  <c r="L6" i="36"/>
  <c r="BK15" i="36"/>
  <c r="I5" i="36"/>
  <c r="BL39" i="36"/>
  <c r="BK41" i="36"/>
  <c r="BK9" i="36"/>
  <c r="BN22" i="36"/>
  <c r="BK31" i="36"/>
  <c r="BK37" i="36"/>
  <c r="BN32" i="36"/>
  <c r="BK32" i="36"/>
  <c r="BN37" i="36"/>
  <c r="BK25" i="36"/>
  <c r="Y5" i="36"/>
  <c r="BL24" i="36"/>
  <c r="BN11" i="36"/>
  <c r="BN41" i="36"/>
  <c r="BK20" i="36"/>
  <c r="BL20" i="36"/>
  <c r="BN33" i="36"/>
  <c r="BN36" i="36"/>
  <c r="BN25" i="36"/>
  <c r="BN17" i="36"/>
  <c r="BI8" i="36"/>
  <c r="BK12" i="36"/>
  <c r="BK28" i="36"/>
  <c r="BN29" i="36"/>
  <c r="BL35" i="36"/>
  <c r="BQ29" i="36" l="1"/>
  <c r="BS37" i="36"/>
  <c r="BS32" i="36"/>
  <c r="Q4" i="36"/>
  <c r="BQ26" i="36"/>
  <c r="BS31" i="36"/>
  <c r="BS15" i="36"/>
  <c r="BS39" i="36"/>
  <c r="BQ22" i="36"/>
  <c r="BS9" i="36"/>
  <c r="BS35" i="36"/>
  <c r="BS10" i="36"/>
  <c r="BS23" i="36"/>
  <c r="BS27" i="36"/>
  <c r="BS14" i="36"/>
  <c r="BS19" i="36"/>
  <c r="BS16" i="36"/>
  <c r="BS13" i="36"/>
  <c r="BS30" i="36"/>
  <c r="BA44" i="36"/>
  <c r="BA42" i="36"/>
  <c r="BA43" i="36"/>
  <c r="AI23" i="36"/>
  <c r="AI14" i="36"/>
  <c r="Q5" i="36"/>
  <c r="BA48" i="36"/>
  <c r="BA32" i="36"/>
  <c r="BS25" i="36"/>
  <c r="AI8" i="36"/>
  <c r="AI24" i="36"/>
  <c r="AI40" i="36"/>
  <c r="AI15" i="36"/>
  <c r="AI19" i="36"/>
  <c r="AI26" i="36"/>
  <c r="AI27" i="36"/>
  <c r="AI20" i="36"/>
  <c r="AI36" i="36"/>
  <c r="AI18" i="36"/>
  <c r="AI7" i="36"/>
  <c r="AI38" i="36"/>
  <c r="Q45" i="36"/>
  <c r="BA46" i="36"/>
  <c r="BA41" i="36"/>
  <c r="BA45" i="36"/>
  <c r="BA47" i="36"/>
  <c r="AI39" i="36"/>
  <c r="AI30" i="36"/>
  <c r="Q44" i="36"/>
  <c r="AI48" i="36"/>
  <c r="BS47" i="36"/>
  <c r="Q48" i="36"/>
  <c r="BA20" i="36"/>
  <c r="BS21" i="36"/>
  <c r="BS41" i="36"/>
  <c r="AY7" i="36"/>
  <c r="Q43" i="36"/>
  <c r="Q46" i="36"/>
  <c r="AI16" i="36"/>
  <c r="AI32" i="36"/>
  <c r="AI31" i="36"/>
  <c r="AI44" i="36"/>
  <c r="AI35" i="36"/>
  <c r="AI10" i="36"/>
  <c r="AI42" i="36"/>
  <c r="AI11" i="36"/>
  <c r="AI43" i="36"/>
  <c r="AI12" i="36"/>
  <c r="AI28" i="36"/>
  <c r="AI34" i="36"/>
  <c r="AI22" i="36"/>
  <c r="BA25" i="36"/>
  <c r="BS34" i="36"/>
  <c r="BS17" i="36"/>
  <c r="P38" i="36"/>
  <c r="O38" i="36"/>
  <c r="P22" i="36"/>
  <c r="O22" i="36"/>
  <c r="P34" i="36"/>
  <c r="O34" i="36"/>
  <c r="P6" i="36"/>
  <c r="O6" i="36"/>
  <c r="P35" i="36"/>
  <c r="O35" i="36"/>
  <c r="P7" i="36"/>
  <c r="O7" i="36"/>
  <c r="P40" i="36"/>
  <c r="O40" i="36"/>
  <c r="P37" i="36"/>
  <c r="O37" i="36"/>
  <c r="P21" i="36"/>
  <c r="O21" i="36"/>
  <c r="P14" i="36"/>
  <c r="O14" i="36"/>
  <c r="P32" i="36"/>
  <c r="O32" i="36"/>
  <c r="P20" i="36"/>
  <c r="O20" i="36"/>
  <c r="P8" i="36"/>
  <c r="O8" i="36"/>
  <c r="P41" i="36"/>
  <c r="O41" i="36"/>
  <c r="P25" i="36"/>
  <c r="O25" i="36"/>
  <c r="P9" i="36"/>
  <c r="O9" i="36"/>
  <c r="P17" i="36"/>
  <c r="O17" i="36"/>
  <c r="P42" i="36"/>
  <c r="O42" i="36"/>
  <c r="P26" i="36"/>
  <c r="O26" i="36"/>
  <c r="P10" i="36"/>
  <c r="O10" i="36"/>
  <c r="P18" i="36"/>
  <c r="O18" i="36"/>
  <c r="P27" i="36"/>
  <c r="O27" i="36"/>
  <c r="P19" i="36"/>
  <c r="O19" i="36"/>
  <c r="P11" i="36"/>
  <c r="O11" i="36"/>
  <c r="AY8" i="36"/>
  <c r="AZ8" i="36"/>
  <c r="P28" i="36"/>
  <c r="O28" i="36"/>
  <c r="P33" i="36"/>
  <c r="O33" i="36"/>
  <c r="P30" i="36"/>
  <c r="O30" i="36"/>
  <c r="P39" i="36"/>
  <c r="O39" i="36"/>
  <c r="P31" i="36"/>
  <c r="O31" i="36"/>
  <c r="P23" i="36"/>
  <c r="O23" i="36"/>
  <c r="P15" i="36"/>
  <c r="O15" i="36"/>
  <c r="AG6" i="36"/>
  <c r="AH6" i="36"/>
  <c r="BR42" i="36"/>
  <c r="BQ42" i="36"/>
  <c r="P36" i="36"/>
  <c r="O36" i="36"/>
  <c r="P24" i="36"/>
  <c r="O24" i="36"/>
  <c r="P12" i="36"/>
  <c r="O12" i="36"/>
  <c r="P29" i="36"/>
  <c r="O29" i="36"/>
  <c r="P13" i="36"/>
  <c r="O13" i="36"/>
  <c r="P16" i="36"/>
  <c r="O16" i="36"/>
  <c r="BR26" i="36"/>
  <c r="BR22" i="36"/>
  <c r="BR29" i="36"/>
  <c r="BQ11" i="36"/>
  <c r="BR11" i="36"/>
  <c r="AG5" i="36"/>
  <c r="AH5" i="36"/>
  <c r="BQ20" i="36"/>
  <c r="BR20" i="36"/>
  <c r="BQ40" i="36"/>
  <c r="BR40" i="36"/>
  <c r="BQ8" i="36"/>
  <c r="BR8" i="36"/>
  <c r="BQ18" i="36"/>
  <c r="BR18" i="36"/>
  <c r="BQ12" i="36"/>
  <c r="BR12" i="36"/>
  <c r="AZ6" i="36"/>
  <c r="AY6" i="36"/>
  <c r="BQ38" i="36"/>
  <c r="BR38" i="36"/>
  <c r="BQ36" i="36"/>
  <c r="BR36" i="36"/>
  <c r="BQ24" i="36"/>
  <c r="BR24" i="36"/>
  <c r="BQ7" i="36"/>
  <c r="BR7" i="36"/>
  <c r="BQ33" i="36"/>
  <c r="BR33" i="36"/>
  <c r="BQ28" i="36"/>
  <c r="BR28" i="36"/>
  <c r="BA6" i="36" l="1"/>
  <c r="BA8" i="36"/>
  <c r="BA7" i="36"/>
  <c r="BS26" i="36"/>
  <c r="BS7" i="36"/>
  <c r="BS24" i="36"/>
  <c r="BS36" i="36"/>
  <c r="BS38" i="36"/>
  <c r="BS12" i="36"/>
  <c r="BS18" i="36"/>
  <c r="BS8" i="36"/>
  <c r="Q29" i="36"/>
  <c r="Q24" i="36"/>
  <c r="Q15" i="36"/>
  <c r="Q31" i="36"/>
  <c r="Q33" i="36"/>
  <c r="Q19" i="36"/>
  <c r="Q26" i="36"/>
  <c r="Q25" i="36"/>
  <c r="Q8" i="36"/>
  <c r="Q32" i="36"/>
  <c r="Q14" i="36"/>
  <c r="Q21" i="36"/>
  <c r="Q40" i="36"/>
  <c r="Q35" i="36"/>
  <c r="Q34" i="36"/>
  <c r="Q22" i="36"/>
  <c r="BS29" i="36"/>
  <c r="AI6" i="36"/>
  <c r="BS28" i="36"/>
  <c r="BS33" i="36"/>
  <c r="BS40" i="36"/>
  <c r="BS20" i="36"/>
  <c r="AI5" i="36"/>
  <c r="BS11" i="36"/>
  <c r="Q16" i="36"/>
  <c r="Q13" i="36"/>
  <c r="Q12" i="36"/>
  <c r="Q36" i="36"/>
  <c r="BS42" i="36"/>
  <c r="Q23" i="36"/>
  <c r="Q39" i="36"/>
  <c r="Q30" i="36"/>
  <c r="Q28" i="36"/>
  <c r="Q11" i="36"/>
  <c r="Q27" i="36"/>
  <c r="Q18" i="36"/>
  <c r="Q10" i="36"/>
  <c r="Q42" i="36"/>
  <c r="Q17" i="36"/>
  <c r="Q9" i="36"/>
  <c r="Q41" i="36"/>
  <c r="Q20" i="36"/>
  <c r="Q37" i="36"/>
  <c r="Q7" i="36"/>
  <c r="Q6" i="36"/>
  <c r="Q38" i="36"/>
  <c r="BS22" i="36"/>
</calcChain>
</file>

<file path=xl/sharedStrings.xml><?xml version="1.0" encoding="utf-8"?>
<sst xmlns="http://schemas.openxmlformats.org/spreadsheetml/2006/main" count="11" uniqueCount="7">
  <si>
    <t>T1</t>
  </si>
  <si>
    <t>T2</t>
  </si>
  <si>
    <t>T3</t>
  </si>
  <si>
    <t>T4</t>
  </si>
  <si>
    <t>T5</t>
  </si>
  <si>
    <t>t1</t>
  </si>
  <si>
    <t>ECARTS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</si>
</sst>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1" fillId="3" borderId="0" xfId="0" applyFont="1" applyFill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1" fontId="1" fillId="0" borderId="0" xfId="0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00FF"/>
      <color rgb="FFFFFF00"/>
      <color rgb="FF00FFFF"/>
      <color rgb="FF00FF00"/>
      <color rgb="FF00CCFF"/>
      <color rgb="FFFF66FF"/>
      <color rgb="FFCC6600"/>
      <color rgb="FFCC66FF"/>
      <color rgb="FFFF00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63500</xdr:rowOff>
    </xdr:to>
    <xdr:sp macro="[0]!Number_Format" textlink="">
      <xdr:nvSpPr>
        <xdr:cNvPr id="2" name="Bouton01"/>
        <xdr:cNvSpPr/>
      </xdr:nvSpPr>
      <xdr:spPr>
        <a:xfrm>
          <a:off x="0" y="0"/>
          <a:ext cx="76200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rgbClr val="FFFFFF"/>
              </a:solidFill>
            </a:rPr>
            <a:t>MFc</a:t>
          </a:r>
        </a:p>
        <a:p>
          <a:pPr algn="ctr"/>
          <a:endParaRPr lang="en-US" sz="1100" b="1">
            <a:solidFill>
              <a:srgbClr val="FFFF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A1:BT49"/>
  <sheetViews>
    <sheetView tabSelected="1" zoomScaleNormal="100" workbookViewId="0">
      <pane ySplit="1" topLeftCell="A2" activePane="bottomLeft" state="frozen"/>
      <selection pane="bottomLeft" activeCell="D6" sqref="D6"/>
    </sheetView>
  </sheetViews>
  <sheetFormatPr defaultColWidth="11.42578125" defaultRowHeight="15" x14ac:dyDescent="0.25"/>
  <cols>
    <col min="1" max="1" width="11.42578125" style="4"/>
    <col min="2" max="2" width="4.42578125" style="1" customWidth="1"/>
    <col min="3" max="3" width="13" style="3" customWidth="1"/>
    <col min="4" max="4" width="13.7109375" style="3" customWidth="1"/>
    <col min="5" max="5" width="11.42578125" style="3" customWidth="1"/>
    <col min="6" max="6" width="13" style="3" customWidth="1"/>
    <col min="7" max="7" width="13.28515625" style="3" customWidth="1"/>
    <col min="8" max="9" width="11" style="4" customWidth="1"/>
    <col min="10" max="12" width="13" style="4" customWidth="1"/>
    <col min="13" max="13" width="11.42578125" style="1"/>
    <col min="14" max="14" width="14.140625" style="1" customWidth="1"/>
    <col min="15" max="15" width="14.5703125" style="1" customWidth="1"/>
    <col min="16" max="17" width="11.42578125" style="4"/>
    <col min="18" max="18" width="2.42578125" style="6" customWidth="1"/>
    <col min="19" max="19" width="11.42578125" style="4"/>
    <col min="20" max="20" width="3" style="1" customWidth="1"/>
    <col min="21" max="22" width="11.42578125" style="1"/>
    <col min="23" max="23" width="10.5703125" style="3" customWidth="1"/>
    <col min="24" max="24" width="10.85546875" style="3" customWidth="1"/>
    <col min="25" max="25" width="13.5703125" style="3" customWidth="1"/>
    <col min="26" max="27" width="12.28515625" style="4" customWidth="1"/>
    <col min="28" max="30" width="10.28515625" style="4" customWidth="1"/>
    <col min="31" max="31" width="14.28515625" style="1" customWidth="1"/>
    <col min="32" max="32" width="11.85546875" style="1" customWidth="1"/>
    <col min="33" max="33" width="8" style="1" customWidth="1"/>
    <col min="34" max="35" width="11.42578125" style="4"/>
    <col min="36" max="36" width="2.42578125" style="6" customWidth="1"/>
    <col min="37" max="37" width="11.42578125" style="4"/>
    <col min="38" max="38" width="4.42578125" style="1" customWidth="1"/>
    <col min="39" max="40" width="11.42578125" style="1"/>
    <col min="41" max="41" width="11.85546875" style="3" customWidth="1"/>
    <col min="42" max="42" width="11.140625" style="3" customWidth="1"/>
    <col min="43" max="43" width="10.85546875" style="3" customWidth="1"/>
    <col min="44" max="45" width="13.42578125" style="4" customWidth="1"/>
    <col min="46" max="47" width="10.28515625" style="4" customWidth="1"/>
    <col min="48" max="48" width="10.28515625" customWidth="1"/>
    <col min="49" max="49" width="11.42578125" style="1"/>
    <col min="50" max="50" width="11.7109375" style="1" customWidth="1"/>
    <col min="51" max="51" width="8" style="1" customWidth="1"/>
    <col min="52" max="53" width="11.42578125" style="4"/>
    <col min="54" max="54" width="2.42578125" style="6" customWidth="1"/>
    <col min="55" max="55" width="11.42578125" style="4"/>
    <col min="56" max="56" width="4.42578125" style="1" customWidth="1"/>
    <col min="57" max="58" width="11.42578125" style="1"/>
    <col min="59" max="60" width="8.140625" style="3" customWidth="1"/>
    <col min="61" max="61" width="10.85546875" style="3" customWidth="1"/>
    <col min="62" max="63" width="12" style="4" customWidth="1"/>
    <col min="64" max="64" width="10.28515625" style="4" customWidth="1"/>
    <col min="65" max="66" width="10.28515625" customWidth="1"/>
    <col min="67" max="67" width="11.42578125" style="1"/>
    <col min="68" max="68" width="11.85546875" style="1" customWidth="1"/>
    <col min="69" max="69" width="8" style="1" customWidth="1"/>
    <col min="70" max="71" width="11.42578125" style="4"/>
    <col min="72" max="72" width="2.42578125" style="6" customWidth="1"/>
  </cols>
  <sheetData>
    <row r="1" spans="1:71" x14ac:dyDescent="0.25">
      <c r="C1" s="3" t="s">
        <v>5</v>
      </c>
      <c r="D1" s="3" t="s">
        <v>5</v>
      </c>
      <c r="G1" s="3" t="s">
        <v>6</v>
      </c>
      <c r="Y1" s="3" t="s">
        <v>6</v>
      </c>
      <c r="AQ1" s="3" t="s">
        <v>6</v>
      </c>
      <c r="BI1" s="3" t="s">
        <v>6</v>
      </c>
    </row>
    <row r="2" spans="1:71" x14ac:dyDescent="0.25">
      <c r="B2" s="2"/>
      <c r="C2" s="1"/>
      <c r="D2" s="5">
        <f>T!B2</f>
        <v>266</v>
      </c>
      <c r="M2" s="5">
        <f>T!B2</f>
        <v>266</v>
      </c>
      <c r="T2" s="2"/>
      <c r="V2" s="5">
        <f>T!B2</f>
        <v>266</v>
      </c>
      <c r="AE2" s="5">
        <f>T!B2</f>
        <v>266</v>
      </c>
      <c r="AL2" s="2"/>
      <c r="AN2" s="5">
        <f>T!B2</f>
        <v>266</v>
      </c>
      <c r="AW2" s="5">
        <f>T!B2</f>
        <v>266</v>
      </c>
      <c r="BD2" s="2"/>
      <c r="BF2" s="5">
        <f>T!B2</f>
        <v>266</v>
      </c>
      <c r="BO2" s="5">
        <f>T!B2</f>
        <v>266</v>
      </c>
    </row>
    <row r="3" spans="1:71" x14ac:dyDescent="0.25">
      <c r="A3" s="8">
        <v>1</v>
      </c>
      <c r="B3" s="2"/>
      <c r="C3" s="5">
        <f>T!B2</f>
        <v>266</v>
      </c>
      <c r="D3" s="5">
        <f>T!B3</f>
        <v>411</v>
      </c>
      <c r="E3" s="3">
        <f t="shared" ref="E3:E4" si="0">D3*C2</f>
        <v>0</v>
      </c>
      <c r="F3" s="3">
        <f t="shared" ref="F3:F4" si="1">C3*D2</f>
        <v>70756</v>
      </c>
      <c r="G3" s="3">
        <f t="shared" ref="G3:G49" si="2">F3-E3</f>
        <v>70756</v>
      </c>
      <c r="J3" s="3">
        <f t="shared" ref="J3:J5" si="3">E3-F3</f>
        <v>-70756</v>
      </c>
      <c r="M3" s="5">
        <f>T!B3</f>
        <v>411</v>
      </c>
      <c r="P3" s="3">
        <f t="shared" ref="P3:P4" si="4">M3-N3</f>
        <v>411</v>
      </c>
      <c r="Q3" s="3">
        <f t="shared" ref="Q3:Q4" si="5">M3-O3</f>
        <v>411</v>
      </c>
      <c r="S3" s="3">
        <v>1</v>
      </c>
      <c r="T3" s="2"/>
      <c r="V3" s="5">
        <f>T!B3</f>
        <v>411</v>
      </c>
      <c r="AB3" s="3"/>
      <c r="AC3" s="3"/>
      <c r="AD3" s="3"/>
      <c r="AE3" s="5">
        <f>T!B3</f>
        <v>411</v>
      </c>
      <c r="AH3" s="3">
        <f t="shared" ref="AH3:AH5" si="6">AE3-AF3</f>
        <v>411</v>
      </c>
      <c r="AI3" s="3">
        <f t="shared" ref="AI3:AI5" si="7">AE3-AG3</f>
        <v>411</v>
      </c>
      <c r="AK3" s="3">
        <v>1</v>
      </c>
      <c r="AL3" s="2"/>
      <c r="AN3" s="5">
        <f>T!B3</f>
        <v>411</v>
      </c>
      <c r="AR3" s="3"/>
      <c r="AS3" s="3"/>
      <c r="AT3" s="3"/>
      <c r="AU3" s="3"/>
      <c r="AV3" s="3"/>
      <c r="AW3" s="5">
        <f>T!B3</f>
        <v>411</v>
      </c>
      <c r="AZ3" s="3">
        <f t="shared" ref="AZ3:AZ7" si="8">AW3-AX3</f>
        <v>411</v>
      </c>
      <c r="BA3" s="3">
        <f t="shared" ref="BA3:BA7" si="9">AW3-AY3</f>
        <v>411</v>
      </c>
      <c r="BC3" s="3">
        <v>1</v>
      </c>
      <c r="BD3" s="2"/>
      <c r="BF3" s="5">
        <f>T!B3</f>
        <v>411</v>
      </c>
      <c r="BJ3" s="3"/>
      <c r="BK3" s="3"/>
      <c r="BL3" s="3"/>
      <c r="BM3" s="3"/>
      <c r="BN3" s="3"/>
      <c r="BO3" s="5">
        <f>T!B3</f>
        <v>411</v>
      </c>
      <c r="BR3" s="3">
        <f t="shared" ref="BR3:BR37" si="10">BO3-BP3</f>
        <v>411</v>
      </c>
      <c r="BS3" s="3">
        <f t="shared" ref="BS3:BS37" si="11">BO3-BQ3</f>
        <v>411</v>
      </c>
    </row>
    <row r="4" spans="1:71" x14ac:dyDescent="0.25">
      <c r="A4" s="3">
        <v>2</v>
      </c>
      <c r="B4" s="2"/>
      <c r="C4" s="5">
        <f>T!B3</f>
        <v>411</v>
      </c>
      <c r="D4" s="5">
        <f>T!B4</f>
        <v>589</v>
      </c>
      <c r="E4" s="3">
        <f t="shared" si="0"/>
        <v>156674</v>
      </c>
      <c r="F4" s="3">
        <f t="shared" si="1"/>
        <v>168921</v>
      </c>
      <c r="G4" s="3">
        <f t="shared" si="2"/>
        <v>12247</v>
      </c>
      <c r="H4" s="3">
        <f>(C4*D3)/C3</f>
        <v>635.04135338345861</v>
      </c>
      <c r="I4" s="3"/>
      <c r="J4" s="3">
        <f t="shared" si="3"/>
        <v>-12247</v>
      </c>
      <c r="M4" s="5">
        <f>T!B4</f>
        <v>589</v>
      </c>
      <c r="N4" s="9">
        <f t="shared" ref="N4" si="12">ROUNDDOWN(H4,0)</f>
        <v>635</v>
      </c>
      <c r="O4" s="1">
        <f>N4+1</f>
        <v>636</v>
      </c>
      <c r="P4" s="3">
        <f t="shared" si="4"/>
        <v>-46</v>
      </c>
      <c r="Q4" s="3">
        <f t="shared" si="5"/>
        <v>-47</v>
      </c>
      <c r="S4" s="8">
        <v>2</v>
      </c>
      <c r="T4" s="2"/>
      <c r="U4" s="5">
        <f>T!B2</f>
        <v>266</v>
      </c>
      <c r="V4" s="5">
        <f>T!B4</f>
        <v>589</v>
      </c>
      <c r="W4" s="3">
        <f t="shared" ref="W4:W5" si="13">V4*U3</f>
        <v>0</v>
      </c>
      <c r="X4" s="3">
        <f t="shared" ref="X4:X5" si="14">U4*V3</f>
        <v>109326</v>
      </c>
      <c r="Y4" s="3">
        <f t="shared" ref="Y4:Y5" si="15">X4-W4</f>
        <v>109326</v>
      </c>
      <c r="AB4" s="3">
        <f t="shared" ref="AB4:AB5" si="16">W4-X4</f>
        <v>-109326</v>
      </c>
      <c r="AC4" s="3"/>
      <c r="AD4" s="3"/>
      <c r="AE4" s="5">
        <f>T!B4</f>
        <v>589</v>
      </c>
      <c r="AH4" s="3">
        <f t="shared" si="6"/>
        <v>589</v>
      </c>
      <c r="AI4" s="3">
        <f t="shared" si="7"/>
        <v>589</v>
      </c>
      <c r="AK4" s="3">
        <v>2</v>
      </c>
      <c r="AL4" s="2"/>
      <c r="AN4" s="5">
        <f>T!B4</f>
        <v>589</v>
      </c>
      <c r="AR4" s="3"/>
      <c r="AS4" s="3"/>
      <c r="AT4" s="3"/>
      <c r="AU4" s="3"/>
      <c r="AV4" s="3"/>
      <c r="AW4" s="5">
        <f>T!B4</f>
        <v>589</v>
      </c>
      <c r="AZ4" s="3">
        <f t="shared" si="8"/>
        <v>589</v>
      </c>
      <c r="BA4" s="3">
        <f t="shared" si="9"/>
        <v>589</v>
      </c>
      <c r="BC4" s="3">
        <v>2</v>
      </c>
      <c r="BD4" s="2"/>
      <c r="BF4" s="5">
        <f>T!B4</f>
        <v>589</v>
      </c>
      <c r="BJ4" s="3"/>
      <c r="BK4" s="3"/>
      <c r="BL4" s="3"/>
      <c r="BM4" s="3"/>
      <c r="BN4" s="3"/>
      <c r="BO4" s="5">
        <f>T!B4</f>
        <v>589</v>
      </c>
      <c r="BR4" s="3">
        <f t="shared" si="10"/>
        <v>589</v>
      </c>
      <c r="BS4" s="3">
        <f t="shared" si="11"/>
        <v>589</v>
      </c>
    </row>
    <row r="5" spans="1:71" x14ac:dyDescent="0.25">
      <c r="A5" s="3">
        <v>3</v>
      </c>
      <c r="B5" s="2"/>
      <c r="C5" s="5">
        <f>T!B4</f>
        <v>589</v>
      </c>
      <c r="D5" s="5">
        <f>T!B5</f>
        <v>123</v>
      </c>
      <c r="E5" s="3">
        <f t="shared" ref="E5:E47" si="17">D5*C4</f>
        <v>50553</v>
      </c>
      <c r="F5" s="3">
        <f t="shared" ref="F5:F47" si="18">C5*D4</f>
        <v>346921</v>
      </c>
      <c r="G5" s="3">
        <f t="shared" si="2"/>
        <v>296368</v>
      </c>
      <c r="H5" s="3">
        <f t="shared" ref="H5" si="19">(C5*D4)/C4</f>
        <v>844.09002433090029</v>
      </c>
      <c r="I5" s="3">
        <f t="shared" ref="I5" si="20">(H5-H4)/H4</f>
        <v>0.32918906750504373</v>
      </c>
      <c r="J5" s="3">
        <f t="shared" si="3"/>
        <v>-296368</v>
      </c>
      <c r="K5" s="3">
        <f t="shared" ref="K5" si="21">C5*D4*C4</f>
        <v>142584531</v>
      </c>
      <c r="L5" s="3"/>
      <c r="M5" s="5">
        <f>T!B5</f>
        <v>123</v>
      </c>
      <c r="N5" s="9">
        <f t="shared" ref="N5:N47" si="22">ROUNDDOWN(H5,0)</f>
        <v>844</v>
      </c>
      <c r="O5" s="1">
        <f t="shared" ref="O5:O47" si="23">N5+1</f>
        <v>845</v>
      </c>
      <c r="P5" s="3">
        <f t="shared" ref="P5:P47" si="24">M5-N5</f>
        <v>-721</v>
      </c>
      <c r="Q5" s="3">
        <f t="shared" ref="Q5:Q47" si="25">M5-O5</f>
        <v>-722</v>
      </c>
      <c r="S5" s="3">
        <v>3</v>
      </c>
      <c r="T5" s="2"/>
      <c r="U5" s="5">
        <f>T!B3</f>
        <v>411</v>
      </c>
      <c r="V5" s="5">
        <f>T!B5</f>
        <v>123</v>
      </c>
      <c r="W5" s="3">
        <f t="shared" si="13"/>
        <v>32718</v>
      </c>
      <c r="X5" s="3">
        <f t="shared" si="14"/>
        <v>242079</v>
      </c>
      <c r="Y5" s="3">
        <f t="shared" si="15"/>
        <v>209361</v>
      </c>
      <c r="Z5" s="3">
        <f t="shared" ref="Z5" si="26">(U5*V4)/U4</f>
        <v>910.07142857142856</v>
      </c>
      <c r="AA5" s="3" t="e">
        <f t="shared" ref="AA5" si="27">(Z5-Z4)/Z4</f>
        <v>#DIV/0!</v>
      </c>
      <c r="AB5" s="3">
        <f t="shared" si="16"/>
        <v>-209361</v>
      </c>
      <c r="AC5" s="3">
        <f t="shared" ref="AC5" si="28">U5*V4*U4</f>
        <v>64393014</v>
      </c>
      <c r="AD5" s="3" t="e">
        <f t="shared" ref="AD5" si="29">(AC5-AC4)/AC4</f>
        <v>#DIV/0!</v>
      </c>
      <c r="AE5" s="5">
        <f>T!B5</f>
        <v>123</v>
      </c>
      <c r="AF5" s="9">
        <f t="shared" ref="AF5" si="30">ROUNDDOWN(Z5,0)</f>
        <v>910</v>
      </c>
      <c r="AG5" s="1">
        <f>AF5+1</f>
        <v>911</v>
      </c>
      <c r="AH5" s="3">
        <f t="shared" si="6"/>
        <v>-787</v>
      </c>
      <c r="AI5" s="3">
        <f t="shared" si="7"/>
        <v>-788</v>
      </c>
      <c r="AK5" s="8">
        <v>3</v>
      </c>
      <c r="AL5" s="2"/>
      <c r="AM5" s="5">
        <f>T!B2</f>
        <v>266</v>
      </c>
      <c r="AN5" s="5">
        <f>T!B5</f>
        <v>123</v>
      </c>
      <c r="AO5" s="3">
        <f t="shared" ref="AO5:AO7" si="31">AN5*AM4</f>
        <v>0</v>
      </c>
      <c r="AP5" s="3">
        <f t="shared" ref="AP5:AP7" si="32">AM5*AN4</f>
        <v>156674</v>
      </c>
      <c r="AQ5" s="3">
        <f t="shared" ref="AQ5:AQ47" si="33">AP5-AO5</f>
        <v>156674</v>
      </c>
      <c r="AT5" s="3">
        <f t="shared" ref="AT5:AT7" si="34">AO5-AP5</f>
        <v>-156674</v>
      </c>
      <c r="AU5" s="3"/>
      <c r="AV5" s="3"/>
      <c r="AW5" s="5">
        <f>T!B5</f>
        <v>123</v>
      </c>
      <c r="AZ5" s="3">
        <f t="shared" si="8"/>
        <v>123</v>
      </c>
      <c r="BA5" s="3">
        <f t="shared" si="9"/>
        <v>123</v>
      </c>
      <c r="BC5" s="3">
        <v>3</v>
      </c>
      <c r="BD5" s="2"/>
      <c r="BF5" s="5">
        <f>T!B5</f>
        <v>123</v>
      </c>
      <c r="BJ5" s="3"/>
      <c r="BK5" s="3"/>
      <c r="BL5" s="3"/>
      <c r="BM5" s="3"/>
      <c r="BN5" s="3"/>
      <c r="BO5" s="5">
        <f>T!B5</f>
        <v>123</v>
      </c>
      <c r="BR5" s="3">
        <f t="shared" si="10"/>
        <v>123</v>
      </c>
      <c r="BS5" s="3">
        <f t="shared" si="11"/>
        <v>123</v>
      </c>
    </row>
    <row r="6" spans="1:71" x14ac:dyDescent="0.25">
      <c r="A6" s="3">
        <v>4</v>
      </c>
      <c r="B6" s="2"/>
      <c r="C6" s="5">
        <f>T!B5</f>
        <v>123</v>
      </c>
      <c r="D6" s="5">
        <f>T!B6</f>
        <v>156</v>
      </c>
      <c r="E6" s="3">
        <f t="shared" si="17"/>
        <v>91884</v>
      </c>
      <c r="F6" s="3">
        <f t="shared" si="18"/>
        <v>15129</v>
      </c>
      <c r="G6" s="3">
        <f t="shared" si="2"/>
        <v>-76755</v>
      </c>
      <c r="H6" s="3">
        <f t="shared" ref="H6:H47" si="35">(C6*D5)/C5</f>
        <v>25.68590831918506</v>
      </c>
      <c r="I6" s="3">
        <f t="shared" ref="I6:I47" si="36">(H6-H5)/H5</f>
        <v>-0.96956970515135998</v>
      </c>
      <c r="J6" s="3">
        <f t="shared" ref="J6:J47" si="37">E6-F6</f>
        <v>76755</v>
      </c>
      <c r="K6" s="3">
        <f t="shared" ref="K6:K47" si="38">C6*D5*C5</f>
        <v>8910981</v>
      </c>
      <c r="L6" s="3">
        <f t="shared" ref="L6:L47" si="39">(K6-K5)/K5</f>
        <v>-0.93750387270271274</v>
      </c>
      <c r="M6" s="5">
        <f>T!B6</f>
        <v>156</v>
      </c>
      <c r="N6" s="9">
        <f t="shared" si="22"/>
        <v>25</v>
      </c>
      <c r="O6" s="1">
        <f t="shared" si="23"/>
        <v>26</v>
      </c>
      <c r="P6" s="3">
        <f t="shared" si="24"/>
        <v>131</v>
      </c>
      <c r="Q6" s="3">
        <f t="shared" si="25"/>
        <v>130</v>
      </c>
      <c r="S6" s="3">
        <v>4</v>
      </c>
      <c r="T6" s="2"/>
      <c r="U6" s="5">
        <f>T!B4</f>
        <v>589</v>
      </c>
      <c r="V6" s="5">
        <f>T!B6</f>
        <v>156</v>
      </c>
      <c r="W6" s="3">
        <f t="shared" ref="W6:W47" si="40">V6*U5</f>
        <v>64116</v>
      </c>
      <c r="X6" s="3">
        <f t="shared" ref="X6:X47" si="41">U6*V5</f>
        <v>72447</v>
      </c>
      <c r="Y6" s="3">
        <f t="shared" ref="Y6:Y47" si="42">X6-W6</f>
        <v>8331</v>
      </c>
      <c r="Z6" s="3">
        <f t="shared" ref="Z6:Z47" si="43">(U6*V5)/U5</f>
        <v>176.27007299270073</v>
      </c>
      <c r="AA6" s="3">
        <f t="shared" ref="AA6:AA47" si="44">(Z6-Z5)/Z5</f>
        <v>-0.80631182623830067</v>
      </c>
      <c r="AB6" s="3">
        <f t="shared" ref="AB6:AB47" si="45">W6-X6</f>
        <v>-8331</v>
      </c>
      <c r="AC6" s="3">
        <f t="shared" ref="AC6:AC47" si="46">U6*V5*U5</f>
        <v>29775717</v>
      </c>
      <c r="AD6" s="3">
        <f t="shared" ref="AD6:AD47" si="47">(AC6-AC5)/AC5</f>
        <v>-0.53759398496240607</v>
      </c>
      <c r="AE6" s="5">
        <f>T!B6</f>
        <v>156</v>
      </c>
      <c r="AF6" s="9">
        <f t="shared" ref="AF6:AF47" si="48">ROUNDDOWN(Z6,0)</f>
        <v>176</v>
      </c>
      <c r="AG6" s="1">
        <f t="shared" ref="AG6:AG47" si="49">AF6+1</f>
        <v>177</v>
      </c>
      <c r="AH6" s="3">
        <f t="shared" ref="AH6:AH47" si="50">AE6-AF6</f>
        <v>-20</v>
      </c>
      <c r="AI6" s="3">
        <f t="shared" ref="AI6:AI47" si="51">AE6-AG6</f>
        <v>-21</v>
      </c>
      <c r="AK6" s="3">
        <v>4</v>
      </c>
      <c r="AL6" s="2"/>
      <c r="AM6" s="5">
        <f>T!B3</f>
        <v>411</v>
      </c>
      <c r="AN6" s="5">
        <f>T!B6</f>
        <v>156</v>
      </c>
      <c r="AO6" s="3">
        <f t="shared" si="31"/>
        <v>41496</v>
      </c>
      <c r="AP6" s="3">
        <f t="shared" si="32"/>
        <v>50553</v>
      </c>
      <c r="AQ6" s="3">
        <f t="shared" si="33"/>
        <v>9057</v>
      </c>
      <c r="AR6" s="3">
        <f t="shared" ref="AR6" si="52">(AM6*AN5)/AM5</f>
        <v>190.04887218045113</v>
      </c>
      <c r="AS6" s="3" t="e">
        <f t="shared" ref="AS6:AS7" si="53">(AR6-AR5)/AR5</f>
        <v>#DIV/0!</v>
      </c>
      <c r="AT6" s="3">
        <f t="shared" si="34"/>
        <v>-9057</v>
      </c>
      <c r="AU6" s="3">
        <f t="shared" ref="AU6" si="54">AM6*AN5*AM5</f>
        <v>13447098</v>
      </c>
      <c r="AV6" s="3" t="e">
        <f t="shared" ref="AV6:AV7" si="55">(AU6-AU5)/AU5</f>
        <v>#DIV/0!</v>
      </c>
      <c r="AW6" s="5">
        <f>T!B6</f>
        <v>156</v>
      </c>
      <c r="AX6" s="9">
        <f t="shared" ref="AX6:AX7" si="56">ROUNDDOWN(AR6,0)</f>
        <v>190</v>
      </c>
      <c r="AY6" s="1">
        <f>AX6+1</f>
        <v>191</v>
      </c>
      <c r="AZ6" s="3">
        <f t="shared" si="8"/>
        <v>-34</v>
      </c>
      <c r="BA6" s="3">
        <f t="shared" si="9"/>
        <v>-35</v>
      </c>
      <c r="BC6" s="8">
        <v>4</v>
      </c>
      <c r="BD6" s="2"/>
      <c r="BE6" s="5">
        <f>T!B2</f>
        <v>266</v>
      </c>
      <c r="BF6" s="5">
        <f>T!B6</f>
        <v>156</v>
      </c>
      <c r="BG6" s="3">
        <f t="shared" ref="BG6:BG41" si="57">BF6*BE5</f>
        <v>0</v>
      </c>
      <c r="BH6" s="3">
        <f t="shared" ref="BH6:BH41" si="58">BE6*BF5</f>
        <v>32718</v>
      </c>
      <c r="BI6" s="3">
        <f t="shared" ref="BI6:BI41" si="59">BH6-BG6</f>
        <v>32718</v>
      </c>
      <c r="BL6" s="3">
        <f t="shared" ref="BL6:BL41" si="60">BG6-BH6</f>
        <v>-32718</v>
      </c>
      <c r="BM6" s="3"/>
      <c r="BN6" s="3"/>
      <c r="BO6" s="5">
        <f>T!B6</f>
        <v>156</v>
      </c>
      <c r="BR6" s="3">
        <f t="shared" si="10"/>
        <v>156</v>
      </c>
      <c r="BS6" s="3">
        <f t="shared" si="11"/>
        <v>156</v>
      </c>
    </row>
    <row r="7" spans="1:71" x14ac:dyDescent="0.25">
      <c r="A7" s="3">
        <v>5</v>
      </c>
      <c r="B7" s="2"/>
      <c r="C7" s="5">
        <f>T!B6</f>
        <v>156</v>
      </c>
      <c r="D7" s="5">
        <f>T!B7</f>
        <v>111</v>
      </c>
      <c r="E7" s="3">
        <f t="shared" si="17"/>
        <v>13653</v>
      </c>
      <c r="F7" s="3">
        <f t="shared" si="18"/>
        <v>24336</v>
      </c>
      <c r="G7" s="3">
        <f t="shared" si="2"/>
        <v>10683</v>
      </c>
      <c r="H7" s="3">
        <f t="shared" si="35"/>
        <v>197.85365853658536</v>
      </c>
      <c r="I7" s="3">
        <f t="shared" si="36"/>
        <v>6.7028094968635576</v>
      </c>
      <c r="J7" s="3">
        <f t="shared" si="37"/>
        <v>-10683</v>
      </c>
      <c r="K7" s="3">
        <f t="shared" si="38"/>
        <v>2993328</v>
      </c>
      <c r="L7" s="3">
        <f t="shared" si="39"/>
        <v>-0.66408546937761403</v>
      </c>
      <c r="M7" s="5">
        <f>T!B7</f>
        <v>111</v>
      </c>
      <c r="N7" s="9">
        <f t="shared" si="22"/>
        <v>197</v>
      </c>
      <c r="O7" s="1">
        <f t="shared" si="23"/>
        <v>198</v>
      </c>
      <c r="P7" s="3">
        <f t="shared" si="24"/>
        <v>-86</v>
      </c>
      <c r="Q7" s="3">
        <f t="shared" si="25"/>
        <v>-87</v>
      </c>
      <c r="S7" s="3">
        <v>5</v>
      </c>
      <c r="T7" s="2"/>
      <c r="U7" s="5">
        <f>T!B5</f>
        <v>123</v>
      </c>
      <c r="V7" s="5">
        <f>T!B7</f>
        <v>111</v>
      </c>
      <c r="W7" s="3">
        <f t="shared" si="40"/>
        <v>65379</v>
      </c>
      <c r="X7" s="3">
        <f t="shared" si="41"/>
        <v>19188</v>
      </c>
      <c r="Y7" s="3">
        <f t="shared" si="42"/>
        <v>-46191</v>
      </c>
      <c r="Z7" s="3">
        <f t="shared" si="43"/>
        <v>32.577249575551782</v>
      </c>
      <c r="AA7" s="3">
        <f t="shared" si="44"/>
        <v>-0.81518558980286582</v>
      </c>
      <c r="AB7" s="3">
        <f t="shared" si="45"/>
        <v>46191</v>
      </c>
      <c r="AC7" s="3">
        <f t="shared" si="46"/>
        <v>11301732</v>
      </c>
      <c r="AD7" s="3">
        <f t="shared" si="47"/>
        <v>-0.62043795620437958</v>
      </c>
      <c r="AE7" s="5">
        <f>T!B7</f>
        <v>111</v>
      </c>
      <c r="AF7" s="9">
        <f t="shared" si="48"/>
        <v>32</v>
      </c>
      <c r="AG7" s="1">
        <f t="shared" si="49"/>
        <v>33</v>
      </c>
      <c r="AH7" s="3">
        <f t="shared" si="50"/>
        <v>79</v>
      </c>
      <c r="AI7" s="3">
        <f t="shared" si="51"/>
        <v>78</v>
      </c>
      <c r="AK7" s="3">
        <v>5</v>
      </c>
      <c r="AL7" s="2"/>
      <c r="AM7" s="5">
        <f>T!B4</f>
        <v>589</v>
      </c>
      <c r="AN7" s="5">
        <f>T!B7</f>
        <v>111</v>
      </c>
      <c r="AO7" s="3">
        <f t="shared" si="31"/>
        <v>45621</v>
      </c>
      <c r="AP7" s="3">
        <f t="shared" si="32"/>
        <v>91884</v>
      </c>
      <c r="AQ7" s="3">
        <f t="shared" si="33"/>
        <v>46263</v>
      </c>
      <c r="AR7" s="3">
        <f t="shared" ref="AR7" si="61">(AM7*AN6)/AM6</f>
        <v>223.56204379562044</v>
      </c>
      <c r="AS7" s="3">
        <f t="shared" si="53"/>
        <v>0.17633975529909277</v>
      </c>
      <c r="AT7" s="3">
        <f t="shared" si="34"/>
        <v>-46263</v>
      </c>
      <c r="AU7" s="3">
        <f t="shared" ref="AU7" si="62">AM7*AN6*AM6</f>
        <v>37764324</v>
      </c>
      <c r="AV7" s="3">
        <f t="shared" si="55"/>
        <v>1.8083623693379791</v>
      </c>
      <c r="AW7" s="5">
        <f>T!B7</f>
        <v>111</v>
      </c>
      <c r="AX7" s="9">
        <f t="shared" si="56"/>
        <v>223</v>
      </c>
      <c r="AY7" s="1">
        <f t="shared" ref="AY7" si="63">AX7+1</f>
        <v>224</v>
      </c>
      <c r="AZ7" s="3">
        <f t="shared" si="8"/>
        <v>-112</v>
      </c>
      <c r="BA7" s="3">
        <f t="shared" si="9"/>
        <v>-113</v>
      </c>
      <c r="BC7" s="3">
        <v>5</v>
      </c>
      <c r="BD7" s="2"/>
      <c r="BE7" s="5">
        <f>T!B3</f>
        <v>411</v>
      </c>
      <c r="BF7" s="5">
        <f>T!B7</f>
        <v>111</v>
      </c>
      <c r="BG7" s="3">
        <f t="shared" si="57"/>
        <v>29526</v>
      </c>
      <c r="BH7" s="3">
        <f t="shared" si="58"/>
        <v>64116</v>
      </c>
      <c r="BI7" s="3">
        <f t="shared" si="59"/>
        <v>34590</v>
      </c>
      <c r="BJ7" s="3">
        <f t="shared" ref="BJ7" si="64">(BE7*BF6)/BE6</f>
        <v>241.0375939849624</v>
      </c>
      <c r="BK7" s="3" t="e">
        <f t="shared" ref="BK7:BK41" si="65">(BJ7-BJ6)/BJ6</f>
        <v>#DIV/0!</v>
      </c>
      <c r="BL7" s="3">
        <f t="shared" si="60"/>
        <v>-34590</v>
      </c>
      <c r="BM7" s="3">
        <f t="shared" ref="BM7" si="66">BE7*BF6*BE6</f>
        <v>17054856</v>
      </c>
      <c r="BN7" s="3" t="e">
        <f t="shared" ref="BN7:BN41" si="67">(BM7-BM6)/BM6</f>
        <v>#DIV/0!</v>
      </c>
      <c r="BO7" s="5">
        <f>T!B7</f>
        <v>111</v>
      </c>
      <c r="BP7" s="9">
        <f t="shared" ref="BP7:BP41" si="68">ROUNDDOWN(BJ7,0)</f>
        <v>241</v>
      </c>
      <c r="BQ7" s="1">
        <f>BP7+1</f>
        <v>242</v>
      </c>
      <c r="BR7" s="3">
        <f t="shared" si="10"/>
        <v>-130</v>
      </c>
      <c r="BS7" s="3">
        <f t="shared" si="11"/>
        <v>-131</v>
      </c>
    </row>
    <row r="8" spans="1:71" x14ac:dyDescent="0.25">
      <c r="A8" s="3">
        <v>6</v>
      </c>
      <c r="B8" s="2"/>
      <c r="C8" s="5">
        <f>T!B7</f>
        <v>111</v>
      </c>
      <c r="D8" s="5">
        <f>T!B8</f>
        <v>332</v>
      </c>
      <c r="E8" s="3">
        <f t="shared" si="17"/>
        <v>51792</v>
      </c>
      <c r="F8" s="3">
        <f t="shared" si="18"/>
        <v>12321</v>
      </c>
      <c r="G8" s="3">
        <f t="shared" si="2"/>
        <v>-39471</v>
      </c>
      <c r="H8" s="3">
        <f t="shared" si="35"/>
        <v>78.980769230769226</v>
      </c>
      <c r="I8" s="3">
        <f t="shared" si="36"/>
        <v>-0.60081218707328177</v>
      </c>
      <c r="J8" s="3">
        <f t="shared" si="37"/>
        <v>39471</v>
      </c>
      <c r="K8" s="3">
        <f t="shared" si="38"/>
        <v>1922076</v>
      </c>
      <c r="L8" s="3">
        <f t="shared" si="39"/>
        <v>-0.35787992495309567</v>
      </c>
      <c r="M8" s="5">
        <f>T!B8</f>
        <v>332</v>
      </c>
      <c r="N8" s="9">
        <f t="shared" si="22"/>
        <v>78</v>
      </c>
      <c r="O8" s="1">
        <f t="shared" si="23"/>
        <v>79</v>
      </c>
      <c r="P8" s="3">
        <f t="shared" si="24"/>
        <v>254</v>
      </c>
      <c r="Q8" s="3">
        <f t="shared" si="25"/>
        <v>253</v>
      </c>
      <c r="S8" s="3">
        <v>6</v>
      </c>
      <c r="T8" s="2"/>
      <c r="U8" s="5">
        <f>T!B6</f>
        <v>156</v>
      </c>
      <c r="V8" s="5">
        <f>T!B8</f>
        <v>332</v>
      </c>
      <c r="W8" s="3">
        <f t="shared" si="40"/>
        <v>40836</v>
      </c>
      <c r="X8" s="3">
        <f t="shared" si="41"/>
        <v>17316</v>
      </c>
      <c r="Y8" s="3">
        <f t="shared" si="42"/>
        <v>-23520</v>
      </c>
      <c r="Z8" s="3">
        <f t="shared" si="43"/>
        <v>140.78048780487805</v>
      </c>
      <c r="AA8" s="3">
        <f t="shared" si="44"/>
        <v>3.3214356533809242</v>
      </c>
      <c r="AB8" s="3">
        <f t="shared" si="45"/>
        <v>23520</v>
      </c>
      <c r="AC8" s="3">
        <f t="shared" si="46"/>
        <v>2129868</v>
      </c>
      <c r="AD8" s="3">
        <f t="shared" si="47"/>
        <v>-0.81154499151103565</v>
      </c>
      <c r="AE8" s="5">
        <f>T!B8</f>
        <v>332</v>
      </c>
      <c r="AF8" s="9">
        <f t="shared" si="48"/>
        <v>140</v>
      </c>
      <c r="AG8" s="1">
        <f t="shared" si="49"/>
        <v>141</v>
      </c>
      <c r="AH8" s="3">
        <f t="shared" si="50"/>
        <v>192</v>
      </c>
      <c r="AI8" s="3">
        <f t="shared" si="51"/>
        <v>191</v>
      </c>
      <c r="AK8" s="3">
        <v>6</v>
      </c>
      <c r="AL8" s="2"/>
      <c r="AM8" s="5">
        <f>T!B5</f>
        <v>123</v>
      </c>
      <c r="AN8" s="5">
        <f>T!B8</f>
        <v>332</v>
      </c>
      <c r="AO8" s="3">
        <f t="shared" ref="AO8:AO47" si="69">AN8*AM7</f>
        <v>195548</v>
      </c>
      <c r="AP8" s="3">
        <f t="shared" ref="AP8:AP47" si="70">AM8*AN7</f>
        <v>13653</v>
      </c>
      <c r="AQ8" s="3">
        <f t="shared" si="33"/>
        <v>-181895</v>
      </c>
      <c r="AR8" s="3">
        <f t="shared" ref="AR8:AR47" si="71">(AM8*AN7)/AM7</f>
        <v>23.179966044142613</v>
      </c>
      <c r="AS8" s="3">
        <f t="shared" ref="AS8:AS47" si="72">(AR8-AR7)/AR7</f>
        <v>-0.89631528836203678</v>
      </c>
      <c r="AT8" s="3">
        <f t="shared" ref="AT8:AT47" si="73">AO8-AP8</f>
        <v>181895</v>
      </c>
      <c r="AU8" s="3">
        <f t="shared" ref="AU8:AU47" si="74">AM8*AN7*AM7</f>
        <v>8041617</v>
      </c>
      <c r="AV8" s="3">
        <f t="shared" ref="AV8:AV47" si="75">(AU8-AU7)/AU7</f>
        <v>-0.78705783267827067</v>
      </c>
      <c r="AW8" s="5">
        <f>T!B8</f>
        <v>332</v>
      </c>
      <c r="AX8" s="9">
        <f t="shared" ref="AX8:AX47" si="76">ROUNDDOWN(AR8,0)</f>
        <v>23</v>
      </c>
      <c r="AY8" s="1">
        <f t="shared" ref="AY8:AY47" si="77">AX8+1</f>
        <v>24</v>
      </c>
      <c r="AZ8" s="3">
        <f t="shared" ref="AZ8:AZ47" si="78">AW8-AX8</f>
        <v>309</v>
      </c>
      <c r="BA8" s="3">
        <f t="shared" ref="BA8:BA47" si="79">AW8-AY8</f>
        <v>308</v>
      </c>
      <c r="BC8" s="3">
        <v>6</v>
      </c>
      <c r="BD8" s="2"/>
      <c r="BE8" s="5">
        <f>T!B4</f>
        <v>589</v>
      </c>
      <c r="BF8" s="5">
        <f>T!B8</f>
        <v>332</v>
      </c>
      <c r="BG8" s="3">
        <f t="shared" si="57"/>
        <v>136452</v>
      </c>
      <c r="BH8" s="3">
        <f t="shared" si="58"/>
        <v>65379</v>
      </c>
      <c r="BI8" s="3">
        <f t="shared" si="59"/>
        <v>-71073</v>
      </c>
      <c r="BJ8" s="3">
        <f t="shared" ref="BJ8:BJ41" si="80">(BE8*BF7)/BE7</f>
        <v>159.07299270072994</v>
      </c>
      <c r="BK8" s="3">
        <f t="shared" si="65"/>
        <v>-0.34004903521127072</v>
      </c>
      <c r="BL8" s="3">
        <f t="shared" si="60"/>
        <v>71073</v>
      </c>
      <c r="BM8" s="3">
        <f t="shared" ref="BM8:BM41" si="81">BE8*BF7*BE7</f>
        <v>26870769</v>
      </c>
      <c r="BN8" s="3">
        <f t="shared" si="67"/>
        <v>0.5755494505494505</v>
      </c>
      <c r="BO8" s="5">
        <f>T!B8</f>
        <v>332</v>
      </c>
      <c r="BP8" s="9">
        <f t="shared" si="68"/>
        <v>159</v>
      </c>
      <c r="BQ8" s="1">
        <f t="shared" ref="BQ8:BQ41" si="82">BP8+1</f>
        <v>160</v>
      </c>
      <c r="BR8" s="3">
        <f t="shared" si="10"/>
        <v>173</v>
      </c>
      <c r="BS8" s="3">
        <f t="shared" si="11"/>
        <v>172</v>
      </c>
    </row>
    <row r="9" spans="1:71" x14ac:dyDescent="0.25">
      <c r="A9" s="3">
        <v>7</v>
      </c>
      <c r="B9" s="2"/>
      <c r="C9" s="5">
        <f>T!B8</f>
        <v>332</v>
      </c>
      <c r="D9" s="5">
        <f>T!B9</f>
        <v>411</v>
      </c>
      <c r="E9" s="3">
        <f t="shared" si="17"/>
        <v>45621</v>
      </c>
      <c r="F9" s="3">
        <f t="shared" si="18"/>
        <v>110224</v>
      </c>
      <c r="G9" s="3">
        <f t="shared" si="2"/>
        <v>64603</v>
      </c>
      <c r="H9" s="3">
        <f t="shared" si="35"/>
        <v>993.00900900900899</v>
      </c>
      <c r="I9" s="3">
        <f t="shared" si="36"/>
        <v>11.572794854752489</v>
      </c>
      <c r="J9" s="3">
        <f t="shared" si="37"/>
        <v>-64603</v>
      </c>
      <c r="K9" s="3">
        <f t="shared" si="38"/>
        <v>12234864</v>
      </c>
      <c r="L9" s="3">
        <f t="shared" si="39"/>
        <v>5.3654423654423651</v>
      </c>
      <c r="M9" s="5">
        <f>T!B9</f>
        <v>411</v>
      </c>
      <c r="N9" s="9">
        <f t="shared" si="22"/>
        <v>993</v>
      </c>
      <c r="O9" s="1">
        <f t="shared" si="23"/>
        <v>994</v>
      </c>
      <c r="P9" s="3">
        <f t="shared" si="24"/>
        <v>-582</v>
      </c>
      <c r="Q9" s="3">
        <f t="shared" si="25"/>
        <v>-583</v>
      </c>
      <c r="S9" s="3">
        <v>7</v>
      </c>
      <c r="T9" s="2"/>
      <c r="U9" s="5">
        <f>T!B7</f>
        <v>111</v>
      </c>
      <c r="V9" s="5">
        <f>T!B9</f>
        <v>411</v>
      </c>
      <c r="W9" s="3">
        <f t="shared" si="40"/>
        <v>64116</v>
      </c>
      <c r="X9" s="3">
        <f t="shared" si="41"/>
        <v>36852</v>
      </c>
      <c r="Y9" s="3">
        <f t="shared" si="42"/>
        <v>-27264</v>
      </c>
      <c r="Z9" s="3">
        <f t="shared" si="43"/>
        <v>236.23076923076923</v>
      </c>
      <c r="AA9" s="3">
        <f t="shared" si="44"/>
        <v>0.67800788954635105</v>
      </c>
      <c r="AB9" s="3">
        <f t="shared" si="45"/>
        <v>27264</v>
      </c>
      <c r="AC9" s="3">
        <f t="shared" si="46"/>
        <v>5748912</v>
      </c>
      <c r="AD9" s="3">
        <f t="shared" si="47"/>
        <v>1.6991869918699187</v>
      </c>
      <c r="AE9" s="5">
        <f>T!B9</f>
        <v>411</v>
      </c>
      <c r="AF9" s="9">
        <f t="shared" si="48"/>
        <v>236</v>
      </c>
      <c r="AG9" s="1">
        <f t="shared" si="49"/>
        <v>237</v>
      </c>
      <c r="AH9" s="3">
        <f t="shared" si="50"/>
        <v>175</v>
      </c>
      <c r="AI9" s="3">
        <f t="shared" si="51"/>
        <v>174</v>
      </c>
      <c r="AK9" s="3">
        <v>7</v>
      </c>
      <c r="AL9" s="2"/>
      <c r="AM9" s="5">
        <f>T!B6</f>
        <v>156</v>
      </c>
      <c r="AN9" s="5">
        <f>T!B9</f>
        <v>411</v>
      </c>
      <c r="AO9" s="3">
        <f t="shared" si="69"/>
        <v>50553</v>
      </c>
      <c r="AP9" s="3">
        <f t="shared" si="70"/>
        <v>51792</v>
      </c>
      <c r="AQ9" s="3">
        <f t="shared" si="33"/>
        <v>1239</v>
      </c>
      <c r="AR9" s="3">
        <f t="shared" si="71"/>
        <v>421.07317073170731</v>
      </c>
      <c r="AS9" s="3">
        <f t="shared" si="72"/>
        <v>17.165392042845941</v>
      </c>
      <c r="AT9" s="3">
        <f t="shared" si="73"/>
        <v>-1239</v>
      </c>
      <c r="AU9" s="3">
        <f t="shared" si="74"/>
        <v>6370416</v>
      </c>
      <c r="AV9" s="3">
        <f t="shared" si="75"/>
        <v>-0.20781902445739459</v>
      </c>
      <c r="AW9" s="5">
        <f>T!B9</f>
        <v>411</v>
      </c>
      <c r="AX9" s="9">
        <f t="shared" si="76"/>
        <v>421</v>
      </c>
      <c r="AY9" s="1">
        <f t="shared" si="77"/>
        <v>422</v>
      </c>
      <c r="AZ9" s="3">
        <f t="shared" si="78"/>
        <v>-10</v>
      </c>
      <c r="BA9" s="3">
        <f t="shared" si="79"/>
        <v>-11</v>
      </c>
      <c r="BC9" s="3">
        <v>7</v>
      </c>
      <c r="BD9" s="2"/>
      <c r="BE9" s="5">
        <f>T!B5</f>
        <v>123</v>
      </c>
      <c r="BF9" s="5">
        <f>T!B9</f>
        <v>411</v>
      </c>
      <c r="BG9" s="3">
        <f t="shared" si="57"/>
        <v>242079</v>
      </c>
      <c r="BH9" s="3">
        <f t="shared" si="58"/>
        <v>40836</v>
      </c>
      <c r="BI9" s="3">
        <f t="shared" si="59"/>
        <v>-201243</v>
      </c>
      <c r="BJ9" s="3">
        <f t="shared" si="80"/>
        <v>69.331069609507637</v>
      </c>
      <c r="BK9" s="3">
        <f t="shared" si="65"/>
        <v>-0.56415562169033429</v>
      </c>
      <c r="BL9" s="3">
        <f t="shared" si="60"/>
        <v>201243</v>
      </c>
      <c r="BM9" s="3">
        <f t="shared" si="81"/>
        <v>24052404</v>
      </c>
      <c r="BN9" s="3">
        <f t="shared" si="67"/>
        <v>-0.10488590780561584</v>
      </c>
      <c r="BO9" s="5">
        <f>T!B9</f>
        <v>411</v>
      </c>
      <c r="BP9" s="9">
        <f t="shared" si="68"/>
        <v>69</v>
      </c>
      <c r="BQ9" s="1">
        <f t="shared" si="82"/>
        <v>70</v>
      </c>
      <c r="BR9" s="3">
        <f t="shared" si="10"/>
        <v>342</v>
      </c>
      <c r="BS9" s="3">
        <f t="shared" si="11"/>
        <v>341</v>
      </c>
    </row>
    <row r="10" spans="1:71" x14ac:dyDescent="0.25">
      <c r="A10" s="3">
        <v>8</v>
      </c>
      <c r="B10" s="2"/>
      <c r="C10" s="5">
        <f>T!B9</f>
        <v>411</v>
      </c>
      <c r="D10" s="5">
        <f>T!B10</f>
        <v>741</v>
      </c>
      <c r="E10" s="3">
        <f t="shared" si="17"/>
        <v>246012</v>
      </c>
      <c r="F10" s="3">
        <f t="shared" si="18"/>
        <v>168921</v>
      </c>
      <c r="G10" s="3">
        <f t="shared" si="2"/>
        <v>-77091</v>
      </c>
      <c r="H10" s="3">
        <f t="shared" si="35"/>
        <v>508.79819277108436</v>
      </c>
      <c r="I10" s="3">
        <f t="shared" si="36"/>
        <v>-0.48761976159828746</v>
      </c>
      <c r="J10" s="3">
        <f t="shared" si="37"/>
        <v>77091</v>
      </c>
      <c r="K10" s="3">
        <f t="shared" si="38"/>
        <v>56081772</v>
      </c>
      <c r="L10" s="3">
        <f t="shared" si="39"/>
        <v>3.5837675024422011</v>
      </c>
      <c r="M10" s="5">
        <f>T!B10</f>
        <v>741</v>
      </c>
      <c r="N10" s="9">
        <f t="shared" si="22"/>
        <v>508</v>
      </c>
      <c r="O10" s="1">
        <f t="shared" si="23"/>
        <v>509</v>
      </c>
      <c r="P10" s="3">
        <f t="shared" si="24"/>
        <v>233</v>
      </c>
      <c r="Q10" s="3">
        <f t="shared" si="25"/>
        <v>232</v>
      </c>
      <c r="S10" s="3">
        <v>8</v>
      </c>
      <c r="T10" s="2"/>
      <c r="U10" s="5">
        <f>T!B8</f>
        <v>332</v>
      </c>
      <c r="V10" s="5">
        <f>T!B10</f>
        <v>741</v>
      </c>
      <c r="W10" s="3">
        <f t="shared" si="40"/>
        <v>82251</v>
      </c>
      <c r="X10" s="3">
        <f t="shared" si="41"/>
        <v>136452</v>
      </c>
      <c r="Y10" s="3">
        <f t="shared" si="42"/>
        <v>54201</v>
      </c>
      <c r="Z10" s="3">
        <f t="shared" si="43"/>
        <v>1229.2972972972973</v>
      </c>
      <c r="AA10" s="3">
        <f t="shared" si="44"/>
        <v>4.203798392987582</v>
      </c>
      <c r="AB10" s="3">
        <f t="shared" si="45"/>
        <v>-54201</v>
      </c>
      <c r="AC10" s="3">
        <f t="shared" si="46"/>
        <v>15146172</v>
      </c>
      <c r="AD10" s="3">
        <f t="shared" si="47"/>
        <v>1.6346153846153846</v>
      </c>
      <c r="AE10" s="5">
        <f>T!B10</f>
        <v>741</v>
      </c>
      <c r="AF10" s="9">
        <f t="shared" si="48"/>
        <v>1229</v>
      </c>
      <c r="AG10" s="1">
        <f t="shared" si="49"/>
        <v>1230</v>
      </c>
      <c r="AH10" s="3">
        <f t="shared" si="50"/>
        <v>-488</v>
      </c>
      <c r="AI10" s="3">
        <f t="shared" si="51"/>
        <v>-489</v>
      </c>
      <c r="AK10" s="3">
        <v>8</v>
      </c>
      <c r="AL10" s="2"/>
      <c r="AM10" s="5">
        <f>T!B7</f>
        <v>111</v>
      </c>
      <c r="AN10" s="5">
        <f>T!B10</f>
        <v>741</v>
      </c>
      <c r="AO10" s="3">
        <f t="shared" si="69"/>
        <v>115596</v>
      </c>
      <c r="AP10" s="3">
        <f t="shared" si="70"/>
        <v>45621</v>
      </c>
      <c r="AQ10" s="3">
        <f t="shared" si="33"/>
        <v>-69975</v>
      </c>
      <c r="AR10" s="3">
        <f t="shared" si="71"/>
        <v>292.44230769230768</v>
      </c>
      <c r="AS10" s="3">
        <f t="shared" si="72"/>
        <v>-0.30548339808939901</v>
      </c>
      <c r="AT10" s="3">
        <f t="shared" si="73"/>
        <v>69975</v>
      </c>
      <c r="AU10" s="3">
        <f t="shared" si="74"/>
        <v>7116876</v>
      </c>
      <c r="AV10" s="3">
        <f t="shared" si="75"/>
        <v>0.11717602115780194</v>
      </c>
      <c r="AW10" s="5">
        <f>T!B10</f>
        <v>741</v>
      </c>
      <c r="AX10" s="9">
        <f t="shared" si="76"/>
        <v>292</v>
      </c>
      <c r="AY10" s="1">
        <f t="shared" si="77"/>
        <v>293</v>
      </c>
      <c r="AZ10" s="3">
        <f t="shared" si="78"/>
        <v>449</v>
      </c>
      <c r="BA10" s="3">
        <f t="shared" si="79"/>
        <v>448</v>
      </c>
      <c r="BC10" s="3">
        <v>8</v>
      </c>
      <c r="BD10" s="2"/>
      <c r="BE10" s="5">
        <f>T!B6</f>
        <v>156</v>
      </c>
      <c r="BF10" s="5">
        <f>T!B10</f>
        <v>741</v>
      </c>
      <c r="BG10" s="3">
        <f t="shared" si="57"/>
        <v>91143</v>
      </c>
      <c r="BH10" s="3">
        <f t="shared" si="58"/>
        <v>64116</v>
      </c>
      <c r="BI10" s="3">
        <f t="shared" si="59"/>
        <v>-27027</v>
      </c>
      <c r="BJ10" s="3">
        <f t="shared" si="80"/>
        <v>521.26829268292681</v>
      </c>
      <c r="BK10" s="3">
        <f t="shared" si="65"/>
        <v>6.5185381621668119</v>
      </c>
      <c r="BL10" s="3">
        <f t="shared" si="60"/>
        <v>27027</v>
      </c>
      <c r="BM10" s="3">
        <f t="shared" si="81"/>
        <v>7886268</v>
      </c>
      <c r="BN10" s="3">
        <f t="shared" si="67"/>
        <v>-0.67212142287315646</v>
      </c>
      <c r="BO10" s="5">
        <f>T!B10</f>
        <v>741</v>
      </c>
      <c r="BP10" s="9">
        <f t="shared" si="68"/>
        <v>521</v>
      </c>
      <c r="BQ10" s="1">
        <f t="shared" si="82"/>
        <v>522</v>
      </c>
      <c r="BR10" s="3">
        <f t="shared" si="10"/>
        <v>220</v>
      </c>
      <c r="BS10" s="3">
        <f t="shared" si="11"/>
        <v>219</v>
      </c>
    </row>
    <row r="11" spans="1:71" x14ac:dyDescent="0.25">
      <c r="A11" s="3">
        <v>9</v>
      </c>
      <c r="B11" s="2"/>
      <c r="C11" s="5">
        <f>T!B10</f>
        <v>741</v>
      </c>
      <c r="D11" s="5">
        <f>T!B11</f>
        <v>520</v>
      </c>
      <c r="E11" s="3">
        <f t="shared" si="17"/>
        <v>213720</v>
      </c>
      <c r="F11" s="3">
        <f t="shared" si="18"/>
        <v>549081</v>
      </c>
      <c r="G11" s="3">
        <f t="shared" si="2"/>
        <v>335361</v>
      </c>
      <c r="H11" s="3">
        <f t="shared" si="35"/>
        <v>1335.963503649635</v>
      </c>
      <c r="I11" s="3">
        <f t="shared" si="36"/>
        <v>1.6257237596964189</v>
      </c>
      <c r="J11" s="3">
        <f t="shared" si="37"/>
        <v>-335361</v>
      </c>
      <c r="K11" s="3">
        <f t="shared" si="38"/>
        <v>225672291</v>
      </c>
      <c r="L11" s="3">
        <f t="shared" si="39"/>
        <v>3.0239864567760093</v>
      </c>
      <c r="M11" s="5">
        <f>T!B11</f>
        <v>520</v>
      </c>
      <c r="N11" s="9">
        <f t="shared" si="22"/>
        <v>1335</v>
      </c>
      <c r="O11" s="1">
        <f t="shared" si="23"/>
        <v>1336</v>
      </c>
      <c r="P11" s="3">
        <f t="shared" si="24"/>
        <v>-815</v>
      </c>
      <c r="Q11" s="3">
        <f t="shared" si="25"/>
        <v>-816</v>
      </c>
      <c r="S11" s="3">
        <v>9</v>
      </c>
      <c r="T11" s="2"/>
      <c r="U11" s="5">
        <f>T!B9</f>
        <v>411</v>
      </c>
      <c r="V11" s="5">
        <f>T!B11</f>
        <v>520</v>
      </c>
      <c r="W11" s="3">
        <f t="shared" si="40"/>
        <v>172640</v>
      </c>
      <c r="X11" s="3">
        <f t="shared" si="41"/>
        <v>304551</v>
      </c>
      <c r="Y11" s="3">
        <f t="shared" si="42"/>
        <v>131911</v>
      </c>
      <c r="Z11" s="3">
        <f t="shared" si="43"/>
        <v>917.32228915662654</v>
      </c>
      <c r="AA11" s="3">
        <f t="shared" si="44"/>
        <v>-0.25378320510959496</v>
      </c>
      <c r="AB11" s="3">
        <f t="shared" si="45"/>
        <v>-131911</v>
      </c>
      <c r="AC11" s="3">
        <f t="shared" si="46"/>
        <v>101110932</v>
      </c>
      <c r="AD11" s="3">
        <f t="shared" si="47"/>
        <v>5.6756756756756754</v>
      </c>
      <c r="AE11" s="5">
        <f>T!B11</f>
        <v>520</v>
      </c>
      <c r="AF11" s="9">
        <f t="shared" si="48"/>
        <v>917</v>
      </c>
      <c r="AG11" s="1">
        <f t="shared" si="49"/>
        <v>918</v>
      </c>
      <c r="AH11" s="3">
        <f t="shared" si="50"/>
        <v>-397</v>
      </c>
      <c r="AI11" s="3">
        <f t="shared" si="51"/>
        <v>-398</v>
      </c>
      <c r="AK11" s="3">
        <v>9</v>
      </c>
      <c r="AL11" s="2"/>
      <c r="AM11" s="5">
        <f>T!B8</f>
        <v>332</v>
      </c>
      <c r="AN11" s="5">
        <f>T!B11</f>
        <v>520</v>
      </c>
      <c r="AO11" s="3">
        <f t="shared" si="69"/>
        <v>57720</v>
      </c>
      <c r="AP11" s="3">
        <f t="shared" si="70"/>
        <v>246012</v>
      </c>
      <c r="AQ11" s="3">
        <f t="shared" si="33"/>
        <v>188292</v>
      </c>
      <c r="AR11" s="3">
        <f t="shared" si="71"/>
        <v>2216.3243243243242</v>
      </c>
      <c r="AS11" s="3">
        <f t="shared" si="72"/>
        <v>6.578671984274667</v>
      </c>
      <c r="AT11" s="3">
        <f t="shared" si="73"/>
        <v>-188292</v>
      </c>
      <c r="AU11" s="3">
        <f t="shared" si="74"/>
        <v>27307332</v>
      </c>
      <c r="AV11" s="3">
        <f t="shared" si="75"/>
        <v>2.8369829683698295</v>
      </c>
      <c r="AW11" s="5">
        <f>T!B11</f>
        <v>520</v>
      </c>
      <c r="AX11" s="9">
        <f t="shared" si="76"/>
        <v>2216</v>
      </c>
      <c r="AY11" s="1">
        <f t="shared" si="77"/>
        <v>2217</v>
      </c>
      <c r="AZ11" s="3">
        <f t="shared" si="78"/>
        <v>-1696</v>
      </c>
      <c r="BA11" s="3">
        <f t="shared" si="79"/>
        <v>-1697</v>
      </c>
      <c r="BC11" s="3">
        <v>9</v>
      </c>
      <c r="BD11" s="2"/>
      <c r="BE11" s="5">
        <f>T!B7</f>
        <v>111</v>
      </c>
      <c r="BF11" s="5">
        <f>T!B11</f>
        <v>520</v>
      </c>
      <c r="BG11" s="3">
        <f t="shared" si="57"/>
        <v>81120</v>
      </c>
      <c r="BH11" s="3">
        <f t="shared" si="58"/>
        <v>82251</v>
      </c>
      <c r="BI11" s="3">
        <f t="shared" si="59"/>
        <v>1131</v>
      </c>
      <c r="BJ11" s="3">
        <f t="shared" si="80"/>
        <v>527.25</v>
      </c>
      <c r="BK11" s="3">
        <f t="shared" si="65"/>
        <v>1.1475294778214519E-2</v>
      </c>
      <c r="BL11" s="3">
        <f t="shared" si="60"/>
        <v>-1131</v>
      </c>
      <c r="BM11" s="3">
        <f t="shared" si="81"/>
        <v>12831156</v>
      </c>
      <c r="BN11" s="3">
        <f t="shared" si="67"/>
        <v>0.62702510236781195</v>
      </c>
      <c r="BO11" s="5">
        <f>T!B11</f>
        <v>520</v>
      </c>
      <c r="BP11" s="9">
        <f t="shared" si="68"/>
        <v>527</v>
      </c>
      <c r="BQ11" s="1">
        <f t="shared" si="82"/>
        <v>528</v>
      </c>
      <c r="BR11" s="3">
        <f t="shared" si="10"/>
        <v>-7</v>
      </c>
      <c r="BS11" s="3">
        <f t="shared" si="11"/>
        <v>-8</v>
      </c>
    </row>
    <row r="12" spans="1:71" x14ac:dyDescent="0.25">
      <c r="A12" s="3">
        <v>10</v>
      </c>
      <c r="B12" s="2"/>
      <c r="C12" s="5">
        <f>T!B11</f>
        <v>520</v>
      </c>
      <c r="D12" s="5">
        <f>T!B12</f>
        <v>963</v>
      </c>
      <c r="E12" s="3">
        <f t="shared" si="17"/>
        <v>713583</v>
      </c>
      <c r="F12" s="3">
        <f t="shared" si="18"/>
        <v>270400</v>
      </c>
      <c r="G12" s="3">
        <f t="shared" si="2"/>
        <v>-443183</v>
      </c>
      <c r="H12" s="3">
        <f t="shared" si="35"/>
        <v>364.91228070175441</v>
      </c>
      <c r="I12" s="3">
        <f t="shared" si="36"/>
        <v>-0.7268546036588025</v>
      </c>
      <c r="J12" s="3">
        <f t="shared" si="37"/>
        <v>443183</v>
      </c>
      <c r="K12" s="3">
        <f t="shared" si="38"/>
        <v>200366400</v>
      </c>
      <c r="L12" s="3">
        <f t="shared" si="39"/>
        <v>-0.11213557006872413</v>
      </c>
      <c r="M12" s="5">
        <f>T!B12</f>
        <v>963</v>
      </c>
      <c r="N12" s="9">
        <f t="shared" si="22"/>
        <v>364</v>
      </c>
      <c r="O12" s="1">
        <f t="shared" si="23"/>
        <v>365</v>
      </c>
      <c r="P12" s="3">
        <f t="shared" si="24"/>
        <v>599</v>
      </c>
      <c r="Q12" s="3">
        <f t="shared" si="25"/>
        <v>598</v>
      </c>
      <c r="S12" s="3">
        <v>10</v>
      </c>
      <c r="T12" s="2"/>
      <c r="U12" s="5">
        <f>T!B10</f>
        <v>741</v>
      </c>
      <c r="V12" s="5">
        <f>T!B12</f>
        <v>963</v>
      </c>
      <c r="W12" s="3">
        <f t="shared" si="40"/>
        <v>395793</v>
      </c>
      <c r="X12" s="3">
        <f t="shared" si="41"/>
        <v>385320</v>
      </c>
      <c r="Y12" s="3">
        <f t="shared" si="42"/>
        <v>-10473</v>
      </c>
      <c r="Z12" s="3">
        <f t="shared" si="43"/>
        <v>937.51824817518252</v>
      </c>
      <c r="AA12" s="3">
        <f t="shared" si="44"/>
        <v>2.2016208760308079E-2</v>
      </c>
      <c r="AB12" s="3">
        <f t="shared" si="45"/>
        <v>10473</v>
      </c>
      <c r="AC12" s="3">
        <f t="shared" si="46"/>
        <v>158366520</v>
      </c>
      <c r="AD12" s="3">
        <f t="shared" si="47"/>
        <v>0.5662650602409639</v>
      </c>
      <c r="AE12" s="5">
        <f>T!B12</f>
        <v>963</v>
      </c>
      <c r="AF12" s="9">
        <f t="shared" si="48"/>
        <v>937</v>
      </c>
      <c r="AG12" s="1">
        <f t="shared" si="49"/>
        <v>938</v>
      </c>
      <c r="AH12" s="3">
        <f t="shared" si="50"/>
        <v>26</v>
      </c>
      <c r="AI12" s="3">
        <f t="shared" si="51"/>
        <v>25</v>
      </c>
      <c r="AK12" s="3">
        <v>10</v>
      </c>
      <c r="AL12" s="2"/>
      <c r="AM12" s="5">
        <f>T!B9</f>
        <v>411</v>
      </c>
      <c r="AN12" s="5">
        <f>T!B12</f>
        <v>963</v>
      </c>
      <c r="AO12" s="3">
        <f t="shared" si="69"/>
        <v>319716</v>
      </c>
      <c r="AP12" s="3">
        <f t="shared" si="70"/>
        <v>213720</v>
      </c>
      <c r="AQ12" s="3">
        <f t="shared" si="33"/>
        <v>-105996</v>
      </c>
      <c r="AR12" s="3">
        <f t="shared" si="71"/>
        <v>643.73493975903614</v>
      </c>
      <c r="AS12" s="3">
        <f t="shared" si="72"/>
        <v>-0.70954840286956322</v>
      </c>
      <c r="AT12" s="3">
        <f t="shared" si="73"/>
        <v>105996</v>
      </c>
      <c r="AU12" s="3">
        <f t="shared" si="74"/>
        <v>70955040</v>
      </c>
      <c r="AV12" s="3">
        <f t="shared" si="75"/>
        <v>1.5983878615457563</v>
      </c>
      <c r="AW12" s="5">
        <f>T!B12</f>
        <v>963</v>
      </c>
      <c r="AX12" s="9">
        <f t="shared" si="76"/>
        <v>643</v>
      </c>
      <c r="AY12" s="1">
        <f t="shared" si="77"/>
        <v>644</v>
      </c>
      <c r="AZ12" s="3">
        <f t="shared" si="78"/>
        <v>320</v>
      </c>
      <c r="BA12" s="3">
        <f t="shared" si="79"/>
        <v>319</v>
      </c>
      <c r="BC12" s="3">
        <v>10</v>
      </c>
      <c r="BD12" s="2"/>
      <c r="BE12" s="5">
        <f>T!B8</f>
        <v>332</v>
      </c>
      <c r="BF12" s="5">
        <f>T!B12</f>
        <v>963</v>
      </c>
      <c r="BG12" s="3">
        <f t="shared" si="57"/>
        <v>106893</v>
      </c>
      <c r="BH12" s="3">
        <f t="shared" si="58"/>
        <v>172640</v>
      </c>
      <c r="BI12" s="3">
        <f t="shared" si="59"/>
        <v>65747</v>
      </c>
      <c r="BJ12" s="3">
        <f t="shared" si="80"/>
        <v>1555.3153153153153</v>
      </c>
      <c r="BK12" s="3">
        <f t="shared" si="65"/>
        <v>1.9498630921106026</v>
      </c>
      <c r="BL12" s="3">
        <f t="shared" si="60"/>
        <v>-65747</v>
      </c>
      <c r="BM12" s="3">
        <f t="shared" si="81"/>
        <v>19163040</v>
      </c>
      <c r="BN12" s="3">
        <f t="shared" si="67"/>
        <v>0.49347728295096716</v>
      </c>
      <c r="BO12" s="5">
        <f>T!B12</f>
        <v>963</v>
      </c>
      <c r="BP12" s="9">
        <f t="shared" si="68"/>
        <v>1555</v>
      </c>
      <c r="BQ12" s="1">
        <f t="shared" si="82"/>
        <v>1556</v>
      </c>
      <c r="BR12" s="3">
        <f t="shared" si="10"/>
        <v>-592</v>
      </c>
      <c r="BS12" s="3">
        <f t="shared" si="11"/>
        <v>-593</v>
      </c>
    </row>
    <row r="13" spans="1:71" x14ac:dyDescent="0.25">
      <c r="A13" s="3">
        <v>11</v>
      </c>
      <c r="B13" s="2"/>
      <c r="C13" s="5">
        <f>T!B12</f>
        <v>963</v>
      </c>
      <c r="D13" s="5">
        <f>T!B13</f>
        <v>852</v>
      </c>
      <c r="E13" s="3">
        <f t="shared" si="17"/>
        <v>443040</v>
      </c>
      <c r="F13" s="3">
        <f t="shared" si="18"/>
        <v>927369</v>
      </c>
      <c r="G13" s="3">
        <f t="shared" si="2"/>
        <v>484329</v>
      </c>
      <c r="H13" s="3">
        <f t="shared" si="35"/>
        <v>1783.4019230769231</v>
      </c>
      <c r="I13" s="3">
        <f t="shared" si="36"/>
        <v>3.8872071930473373</v>
      </c>
      <c r="J13" s="3">
        <f t="shared" si="37"/>
        <v>-484329</v>
      </c>
      <c r="K13" s="3">
        <f t="shared" si="38"/>
        <v>482231880</v>
      </c>
      <c r="L13" s="3">
        <f t="shared" si="39"/>
        <v>1.4067502335720958</v>
      </c>
      <c r="M13" s="5">
        <f>T!B13</f>
        <v>852</v>
      </c>
      <c r="N13" s="9">
        <f t="shared" si="22"/>
        <v>1783</v>
      </c>
      <c r="O13" s="1">
        <f t="shared" si="23"/>
        <v>1784</v>
      </c>
      <c r="P13" s="3">
        <f t="shared" si="24"/>
        <v>-931</v>
      </c>
      <c r="Q13" s="3">
        <f t="shared" si="25"/>
        <v>-932</v>
      </c>
      <c r="S13" s="3">
        <v>11</v>
      </c>
      <c r="T13" s="2"/>
      <c r="U13" s="5">
        <f>T!B11</f>
        <v>520</v>
      </c>
      <c r="V13" s="5">
        <f>T!B13</f>
        <v>852</v>
      </c>
      <c r="W13" s="3">
        <f t="shared" si="40"/>
        <v>631332</v>
      </c>
      <c r="X13" s="3">
        <f t="shared" si="41"/>
        <v>500760</v>
      </c>
      <c r="Y13" s="3">
        <f t="shared" si="42"/>
        <v>-130572</v>
      </c>
      <c r="Z13" s="3">
        <f t="shared" si="43"/>
        <v>675.78947368421052</v>
      </c>
      <c r="AA13" s="3">
        <f t="shared" si="44"/>
        <v>-0.27917192545362163</v>
      </c>
      <c r="AB13" s="3">
        <f t="shared" si="45"/>
        <v>130572</v>
      </c>
      <c r="AC13" s="3">
        <f t="shared" si="46"/>
        <v>371063160</v>
      </c>
      <c r="AD13" s="3">
        <f t="shared" si="47"/>
        <v>1.3430656934306568</v>
      </c>
      <c r="AE13" s="5">
        <f>T!B13</f>
        <v>852</v>
      </c>
      <c r="AF13" s="9">
        <f t="shared" si="48"/>
        <v>675</v>
      </c>
      <c r="AG13" s="1">
        <f t="shared" si="49"/>
        <v>676</v>
      </c>
      <c r="AH13" s="3">
        <f t="shared" si="50"/>
        <v>177</v>
      </c>
      <c r="AI13" s="3">
        <f t="shared" si="51"/>
        <v>176</v>
      </c>
      <c r="AK13" s="3">
        <v>11</v>
      </c>
      <c r="AL13" s="2"/>
      <c r="AM13" s="5">
        <f>T!B10</f>
        <v>741</v>
      </c>
      <c r="AN13" s="5">
        <f>T!B13</f>
        <v>852</v>
      </c>
      <c r="AO13" s="3">
        <f t="shared" si="69"/>
        <v>350172</v>
      </c>
      <c r="AP13" s="3">
        <f t="shared" si="70"/>
        <v>713583</v>
      </c>
      <c r="AQ13" s="3">
        <f t="shared" si="33"/>
        <v>363411</v>
      </c>
      <c r="AR13" s="3">
        <f t="shared" si="71"/>
        <v>1736.2116788321168</v>
      </c>
      <c r="AS13" s="3">
        <f t="shared" si="72"/>
        <v>1.6970909478395229</v>
      </c>
      <c r="AT13" s="3">
        <f t="shared" si="73"/>
        <v>-363411</v>
      </c>
      <c r="AU13" s="3">
        <f t="shared" si="74"/>
        <v>293282613</v>
      </c>
      <c r="AV13" s="3">
        <f t="shared" si="75"/>
        <v>3.1333584337349398</v>
      </c>
      <c r="AW13" s="5">
        <f>T!B13</f>
        <v>852</v>
      </c>
      <c r="AX13" s="9">
        <f t="shared" si="76"/>
        <v>1736</v>
      </c>
      <c r="AY13" s="1">
        <f t="shared" si="77"/>
        <v>1737</v>
      </c>
      <c r="AZ13" s="3">
        <f t="shared" si="78"/>
        <v>-884</v>
      </c>
      <c r="BA13" s="3">
        <f t="shared" si="79"/>
        <v>-885</v>
      </c>
      <c r="BC13" s="3">
        <v>11</v>
      </c>
      <c r="BD13" s="2"/>
      <c r="BE13" s="5">
        <f>T!B9</f>
        <v>411</v>
      </c>
      <c r="BF13" s="5">
        <f>T!B13</f>
        <v>852</v>
      </c>
      <c r="BG13" s="3">
        <f t="shared" si="57"/>
        <v>282864</v>
      </c>
      <c r="BH13" s="3">
        <f t="shared" si="58"/>
        <v>395793</v>
      </c>
      <c r="BI13" s="3">
        <f t="shared" si="59"/>
        <v>112929</v>
      </c>
      <c r="BJ13" s="3">
        <f t="shared" si="80"/>
        <v>1192.1475903614457</v>
      </c>
      <c r="BK13" s="3">
        <f t="shared" si="65"/>
        <v>-0.23350102797659592</v>
      </c>
      <c r="BL13" s="3">
        <f t="shared" si="60"/>
        <v>-112929</v>
      </c>
      <c r="BM13" s="3">
        <f t="shared" si="81"/>
        <v>131403276</v>
      </c>
      <c r="BN13" s="3">
        <f t="shared" si="67"/>
        <v>5.8571205821205821</v>
      </c>
      <c r="BO13" s="5">
        <f>T!B13</f>
        <v>852</v>
      </c>
      <c r="BP13" s="9">
        <f t="shared" si="68"/>
        <v>1192</v>
      </c>
      <c r="BQ13" s="1">
        <f t="shared" si="82"/>
        <v>1193</v>
      </c>
      <c r="BR13" s="3">
        <f t="shared" si="10"/>
        <v>-340</v>
      </c>
      <c r="BS13" s="3">
        <f t="shared" si="11"/>
        <v>-341</v>
      </c>
    </row>
    <row r="14" spans="1:71" x14ac:dyDescent="0.25">
      <c r="A14" s="3">
        <v>12</v>
      </c>
      <c r="B14" s="2"/>
      <c r="C14" s="5">
        <f>T!B13</f>
        <v>852</v>
      </c>
      <c r="D14" s="5">
        <f>T!B14</f>
        <v>562</v>
      </c>
      <c r="E14" s="3">
        <f t="shared" si="17"/>
        <v>541206</v>
      </c>
      <c r="F14" s="3">
        <f t="shared" si="18"/>
        <v>725904</v>
      </c>
      <c r="G14" s="3">
        <f t="shared" si="2"/>
        <v>184698</v>
      </c>
      <c r="H14" s="3">
        <f t="shared" si="35"/>
        <v>753.79439252336454</v>
      </c>
      <c r="I14" s="3">
        <f t="shared" si="36"/>
        <v>-0.57732781221698215</v>
      </c>
      <c r="J14" s="3">
        <f t="shared" si="37"/>
        <v>-184698</v>
      </c>
      <c r="K14" s="3">
        <f t="shared" si="38"/>
        <v>699045552</v>
      </c>
      <c r="L14" s="3">
        <f t="shared" si="39"/>
        <v>0.44960460100647015</v>
      </c>
      <c r="M14" s="5">
        <f>T!B14</f>
        <v>562</v>
      </c>
      <c r="N14" s="9">
        <f t="shared" si="22"/>
        <v>753</v>
      </c>
      <c r="O14" s="1">
        <f t="shared" si="23"/>
        <v>754</v>
      </c>
      <c r="P14" s="3">
        <f t="shared" si="24"/>
        <v>-191</v>
      </c>
      <c r="Q14" s="3">
        <f t="shared" si="25"/>
        <v>-192</v>
      </c>
      <c r="S14" s="3">
        <v>12</v>
      </c>
      <c r="T14" s="2"/>
      <c r="U14" s="5">
        <f>T!B12</f>
        <v>963</v>
      </c>
      <c r="V14" s="5">
        <f>T!B14</f>
        <v>562</v>
      </c>
      <c r="W14" s="3">
        <f t="shared" si="40"/>
        <v>292240</v>
      </c>
      <c r="X14" s="3">
        <f t="shared" si="41"/>
        <v>820476</v>
      </c>
      <c r="Y14" s="3">
        <f t="shared" si="42"/>
        <v>528236</v>
      </c>
      <c r="Z14" s="3">
        <f t="shared" si="43"/>
        <v>1577.8384615384616</v>
      </c>
      <c r="AA14" s="3">
        <f t="shared" si="44"/>
        <v>1.3348076923076924</v>
      </c>
      <c r="AB14" s="3">
        <f t="shared" si="45"/>
        <v>-528236</v>
      </c>
      <c r="AC14" s="3">
        <f t="shared" si="46"/>
        <v>426647520</v>
      </c>
      <c r="AD14" s="3">
        <f t="shared" si="47"/>
        <v>0.14979757085020243</v>
      </c>
      <c r="AE14" s="5">
        <f>T!B14</f>
        <v>562</v>
      </c>
      <c r="AF14" s="9">
        <f t="shared" si="48"/>
        <v>1577</v>
      </c>
      <c r="AG14" s="1">
        <f t="shared" si="49"/>
        <v>1578</v>
      </c>
      <c r="AH14" s="3">
        <f t="shared" si="50"/>
        <v>-1015</v>
      </c>
      <c r="AI14" s="3">
        <f t="shared" si="51"/>
        <v>-1016</v>
      </c>
      <c r="AK14" s="3">
        <v>12</v>
      </c>
      <c r="AL14" s="2"/>
      <c r="AM14" s="5">
        <f>T!B11</f>
        <v>520</v>
      </c>
      <c r="AN14" s="5">
        <f>T!B14</f>
        <v>562</v>
      </c>
      <c r="AO14" s="3">
        <f t="shared" si="69"/>
        <v>416442</v>
      </c>
      <c r="AP14" s="3">
        <f t="shared" si="70"/>
        <v>443040</v>
      </c>
      <c r="AQ14" s="3">
        <f t="shared" si="33"/>
        <v>26598</v>
      </c>
      <c r="AR14" s="3">
        <f t="shared" si="71"/>
        <v>597.89473684210532</v>
      </c>
      <c r="AS14" s="3">
        <f t="shared" si="72"/>
        <v>-0.65563257975301359</v>
      </c>
      <c r="AT14" s="3">
        <f t="shared" si="73"/>
        <v>-26598</v>
      </c>
      <c r="AU14" s="3">
        <f t="shared" si="74"/>
        <v>328292640</v>
      </c>
      <c r="AV14" s="3">
        <f t="shared" si="75"/>
        <v>0.11937300558625343</v>
      </c>
      <c r="AW14" s="5">
        <f>T!B14</f>
        <v>562</v>
      </c>
      <c r="AX14" s="9">
        <f t="shared" si="76"/>
        <v>597</v>
      </c>
      <c r="AY14" s="1">
        <f t="shared" si="77"/>
        <v>598</v>
      </c>
      <c r="AZ14" s="3">
        <f t="shared" si="78"/>
        <v>-35</v>
      </c>
      <c r="BA14" s="3">
        <f t="shared" si="79"/>
        <v>-36</v>
      </c>
      <c r="BC14" s="3">
        <v>12</v>
      </c>
      <c r="BD14" s="2"/>
      <c r="BE14" s="5">
        <f>T!B10</f>
        <v>741</v>
      </c>
      <c r="BF14" s="5">
        <f>T!B14</f>
        <v>562</v>
      </c>
      <c r="BG14" s="3">
        <f t="shared" si="57"/>
        <v>230982</v>
      </c>
      <c r="BH14" s="3">
        <f t="shared" si="58"/>
        <v>631332</v>
      </c>
      <c r="BI14" s="3">
        <f t="shared" si="59"/>
        <v>400350</v>
      </c>
      <c r="BJ14" s="3">
        <f t="shared" si="80"/>
        <v>1536.087591240876</v>
      </c>
      <c r="BK14" s="3">
        <f t="shared" si="65"/>
        <v>0.28850454730622033</v>
      </c>
      <c r="BL14" s="3">
        <f t="shared" si="60"/>
        <v>-400350</v>
      </c>
      <c r="BM14" s="3">
        <f t="shared" si="81"/>
        <v>259477452</v>
      </c>
      <c r="BN14" s="3">
        <f t="shared" si="67"/>
        <v>0.97466501520099091</v>
      </c>
      <c r="BO14" s="5">
        <f>T!B14</f>
        <v>562</v>
      </c>
      <c r="BP14" s="9">
        <f t="shared" si="68"/>
        <v>1536</v>
      </c>
      <c r="BQ14" s="1">
        <f t="shared" si="82"/>
        <v>1537</v>
      </c>
      <c r="BR14" s="3">
        <f t="shared" si="10"/>
        <v>-974</v>
      </c>
      <c r="BS14" s="3">
        <f t="shared" si="11"/>
        <v>-975</v>
      </c>
    </row>
    <row r="15" spans="1:71" x14ac:dyDescent="0.25">
      <c r="A15" s="3">
        <v>13</v>
      </c>
      <c r="B15" s="2"/>
      <c r="C15" s="5">
        <f>T!B14</f>
        <v>562</v>
      </c>
      <c r="D15" s="5">
        <f>T!B15</f>
        <v>963</v>
      </c>
      <c r="E15" s="3">
        <f t="shared" si="17"/>
        <v>820476</v>
      </c>
      <c r="F15" s="3">
        <f t="shared" si="18"/>
        <v>315844</v>
      </c>
      <c r="G15" s="3">
        <f t="shared" si="2"/>
        <v>-504632</v>
      </c>
      <c r="H15" s="3">
        <f t="shared" si="35"/>
        <v>370.70892018779341</v>
      </c>
      <c r="I15" s="3">
        <f t="shared" si="36"/>
        <v>-0.50820950133785592</v>
      </c>
      <c r="J15" s="3">
        <f t="shared" si="37"/>
        <v>504632</v>
      </c>
      <c r="K15" s="3">
        <f t="shared" si="38"/>
        <v>269099088</v>
      </c>
      <c r="L15" s="3">
        <f t="shared" si="39"/>
        <v>-0.61504785027228093</v>
      </c>
      <c r="M15" s="5">
        <f>T!B15</f>
        <v>963</v>
      </c>
      <c r="N15" s="9">
        <f t="shared" si="22"/>
        <v>370</v>
      </c>
      <c r="O15" s="1">
        <f t="shared" si="23"/>
        <v>371</v>
      </c>
      <c r="P15" s="3">
        <f t="shared" si="24"/>
        <v>593</v>
      </c>
      <c r="Q15" s="3">
        <f t="shared" si="25"/>
        <v>592</v>
      </c>
      <c r="S15" s="3">
        <v>13</v>
      </c>
      <c r="T15" s="2"/>
      <c r="U15" s="5">
        <f>T!B13</f>
        <v>852</v>
      </c>
      <c r="V15" s="5">
        <f>T!B15</f>
        <v>963</v>
      </c>
      <c r="W15" s="3">
        <f t="shared" si="40"/>
        <v>927369</v>
      </c>
      <c r="X15" s="3">
        <f t="shared" si="41"/>
        <v>478824</v>
      </c>
      <c r="Y15" s="3">
        <f t="shared" si="42"/>
        <v>-448545</v>
      </c>
      <c r="Z15" s="3">
        <f t="shared" si="43"/>
        <v>497.22118380062307</v>
      </c>
      <c r="AA15" s="3">
        <f t="shared" si="44"/>
        <v>-0.68487193339436625</v>
      </c>
      <c r="AB15" s="3">
        <f t="shared" si="45"/>
        <v>448545</v>
      </c>
      <c r="AC15" s="3">
        <f t="shared" si="46"/>
        <v>461107512</v>
      </c>
      <c r="AD15" s="3">
        <f t="shared" si="47"/>
        <v>8.0769230769230774E-2</v>
      </c>
      <c r="AE15" s="5">
        <f>T!B15</f>
        <v>963</v>
      </c>
      <c r="AF15" s="9">
        <f t="shared" si="48"/>
        <v>497</v>
      </c>
      <c r="AG15" s="1">
        <f t="shared" si="49"/>
        <v>498</v>
      </c>
      <c r="AH15" s="3">
        <f t="shared" si="50"/>
        <v>466</v>
      </c>
      <c r="AI15" s="3">
        <f t="shared" si="51"/>
        <v>465</v>
      </c>
      <c r="AK15" s="3">
        <v>13</v>
      </c>
      <c r="AL15" s="2"/>
      <c r="AM15" s="5">
        <f>T!B12</f>
        <v>963</v>
      </c>
      <c r="AN15" s="5">
        <f>T!B15</f>
        <v>963</v>
      </c>
      <c r="AO15" s="3">
        <f t="shared" si="69"/>
        <v>500760</v>
      </c>
      <c r="AP15" s="3">
        <f t="shared" si="70"/>
        <v>541206</v>
      </c>
      <c r="AQ15" s="3">
        <f t="shared" si="33"/>
        <v>40446</v>
      </c>
      <c r="AR15" s="3">
        <f t="shared" si="71"/>
        <v>1040.7807692307692</v>
      </c>
      <c r="AS15" s="3">
        <f t="shared" si="72"/>
        <v>0.7407424837486456</v>
      </c>
      <c r="AT15" s="3">
        <f t="shared" si="73"/>
        <v>-40446</v>
      </c>
      <c r="AU15" s="3">
        <f t="shared" si="74"/>
        <v>281427120</v>
      </c>
      <c r="AV15" s="3">
        <f t="shared" si="75"/>
        <v>-0.14275531732907568</v>
      </c>
      <c r="AW15" s="5">
        <f>T!B15</f>
        <v>963</v>
      </c>
      <c r="AX15" s="9">
        <f t="shared" si="76"/>
        <v>1040</v>
      </c>
      <c r="AY15" s="1">
        <f t="shared" si="77"/>
        <v>1041</v>
      </c>
      <c r="AZ15" s="3">
        <f t="shared" si="78"/>
        <v>-77</v>
      </c>
      <c r="BA15" s="3">
        <f t="shared" si="79"/>
        <v>-78</v>
      </c>
      <c r="BC15" s="3">
        <v>13</v>
      </c>
      <c r="BD15" s="2"/>
      <c r="BE15" s="5">
        <f>T!B11</f>
        <v>520</v>
      </c>
      <c r="BF15" s="5">
        <f>T!B15</f>
        <v>963</v>
      </c>
      <c r="BG15" s="3">
        <f t="shared" si="57"/>
        <v>713583</v>
      </c>
      <c r="BH15" s="3">
        <f t="shared" si="58"/>
        <v>292240</v>
      </c>
      <c r="BI15" s="3">
        <f t="shared" si="59"/>
        <v>-421343</v>
      </c>
      <c r="BJ15" s="3">
        <f t="shared" si="80"/>
        <v>394.38596491228071</v>
      </c>
      <c r="BK15" s="3">
        <f t="shared" si="65"/>
        <v>-0.74325294523492014</v>
      </c>
      <c r="BL15" s="3">
        <f t="shared" si="60"/>
        <v>421343</v>
      </c>
      <c r="BM15" s="3">
        <f t="shared" si="81"/>
        <v>216549840</v>
      </c>
      <c r="BN15" s="3">
        <f t="shared" si="67"/>
        <v>-0.16543869869664052</v>
      </c>
      <c r="BO15" s="5">
        <f>T!B15</f>
        <v>963</v>
      </c>
      <c r="BP15" s="9">
        <f t="shared" si="68"/>
        <v>394</v>
      </c>
      <c r="BQ15" s="1">
        <f t="shared" si="82"/>
        <v>395</v>
      </c>
      <c r="BR15" s="3">
        <f t="shared" si="10"/>
        <v>569</v>
      </c>
      <c r="BS15" s="3">
        <f t="shared" si="11"/>
        <v>568</v>
      </c>
    </row>
    <row r="16" spans="1:71" x14ac:dyDescent="0.25">
      <c r="A16" s="3">
        <v>14</v>
      </c>
      <c r="B16" s="2"/>
      <c r="C16" s="5">
        <f>T!B15</f>
        <v>963</v>
      </c>
      <c r="D16" s="5">
        <f>T!B16</f>
        <v>888</v>
      </c>
      <c r="E16" s="3">
        <f t="shared" si="17"/>
        <v>499056</v>
      </c>
      <c r="F16" s="3">
        <f t="shared" si="18"/>
        <v>927369</v>
      </c>
      <c r="G16" s="3">
        <f t="shared" si="2"/>
        <v>428313</v>
      </c>
      <c r="H16" s="3">
        <f t="shared" si="35"/>
        <v>1650.1227758007117</v>
      </c>
      <c r="I16" s="3">
        <f t="shared" si="36"/>
        <v>3.4512626644235964</v>
      </c>
      <c r="J16" s="3">
        <f t="shared" si="37"/>
        <v>-428313</v>
      </c>
      <c r="K16" s="3">
        <f t="shared" si="38"/>
        <v>521181378</v>
      </c>
      <c r="L16" s="3">
        <f t="shared" si="39"/>
        <v>0.93676382136233771</v>
      </c>
      <c r="M16" s="5">
        <f>T!B16</f>
        <v>888</v>
      </c>
      <c r="N16" s="9">
        <f t="shared" si="22"/>
        <v>1650</v>
      </c>
      <c r="O16" s="1">
        <f t="shared" si="23"/>
        <v>1651</v>
      </c>
      <c r="P16" s="3">
        <f t="shared" si="24"/>
        <v>-762</v>
      </c>
      <c r="Q16" s="3">
        <f t="shared" si="25"/>
        <v>-763</v>
      </c>
      <c r="S16" s="3">
        <v>14</v>
      </c>
      <c r="T16" s="2"/>
      <c r="U16" s="5">
        <f>T!B14</f>
        <v>562</v>
      </c>
      <c r="V16" s="5">
        <f>T!B16</f>
        <v>888</v>
      </c>
      <c r="W16" s="3">
        <f t="shared" si="40"/>
        <v>756576</v>
      </c>
      <c r="X16" s="3">
        <f t="shared" si="41"/>
        <v>541206</v>
      </c>
      <c r="Y16" s="3">
        <f t="shared" si="42"/>
        <v>-215370</v>
      </c>
      <c r="Z16" s="3">
        <f t="shared" si="43"/>
        <v>635.21830985915494</v>
      </c>
      <c r="AA16" s="3">
        <f t="shared" si="44"/>
        <v>0.27753669906764528</v>
      </c>
      <c r="AB16" s="3">
        <f t="shared" si="45"/>
        <v>215370</v>
      </c>
      <c r="AC16" s="3">
        <f t="shared" si="46"/>
        <v>461107512</v>
      </c>
      <c r="AD16" s="3">
        <f t="shared" si="47"/>
        <v>0</v>
      </c>
      <c r="AE16" s="5">
        <f>T!B16</f>
        <v>888</v>
      </c>
      <c r="AF16" s="9">
        <f t="shared" si="48"/>
        <v>635</v>
      </c>
      <c r="AG16" s="1">
        <f t="shared" si="49"/>
        <v>636</v>
      </c>
      <c r="AH16" s="3">
        <f t="shared" si="50"/>
        <v>253</v>
      </c>
      <c r="AI16" s="3">
        <f t="shared" si="51"/>
        <v>252</v>
      </c>
      <c r="AK16" s="3">
        <v>14</v>
      </c>
      <c r="AL16" s="2"/>
      <c r="AM16" s="5">
        <f>T!B13</f>
        <v>852</v>
      </c>
      <c r="AN16" s="5">
        <f>T!B16</f>
        <v>888</v>
      </c>
      <c r="AO16" s="3">
        <f t="shared" si="69"/>
        <v>855144</v>
      </c>
      <c r="AP16" s="3">
        <f t="shared" si="70"/>
        <v>820476</v>
      </c>
      <c r="AQ16" s="3">
        <f t="shared" si="33"/>
        <v>-34668</v>
      </c>
      <c r="AR16" s="3">
        <f t="shared" si="71"/>
        <v>852</v>
      </c>
      <c r="AS16" s="3">
        <f t="shared" si="72"/>
        <v>-0.18138379840578264</v>
      </c>
      <c r="AT16" s="3">
        <f t="shared" si="73"/>
        <v>34668</v>
      </c>
      <c r="AU16" s="3">
        <f t="shared" si="74"/>
        <v>790118388</v>
      </c>
      <c r="AV16" s="3">
        <f t="shared" si="75"/>
        <v>1.8075417465097181</v>
      </c>
      <c r="AW16" s="5">
        <f>T!B16</f>
        <v>888</v>
      </c>
      <c r="AX16" s="9">
        <f t="shared" si="76"/>
        <v>852</v>
      </c>
      <c r="AY16" s="1">
        <f t="shared" si="77"/>
        <v>853</v>
      </c>
      <c r="AZ16" s="3">
        <f t="shared" si="78"/>
        <v>36</v>
      </c>
      <c r="BA16" s="3">
        <f t="shared" si="79"/>
        <v>35</v>
      </c>
      <c r="BC16" s="3">
        <v>14</v>
      </c>
      <c r="BD16" s="2"/>
      <c r="BE16" s="5">
        <f>T!B12</f>
        <v>963</v>
      </c>
      <c r="BF16" s="5">
        <f>T!B16</f>
        <v>888</v>
      </c>
      <c r="BG16" s="3">
        <f t="shared" si="57"/>
        <v>461760</v>
      </c>
      <c r="BH16" s="3">
        <f t="shared" si="58"/>
        <v>927369</v>
      </c>
      <c r="BI16" s="3">
        <f t="shared" si="59"/>
        <v>465609</v>
      </c>
      <c r="BJ16" s="3">
        <f t="shared" si="80"/>
        <v>1783.4019230769231</v>
      </c>
      <c r="BK16" s="3">
        <f t="shared" si="65"/>
        <v>3.5219710683000272</v>
      </c>
      <c r="BL16" s="3">
        <f t="shared" si="60"/>
        <v>-465609</v>
      </c>
      <c r="BM16" s="3">
        <f t="shared" si="81"/>
        <v>482231880</v>
      </c>
      <c r="BN16" s="3">
        <f t="shared" si="67"/>
        <v>1.2268863371129712</v>
      </c>
      <c r="BO16" s="5">
        <f>T!B16</f>
        <v>888</v>
      </c>
      <c r="BP16" s="9">
        <f t="shared" si="68"/>
        <v>1783</v>
      </c>
      <c r="BQ16" s="1">
        <f t="shared" si="82"/>
        <v>1784</v>
      </c>
      <c r="BR16" s="3">
        <f t="shared" si="10"/>
        <v>-895</v>
      </c>
      <c r="BS16" s="3">
        <f t="shared" si="11"/>
        <v>-896</v>
      </c>
    </row>
    <row r="17" spans="1:71" x14ac:dyDescent="0.25">
      <c r="A17" s="3">
        <v>15</v>
      </c>
      <c r="B17" s="2"/>
      <c r="C17" s="5">
        <f>T!B16</f>
        <v>888</v>
      </c>
      <c r="D17" s="5">
        <f>T!B17</f>
        <v>960</v>
      </c>
      <c r="E17" s="3">
        <f t="shared" si="17"/>
        <v>924480</v>
      </c>
      <c r="F17" s="3">
        <f t="shared" si="18"/>
        <v>788544</v>
      </c>
      <c r="G17" s="3">
        <f t="shared" si="2"/>
        <v>-135936</v>
      </c>
      <c r="H17" s="3">
        <f t="shared" si="35"/>
        <v>818.84112149532712</v>
      </c>
      <c r="I17" s="3">
        <f t="shared" si="36"/>
        <v>-0.50376957793459365</v>
      </c>
      <c r="J17" s="3">
        <f t="shared" si="37"/>
        <v>135936</v>
      </c>
      <c r="K17" s="3">
        <f t="shared" si="38"/>
        <v>759367872</v>
      </c>
      <c r="L17" s="3">
        <f t="shared" si="39"/>
        <v>0.45701267169987031</v>
      </c>
      <c r="M17" s="5">
        <f>T!B17</f>
        <v>960</v>
      </c>
      <c r="N17" s="9">
        <f t="shared" si="22"/>
        <v>818</v>
      </c>
      <c r="O17" s="1">
        <f t="shared" si="23"/>
        <v>819</v>
      </c>
      <c r="P17" s="3">
        <f t="shared" si="24"/>
        <v>142</v>
      </c>
      <c r="Q17" s="3">
        <f t="shared" si="25"/>
        <v>141</v>
      </c>
      <c r="S17" s="3">
        <v>15</v>
      </c>
      <c r="T17" s="2"/>
      <c r="U17" s="5">
        <f>T!B15</f>
        <v>963</v>
      </c>
      <c r="V17" s="5">
        <f>T!B17</f>
        <v>960</v>
      </c>
      <c r="W17" s="3">
        <f t="shared" si="40"/>
        <v>539520</v>
      </c>
      <c r="X17" s="3">
        <f t="shared" si="41"/>
        <v>855144</v>
      </c>
      <c r="Y17" s="3">
        <f t="shared" si="42"/>
        <v>315624</v>
      </c>
      <c r="Z17" s="3">
        <f t="shared" si="43"/>
        <v>1521.6085409252669</v>
      </c>
      <c r="AA17" s="3">
        <f t="shared" si="44"/>
        <v>1.395410392472233</v>
      </c>
      <c r="AB17" s="3">
        <f t="shared" si="45"/>
        <v>-315624</v>
      </c>
      <c r="AC17" s="3">
        <f t="shared" si="46"/>
        <v>480590928</v>
      </c>
      <c r="AD17" s="3">
        <f t="shared" si="47"/>
        <v>4.2253521126760563E-2</v>
      </c>
      <c r="AE17" s="5">
        <f>T!B17</f>
        <v>960</v>
      </c>
      <c r="AF17" s="9">
        <f t="shared" si="48"/>
        <v>1521</v>
      </c>
      <c r="AG17" s="1">
        <f t="shared" si="49"/>
        <v>1522</v>
      </c>
      <c r="AH17" s="3">
        <f t="shared" si="50"/>
        <v>-561</v>
      </c>
      <c r="AI17" s="3">
        <f t="shared" si="51"/>
        <v>-562</v>
      </c>
      <c r="AK17" s="3">
        <v>15</v>
      </c>
      <c r="AL17" s="2"/>
      <c r="AM17" s="5">
        <f>T!B14</f>
        <v>562</v>
      </c>
      <c r="AN17" s="5">
        <f>T!B17</f>
        <v>960</v>
      </c>
      <c r="AO17" s="3">
        <f t="shared" si="69"/>
        <v>817920</v>
      </c>
      <c r="AP17" s="3">
        <f t="shared" si="70"/>
        <v>499056</v>
      </c>
      <c r="AQ17" s="3">
        <f t="shared" si="33"/>
        <v>-318864</v>
      </c>
      <c r="AR17" s="3">
        <f t="shared" si="71"/>
        <v>585.74647887323943</v>
      </c>
      <c r="AS17" s="3">
        <f t="shared" si="72"/>
        <v>-0.31250413277788802</v>
      </c>
      <c r="AT17" s="3">
        <f t="shared" si="73"/>
        <v>318864</v>
      </c>
      <c r="AU17" s="3">
        <f t="shared" si="74"/>
        <v>425195712</v>
      </c>
      <c r="AV17" s="3">
        <f t="shared" si="75"/>
        <v>-0.46185822471960997</v>
      </c>
      <c r="AW17" s="5">
        <f>T!B17</f>
        <v>960</v>
      </c>
      <c r="AX17" s="9">
        <f t="shared" si="76"/>
        <v>585</v>
      </c>
      <c r="AY17" s="1">
        <f t="shared" si="77"/>
        <v>586</v>
      </c>
      <c r="AZ17" s="3">
        <f t="shared" si="78"/>
        <v>375</v>
      </c>
      <c r="BA17" s="3">
        <f t="shared" si="79"/>
        <v>374</v>
      </c>
      <c r="BC17" s="3">
        <v>15</v>
      </c>
      <c r="BD17" s="2"/>
      <c r="BE17" s="5">
        <f>T!B13</f>
        <v>852</v>
      </c>
      <c r="BF17" s="5">
        <f>T!B17</f>
        <v>960</v>
      </c>
      <c r="BG17" s="3">
        <f t="shared" si="57"/>
        <v>924480</v>
      </c>
      <c r="BH17" s="3">
        <f t="shared" si="58"/>
        <v>756576</v>
      </c>
      <c r="BI17" s="3">
        <f t="shared" si="59"/>
        <v>-167904</v>
      </c>
      <c r="BJ17" s="3">
        <f t="shared" si="80"/>
        <v>785.64485981308417</v>
      </c>
      <c r="BK17" s="3">
        <f t="shared" si="65"/>
        <v>-0.55946842400079821</v>
      </c>
      <c r="BL17" s="3">
        <f t="shared" si="60"/>
        <v>167904</v>
      </c>
      <c r="BM17" s="3">
        <f t="shared" si="81"/>
        <v>728582688</v>
      </c>
      <c r="BN17" s="3">
        <f t="shared" si="67"/>
        <v>0.51085549964054633</v>
      </c>
      <c r="BO17" s="5">
        <f>T!B17</f>
        <v>960</v>
      </c>
      <c r="BP17" s="9">
        <f t="shared" si="68"/>
        <v>785</v>
      </c>
      <c r="BQ17" s="1">
        <f t="shared" si="82"/>
        <v>786</v>
      </c>
      <c r="BR17" s="3">
        <f t="shared" si="10"/>
        <v>175</v>
      </c>
      <c r="BS17" s="3">
        <f t="shared" si="11"/>
        <v>174</v>
      </c>
    </row>
    <row r="18" spans="1:71" x14ac:dyDescent="0.25">
      <c r="A18" s="3">
        <v>16</v>
      </c>
      <c r="B18" s="2"/>
      <c r="C18" s="5">
        <f>T!B17</f>
        <v>960</v>
      </c>
      <c r="D18" s="5">
        <f>T!B18</f>
        <v>750</v>
      </c>
      <c r="E18" s="3">
        <f t="shared" si="17"/>
        <v>666000</v>
      </c>
      <c r="F18" s="3">
        <f t="shared" si="18"/>
        <v>921600</v>
      </c>
      <c r="G18" s="3">
        <f t="shared" si="2"/>
        <v>255600</v>
      </c>
      <c r="H18" s="3">
        <f t="shared" si="35"/>
        <v>1037.8378378378379</v>
      </c>
      <c r="I18" s="3">
        <f t="shared" si="36"/>
        <v>0.2674471403470674</v>
      </c>
      <c r="J18" s="3">
        <f t="shared" si="37"/>
        <v>-255600</v>
      </c>
      <c r="K18" s="3">
        <f t="shared" si="38"/>
        <v>818380800</v>
      </c>
      <c r="L18" s="3">
        <f t="shared" si="39"/>
        <v>7.771322724593753E-2</v>
      </c>
      <c r="M18" s="5">
        <f>T!B18</f>
        <v>750</v>
      </c>
      <c r="N18" s="9">
        <f t="shared" si="22"/>
        <v>1037</v>
      </c>
      <c r="O18" s="1">
        <f t="shared" si="23"/>
        <v>1038</v>
      </c>
      <c r="P18" s="3">
        <f t="shared" si="24"/>
        <v>-287</v>
      </c>
      <c r="Q18" s="3">
        <f t="shared" si="25"/>
        <v>-288</v>
      </c>
      <c r="S18" s="3">
        <v>16</v>
      </c>
      <c r="T18" s="2"/>
      <c r="U18" s="5">
        <f>T!B16</f>
        <v>888</v>
      </c>
      <c r="V18" s="5">
        <f>T!B18</f>
        <v>750</v>
      </c>
      <c r="W18" s="3">
        <f t="shared" si="40"/>
        <v>722250</v>
      </c>
      <c r="X18" s="3">
        <f t="shared" si="41"/>
        <v>852480</v>
      </c>
      <c r="Y18" s="3">
        <f t="shared" si="42"/>
        <v>130230</v>
      </c>
      <c r="Z18" s="3">
        <f t="shared" si="43"/>
        <v>885.23364485981313</v>
      </c>
      <c r="AA18" s="3">
        <f t="shared" si="44"/>
        <v>-0.41822510780498373</v>
      </c>
      <c r="AB18" s="3">
        <f t="shared" si="45"/>
        <v>-130230</v>
      </c>
      <c r="AC18" s="3">
        <f t="shared" si="46"/>
        <v>820938240</v>
      </c>
      <c r="AD18" s="3">
        <f t="shared" si="47"/>
        <v>0.70818505338078297</v>
      </c>
      <c r="AE18" s="5">
        <f>T!B18</f>
        <v>750</v>
      </c>
      <c r="AF18" s="9">
        <f t="shared" si="48"/>
        <v>885</v>
      </c>
      <c r="AG18" s="1">
        <f t="shared" si="49"/>
        <v>886</v>
      </c>
      <c r="AH18" s="3">
        <f t="shared" si="50"/>
        <v>-135</v>
      </c>
      <c r="AI18" s="3">
        <f t="shared" si="51"/>
        <v>-136</v>
      </c>
      <c r="AK18" s="3">
        <v>16</v>
      </c>
      <c r="AL18" s="2"/>
      <c r="AM18" s="5">
        <f>T!B15</f>
        <v>963</v>
      </c>
      <c r="AN18" s="5">
        <f>T!B18</f>
        <v>750</v>
      </c>
      <c r="AO18" s="3">
        <f t="shared" si="69"/>
        <v>421500</v>
      </c>
      <c r="AP18" s="3">
        <f t="shared" si="70"/>
        <v>924480</v>
      </c>
      <c r="AQ18" s="3">
        <f t="shared" si="33"/>
        <v>502980</v>
      </c>
      <c r="AR18" s="3">
        <f t="shared" si="71"/>
        <v>1644.9822064056939</v>
      </c>
      <c r="AS18" s="3">
        <f t="shared" si="72"/>
        <v>1.8083518480043344</v>
      </c>
      <c r="AT18" s="3">
        <f t="shared" si="73"/>
        <v>-502980</v>
      </c>
      <c r="AU18" s="3">
        <f t="shared" si="74"/>
        <v>519557760</v>
      </c>
      <c r="AV18" s="3">
        <f t="shared" si="75"/>
        <v>0.2219261515036163</v>
      </c>
      <c r="AW18" s="5">
        <f>T!B18</f>
        <v>750</v>
      </c>
      <c r="AX18" s="9">
        <f t="shared" si="76"/>
        <v>1644</v>
      </c>
      <c r="AY18" s="1">
        <f t="shared" si="77"/>
        <v>1645</v>
      </c>
      <c r="AZ18" s="3">
        <f t="shared" si="78"/>
        <v>-894</v>
      </c>
      <c r="BA18" s="3">
        <f t="shared" si="79"/>
        <v>-895</v>
      </c>
      <c r="BC18" s="3">
        <v>16</v>
      </c>
      <c r="BD18" s="2"/>
      <c r="BE18" s="5">
        <f>T!B14</f>
        <v>562</v>
      </c>
      <c r="BF18" s="5">
        <f>T!B18</f>
        <v>750</v>
      </c>
      <c r="BG18" s="3">
        <f t="shared" si="57"/>
        <v>639000</v>
      </c>
      <c r="BH18" s="3">
        <f t="shared" si="58"/>
        <v>539520</v>
      </c>
      <c r="BI18" s="3">
        <f t="shared" si="59"/>
        <v>-99480</v>
      </c>
      <c r="BJ18" s="3">
        <f t="shared" si="80"/>
        <v>633.23943661971828</v>
      </c>
      <c r="BK18" s="3">
        <f t="shared" si="65"/>
        <v>-0.19398767940723913</v>
      </c>
      <c r="BL18" s="3">
        <f t="shared" si="60"/>
        <v>99480</v>
      </c>
      <c r="BM18" s="3">
        <f t="shared" si="81"/>
        <v>459671040</v>
      </c>
      <c r="BN18" s="3">
        <f t="shared" si="67"/>
        <v>-0.3690887148831074</v>
      </c>
      <c r="BO18" s="5">
        <f>T!B18</f>
        <v>750</v>
      </c>
      <c r="BP18" s="9">
        <f t="shared" si="68"/>
        <v>633</v>
      </c>
      <c r="BQ18" s="1">
        <f t="shared" si="82"/>
        <v>634</v>
      </c>
      <c r="BR18" s="3">
        <f t="shared" si="10"/>
        <v>117</v>
      </c>
      <c r="BS18" s="3">
        <f t="shared" si="11"/>
        <v>116</v>
      </c>
    </row>
    <row r="19" spans="1:71" x14ac:dyDescent="0.25">
      <c r="A19" s="3">
        <v>17</v>
      </c>
      <c r="B19" s="2"/>
      <c r="C19" s="5">
        <f>T!B18</f>
        <v>750</v>
      </c>
      <c r="D19" s="5">
        <f>T!B19</f>
        <v>850</v>
      </c>
      <c r="E19" s="3">
        <f t="shared" si="17"/>
        <v>816000</v>
      </c>
      <c r="F19" s="3">
        <f t="shared" si="18"/>
        <v>562500</v>
      </c>
      <c r="G19" s="3">
        <f t="shared" si="2"/>
        <v>-253500</v>
      </c>
      <c r="H19" s="3">
        <f t="shared" si="35"/>
        <v>585.9375</v>
      </c>
      <c r="I19" s="3">
        <f t="shared" si="36"/>
        <v>-0.43542480468750006</v>
      </c>
      <c r="J19" s="3">
        <f t="shared" si="37"/>
        <v>253500</v>
      </c>
      <c r="K19" s="3">
        <f t="shared" si="38"/>
        <v>540000000</v>
      </c>
      <c r="L19" s="3">
        <f t="shared" si="39"/>
        <v>-0.34016047297297297</v>
      </c>
      <c r="M19" s="5">
        <f>T!B19</f>
        <v>850</v>
      </c>
      <c r="N19" s="9">
        <f t="shared" si="22"/>
        <v>585</v>
      </c>
      <c r="O19" s="1">
        <f t="shared" si="23"/>
        <v>586</v>
      </c>
      <c r="P19" s="3">
        <f t="shared" si="24"/>
        <v>265</v>
      </c>
      <c r="Q19" s="3">
        <f t="shared" si="25"/>
        <v>264</v>
      </c>
      <c r="S19" s="3">
        <v>17</v>
      </c>
      <c r="T19" s="2"/>
      <c r="U19" s="5">
        <f>T!B17</f>
        <v>960</v>
      </c>
      <c r="V19" s="5">
        <f>T!B19</f>
        <v>850</v>
      </c>
      <c r="W19" s="3">
        <f t="shared" si="40"/>
        <v>754800</v>
      </c>
      <c r="X19" s="3">
        <f t="shared" si="41"/>
        <v>720000</v>
      </c>
      <c r="Y19" s="3">
        <f t="shared" si="42"/>
        <v>-34800</v>
      </c>
      <c r="Z19" s="3">
        <f t="shared" si="43"/>
        <v>810.81081081081084</v>
      </c>
      <c r="AA19" s="3">
        <f t="shared" si="44"/>
        <v>-8.4071402483564664E-2</v>
      </c>
      <c r="AB19" s="3">
        <f t="shared" si="45"/>
        <v>34800</v>
      </c>
      <c r="AC19" s="3">
        <f t="shared" si="46"/>
        <v>639360000</v>
      </c>
      <c r="AD19" s="3">
        <f t="shared" si="47"/>
        <v>-0.22118380062305296</v>
      </c>
      <c r="AE19" s="5">
        <f>T!B19</f>
        <v>850</v>
      </c>
      <c r="AF19" s="9">
        <f t="shared" si="48"/>
        <v>810</v>
      </c>
      <c r="AG19" s="1">
        <f t="shared" si="49"/>
        <v>811</v>
      </c>
      <c r="AH19" s="3">
        <f t="shared" si="50"/>
        <v>40</v>
      </c>
      <c r="AI19" s="3">
        <f t="shared" si="51"/>
        <v>39</v>
      </c>
      <c r="AK19" s="3">
        <v>17</v>
      </c>
      <c r="AL19" s="2"/>
      <c r="AM19" s="5">
        <f>T!B16</f>
        <v>888</v>
      </c>
      <c r="AN19" s="5">
        <f>T!B19</f>
        <v>850</v>
      </c>
      <c r="AO19" s="3">
        <f t="shared" si="69"/>
        <v>818550</v>
      </c>
      <c r="AP19" s="3">
        <f t="shared" si="70"/>
        <v>666000</v>
      </c>
      <c r="AQ19" s="3">
        <f t="shared" si="33"/>
        <v>-152550</v>
      </c>
      <c r="AR19" s="3">
        <f t="shared" si="71"/>
        <v>691.58878504672896</v>
      </c>
      <c r="AS19" s="3">
        <f t="shared" si="72"/>
        <v>-0.57957673806219534</v>
      </c>
      <c r="AT19" s="3">
        <f t="shared" si="73"/>
        <v>152550</v>
      </c>
      <c r="AU19" s="3">
        <f t="shared" si="74"/>
        <v>641358000</v>
      </c>
      <c r="AV19" s="3">
        <f t="shared" si="75"/>
        <v>0.23443060498220641</v>
      </c>
      <c r="AW19" s="5">
        <f>T!B19</f>
        <v>850</v>
      </c>
      <c r="AX19" s="9">
        <f t="shared" si="76"/>
        <v>691</v>
      </c>
      <c r="AY19" s="1">
        <f t="shared" si="77"/>
        <v>692</v>
      </c>
      <c r="AZ19" s="3">
        <f t="shared" si="78"/>
        <v>159</v>
      </c>
      <c r="BA19" s="3">
        <f t="shared" si="79"/>
        <v>158</v>
      </c>
      <c r="BC19" s="3">
        <v>17</v>
      </c>
      <c r="BD19" s="2"/>
      <c r="BE19" s="5">
        <f>T!B15</f>
        <v>963</v>
      </c>
      <c r="BF19" s="5">
        <f>T!B19</f>
        <v>850</v>
      </c>
      <c r="BG19" s="3">
        <f t="shared" si="57"/>
        <v>477700</v>
      </c>
      <c r="BH19" s="3">
        <f t="shared" si="58"/>
        <v>722250</v>
      </c>
      <c r="BI19" s="3">
        <f t="shared" si="59"/>
        <v>244550</v>
      </c>
      <c r="BJ19" s="3">
        <f t="shared" si="80"/>
        <v>1285.1423487544484</v>
      </c>
      <c r="BK19" s="3">
        <f t="shared" si="65"/>
        <v>1.0294730151593827</v>
      </c>
      <c r="BL19" s="3">
        <f t="shared" si="60"/>
        <v>-244550</v>
      </c>
      <c r="BM19" s="3">
        <f t="shared" si="81"/>
        <v>405904500</v>
      </c>
      <c r="BN19" s="3">
        <f t="shared" si="67"/>
        <v>-0.11696742957746478</v>
      </c>
      <c r="BO19" s="5">
        <f>T!B19</f>
        <v>850</v>
      </c>
      <c r="BP19" s="9">
        <f t="shared" si="68"/>
        <v>1285</v>
      </c>
      <c r="BQ19" s="1">
        <f t="shared" si="82"/>
        <v>1286</v>
      </c>
      <c r="BR19" s="3">
        <f t="shared" si="10"/>
        <v>-435</v>
      </c>
      <c r="BS19" s="3">
        <f t="shared" si="11"/>
        <v>-436</v>
      </c>
    </row>
    <row r="20" spans="1:71" x14ac:dyDescent="0.25">
      <c r="A20" s="3">
        <v>18</v>
      </c>
      <c r="B20" s="2"/>
      <c r="C20" s="5">
        <f>T!B19</f>
        <v>850</v>
      </c>
      <c r="D20" s="5">
        <f>T!B20</f>
        <v>236</v>
      </c>
      <c r="E20" s="3">
        <f t="shared" si="17"/>
        <v>177000</v>
      </c>
      <c r="F20" s="3">
        <f t="shared" si="18"/>
        <v>722500</v>
      </c>
      <c r="G20" s="3">
        <f t="shared" si="2"/>
        <v>545500</v>
      </c>
      <c r="H20" s="3">
        <f t="shared" si="35"/>
        <v>963.33333333333337</v>
      </c>
      <c r="I20" s="3">
        <f t="shared" si="36"/>
        <v>0.64408888888888893</v>
      </c>
      <c r="J20" s="3">
        <f t="shared" si="37"/>
        <v>-545500</v>
      </c>
      <c r="K20" s="3">
        <f t="shared" si="38"/>
        <v>541875000</v>
      </c>
      <c r="L20" s="3">
        <f t="shared" si="39"/>
        <v>3.472222222222222E-3</v>
      </c>
      <c r="M20" s="5">
        <f>T!B20</f>
        <v>236</v>
      </c>
      <c r="N20" s="9">
        <f t="shared" si="22"/>
        <v>963</v>
      </c>
      <c r="O20" s="1">
        <f t="shared" si="23"/>
        <v>964</v>
      </c>
      <c r="P20" s="3">
        <f t="shared" si="24"/>
        <v>-727</v>
      </c>
      <c r="Q20" s="3">
        <f t="shared" si="25"/>
        <v>-728</v>
      </c>
      <c r="S20" s="3">
        <v>18</v>
      </c>
      <c r="T20" s="2"/>
      <c r="U20" s="5">
        <f>T!B18</f>
        <v>750</v>
      </c>
      <c r="V20" s="5">
        <f>T!B20</f>
        <v>236</v>
      </c>
      <c r="W20" s="3">
        <f t="shared" si="40"/>
        <v>226560</v>
      </c>
      <c r="X20" s="3">
        <f t="shared" si="41"/>
        <v>637500</v>
      </c>
      <c r="Y20" s="3">
        <f t="shared" si="42"/>
        <v>410940</v>
      </c>
      <c r="Z20" s="3">
        <f t="shared" si="43"/>
        <v>664.0625</v>
      </c>
      <c r="AA20" s="3">
        <f t="shared" si="44"/>
        <v>-0.18098958333333337</v>
      </c>
      <c r="AB20" s="3">
        <f t="shared" si="45"/>
        <v>-410940</v>
      </c>
      <c r="AC20" s="3">
        <f t="shared" si="46"/>
        <v>612000000</v>
      </c>
      <c r="AD20" s="3">
        <f t="shared" si="47"/>
        <v>-4.2792792792792793E-2</v>
      </c>
      <c r="AE20" s="5">
        <f>T!B20</f>
        <v>236</v>
      </c>
      <c r="AF20" s="9">
        <f t="shared" si="48"/>
        <v>664</v>
      </c>
      <c r="AG20" s="1">
        <f t="shared" si="49"/>
        <v>665</v>
      </c>
      <c r="AH20" s="3">
        <f t="shared" si="50"/>
        <v>-428</v>
      </c>
      <c r="AI20" s="3">
        <f t="shared" si="51"/>
        <v>-429</v>
      </c>
      <c r="AK20" s="3">
        <v>18</v>
      </c>
      <c r="AL20" s="2"/>
      <c r="AM20" s="5">
        <f>T!B17</f>
        <v>960</v>
      </c>
      <c r="AN20" s="5">
        <f>T!B20</f>
        <v>236</v>
      </c>
      <c r="AO20" s="3">
        <f t="shared" si="69"/>
        <v>209568</v>
      </c>
      <c r="AP20" s="3">
        <f t="shared" si="70"/>
        <v>816000</v>
      </c>
      <c r="AQ20" s="3">
        <f t="shared" si="33"/>
        <v>606432</v>
      </c>
      <c r="AR20" s="3">
        <f t="shared" si="71"/>
        <v>918.91891891891896</v>
      </c>
      <c r="AS20" s="3">
        <f t="shared" si="72"/>
        <v>0.32870708546384231</v>
      </c>
      <c r="AT20" s="3">
        <f t="shared" si="73"/>
        <v>-606432</v>
      </c>
      <c r="AU20" s="3">
        <f t="shared" si="74"/>
        <v>724608000</v>
      </c>
      <c r="AV20" s="3">
        <f t="shared" si="75"/>
        <v>0.12980269989615784</v>
      </c>
      <c r="AW20" s="5">
        <f>T!B20</f>
        <v>236</v>
      </c>
      <c r="AX20" s="9">
        <f t="shared" si="76"/>
        <v>918</v>
      </c>
      <c r="AY20" s="1">
        <f t="shared" si="77"/>
        <v>919</v>
      </c>
      <c r="AZ20" s="3">
        <f t="shared" si="78"/>
        <v>-682</v>
      </c>
      <c r="BA20" s="3">
        <f t="shared" si="79"/>
        <v>-683</v>
      </c>
      <c r="BC20" s="3">
        <v>18</v>
      </c>
      <c r="BD20" s="2"/>
      <c r="BE20" s="5">
        <f>T!B16</f>
        <v>888</v>
      </c>
      <c r="BF20" s="5">
        <f>T!B20</f>
        <v>236</v>
      </c>
      <c r="BG20" s="3">
        <f t="shared" si="57"/>
        <v>227268</v>
      </c>
      <c r="BH20" s="3">
        <f t="shared" si="58"/>
        <v>754800</v>
      </c>
      <c r="BI20" s="3">
        <f t="shared" si="59"/>
        <v>527532</v>
      </c>
      <c r="BJ20" s="3">
        <f t="shared" si="80"/>
        <v>783.80062305295951</v>
      </c>
      <c r="BK20" s="3">
        <f t="shared" si="65"/>
        <v>-0.39010598801555801</v>
      </c>
      <c r="BL20" s="3">
        <f t="shared" si="60"/>
        <v>-527532</v>
      </c>
      <c r="BM20" s="3">
        <f t="shared" si="81"/>
        <v>726872400</v>
      </c>
      <c r="BN20" s="3">
        <f t="shared" si="67"/>
        <v>0.79074733096085414</v>
      </c>
      <c r="BO20" s="5">
        <f>T!B20</f>
        <v>236</v>
      </c>
      <c r="BP20" s="9">
        <f t="shared" si="68"/>
        <v>783</v>
      </c>
      <c r="BQ20" s="1">
        <f t="shared" si="82"/>
        <v>784</v>
      </c>
      <c r="BR20" s="3">
        <f t="shared" si="10"/>
        <v>-547</v>
      </c>
      <c r="BS20" s="3">
        <f t="shared" si="11"/>
        <v>-548</v>
      </c>
    </row>
    <row r="21" spans="1:71" x14ac:dyDescent="0.25">
      <c r="A21" s="3">
        <v>19</v>
      </c>
      <c r="B21" s="2"/>
      <c r="C21" s="5">
        <f>T!B20</f>
        <v>236</v>
      </c>
      <c r="D21" s="5">
        <f>T!B21</f>
        <v>125</v>
      </c>
      <c r="E21" s="3">
        <f t="shared" si="17"/>
        <v>106250</v>
      </c>
      <c r="F21" s="3">
        <f t="shared" si="18"/>
        <v>55696</v>
      </c>
      <c r="G21" s="3">
        <f t="shared" si="2"/>
        <v>-50554</v>
      </c>
      <c r="H21" s="3">
        <f t="shared" si="35"/>
        <v>65.524705882352947</v>
      </c>
      <c r="I21" s="3">
        <f t="shared" si="36"/>
        <v>-0.93198127417056786</v>
      </c>
      <c r="J21" s="3">
        <f t="shared" si="37"/>
        <v>50554</v>
      </c>
      <c r="K21" s="3">
        <f t="shared" si="38"/>
        <v>47341600</v>
      </c>
      <c r="L21" s="3">
        <f t="shared" si="39"/>
        <v>-0.91263372549019606</v>
      </c>
      <c r="M21" s="5">
        <f>T!B21</f>
        <v>125</v>
      </c>
      <c r="N21" s="9">
        <f t="shared" si="22"/>
        <v>65</v>
      </c>
      <c r="O21" s="1">
        <f t="shared" si="23"/>
        <v>66</v>
      </c>
      <c r="P21" s="3">
        <f t="shared" si="24"/>
        <v>60</v>
      </c>
      <c r="Q21" s="3">
        <f t="shared" si="25"/>
        <v>59</v>
      </c>
      <c r="S21" s="3">
        <v>19</v>
      </c>
      <c r="T21" s="2"/>
      <c r="U21" s="5">
        <f>T!B19</f>
        <v>850</v>
      </c>
      <c r="V21" s="5">
        <f>T!B21</f>
        <v>125</v>
      </c>
      <c r="W21" s="3">
        <f t="shared" si="40"/>
        <v>93750</v>
      </c>
      <c r="X21" s="3">
        <f t="shared" si="41"/>
        <v>200600</v>
      </c>
      <c r="Y21" s="3">
        <f t="shared" si="42"/>
        <v>106850</v>
      </c>
      <c r="Z21" s="3">
        <f t="shared" si="43"/>
        <v>267.46666666666664</v>
      </c>
      <c r="AA21" s="3">
        <f t="shared" si="44"/>
        <v>-0.59722666666666668</v>
      </c>
      <c r="AB21" s="3">
        <f t="shared" si="45"/>
        <v>-106850</v>
      </c>
      <c r="AC21" s="3">
        <f t="shared" si="46"/>
        <v>150450000</v>
      </c>
      <c r="AD21" s="3">
        <f t="shared" si="47"/>
        <v>-0.75416666666666665</v>
      </c>
      <c r="AE21" s="5">
        <f>T!B21</f>
        <v>125</v>
      </c>
      <c r="AF21" s="9">
        <f t="shared" si="48"/>
        <v>267</v>
      </c>
      <c r="AG21" s="1">
        <f t="shared" si="49"/>
        <v>268</v>
      </c>
      <c r="AH21" s="3">
        <f t="shared" si="50"/>
        <v>-142</v>
      </c>
      <c r="AI21" s="3">
        <f t="shared" si="51"/>
        <v>-143</v>
      </c>
      <c r="AK21" s="3">
        <v>19</v>
      </c>
      <c r="AL21" s="2"/>
      <c r="AM21" s="5">
        <f>T!B18</f>
        <v>750</v>
      </c>
      <c r="AN21" s="5">
        <f>T!B21</f>
        <v>125</v>
      </c>
      <c r="AO21" s="3">
        <f t="shared" si="69"/>
        <v>120000</v>
      </c>
      <c r="AP21" s="3">
        <f t="shared" si="70"/>
        <v>177000</v>
      </c>
      <c r="AQ21" s="3">
        <f t="shared" si="33"/>
        <v>57000</v>
      </c>
      <c r="AR21" s="3">
        <f t="shared" si="71"/>
        <v>184.375</v>
      </c>
      <c r="AS21" s="3">
        <f t="shared" si="72"/>
        <v>-0.79935661764705879</v>
      </c>
      <c r="AT21" s="3">
        <f t="shared" si="73"/>
        <v>-57000</v>
      </c>
      <c r="AU21" s="3">
        <f t="shared" si="74"/>
        <v>169920000</v>
      </c>
      <c r="AV21" s="3">
        <f t="shared" si="75"/>
        <v>-0.76550079491255962</v>
      </c>
      <c r="AW21" s="5">
        <f>T!B21</f>
        <v>125</v>
      </c>
      <c r="AX21" s="9">
        <f t="shared" si="76"/>
        <v>184</v>
      </c>
      <c r="AY21" s="1">
        <f t="shared" si="77"/>
        <v>185</v>
      </c>
      <c r="AZ21" s="3">
        <f t="shared" si="78"/>
        <v>-59</v>
      </c>
      <c r="BA21" s="3">
        <f t="shared" si="79"/>
        <v>-60</v>
      </c>
      <c r="BC21" s="3">
        <v>19</v>
      </c>
      <c r="BD21" s="2"/>
      <c r="BE21" s="5">
        <f>T!B17</f>
        <v>960</v>
      </c>
      <c r="BF21" s="5">
        <f>T!B21</f>
        <v>125</v>
      </c>
      <c r="BG21" s="3">
        <f t="shared" si="57"/>
        <v>111000</v>
      </c>
      <c r="BH21" s="3">
        <f t="shared" si="58"/>
        <v>226560</v>
      </c>
      <c r="BI21" s="3">
        <f t="shared" si="59"/>
        <v>115560</v>
      </c>
      <c r="BJ21" s="3">
        <f t="shared" si="80"/>
        <v>255.13513513513513</v>
      </c>
      <c r="BK21" s="3">
        <f t="shared" si="65"/>
        <v>-0.67448975207321793</v>
      </c>
      <c r="BL21" s="3">
        <f t="shared" si="60"/>
        <v>-115560</v>
      </c>
      <c r="BM21" s="3">
        <f t="shared" si="81"/>
        <v>201185280</v>
      </c>
      <c r="BN21" s="3">
        <f t="shared" si="67"/>
        <v>-0.72321788528495512</v>
      </c>
      <c r="BO21" s="5">
        <f>T!B21</f>
        <v>125</v>
      </c>
      <c r="BP21" s="9">
        <f t="shared" si="68"/>
        <v>255</v>
      </c>
      <c r="BQ21" s="1">
        <f t="shared" si="82"/>
        <v>256</v>
      </c>
      <c r="BR21" s="3">
        <f t="shared" si="10"/>
        <v>-130</v>
      </c>
      <c r="BS21" s="3">
        <f t="shared" si="11"/>
        <v>-131</v>
      </c>
    </row>
    <row r="22" spans="1:71" x14ac:dyDescent="0.25">
      <c r="A22" s="3">
        <v>20</v>
      </c>
      <c r="B22" s="2"/>
      <c r="C22" s="5">
        <f>T!B21</f>
        <v>125</v>
      </c>
      <c r="D22" s="5">
        <f>T!B22</f>
        <v>112</v>
      </c>
      <c r="E22" s="3">
        <f t="shared" si="17"/>
        <v>26432</v>
      </c>
      <c r="F22" s="3">
        <f t="shared" si="18"/>
        <v>15625</v>
      </c>
      <c r="G22" s="3">
        <f t="shared" si="2"/>
        <v>-10807</v>
      </c>
      <c r="H22" s="3">
        <f t="shared" si="35"/>
        <v>66.207627118644069</v>
      </c>
      <c r="I22" s="3">
        <f t="shared" si="36"/>
        <v>1.042234722147827E-2</v>
      </c>
      <c r="J22" s="3">
        <f t="shared" si="37"/>
        <v>10807</v>
      </c>
      <c r="K22" s="3">
        <f t="shared" si="38"/>
        <v>3687500</v>
      </c>
      <c r="L22" s="3">
        <f t="shared" si="39"/>
        <v>-0.92210867397806584</v>
      </c>
      <c r="M22" s="5">
        <f>T!B22</f>
        <v>112</v>
      </c>
      <c r="N22" s="9">
        <f t="shared" si="22"/>
        <v>66</v>
      </c>
      <c r="O22" s="1">
        <f t="shared" si="23"/>
        <v>67</v>
      </c>
      <c r="P22" s="3">
        <f t="shared" si="24"/>
        <v>46</v>
      </c>
      <c r="Q22" s="3">
        <f t="shared" si="25"/>
        <v>45</v>
      </c>
      <c r="S22" s="3">
        <v>20</v>
      </c>
      <c r="T22" s="2"/>
      <c r="U22" s="5">
        <f>T!B20</f>
        <v>236</v>
      </c>
      <c r="V22" s="5">
        <f>T!B22</f>
        <v>112</v>
      </c>
      <c r="W22" s="3">
        <f t="shared" si="40"/>
        <v>95200</v>
      </c>
      <c r="X22" s="3">
        <f t="shared" si="41"/>
        <v>29500</v>
      </c>
      <c r="Y22" s="3">
        <f t="shared" si="42"/>
        <v>-65700</v>
      </c>
      <c r="Z22" s="3">
        <f t="shared" si="43"/>
        <v>34.705882352941174</v>
      </c>
      <c r="AA22" s="3">
        <f t="shared" si="44"/>
        <v>-0.87024221453287198</v>
      </c>
      <c r="AB22" s="3">
        <f t="shared" si="45"/>
        <v>65700</v>
      </c>
      <c r="AC22" s="3">
        <f t="shared" si="46"/>
        <v>25075000</v>
      </c>
      <c r="AD22" s="3">
        <f t="shared" si="47"/>
        <v>-0.83333333333333337</v>
      </c>
      <c r="AE22" s="5">
        <f>T!B22</f>
        <v>112</v>
      </c>
      <c r="AF22" s="9">
        <f t="shared" si="48"/>
        <v>34</v>
      </c>
      <c r="AG22" s="1">
        <f t="shared" si="49"/>
        <v>35</v>
      </c>
      <c r="AH22" s="3">
        <f t="shared" si="50"/>
        <v>78</v>
      </c>
      <c r="AI22" s="3">
        <f t="shared" si="51"/>
        <v>77</v>
      </c>
      <c r="AK22" s="3">
        <v>20</v>
      </c>
      <c r="AL22" s="2"/>
      <c r="AM22" s="5">
        <f>T!B19</f>
        <v>850</v>
      </c>
      <c r="AN22" s="5">
        <f>T!B22</f>
        <v>112</v>
      </c>
      <c r="AO22" s="3">
        <f t="shared" si="69"/>
        <v>84000</v>
      </c>
      <c r="AP22" s="3">
        <f t="shared" si="70"/>
        <v>106250</v>
      </c>
      <c r="AQ22" s="3">
        <f t="shared" si="33"/>
        <v>22250</v>
      </c>
      <c r="AR22" s="3">
        <f t="shared" si="71"/>
        <v>141.66666666666666</v>
      </c>
      <c r="AS22" s="3">
        <f t="shared" si="72"/>
        <v>-0.2316384180790961</v>
      </c>
      <c r="AT22" s="3">
        <f t="shared" si="73"/>
        <v>-22250</v>
      </c>
      <c r="AU22" s="3">
        <f t="shared" si="74"/>
        <v>79687500</v>
      </c>
      <c r="AV22" s="3">
        <f t="shared" si="75"/>
        <v>-0.53102930790960456</v>
      </c>
      <c r="AW22" s="5">
        <f>T!B22</f>
        <v>112</v>
      </c>
      <c r="AX22" s="9">
        <f t="shared" si="76"/>
        <v>141</v>
      </c>
      <c r="AY22" s="1">
        <f t="shared" si="77"/>
        <v>142</v>
      </c>
      <c r="AZ22" s="3">
        <f t="shared" si="78"/>
        <v>-29</v>
      </c>
      <c r="BA22" s="3">
        <f t="shared" si="79"/>
        <v>-30</v>
      </c>
      <c r="BC22" s="3">
        <v>20</v>
      </c>
      <c r="BD22" s="2"/>
      <c r="BE22" s="5">
        <f>T!B18</f>
        <v>750</v>
      </c>
      <c r="BF22" s="5">
        <f>T!B22</f>
        <v>112</v>
      </c>
      <c r="BG22" s="3">
        <f t="shared" si="57"/>
        <v>107520</v>
      </c>
      <c r="BH22" s="3">
        <f t="shared" si="58"/>
        <v>93750</v>
      </c>
      <c r="BI22" s="3">
        <f t="shared" si="59"/>
        <v>-13770</v>
      </c>
      <c r="BJ22" s="3">
        <f t="shared" si="80"/>
        <v>97.65625</v>
      </c>
      <c r="BK22" s="3">
        <f t="shared" si="65"/>
        <v>-0.61723715572033899</v>
      </c>
      <c r="BL22" s="3">
        <f t="shared" si="60"/>
        <v>13770</v>
      </c>
      <c r="BM22" s="3">
        <f t="shared" si="81"/>
        <v>90000000</v>
      </c>
      <c r="BN22" s="3">
        <f t="shared" si="67"/>
        <v>-0.55265116811726978</v>
      </c>
      <c r="BO22" s="5">
        <f>T!B22</f>
        <v>112</v>
      </c>
      <c r="BP22" s="9">
        <f t="shared" si="68"/>
        <v>97</v>
      </c>
      <c r="BQ22" s="1">
        <f t="shared" si="82"/>
        <v>98</v>
      </c>
      <c r="BR22" s="3">
        <f t="shared" si="10"/>
        <v>15</v>
      </c>
      <c r="BS22" s="3">
        <f t="shared" si="11"/>
        <v>14</v>
      </c>
    </row>
    <row r="23" spans="1:71" x14ac:dyDescent="0.25">
      <c r="A23" s="3">
        <v>21</v>
      </c>
      <c r="B23" s="2"/>
      <c r="C23" s="5">
        <f>T!B22</f>
        <v>112</v>
      </c>
      <c r="D23" s="5">
        <f>T!B23</f>
        <v>228</v>
      </c>
      <c r="E23" s="3">
        <f t="shared" si="17"/>
        <v>28500</v>
      </c>
      <c r="F23" s="3">
        <f t="shared" si="18"/>
        <v>12544</v>
      </c>
      <c r="G23" s="3">
        <f t="shared" si="2"/>
        <v>-15956</v>
      </c>
      <c r="H23" s="3">
        <f t="shared" si="35"/>
        <v>100.352</v>
      </c>
      <c r="I23" s="3">
        <f t="shared" si="36"/>
        <v>0.51571660800000008</v>
      </c>
      <c r="J23" s="3">
        <f t="shared" si="37"/>
        <v>15956</v>
      </c>
      <c r="K23" s="3">
        <f t="shared" si="38"/>
        <v>1568000</v>
      </c>
      <c r="L23" s="3">
        <f t="shared" si="39"/>
        <v>-0.57477966101694911</v>
      </c>
      <c r="M23" s="5">
        <f>T!B23</f>
        <v>228</v>
      </c>
      <c r="N23" s="9">
        <f t="shared" si="22"/>
        <v>100</v>
      </c>
      <c r="O23" s="1">
        <f t="shared" si="23"/>
        <v>101</v>
      </c>
      <c r="P23" s="3">
        <f t="shared" si="24"/>
        <v>128</v>
      </c>
      <c r="Q23" s="3">
        <f t="shared" si="25"/>
        <v>127</v>
      </c>
      <c r="S23" s="3">
        <v>21</v>
      </c>
      <c r="T23" s="2"/>
      <c r="U23" s="5">
        <f>T!B21</f>
        <v>125</v>
      </c>
      <c r="V23" s="5">
        <f>T!B23</f>
        <v>228</v>
      </c>
      <c r="W23" s="3">
        <f t="shared" si="40"/>
        <v>53808</v>
      </c>
      <c r="X23" s="3">
        <f t="shared" si="41"/>
        <v>14000</v>
      </c>
      <c r="Y23" s="3">
        <f t="shared" si="42"/>
        <v>-39808</v>
      </c>
      <c r="Z23" s="3">
        <f t="shared" si="43"/>
        <v>59.322033898305087</v>
      </c>
      <c r="AA23" s="3">
        <f t="shared" si="44"/>
        <v>0.70927894283251958</v>
      </c>
      <c r="AB23" s="3">
        <f t="shared" si="45"/>
        <v>39808</v>
      </c>
      <c r="AC23" s="3">
        <f t="shared" si="46"/>
        <v>3304000</v>
      </c>
      <c r="AD23" s="3">
        <f t="shared" si="47"/>
        <v>-0.86823529411764711</v>
      </c>
      <c r="AE23" s="5">
        <f>T!B23</f>
        <v>228</v>
      </c>
      <c r="AF23" s="9">
        <f t="shared" si="48"/>
        <v>59</v>
      </c>
      <c r="AG23" s="1">
        <f t="shared" si="49"/>
        <v>60</v>
      </c>
      <c r="AH23" s="3">
        <f t="shared" si="50"/>
        <v>169</v>
      </c>
      <c r="AI23" s="3">
        <f t="shared" si="51"/>
        <v>168</v>
      </c>
      <c r="AK23" s="3">
        <v>21</v>
      </c>
      <c r="AL23" s="2"/>
      <c r="AM23" s="5">
        <f>T!B20</f>
        <v>236</v>
      </c>
      <c r="AN23" s="5">
        <f>T!B23</f>
        <v>228</v>
      </c>
      <c r="AO23" s="3">
        <f t="shared" si="69"/>
        <v>193800</v>
      </c>
      <c r="AP23" s="3">
        <f t="shared" si="70"/>
        <v>26432</v>
      </c>
      <c r="AQ23" s="3">
        <f t="shared" si="33"/>
        <v>-167368</v>
      </c>
      <c r="AR23" s="3">
        <f t="shared" si="71"/>
        <v>31.096470588235295</v>
      </c>
      <c r="AS23" s="3">
        <f t="shared" si="72"/>
        <v>-0.78049550173010385</v>
      </c>
      <c r="AT23" s="3">
        <f t="shared" si="73"/>
        <v>167368</v>
      </c>
      <c r="AU23" s="3">
        <f t="shared" si="74"/>
        <v>22467200</v>
      </c>
      <c r="AV23" s="3">
        <f t="shared" si="75"/>
        <v>-0.71805866666666662</v>
      </c>
      <c r="AW23" s="5">
        <f>T!B23</f>
        <v>228</v>
      </c>
      <c r="AX23" s="9">
        <f t="shared" si="76"/>
        <v>31</v>
      </c>
      <c r="AY23" s="1">
        <f t="shared" si="77"/>
        <v>32</v>
      </c>
      <c r="AZ23" s="3">
        <f t="shared" si="78"/>
        <v>197</v>
      </c>
      <c r="BA23" s="3">
        <f t="shared" si="79"/>
        <v>196</v>
      </c>
      <c r="BC23" s="3">
        <v>21</v>
      </c>
      <c r="BD23" s="2"/>
      <c r="BE23" s="5">
        <f>T!B19</f>
        <v>850</v>
      </c>
      <c r="BF23" s="5">
        <f>T!B23</f>
        <v>228</v>
      </c>
      <c r="BG23" s="3">
        <f t="shared" si="57"/>
        <v>171000</v>
      </c>
      <c r="BH23" s="3">
        <f t="shared" si="58"/>
        <v>95200</v>
      </c>
      <c r="BI23" s="3">
        <f t="shared" si="59"/>
        <v>-75800</v>
      </c>
      <c r="BJ23" s="3">
        <f t="shared" si="80"/>
        <v>126.93333333333334</v>
      </c>
      <c r="BK23" s="3">
        <f t="shared" si="65"/>
        <v>0.29979733333333336</v>
      </c>
      <c r="BL23" s="3">
        <f t="shared" si="60"/>
        <v>75800</v>
      </c>
      <c r="BM23" s="3">
        <f t="shared" si="81"/>
        <v>71400000</v>
      </c>
      <c r="BN23" s="3">
        <f t="shared" si="67"/>
        <v>-0.20666666666666667</v>
      </c>
      <c r="BO23" s="5">
        <f>T!B23</f>
        <v>228</v>
      </c>
      <c r="BP23" s="9">
        <f t="shared" si="68"/>
        <v>126</v>
      </c>
      <c r="BQ23" s="1">
        <f t="shared" si="82"/>
        <v>127</v>
      </c>
      <c r="BR23" s="3">
        <f t="shared" si="10"/>
        <v>102</v>
      </c>
      <c r="BS23" s="3">
        <f t="shared" si="11"/>
        <v>101</v>
      </c>
    </row>
    <row r="24" spans="1:71" x14ac:dyDescent="0.25">
      <c r="A24" s="3">
        <v>22</v>
      </c>
      <c r="B24" s="2"/>
      <c r="C24" s="5">
        <f>T!B23</f>
        <v>228</v>
      </c>
      <c r="D24" s="5">
        <f>T!B24</f>
        <v>441</v>
      </c>
      <c r="E24" s="3">
        <f t="shared" si="17"/>
        <v>49392</v>
      </c>
      <c r="F24" s="3">
        <f t="shared" si="18"/>
        <v>51984</v>
      </c>
      <c r="G24" s="3">
        <f t="shared" si="2"/>
        <v>2592</v>
      </c>
      <c r="H24" s="3">
        <f t="shared" si="35"/>
        <v>464.14285714285717</v>
      </c>
      <c r="I24" s="3">
        <f t="shared" si="36"/>
        <v>3.625148050291545</v>
      </c>
      <c r="J24" s="3">
        <f t="shared" si="37"/>
        <v>-2592</v>
      </c>
      <c r="K24" s="3">
        <f t="shared" si="38"/>
        <v>5822208</v>
      </c>
      <c r="L24" s="3">
        <f t="shared" si="39"/>
        <v>2.7131428571428571</v>
      </c>
      <c r="M24" s="5">
        <f>T!B24</f>
        <v>441</v>
      </c>
      <c r="N24" s="9">
        <f t="shared" si="22"/>
        <v>464</v>
      </c>
      <c r="O24" s="1">
        <f t="shared" si="23"/>
        <v>465</v>
      </c>
      <c r="P24" s="3">
        <f t="shared" si="24"/>
        <v>-23</v>
      </c>
      <c r="Q24" s="3">
        <f t="shared" si="25"/>
        <v>-24</v>
      </c>
      <c r="S24" s="3">
        <v>22</v>
      </c>
      <c r="T24" s="2"/>
      <c r="U24" s="5">
        <f>T!B22</f>
        <v>112</v>
      </c>
      <c r="V24" s="5">
        <f>T!B24</f>
        <v>441</v>
      </c>
      <c r="W24" s="3">
        <f t="shared" si="40"/>
        <v>55125</v>
      </c>
      <c r="X24" s="3">
        <f t="shared" si="41"/>
        <v>25536</v>
      </c>
      <c r="Y24" s="3">
        <f t="shared" si="42"/>
        <v>-29589</v>
      </c>
      <c r="Z24" s="3">
        <f t="shared" si="43"/>
        <v>204.28800000000001</v>
      </c>
      <c r="AA24" s="3">
        <f t="shared" si="44"/>
        <v>2.4437120000000001</v>
      </c>
      <c r="AB24" s="3">
        <f t="shared" si="45"/>
        <v>29589</v>
      </c>
      <c r="AC24" s="3">
        <f t="shared" si="46"/>
        <v>3192000</v>
      </c>
      <c r="AD24" s="3">
        <f t="shared" si="47"/>
        <v>-3.3898305084745763E-2</v>
      </c>
      <c r="AE24" s="5">
        <f>T!B24</f>
        <v>441</v>
      </c>
      <c r="AF24" s="9">
        <f t="shared" si="48"/>
        <v>204</v>
      </c>
      <c r="AG24" s="1">
        <f t="shared" si="49"/>
        <v>205</v>
      </c>
      <c r="AH24" s="3">
        <f t="shared" si="50"/>
        <v>237</v>
      </c>
      <c r="AI24" s="3">
        <f t="shared" si="51"/>
        <v>236</v>
      </c>
      <c r="AK24" s="3">
        <v>22</v>
      </c>
      <c r="AL24" s="2"/>
      <c r="AM24" s="5">
        <f>T!B21</f>
        <v>125</v>
      </c>
      <c r="AN24" s="5">
        <f>T!B24</f>
        <v>441</v>
      </c>
      <c r="AO24" s="3">
        <f t="shared" si="69"/>
        <v>104076</v>
      </c>
      <c r="AP24" s="3">
        <f t="shared" si="70"/>
        <v>28500</v>
      </c>
      <c r="AQ24" s="3">
        <f t="shared" si="33"/>
        <v>-75576</v>
      </c>
      <c r="AR24" s="3">
        <f t="shared" si="71"/>
        <v>120.76271186440678</v>
      </c>
      <c r="AS24" s="3">
        <f t="shared" si="72"/>
        <v>2.8834861185209504</v>
      </c>
      <c r="AT24" s="3">
        <f t="shared" si="73"/>
        <v>75576</v>
      </c>
      <c r="AU24" s="3">
        <f t="shared" si="74"/>
        <v>6726000</v>
      </c>
      <c r="AV24" s="3">
        <f t="shared" si="75"/>
        <v>-0.70063025210084029</v>
      </c>
      <c r="AW24" s="5">
        <f>T!B24</f>
        <v>441</v>
      </c>
      <c r="AX24" s="9">
        <f t="shared" si="76"/>
        <v>120</v>
      </c>
      <c r="AY24" s="1">
        <f t="shared" si="77"/>
        <v>121</v>
      </c>
      <c r="AZ24" s="3">
        <f t="shared" si="78"/>
        <v>321</v>
      </c>
      <c r="BA24" s="3">
        <f t="shared" si="79"/>
        <v>320</v>
      </c>
      <c r="BC24" s="3">
        <v>22</v>
      </c>
      <c r="BD24" s="2"/>
      <c r="BE24" s="5">
        <f>T!B20</f>
        <v>236</v>
      </c>
      <c r="BF24" s="5">
        <f>T!B24</f>
        <v>441</v>
      </c>
      <c r="BG24" s="3">
        <f t="shared" si="57"/>
        <v>374850</v>
      </c>
      <c r="BH24" s="3">
        <f t="shared" si="58"/>
        <v>53808</v>
      </c>
      <c r="BI24" s="3">
        <f t="shared" si="59"/>
        <v>-321042</v>
      </c>
      <c r="BJ24" s="3">
        <f t="shared" si="80"/>
        <v>63.303529411764707</v>
      </c>
      <c r="BK24" s="3">
        <f t="shared" si="65"/>
        <v>-0.50128521997034103</v>
      </c>
      <c r="BL24" s="3">
        <f t="shared" si="60"/>
        <v>321042</v>
      </c>
      <c r="BM24" s="3">
        <f t="shared" si="81"/>
        <v>45736800</v>
      </c>
      <c r="BN24" s="3">
        <f t="shared" si="67"/>
        <v>-0.35942857142857143</v>
      </c>
      <c r="BO24" s="5">
        <f>T!B24</f>
        <v>441</v>
      </c>
      <c r="BP24" s="9">
        <f t="shared" si="68"/>
        <v>63</v>
      </c>
      <c r="BQ24" s="1">
        <f t="shared" si="82"/>
        <v>64</v>
      </c>
      <c r="BR24" s="3">
        <f t="shared" si="10"/>
        <v>378</v>
      </c>
      <c r="BS24" s="3">
        <f t="shared" si="11"/>
        <v>377</v>
      </c>
    </row>
    <row r="25" spans="1:71" x14ac:dyDescent="0.25">
      <c r="A25" s="3">
        <v>23</v>
      </c>
      <c r="B25" s="2"/>
      <c r="C25" s="5">
        <f>T!B24</f>
        <v>441</v>
      </c>
      <c r="D25" s="5">
        <f>T!B25</f>
        <v>699</v>
      </c>
      <c r="E25" s="3">
        <f t="shared" si="17"/>
        <v>159372</v>
      </c>
      <c r="F25" s="3">
        <f t="shared" si="18"/>
        <v>194481</v>
      </c>
      <c r="G25" s="3">
        <f t="shared" si="2"/>
        <v>35109</v>
      </c>
      <c r="H25" s="3">
        <f t="shared" si="35"/>
        <v>852.98684210526312</v>
      </c>
      <c r="I25" s="3">
        <f t="shared" si="36"/>
        <v>0.83776789619478043</v>
      </c>
      <c r="J25" s="3">
        <f t="shared" si="37"/>
        <v>-35109</v>
      </c>
      <c r="K25" s="3">
        <f t="shared" si="38"/>
        <v>44341668</v>
      </c>
      <c r="L25" s="3">
        <f t="shared" si="39"/>
        <v>6.6159539473684212</v>
      </c>
      <c r="M25" s="5">
        <f>T!B25</f>
        <v>699</v>
      </c>
      <c r="N25" s="9">
        <f t="shared" si="22"/>
        <v>852</v>
      </c>
      <c r="O25" s="1">
        <f t="shared" si="23"/>
        <v>853</v>
      </c>
      <c r="P25" s="3">
        <f t="shared" si="24"/>
        <v>-153</v>
      </c>
      <c r="Q25" s="3">
        <f t="shared" si="25"/>
        <v>-154</v>
      </c>
      <c r="S25" s="3">
        <v>23</v>
      </c>
      <c r="T25" s="2"/>
      <c r="U25" s="5">
        <f>T!B23</f>
        <v>228</v>
      </c>
      <c r="V25" s="5">
        <f>T!B25</f>
        <v>699</v>
      </c>
      <c r="W25" s="3">
        <f t="shared" si="40"/>
        <v>78288</v>
      </c>
      <c r="X25" s="3">
        <f t="shared" si="41"/>
        <v>100548</v>
      </c>
      <c r="Y25" s="3">
        <f t="shared" si="42"/>
        <v>22260</v>
      </c>
      <c r="Z25" s="3">
        <f t="shared" si="43"/>
        <v>897.75</v>
      </c>
      <c r="AA25" s="3">
        <f t="shared" si="44"/>
        <v>3.3945312499999996</v>
      </c>
      <c r="AB25" s="3">
        <f t="shared" si="45"/>
        <v>-22260</v>
      </c>
      <c r="AC25" s="3">
        <f t="shared" si="46"/>
        <v>11261376</v>
      </c>
      <c r="AD25" s="3">
        <f t="shared" si="47"/>
        <v>2.528</v>
      </c>
      <c r="AE25" s="5">
        <f>T!B25</f>
        <v>699</v>
      </c>
      <c r="AF25" s="9">
        <f t="shared" si="48"/>
        <v>897</v>
      </c>
      <c r="AG25" s="1">
        <f t="shared" si="49"/>
        <v>898</v>
      </c>
      <c r="AH25" s="3">
        <f t="shared" si="50"/>
        <v>-198</v>
      </c>
      <c r="AI25" s="3">
        <f t="shared" si="51"/>
        <v>-199</v>
      </c>
      <c r="AK25" s="3">
        <v>23</v>
      </c>
      <c r="AL25" s="2"/>
      <c r="AM25" s="5">
        <f>T!B22</f>
        <v>112</v>
      </c>
      <c r="AN25" s="5">
        <f>T!B25</f>
        <v>699</v>
      </c>
      <c r="AO25" s="3">
        <f t="shared" si="69"/>
        <v>87375</v>
      </c>
      <c r="AP25" s="3">
        <f t="shared" si="70"/>
        <v>49392</v>
      </c>
      <c r="AQ25" s="3">
        <f t="shared" si="33"/>
        <v>-37983</v>
      </c>
      <c r="AR25" s="3">
        <f t="shared" si="71"/>
        <v>395.13600000000002</v>
      </c>
      <c r="AS25" s="3">
        <f t="shared" si="72"/>
        <v>2.272003368421053</v>
      </c>
      <c r="AT25" s="3">
        <f t="shared" si="73"/>
        <v>37983</v>
      </c>
      <c r="AU25" s="3">
        <f t="shared" si="74"/>
        <v>6174000</v>
      </c>
      <c r="AV25" s="3">
        <f t="shared" si="75"/>
        <v>-8.2069580731489747E-2</v>
      </c>
      <c r="AW25" s="5">
        <f>T!B25</f>
        <v>699</v>
      </c>
      <c r="AX25" s="9">
        <f t="shared" si="76"/>
        <v>395</v>
      </c>
      <c r="AY25" s="1">
        <f t="shared" si="77"/>
        <v>396</v>
      </c>
      <c r="AZ25" s="3">
        <f t="shared" si="78"/>
        <v>304</v>
      </c>
      <c r="BA25" s="3">
        <f t="shared" si="79"/>
        <v>303</v>
      </c>
      <c r="BC25" s="3">
        <v>23</v>
      </c>
      <c r="BD25" s="2"/>
      <c r="BE25" s="5">
        <f>T!B21</f>
        <v>125</v>
      </c>
      <c r="BF25" s="5">
        <f>T!B25</f>
        <v>699</v>
      </c>
      <c r="BG25" s="3">
        <f t="shared" si="57"/>
        <v>164964</v>
      </c>
      <c r="BH25" s="3">
        <f t="shared" si="58"/>
        <v>55125</v>
      </c>
      <c r="BI25" s="3">
        <f t="shared" si="59"/>
        <v>-109839</v>
      </c>
      <c r="BJ25" s="3">
        <f t="shared" si="80"/>
        <v>233.58050847457628</v>
      </c>
      <c r="BK25" s="3">
        <f t="shared" si="65"/>
        <v>2.6898496915586869</v>
      </c>
      <c r="BL25" s="3">
        <f t="shared" si="60"/>
        <v>109839</v>
      </c>
      <c r="BM25" s="3">
        <f t="shared" si="81"/>
        <v>13009500</v>
      </c>
      <c r="BN25" s="3">
        <f t="shared" si="67"/>
        <v>-0.71555727554179571</v>
      </c>
      <c r="BO25" s="5">
        <f>T!B25</f>
        <v>699</v>
      </c>
      <c r="BP25" s="9">
        <f t="shared" si="68"/>
        <v>233</v>
      </c>
      <c r="BQ25" s="1">
        <f t="shared" si="82"/>
        <v>234</v>
      </c>
      <c r="BR25" s="3">
        <f t="shared" si="10"/>
        <v>466</v>
      </c>
      <c r="BS25" s="3">
        <f t="shared" si="11"/>
        <v>465</v>
      </c>
    </row>
    <row r="26" spans="1:71" x14ac:dyDescent="0.25">
      <c r="A26" s="3">
        <v>24</v>
      </c>
      <c r="B26" s="2"/>
      <c r="C26" s="5">
        <f>T!B25</f>
        <v>699</v>
      </c>
      <c r="D26" s="5">
        <f>T!B26</f>
        <v>566</v>
      </c>
      <c r="E26" s="3">
        <f t="shared" si="17"/>
        <v>249606</v>
      </c>
      <c r="F26" s="3">
        <f t="shared" si="18"/>
        <v>488601</v>
      </c>
      <c r="G26" s="3">
        <f t="shared" si="2"/>
        <v>238995</v>
      </c>
      <c r="H26" s="3">
        <f t="shared" si="35"/>
        <v>1107.9387755102041</v>
      </c>
      <c r="I26" s="3">
        <f t="shared" si="36"/>
        <v>0.29889316085543854</v>
      </c>
      <c r="J26" s="3">
        <f t="shared" si="37"/>
        <v>-238995</v>
      </c>
      <c r="K26" s="3">
        <f t="shared" si="38"/>
        <v>215473041</v>
      </c>
      <c r="L26" s="3">
        <f t="shared" si="39"/>
        <v>3.8593805943430004</v>
      </c>
      <c r="M26" s="5">
        <f>T!B26</f>
        <v>566</v>
      </c>
      <c r="N26" s="9">
        <f t="shared" si="22"/>
        <v>1107</v>
      </c>
      <c r="O26" s="1">
        <f t="shared" si="23"/>
        <v>1108</v>
      </c>
      <c r="P26" s="3">
        <f t="shared" si="24"/>
        <v>-541</v>
      </c>
      <c r="Q26" s="3">
        <f t="shared" si="25"/>
        <v>-542</v>
      </c>
      <c r="S26" s="3">
        <v>24</v>
      </c>
      <c r="T26" s="2"/>
      <c r="U26" s="5">
        <f>T!B24</f>
        <v>441</v>
      </c>
      <c r="V26" s="5">
        <f>T!B26</f>
        <v>566</v>
      </c>
      <c r="W26" s="3">
        <f t="shared" si="40"/>
        <v>129048</v>
      </c>
      <c r="X26" s="3">
        <f t="shared" si="41"/>
        <v>308259</v>
      </c>
      <c r="Y26" s="3">
        <f t="shared" si="42"/>
        <v>179211</v>
      </c>
      <c r="Z26" s="3">
        <f t="shared" si="43"/>
        <v>1352.0131578947369</v>
      </c>
      <c r="AA26" s="3">
        <f t="shared" si="44"/>
        <v>0.50600184672206838</v>
      </c>
      <c r="AB26" s="3">
        <f t="shared" si="45"/>
        <v>-179211</v>
      </c>
      <c r="AC26" s="3">
        <f t="shared" si="46"/>
        <v>70283052</v>
      </c>
      <c r="AD26" s="3">
        <f t="shared" si="47"/>
        <v>5.2410714285714288</v>
      </c>
      <c r="AE26" s="5">
        <f>T!B26</f>
        <v>566</v>
      </c>
      <c r="AF26" s="9">
        <f t="shared" si="48"/>
        <v>1352</v>
      </c>
      <c r="AG26" s="1">
        <f t="shared" si="49"/>
        <v>1353</v>
      </c>
      <c r="AH26" s="3">
        <f t="shared" si="50"/>
        <v>-786</v>
      </c>
      <c r="AI26" s="3">
        <f t="shared" si="51"/>
        <v>-787</v>
      </c>
      <c r="AK26" s="3">
        <v>24</v>
      </c>
      <c r="AL26" s="2"/>
      <c r="AM26" s="5">
        <f>T!B23</f>
        <v>228</v>
      </c>
      <c r="AN26" s="5">
        <f>T!B26</f>
        <v>566</v>
      </c>
      <c r="AO26" s="3">
        <f t="shared" si="69"/>
        <v>63392</v>
      </c>
      <c r="AP26" s="3">
        <f t="shared" si="70"/>
        <v>159372</v>
      </c>
      <c r="AQ26" s="3">
        <f t="shared" si="33"/>
        <v>95980</v>
      </c>
      <c r="AR26" s="3">
        <f t="shared" si="71"/>
        <v>1422.9642857142858</v>
      </c>
      <c r="AS26" s="3">
        <f t="shared" si="72"/>
        <v>2.6012013223656809</v>
      </c>
      <c r="AT26" s="3">
        <f t="shared" si="73"/>
        <v>-95980</v>
      </c>
      <c r="AU26" s="3">
        <f t="shared" si="74"/>
        <v>17849664</v>
      </c>
      <c r="AV26" s="3">
        <f t="shared" si="75"/>
        <v>1.8911020408163266</v>
      </c>
      <c r="AW26" s="5">
        <f>T!B26</f>
        <v>566</v>
      </c>
      <c r="AX26" s="9">
        <f t="shared" si="76"/>
        <v>1422</v>
      </c>
      <c r="AY26" s="1">
        <f t="shared" si="77"/>
        <v>1423</v>
      </c>
      <c r="AZ26" s="3">
        <f t="shared" si="78"/>
        <v>-856</v>
      </c>
      <c r="BA26" s="3">
        <f t="shared" si="79"/>
        <v>-857</v>
      </c>
      <c r="BC26" s="3">
        <v>24</v>
      </c>
      <c r="BD26" s="2"/>
      <c r="BE26" s="5">
        <f>T!B22</f>
        <v>112</v>
      </c>
      <c r="BF26" s="5">
        <f>T!B26</f>
        <v>566</v>
      </c>
      <c r="BG26" s="3">
        <f t="shared" si="57"/>
        <v>70750</v>
      </c>
      <c r="BH26" s="3">
        <f t="shared" si="58"/>
        <v>78288</v>
      </c>
      <c r="BI26" s="3">
        <f t="shared" si="59"/>
        <v>7538</v>
      </c>
      <c r="BJ26" s="3">
        <f t="shared" si="80"/>
        <v>626.30399999999997</v>
      </c>
      <c r="BK26" s="3">
        <f t="shared" si="65"/>
        <v>1.681319619047619</v>
      </c>
      <c r="BL26" s="3">
        <f t="shared" si="60"/>
        <v>-7538</v>
      </c>
      <c r="BM26" s="3">
        <f t="shared" si="81"/>
        <v>9786000</v>
      </c>
      <c r="BN26" s="3">
        <f t="shared" si="67"/>
        <v>-0.24778046811945117</v>
      </c>
      <c r="BO26" s="5">
        <f>T!B26</f>
        <v>566</v>
      </c>
      <c r="BP26" s="9">
        <f t="shared" si="68"/>
        <v>626</v>
      </c>
      <c r="BQ26" s="1">
        <f t="shared" si="82"/>
        <v>627</v>
      </c>
      <c r="BR26" s="3">
        <f t="shared" si="10"/>
        <v>-60</v>
      </c>
      <c r="BS26" s="3">
        <f t="shared" si="11"/>
        <v>-61</v>
      </c>
    </row>
    <row r="27" spans="1:71" x14ac:dyDescent="0.25">
      <c r="A27" s="3">
        <v>25</v>
      </c>
      <c r="B27" s="2"/>
      <c r="C27" s="5">
        <f>T!B26</f>
        <v>566</v>
      </c>
      <c r="D27" s="5">
        <f>T!B27</f>
        <v>125</v>
      </c>
      <c r="E27" s="3">
        <f t="shared" si="17"/>
        <v>87375</v>
      </c>
      <c r="F27" s="3">
        <f t="shared" si="18"/>
        <v>320356</v>
      </c>
      <c r="G27" s="3">
        <f t="shared" si="2"/>
        <v>232981</v>
      </c>
      <c r="H27" s="3">
        <f t="shared" si="35"/>
        <v>458.30615164520742</v>
      </c>
      <c r="I27" s="3">
        <f t="shared" si="36"/>
        <v>-0.58634343180726922</v>
      </c>
      <c r="J27" s="3">
        <f t="shared" si="37"/>
        <v>-232981</v>
      </c>
      <c r="K27" s="3">
        <f t="shared" si="38"/>
        <v>223928844</v>
      </c>
      <c r="L27" s="3">
        <f t="shared" si="39"/>
        <v>3.9242974252171062E-2</v>
      </c>
      <c r="M27" s="5">
        <f>T!B27</f>
        <v>125</v>
      </c>
      <c r="N27" s="9">
        <f t="shared" si="22"/>
        <v>458</v>
      </c>
      <c r="O27" s="1">
        <f t="shared" si="23"/>
        <v>459</v>
      </c>
      <c r="P27" s="3">
        <f t="shared" si="24"/>
        <v>-333</v>
      </c>
      <c r="Q27" s="3">
        <f t="shared" si="25"/>
        <v>-334</v>
      </c>
      <c r="S27" s="3">
        <v>25</v>
      </c>
      <c r="T27" s="2"/>
      <c r="U27" s="5">
        <f>T!B25</f>
        <v>699</v>
      </c>
      <c r="V27" s="5">
        <f>T!B27</f>
        <v>125</v>
      </c>
      <c r="W27" s="3">
        <f t="shared" si="40"/>
        <v>55125</v>
      </c>
      <c r="X27" s="3">
        <f t="shared" si="41"/>
        <v>395634</v>
      </c>
      <c r="Y27" s="3">
        <f t="shared" si="42"/>
        <v>340509</v>
      </c>
      <c r="Z27" s="3">
        <f t="shared" si="43"/>
        <v>897.12925170068024</v>
      </c>
      <c r="AA27" s="3">
        <f t="shared" si="44"/>
        <v>-0.33644931895660762</v>
      </c>
      <c r="AB27" s="3">
        <f t="shared" si="45"/>
        <v>-340509</v>
      </c>
      <c r="AC27" s="3">
        <f t="shared" si="46"/>
        <v>174474594</v>
      </c>
      <c r="AD27" s="3">
        <f t="shared" si="47"/>
        <v>1.4824561403508771</v>
      </c>
      <c r="AE27" s="5">
        <f>T!B27</f>
        <v>125</v>
      </c>
      <c r="AF27" s="9">
        <f t="shared" si="48"/>
        <v>897</v>
      </c>
      <c r="AG27" s="1">
        <f t="shared" si="49"/>
        <v>898</v>
      </c>
      <c r="AH27" s="3">
        <f t="shared" si="50"/>
        <v>-772</v>
      </c>
      <c r="AI27" s="3">
        <f t="shared" si="51"/>
        <v>-773</v>
      </c>
      <c r="AK27" s="3">
        <v>25</v>
      </c>
      <c r="AL27" s="2"/>
      <c r="AM27" s="5">
        <f>T!B24</f>
        <v>441</v>
      </c>
      <c r="AN27" s="5">
        <f>T!B27</f>
        <v>125</v>
      </c>
      <c r="AO27" s="3">
        <f t="shared" si="69"/>
        <v>28500</v>
      </c>
      <c r="AP27" s="3">
        <f t="shared" si="70"/>
        <v>249606</v>
      </c>
      <c r="AQ27" s="3">
        <f t="shared" si="33"/>
        <v>221106</v>
      </c>
      <c r="AR27" s="3">
        <f t="shared" si="71"/>
        <v>1094.7631578947369</v>
      </c>
      <c r="AS27" s="3">
        <f t="shared" si="72"/>
        <v>-0.23064607531931253</v>
      </c>
      <c r="AT27" s="3">
        <f t="shared" si="73"/>
        <v>-221106</v>
      </c>
      <c r="AU27" s="3">
        <f t="shared" si="74"/>
        <v>56910168</v>
      </c>
      <c r="AV27" s="3">
        <f t="shared" si="75"/>
        <v>2.1883047210300428</v>
      </c>
      <c r="AW27" s="5">
        <f>T!B27</f>
        <v>125</v>
      </c>
      <c r="AX27" s="9">
        <f t="shared" si="76"/>
        <v>1094</v>
      </c>
      <c r="AY27" s="1">
        <f t="shared" si="77"/>
        <v>1095</v>
      </c>
      <c r="AZ27" s="3">
        <f t="shared" si="78"/>
        <v>-969</v>
      </c>
      <c r="BA27" s="3">
        <f t="shared" si="79"/>
        <v>-970</v>
      </c>
      <c r="BC27" s="3">
        <v>25</v>
      </c>
      <c r="BD27" s="2"/>
      <c r="BE27" s="5">
        <f>T!B23</f>
        <v>228</v>
      </c>
      <c r="BF27" s="5">
        <f>T!B27</f>
        <v>125</v>
      </c>
      <c r="BG27" s="3">
        <f t="shared" si="57"/>
        <v>14000</v>
      </c>
      <c r="BH27" s="3">
        <f t="shared" si="58"/>
        <v>129048</v>
      </c>
      <c r="BI27" s="3">
        <f t="shared" si="59"/>
        <v>115048</v>
      </c>
      <c r="BJ27" s="3">
        <f t="shared" si="80"/>
        <v>1152.2142857142858</v>
      </c>
      <c r="BK27" s="3">
        <f t="shared" si="65"/>
        <v>0.8397044976789001</v>
      </c>
      <c r="BL27" s="3">
        <f t="shared" si="60"/>
        <v>-115048</v>
      </c>
      <c r="BM27" s="3">
        <f t="shared" si="81"/>
        <v>14453376</v>
      </c>
      <c r="BN27" s="3">
        <f t="shared" si="67"/>
        <v>0.47694420600858367</v>
      </c>
      <c r="BO27" s="5">
        <f>T!B27</f>
        <v>125</v>
      </c>
      <c r="BP27" s="9">
        <f t="shared" si="68"/>
        <v>1152</v>
      </c>
      <c r="BQ27" s="1">
        <f t="shared" si="82"/>
        <v>1153</v>
      </c>
      <c r="BR27" s="3">
        <f t="shared" si="10"/>
        <v>-1027</v>
      </c>
      <c r="BS27" s="3">
        <f t="shared" si="11"/>
        <v>-1028</v>
      </c>
    </row>
    <row r="28" spans="1:71" x14ac:dyDescent="0.25">
      <c r="A28" s="3">
        <v>26</v>
      </c>
      <c r="B28" s="2"/>
      <c r="C28" s="5">
        <f>T!B27</f>
        <v>125</v>
      </c>
      <c r="D28" s="5">
        <f>T!B28</f>
        <v>452</v>
      </c>
      <c r="E28" s="3">
        <f t="shared" si="17"/>
        <v>255832</v>
      </c>
      <c r="F28" s="3">
        <f t="shared" si="18"/>
        <v>15625</v>
      </c>
      <c r="G28" s="3">
        <f t="shared" si="2"/>
        <v>-240207</v>
      </c>
      <c r="H28" s="3">
        <f t="shared" si="35"/>
        <v>27.60600706713781</v>
      </c>
      <c r="I28" s="3">
        <f t="shared" si="36"/>
        <v>-0.93976513959492147</v>
      </c>
      <c r="J28" s="3">
        <f t="shared" si="37"/>
        <v>240207</v>
      </c>
      <c r="K28" s="3">
        <f t="shared" si="38"/>
        <v>8843750</v>
      </c>
      <c r="L28" s="3">
        <f t="shared" si="39"/>
        <v>-0.96050642765788585</v>
      </c>
      <c r="M28" s="5">
        <f>T!B28</f>
        <v>452</v>
      </c>
      <c r="N28" s="9">
        <f t="shared" si="22"/>
        <v>27</v>
      </c>
      <c r="O28" s="1">
        <f t="shared" si="23"/>
        <v>28</v>
      </c>
      <c r="P28" s="3">
        <f t="shared" si="24"/>
        <v>425</v>
      </c>
      <c r="Q28" s="3">
        <f t="shared" si="25"/>
        <v>424</v>
      </c>
      <c r="S28" s="3">
        <v>26</v>
      </c>
      <c r="T28" s="2"/>
      <c r="U28" s="5">
        <f>T!B26</f>
        <v>566</v>
      </c>
      <c r="V28" s="5">
        <f>T!B28</f>
        <v>452</v>
      </c>
      <c r="W28" s="3">
        <f t="shared" si="40"/>
        <v>315948</v>
      </c>
      <c r="X28" s="3">
        <f t="shared" si="41"/>
        <v>70750</v>
      </c>
      <c r="Y28" s="3">
        <f t="shared" si="42"/>
        <v>-245198</v>
      </c>
      <c r="Z28" s="3">
        <f t="shared" si="43"/>
        <v>101.21602288984263</v>
      </c>
      <c r="AA28" s="3">
        <f t="shared" si="44"/>
        <v>-0.88717788133876108</v>
      </c>
      <c r="AB28" s="3">
        <f t="shared" si="45"/>
        <v>245198</v>
      </c>
      <c r="AC28" s="3">
        <f t="shared" si="46"/>
        <v>49454250</v>
      </c>
      <c r="AD28" s="3">
        <f t="shared" si="47"/>
        <v>-0.71655328798185947</v>
      </c>
      <c r="AE28" s="5">
        <f>T!B28</f>
        <v>452</v>
      </c>
      <c r="AF28" s="9">
        <f t="shared" si="48"/>
        <v>101</v>
      </c>
      <c r="AG28" s="1">
        <f t="shared" si="49"/>
        <v>102</v>
      </c>
      <c r="AH28" s="3">
        <f t="shared" si="50"/>
        <v>351</v>
      </c>
      <c r="AI28" s="3">
        <f t="shared" si="51"/>
        <v>350</v>
      </c>
      <c r="AK28" s="3">
        <v>26</v>
      </c>
      <c r="AL28" s="2"/>
      <c r="AM28" s="5">
        <f>T!B25</f>
        <v>699</v>
      </c>
      <c r="AN28" s="5">
        <f>T!B28</f>
        <v>452</v>
      </c>
      <c r="AO28" s="3">
        <f t="shared" si="69"/>
        <v>199332</v>
      </c>
      <c r="AP28" s="3">
        <f t="shared" si="70"/>
        <v>87375</v>
      </c>
      <c r="AQ28" s="3">
        <f t="shared" si="33"/>
        <v>-111957</v>
      </c>
      <c r="AR28" s="3">
        <f t="shared" si="71"/>
        <v>198.12925170068027</v>
      </c>
      <c r="AS28" s="3">
        <f t="shared" si="72"/>
        <v>-0.81902089938641265</v>
      </c>
      <c r="AT28" s="3">
        <f t="shared" si="73"/>
        <v>111957</v>
      </c>
      <c r="AU28" s="3">
        <f t="shared" si="74"/>
        <v>38532375</v>
      </c>
      <c r="AV28" s="3">
        <f t="shared" si="75"/>
        <v>-0.32292635298493583</v>
      </c>
      <c r="AW28" s="5">
        <f>T!B28</f>
        <v>452</v>
      </c>
      <c r="AX28" s="9">
        <f t="shared" si="76"/>
        <v>198</v>
      </c>
      <c r="AY28" s="1">
        <f t="shared" si="77"/>
        <v>199</v>
      </c>
      <c r="AZ28" s="3">
        <f t="shared" si="78"/>
        <v>254</v>
      </c>
      <c r="BA28" s="3">
        <f t="shared" si="79"/>
        <v>253</v>
      </c>
      <c r="BC28" s="3">
        <v>26</v>
      </c>
      <c r="BD28" s="2"/>
      <c r="BE28" s="5">
        <f>T!B24</f>
        <v>441</v>
      </c>
      <c r="BF28" s="5">
        <f>T!B28</f>
        <v>452</v>
      </c>
      <c r="BG28" s="3">
        <f t="shared" si="57"/>
        <v>103056</v>
      </c>
      <c r="BH28" s="3">
        <f t="shared" si="58"/>
        <v>55125</v>
      </c>
      <c r="BI28" s="3">
        <f t="shared" si="59"/>
        <v>-47931</v>
      </c>
      <c r="BJ28" s="3">
        <f t="shared" si="80"/>
        <v>241.77631578947367</v>
      </c>
      <c r="BK28" s="3">
        <f t="shared" si="65"/>
        <v>-0.79016375791627114</v>
      </c>
      <c r="BL28" s="3">
        <f t="shared" si="60"/>
        <v>47931</v>
      </c>
      <c r="BM28" s="3">
        <f t="shared" si="81"/>
        <v>12568500</v>
      </c>
      <c r="BN28" s="3">
        <f t="shared" si="67"/>
        <v>-0.13041077738515902</v>
      </c>
      <c r="BO28" s="5">
        <f>T!B28</f>
        <v>452</v>
      </c>
      <c r="BP28" s="9">
        <f t="shared" si="68"/>
        <v>241</v>
      </c>
      <c r="BQ28" s="1">
        <f t="shared" si="82"/>
        <v>242</v>
      </c>
      <c r="BR28" s="3">
        <f t="shared" si="10"/>
        <v>211</v>
      </c>
      <c r="BS28" s="3">
        <f t="shared" si="11"/>
        <v>210</v>
      </c>
    </row>
    <row r="29" spans="1:71" x14ac:dyDescent="0.25">
      <c r="A29" s="3">
        <v>27</v>
      </c>
      <c r="B29" s="2"/>
      <c r="C29" s="5">
        <f>T!B28</f>
        <v>452</v>
      </c>
      <c r="D29" s="5">
        <f>T!B29</f>
        <v>856</v>
      </c>
      <c r="E29" s="3">
        <f t="shared" si="17"/>
        <v>107000</v>
      </c>
      <c r="F29" s="3">
        <f t="shared" si="18"/>
        <v>204304</v>
      </c>
      <c r="G29" s="3">
        <f t="shared" si="2"/>
        <v>97304</v>
      </c>
      <c r="H29" s="3">
        <f t="shared" si="35"/>
        <v>1634.432</v>
      </c>
      <c r="I29" s="3">
        <f t="shared" si="36"/>
        <v>58.205664767999998</v>
      </c>
      <c r="J29" s="3">
        <f t="shared" si="37"/>
        <v>-97304</v>
      </c>
      <c r="K29" s="3">
        <f t="shared" si="38"/>
        <v>25538000</v>
      </c>
      <c r="L29" s="3">
        <f t="shared" si="39"/>
        <v>1.8876890459363957</v>
      </c>
      <c r="M29" s="5">
        <f>T!B29</f>
        <v>856</v>
      </c>
      <c r="N29" s="9">
        <f t="shared" si="22"/>
        <v>1634</v>
      </c>
      <c r="O29" s="1">
        <f t="shared" si="23"/>
        <v>1635</v>
      </c>
      <c r="P29" s="3">
        <f t="shared" si="24"/>
        <v>-778</v>
      </c>
      <c r="Q29" s="3">
        <f t="shared" si="25"/>
        <v>-779</v>
      </c>
      <c r="S29" s="3">
        <v>27</v>
      </c>
      <c r="T29" s="2"/>
      <c r="U29" s="5">
        <f>T!B27</f>
        <v>125</v>
      </c>
      <c r="V29" s="5">
        <f>T!B29</f>
        <v>856</v>
      </c>
      <c r="W29" s="3">
        <f t="shared" si="40"/>
        <v>484496</v>
      </c>
      <c r="X29" s="3">
        <f t="shared" si="41"/>
        <v>56500</v>
      </c>
      <c r="Y29" s="3">
        <f t="shared" si="42"/>
        <v>-427996</v>
      </c>
      <c r="Z29" s="3">
        <f t="shared" si="43"/>
        <v>99.823321554770317</v>
      </c>
      <c r="AA29" s="3">
        <f t="shared" si="44"/>
        <v>-1.3759692342269253E-2</v>
      </c>
      <c r="AB29" s="3">
        <f t="shared" si="45"/>
        <v>427996</v>
      </c>
      <c r="AC29" s="3">
        <f t="shared" si="46"/>
        <v>31979000</v>
      </c>
      <c r="AD29" s="3">
        <f t="shared" si="47"/>
        <v>-0.35336194563662376</v>
      </c>
      <c r="AE29" s="5">
        <f>T!B29</f>
        <v>856</v>
      </c>
      <c r="AF29" s="9">
        <f t="shared" si="48"/>
        <v>99</v>
      </c>
      <c r="AG29" s="1">
        <f t="shared" si="49"/>
        <v>100</v>
      </c>
      <c r="AH29" s="3">
        <f t="shared" si="50"/>
        <v>757</v>
      </c>
      <c r="AI29" s="3">
        <f t="shared" si="51"/>
        <v>756</v>
      </c>
      <c r="AK29" s="3">
        <v>27</v>
      </c>
      <c r="AL29" s="2"/>
      <c r="AM29" s="5">
        <f>T!B26</f>
        <v>566</v>
      </c>
      <c r="AN29" s="5">
        <f>T!B29</f>
        <v>856</v>
      </c>
      <c r="AO29" s="3">
        <f t="shared" si="69"/>
        <v>598344</v>
      </c>
      <c r="AP29" s="3">
        <f t="shared" si="70"/>
        <v>255832</v>
      </c>
      <c r="AQ29" s="3">
        <f t="shared" si="33"/>
        <v>-342512</v>
      </c>
      <c r="AR29" s="3">
        <f t="shared" si="71"/>
        <v>365.99713876967098</v>
      </c>
      <c r="AS29" s="3">
        <f t="shared" si="72"/>
        <v>0.84726452872589308</v>
      </c>
      <c r="AT29" s="3">
        <f t="shared" si="73"/>
        <v>342512</v>
      </c>
      <c r="AU29" s="3">
        <f t="shared" si="74"/>
        <v>178826568</v>
      </c>
      <c r="AV29" s="3">
        <f t="shared" si="75"/>
        <v>3.6409433106575966</v>
      </c>
      <c r="AW29" s="5">
        <f>T!B29</f>
        <v>856</v>
      </c>
      <c r="AX29" s="9">
        <f t="shared" si="76"/>
        <v>365</v>
      </c>
      <c r="AY29" s="1">
        <f t="shared" si="77"/>
        <v>366</v>
      </c>
      <c r="AZ29" s="3">
        <f t="shared" si="78"/>
        <v>491</v>
      </c>
      <c r="BA29" s="3">
        <f t="shared" si="79"/>
        <v>490</v>
      </c>
      <c r="BC29" s="3">
        <v>27</v>
      </c>
      <c r="BD29" s="2"/>
      <c r="BE29" s="5">
        <f>T!B25</f>
        <v>699</v>
      </c>
      <c r="BF29" s="5">
        <f>T!B29</f>
        <v>856</v>
      </c>
      <c r="BG29" s="3">
        <f t="shared" si="57"/>
        <v>377496</v>
      </c>
      <c r="BH29" s="3">
        <f t="shared" si="58"/>
        <v>315948</v>
      </c>
      <c r="BI29" s="3">
        <f t="shared" si="59"/>
        <v>-61548</v>
      </c>
      <c r="BJ29" s="3">
        <f t="shared" si="80"/>
        <v>716.43537414965988</v>
      </c>
      <c r="BK29" s="3">
        <f t="shared" si="65"/>
        <v>1.9632156971632193</v>
      </c>
      <c r="BL29" s="3">
        <f t="shared" si="60"/>
        <v>61548</v>
      </c>
      <c r="BM29" s="3">
        <f t="shared" si="81"/>
        <v>139333068</v>
      </c>
      <c r="BN29" s="3">
        <f t="shared" si="67"/>
        <v>10.085894736842105</v>
      </c>
      <c r="BO29" s="5">
        <f>T!B29</f>
        <v>856</v>
      </c>
      <c r="BP29" s="9">
        <f t="shared" si="68"/>
        <v>716</v>
      </c>
      <c r="BQ29" s="1">
        <f t="shared" si="82"/>
        <v>717</v>
      </c>
      <c r="BR29" s="3">
        <f t="shared" si="10"/>
        <v>140</v>
      </c>
      <c r="BS29" s="3">
        <f t="shared" si="11"/>
        <v>139</v>
      </c>
    </row>
    <row r="30" spans="1:71" x14ac:dyDescent="0.25">
      <c r="A30" s="3">
        <v>28</v>
      </c>
      <c r="B30" s="2"/>
      <c r="C30" s="5">
        <f>T!B29</f>
        <v>856</v>
      </c>
      <c r="D30" s="5">
        <f>T!B30</f>
        <v>963</v>
      </c>
      <c r="E30" s="3">
        <f t="shared" si="17"/>
        <v>435276</v>
      </c>
      <c r="F30" s="3">
        <f t="shared" si="18"/>
        <v>732736</v>
      </c>
      <c r="G30" s="3">
        <f t="shared" si="2"/>
        <v>297460</v>
      </c>
      <c r="H30" s="3">
        <f t="shared" si="35"/>
        <v>1621.0973451327434</v>
      </c>
      <c r="I30" s="3">
        <f t="shared" si="36"/>
        <v>-8.1585865103330282E-3</v>
      </c>
      <c r="J30" s="3">
        <f t="shared" si="37"/>
        <v>-297460</v>
      </c>
      <c r="K30" s="3">
        <f t="shared" si="38"/>
        <v>331196672</v>
      </c>
      <c r="L30" s="3">
        <f t="shared" si="39"/>
        <v>11.968778761061946</v>
      </c>
      <c r="M30" s="5">
        <f>T!B30</f>
        <v>963</v>
      </c>
      <c r="N30" s="9">
        <f t="shared" si="22"/>
        <v>1621</v>
      </c>
      <c r="O30" s="1">
        <f t="shared" si="23"/>
        <v>1622</v>
      </c>
      <c r="P30" s="3">
        <f t="shared" si="24"/>
        <v>-658</v>
      </c>
      <c r="Q30" s="3">
        <f t="shared" si="25"/>
        <v>-659</v>
      </c>
      <c r="S30" s="3">
        <v>28</v>
      </c>
      <c r="T30" s="2"/>
      <c r="U30" s="5">
        <f>T!B28</f>
        <v>452</v>
      </c>
      <c r="V30" s="5">
        <f>T!B30</f>
        <v>963</v>
      </c>
      <c r="W30" s="3">
        <f t="shared" si="40"/>
        <v>120375</v>
      </c>
      <c r="X30" s="3">
        <f t="shared" si="41"/>
        <v>386912</v>
      </c>
      <c r="Y30" s="3">
        <f t="shared" si="42"/>
        <v>266537</v>
      </c>
      <c r="Z30" s="3">
        <f t="shared" si="43"/>
        <v>3095.2959999999998</v>
      </c>
      <c r="AA30" s="3">
        <f t="shared" si="44"/>
        <v>30.007743999999999</v>
      </c>
      <c r="AB30" s="3">
        <f t="shared" si="45"/>
        <v>-266537</v>
      </c>
      <c r="AC30" s="3">
        <f t="shared" si="46"/>
        <v>48364000</v>
      </c>
      <c r="AD30" s="3">
        <f t="shared" si="47"/>
        <v>0.51236749116607772</v>
      </c>
      <c r="AE30" s="5">
        <f>T!B30</f>
        <v>963</v>
      </c>
      <c r="AF30" s="9">
        <f t="shared" si="48"/>
        <v>3095</v>
      </c>
      <c r="AG30" s="1">
        <f t="shared" si="49"/>
        <v>3096</v>
      </c>
      <c r="AH30" s="3">
        <f t="shared" si="50"/>
        <v>-2132</v>
      </c>
      <c r="AI30" s="3">
        <f t="shared" si="51"/>
        <v>-2133</v>
      </c>
      <c r="AK30" s="3">
        <v>28</v>
      </c>
      <c r="AL30" s="2"/>
      <c r="AM30" s="5">
        <f>T!B27</f>
        <v>125</v>
      </c>
      <c r="AN30" s="5">
        <f>T!B30</f>
        <v>963</v>
      </c>
      <c r="AO30" s="3">
        <f t="shared" si="69"/>
        <v>545058</v>
      </c>
      <c r="AP30" s="3">
        <f t="shared" si="70"/>
        <v>107000</v>
      </c>
      <c r="AQ30" s="3">
        <f t="shared" si="33"/>
        <v>-438058</v>
      </c>
      <c r="AR30" s="3">
        <f t="shared" si="71"/>
        <v>189.04593639575972</v>
      </c>
      <c r="AS30" s="3">
        <f t="shared" si="72"/>
        <v>-0.48347701014479799</v>
      </c>
      <c r="AT30" s="3">
        <f t="shared" si="73"/>
        <v>438058</v>
      </c>
      <c r="AU30" s="3">
        <f t="shared" si="74"/>
        <v>60562000</v>
      </c>
      <c r="AV30" s="3">
        <f t="shared" si="75"/>
        <v>-0.66133667565548759</v>
      </c>
      <c r="AW30" s="5">
        <f>T!B30</f>
        <v>963</v>
      </c>
      <c r="AX30" s="9">
        <f t="shared" si="76"/>
        <v>189</v>
      </c>
      <c r="AY30" s="1">
        <f t="shared" si="77"/>
        <v>190</v>
      </c>
      <c r="AZ30" s="3">
        <f t="shared" si="78"/>
        <v>774</v>
      </c>
      <c r="BA30" s="3">
        <f t="shared" si="79"/>
        <v>773</v>
      </c>
      <c r="BC30" s="3">
        <v>28</v>
      </c>
      <c r="BD30" s="2"/>
      <c r="BE30" s="5">
        <f>T!B26</f>
        <v>566</v>
      </c>
      <c r="BF30" s="5">
        <f>T!B30</f>
        <v>963</v>
      </c>
      <c r="BG30" s="3">
        <f t="shared" si="57"/>
        <v>673137</v>
      </c>
      <c r="BH30" s="3">
        <f t="shared" si="58"/>
        <v>484496</v>
      </c>
      <c r="BI30" s="3">
        <f t="shared" si="59"/>
        <v>-188641</v>
      </c>
      <c r="BJ30" s="3">
        <f t="shared" si="80"/>
        <v>693.1273247496423</v>
      </c>
      <c r="BK30" s="3">
        <f t="shared" si="65"/>
        <v>-3.2533359240785674E-2</v>
      </c>
      <c r="BL30" s="3">
        <f t="shared" si="60"/>
        <v>188641</v>
      </c>
      <c r="BM30" s="3">
        <f t="shared" si="81"/>
        <v>338662704</v>
      </c>
      <c r="BN30" s="3">
        <f t="shared" si="67"/>
        <v>1.4305981979812574</v>
      </c>
      <c r="BO30" s="5">
        <f>T!B30</f>
        <v>963</v>
      </c>
      <c r="BP30" s="9">
        <f t="shared" si="68"/>
        <v>693</v>
      </c>
      <c r="BQ30" s="1">
        <f t="shared" si="82"/>
        <v>694</v>
      </c>
      <c r="BR30" s="3">
        <f t="shared" si="10"/>
        <v>270</v>
      </c>
      <c r="BS30" s="3">
        <f t="shared" si="11"/>
        <v>269</v>
      </c>
    </row>
    <row r="31" spans="1:71" x14ac:dyDescent="0.25">
      <c r="A31" s="3">
        <v>29</v>
      </c>
      <c r="B31" s="2"/>
      <c r="C31" s="5">
        <f>T!B30</f>
        <v>963</v>
      </c>
      <c r="D31" s="5">
        <f>T!B31</f>
        <v>788</v>
      </c>
      <c r="E31" s="3">
        <f t="shared" si="17"/>
        <v>674528</v>
      </c>
      <c r="F31" s="3">
        <f t="shared" si="18"/>
        <v>927369</v>
      </c>
      <c r="G31" s="3">
        <f t="shared" si="2"/>
        <v>252841</v>
      </c>
      <c r="H31" s="3">
        <f t="shared" si="35"/>
        <v>1083.375</v>
      </c>
      <c r="I31" s="3">
        <f t="shared" si="36"/>
        <v>-0.33170268691588783</v>
      </c>
      <c r="J31" s="3">
        <f t="shared" si="37"/>
        <v>-252841</v>
      </c>
      <c r="K31" s="3">
        <f t="shared" si="38"/>
        <v>793827864</v>
      </c>
      <c r="L31" s="3">
        <f t="shared" si="39"/>
        <v>1.3968473451327434</v>
      </c>
      <c r="M31" s="5">
        <f>T!B31</f>
        <v>788</v>
      </c>
      <c r="N31" s="9">
        <f t="shared" si="22"/>
        <v>1083</v>
      </c>
      <c r="O31" s="1">
        <f t="shared" si="23"/>
        <v>1084</v>
      </c>
      <c r="P31" s="3">
        <f t="shared" si="24"/>
        <v>-295</v>
      </c>
      <c r="Q31" s="3">
        <f t="shared" si="25"/>
        <v>-296</v>
      </c>
      <c r="S31" s="3">
        <v>29</v>
      </c>
      <c r="T31" s="2"/>
      <c r="U31" s="5">
        <f>T!B29</f>
        <v>856</v>
      </c>
      <c r="V31" s="5">
        <f>T!B31</f>
        <v>788</v>
      </c>
      <c r="W31" s="3">
        <f t="shared" si="40"/>
        <v>356176</v>
      </c>
      <c r="X31" s="3">
        <f t="shared" si="41"/>
        <v>824328</v>
      </c>
      <c r="Y31" s="3">
        <f t="shared" si="42"/>
        <v>468152</v>
      </c>
      <c r="Z31" s="3">
        <f t="shared" si="43"/>
        <v>1823.7345132743362</v>
      </c>
      <c r="AA31" s="3">
        <f t="shared" si="44"/>
        <v>-0.41080448743049569</v>
      </c>
      <c r="AB31" s="3">
        <f t="shared" si="45"/>
        <v>-468152</v>
      </c>
      <c r="AC31" s="3">
        <f t="shared" si="46"/>
        <v>372596256</v>
      </c>
      <c r="AD31" s="3">
        <f t="shared" si="47"/>
        <v>6.7039999999999997</v>
      </c>
      <c r="AE31" s="5">
        <f>T!B31</f>
        <v>788</v>
      </c>
      <c r="AF31" s="9">
        <f t="shared" si="48"/>
        <v>1823</v>
      </c>
      <c r="AG31" s="1">
        <f t="shared" si="49"/>
        <v>1824</v>
      </c>
      <c r="AH31" s="3">
        <f t="shared" si="50"/>
        <v>-1035</v>
      </c>
      <c r="AI31" s="3">
        <f t="shared" si="51"/>
        <v>-1036</v>
      </c>
      <c r="AK31" s="3">
        <v>29</v>
      </c>
      <c r="AL31" s="2"/>
      <c r="AM31" s="5">
        <f>T!B28</f>
        <v>452</v>
      </c>
      <c r="AN31" s="5">
        <f>T!B31</f>
        <v>788</v>
      </c>
      <c r="AO31" s="3">
        <f t="shared" si="69"/>
        <v>98500</v>
      </c>
      <c r="AP31" s="3">
        <f t="shared" si="70"/>
        <v>435276</v>
      </c>
      <c r="AQ31" s="3">
        <f t="shared" si="33"/>
        <v>336776</v>
      </c>
      <c r="AR31" s="3">
        <f t="shared" si="71"/>
        <v>3482.2080000000001</v>
      </c>
      <c r="AS31" s="3">
        <f t="shared" si="72"/>
        <v>17.419903999999999</v>
      </c>
      <c r="AT31" s="3">
        <f t="shared" si="73"/>
        <v>-336776</v>
      </c>
      <c r="AU31" s="3">
        <f t="shared" si="74"/>
        <v>54409500</v>
      </c>
      <c r="AV31" s="3">
        <f t="shared" si="75"/>
        <v>-0.10159010600706714</v>
      </c>
      <c r="AW31" s="5">
        <f>T!B31</f>
        <v>788</v>
      </c>
      <c r="AX31" s="9">
        <f t="shared" si="76"/>
        <v>3482</v>
      </c>
      <c r="AY31" s="1">
        <f t="shared" si="77"/>
        <v>3483</v>
      </c>
      <c r="AZ31" s="3">
        <f t="shared" si="78"/>
        <v>-2694</v>
      </c>
      <c r="BA31" s="3">
        <f t="shared" si="79"/>
        <v>-2695</v>
      </c>
      <c r="BC31" s="3">
        <v>29</v>
      </c>
      <c r="BD31" s="2"/>
      <c r="BE31" s="5">
        <f>T!B27</f>
        <v>125</v>
      </c>
      <c r="BF31" s="5">
        <f>T!B31</f>
        <v>788</v>
      </c>
      <c r="BG31" s="3">
        <f t="shared" si="57"/>
        <v>446008</v>
      </c>
      <c r="BH31" s="3">
        <f t="shared" si="58"/>
        <v>120375</v>
      </c>
      <c r="BI31" s="3">
        <f t="shared" si="59"/>
        <v>-325633</v>
      </c>
      <c r="BJ31" s="3">
        <f t="shared" si="80"/>
        <v>212.67667844522967</v>
      </c>
      <c r="BK31" s="3">
        <f t="shared" si="65"/>
        <v>-0.69316362109653018</v>
      </c>
      <c r="BL31" s="3">
        <f t="shared" si="60"/>
        <v>325633</v>
      </c>
      <c r="BM31" s="3">
        <f t="shared" si="81"/>
        <v>68132250</v>
      </c>
      <c r="BN31" s="3">
        <f t="shared" si="67"/>
        <v>-0.79881974248927035</v>
      </c>
      <c r="BO31" s="5">
        <f>T!B31</f>
        <v>788</v>
      </c>
      <c r="BP31" s="9">
        <f t="shared" si="68"/>
        <v>212</v>
      </c>
      <c r="BQ31" s="1">
        <f t="shared" si="82"/>
        <v>213</v>
      </c>
      <c r="BR31" s="3">
        <f t="shared" si="10"/>
        <v>576</v>
      </c>
      <c r="BS31" s="3">
        <f t="shared" si="11"/>
        <v>575</v>
      </c>
    </row>
    <row r="32" spans="1:71" x14ac:dyDescent="0.25">
      <c r="A32" s="3">
        <v>30</v>
      </c>
      <c r="B32" s="2"/>
      <c r="C32" s="5">
        <f>T!B31</f>
        <v>788</v>
      </c>
      <c r="D32" s="5">
        <f>T!B32</f>
        <v>889</v>
      </c>
      <c r="E32" s="3">
        <f t="shared" si="17"/>
        <v>856107</v>
      </c>
      <c r="F32" s="3">
        <f t="shared" si="18"/>
        <v>620944</v>
      </c>
      <c r="G32" s="3">
        <f t="shared" si="2"/>
        <v>-235163</v>
      </c>
      <c r="H32" s="3">
        <f t="shared" si="35"/>
        <v>644.80166147455873</v>
      </c>
      <c r="I32" s="3">
        <f t="shared" si="36"/>
        <v>-0.40482135781741435</v>
      </c>
      <c r="J32" s="3">
        <f t="shared" si="37"/>
        <v>235163</v>
      </c>
      <c r="K32" s="3">
        <f t="shared" si="38"/>
        <v>597969072</v>
      </c>
      <c r="L32" s="3">
        <f t="shared" si="39"/>
        <v>-0.2467270309876651</v>
      </c>
      <c r="M32" s="5">
        <f>T!B32</f>
        <v>889</v>
      </c>
      <c r="N32" s="9">
        <f t="shared" si="22"/>
        <v>644</v>
      </c>
      <c r="O32" s="1">
        <f t="shared" si="23"/>
        <v>645</v>
      </c>
      <c r="P32" s="3">
        <f t="shared" si="24"/>
        <v>245</v>
      </c>
      <c r="Q32" s="3">
        <f t="shared" si="25"/>
        <v>244</v>
      </c>
      <c r="S32" s="3">
        <v>30</v>
      </c>
      <c r="T32" s="2"/>
      <c r="U32" s="5">
        <f>T!B30</f>
        <v>963</v>
      </c>
      <c r="V32" s="5">
        <f>T!B32</f>
        <v>889</v>
      </c>
      <c r="W32" s="3">
        <f t="shared" si="40"/>
        <v>760984</v>
      </c>
      <c r="X32" s="3">
        <f t="shared" si="41"/>
        <v>758844</v>
      </c>
      <c r="Y32" s="3">
        <f t="shared" si="42"/>
        <v>-2140</v>
      </c>
      <c r="Z32" s="3">
        <f t="shared" si="43"/>
        <v>886.5</v>
      </c>
      <c r="AA32" s="3">
        <f t="shared" si="44"/>
        <v>-0.5139095117477509</v>
      </c>
      <c r="AB32" s="3">
        <f t="shared" si="45"/>
        <v>2140</v>
      </c>
      <c r="AC32" s="3">
        <f t="shared" si="46"/>
        <v>649570464</v>
      </c>
      <c r="AD32" s="3">
        <f t="shared" si="47"/>
        <v>0.74336283185840712</v>
      </c>
      <c r="AE32" s="5">
        <f>T!B32</f>
        <v>889</v>
      </c>
      <c r="AF32" s="9">
        <f t="shared" si="48"/>
        <v>886</v>
      </c>
      <c r="AG32" s="1">
        <f t="shared" si="49"/>
        <v>887</v>
      </c>
      <c r="AH32" s="3">
        <f t="shared" si="50"/>
        <v>3</v>
      </c>
      <c r="AI32" s="3">
        <f t="shared" si="51"/>
        <v>2</v>
      </c>
      <c r="AK32" s="3">
        <v>30</v>
      </c>
      <c r="AL32" s="2"/>
      <c r="AM32" s="5">
        <f>T!B29</f>
        <v>856</v>
      </c>
      <c r="AN32" s="5">
        <f>T!B32</f>
        <v>889</v>
      </c>
      <c r="AO32" s="3">
        <f t="shared" si="69"/>
        <v>401828</v>
      </c>
      <c r="AP32" s="3">
        <f t="shared" si="70"/>
        <v>674528</v>
      </c>
      <c r="AQ32" s="3">
        <f t="shared" si="33"/>
        <v>272700</v>
      </c>
      <c r="AR32" s="3">
        <f t="shared" si="71"/>
        <v>1492.3185840707965</v>
      </c>
      <c r="AS32" s="3">
        <f t="shared" si="72"/>
        <v>-0.57144473159822828</v>
      </c>
      <c r="AT32" s="3">
        <f t="shared" si="73"/>
        <v>-272700</v>
      </c>
      <c r="AU32" s="3">
        <f t="shared" si="74"/>
        <v>304886656</v>
      </c>
      <c r="AV32" s="3">
        <f t="shared" si="75"/>
        <v>4.6035555555555554</v>
      </c>
      <c r="AW32" s="5">
        <f>T!B32</f>
        <v>889</v>
      </c>
      <c r="AX32" s="9">
        <f t="shared" si="76"/>
        <v>1492</v>
      </c>
      <c r="AY32" s="1">
        <f t="shared" si="77"/>
        <v>1493</v>
      </c>
      <c r="AZ32" s="3">
        <f t="shared" si="78"/>
        <v>-603</v>
      </c>
      <c r="BA32" s="3">
        <f t="shared" si="79"/>
        <v>-604</v>
      </c>
      <c r="BC32" s="3">
        <v>30</v>
      </c>
      <c r="BD32" s="2"/>
      <c r="BE32" s="5">
        <f>T!B28</f>
        <v>452</v>
      </c>
      <c r="BF32" s="5">
        <f>T!B32</f>
        <v>889</v>
      </c>
      <c r="BG32" s="3">
        <f t="shared" si="57"/>
        <v>111125</v>
      </c>
      <c r="BH32" s="3">
        <f t="shared" si="58"/>
        <v>356176</v>
      </c>
      <c r="BI32" s="3">
        <f t="shared" si="59"/>
        <v>245051</v>
      </c>
      <c r="BJ32" s="3">
        <f t="shared" si="80"/>
        <v>2849.4079999999999</v>
      </c>
      <c r="BK32" s="3">
        <f t="shared" si="65"/>
        <v>12.397839484942887</v>
      </c>
      <c r="BL32" s="3">
        <f t="shared" si="60"/>
        <v>-245051</v>
      </c>
      <c r="BM32" s="3">
        <f t="shared" si="81"/>
        <v>44522000</v>
      </c>
      <c r="BN32" s="3">
        <f t="shared" si="67"/>
        <v>-0.34653559804644646</v>
      </c>
      <c r="BO32" s="5">
        <f>T!B32</f>
        <v>889</v>
      </c>
      <c r="BP32" s="9">
        <f t="shared" si="68"/>
        <v>2849</v>
      </c>
      <c r="BQ32" s="1">
        <f t="shared" si="82"/>
        <v>2850</v>
      </c>
      <c r="BR32" s="3">
        <f t="shared" si="10"/>
        <v>-1960</v>
      </c>
      <c r="BS32" s="3">
        <f t="shared" si="11"/>
        <v>-1961</v>
      </c>
    </row>
    <row r="33" spans="1:72" x14ac:dyDescent="0.25">
      <c r="A33" s="3">
        <v>31</v>
      </c>
      <c r="B33" s="2"/>
      <c r="C33" s="5">
        <f>T!B32</f>
        <v>889</v>
      </c>
      <c r="D33" s="5">
        <f>T!B33</f>
        <v>456</v>
      </c>
      <c r="E33" s="3">
        <f t="shared" si="17"/>
        <v>359328</v>
      </c>
      <c r="F33" s="3">
        <f t="shared" si="18"/>
        <v>790321</v>
      </c>
      <c r="G33" s="3">
        <f t="shared" si="2"/>
        <v>430993</v>
      </c>
      <c r="H33" s="3">
        <f t="shared" si="35"/>
        <v>1002.9454314720812</v>
      </c>
      <c r="I33" s="3">
        <f t="shared" si="36"/>
        <v>0.55543245527392826</v>
      </c>
      <c r="J33" s="3">
        <f t="shared" si="37"/>
        <v>-430993</v>
      </c>
      <c r="K33" s="3">
        <f t="shared" si="38"/>
        <v>622772948</v>
      </c>
      <c r="L33" s="3">
        <f t="shared" si="39"/>
        <v>4.1480198828744777E-2</v>
      </c>
      <c r="M33" s="5">
        <f>T!B33</f>
        <v>456</v>
      </c>
      <c r="N33" s="9">
        <f t="shared" si="22"/>
        <v>1002</v>
      </c>
      <c r="O33" s="1">
        <f t="shared" si="23"/>
        <v>1003</v>
      </c>
      <c r="P33" s="3">
        <f t="shared" si="24"/>
        <v>-546</v>
      </c>
      <c r="Q33" s="3">
        <f t="shared" si="25"/>
        <v>-547</v>
      </c>
      <c r="S33" s="3">
        <v>31</v>
      </c>
      <c r="T33" s="2"/>
      <c r="U33" s="5">
        <f>T!B31</f>
        <v>788</v>
      </c>
      <c r="V33" s="5">
        <f>T!B33</f>
        <v>456</v>
      </c>
      <c r="W33" s="3">
        <f t="shared" si="40"/>
        <v>439128</v>
      </c>
      <c r="X33" s="3">
        <f t="shared" si="41"/>
        <v>700532</v>
      </c>
      <c r="Y33" s="3">
        <f t="shared" si="42"/>
        <v>261404</v>
      </c>
      <c r="Z33" s="3">
        <f t="shared" si="43"/>
        <v>727.447559709242</v>
      </c>
      <c r="AA33" s="3">
        <f t="shared" si="44"/>
        <v>-0.17941617630091145</v>
      </c>
      <c r="AB33" s="3">
        <f t="shared" si="45"/>
        <v>-261404</v>
      </c>
      <c r="AC33" s="3">
        <f t="shared" si="46"/>
        <v>674612316</v>
      </c>
      <c r="AD33" s="3">
        <f t="shared" si="47"/>
        <v>3.8551401869158876E-2</v>
      </c>
      <c r="AE33" s="5">
        <f>T!B33</f>
        <v>456</v>
      </c>
      <c r="AF33" s="9">
        <f t="shared" si="48"/>
        <v>727</v>
      </c>
      <c r="AG33" s="1">
        <f t="shared" si="49"/>
        <v>728</v>
      </c>
      <c r="AH33" s="3">
        <f t="shared" si="50"/>
        <v>-271</v>
      </c>
      <c r="AI33" s="3">
        <f t="shared" si="51"/>
        <v>-272</v>
      </c>
      <c r="AK33" s="3">
        <v>31</v>
      </c>
      <c r="AL33" s="2"/>
      <c r="AM33" s="5">
        <f>T!B30</f>
        <v>963</v>
      </c>
      <c r="AN33" s="5">
        <f>T!B33</f>
        <v>456</v>
      </c>
      <c r="AO33" s="3">
        <f t="shared" si="69"/>
        <v>390336</v>
      </c>
      <c r="AP33" s="3">
        <f t="shared" si="70"/>
        <v>856107</v>
      </c>
      <c r="AQ33" s="3">
        <f t="shared" si="33"/>
        <v>465771</v>
      </c>
      <c r="AR33" s="3">
        <f t="shared" si="71"/>
        <v>1000.125</v>
      </c>
      <c r="AS33" s="3">
        <f t="shared" si="72"/>
        <v>-0.32981803572275725</v>
      </c>
      <c r="AT33" s="3">
        <f t="shared" si="73"/>
        <v>-465771</v>
      </c>
      <c r="AU33" s="3">
        <f t="shared" si="74"/>
        <v>732827592</v>
      </c>
      <c r="AV33" s="3">
        <f t="shared" si="75"/>
        <v>1.4036066439063835</v>
      </c>
      <c r="AW33" s="5">
        <f>T!B33</f>
        <v>456</v>
      </c>
      <c r="AX33" s="9">
        <f t="shared" si="76"/>
        <v>1000</v>
      </c>
      <c r="AY33" s="1">
        <f t="shared" si="77"/>
        <v>1001</v>
      </c>
      <c r="AZ33" s="3">
        <f t="shared" si="78"/>
        <v>-544</v>
      </c>
      <c r="BA33" s="3">
        <f t="shared" si="79"/>
        <v>-545</v>
      </c>
      <c r="BC33" s="3">
        <v>31</v>
      </c>
      <c r="BD33" s="2"/>
      <c r="BE33" s="5">
        <f>T!B29</f>
        <v>856</v>
      </c>
      <c r="BF33" s="5">
        <f>T!B33</f>
        <v>456</v>
      </c>
      <c r="BG33" s="3">
        <f t="shared" si="57"/>
        <v>206112</v>
      </c>
      <c r="BH33" s="3">
        <f t="shared" si="58"/>
        <v>760984</v>
      </c>
      <c r="BI33" s="3">
        <f t="shared" si="59"/>
        <v>554872</v>
      </c>
      <c r="BJ33" s="3">
        <f t="shared" si="80"/>
        <v>1683.5929203539822</v>
      </c>
      <c r="BK33" s="3">
        <f t="shared" si="65"/>
        <v>-0.40914290956086941</v>
      </c>
      <c r="BL33" s="3">
        <f t="shared" si="60"/>
        <v>-554872</v>
      </c>
      <c r="BM33" s="3">
        <f t="shared" si="81"/>
        <v>343964768</v>
      </c>
      <c r="BN33" s="3">
        <f t="shared" si="67"/>
        <v>6.7257258883248729</v>
      </c>
      <c r="BO33" s="5">
        <f>T!B33</f>
        <v>456</v>
      </c>
      <c r="BP33" s="9">
        <f t="shared" si="68"/>
        <v>1683</v>
      </c>
      <c r="BQ33" s="1">
        <f t="shared" si="82"/>
        <v>1684</v>
      </c>
      <c r="BR33" s="3">
        <f t="shared" si="10"/>
        <v>-1227</v>
      </c>
      <c r="BS33" s="3">
        <f t="shared" si="11"/>
        <v>-1228</v>
      </c>
    </row>
    <row r="34" spans="1:72" x14ac:dyDescent="0.25">
      <c r="A34" s="3">
        <v>32</v>
      </c>
      <c r="B34" s="2"/>
      <c r="C34" s="5">
        <f>T!B33</f>
        <v>456</v>
      </c>
      <c r="D34" s="5">
        <f>T!B34</f>
        <v>370</v>
      </c>
      <c r="E34" s="3">
        <f t="shared" si="17"/>
        <v>328930</v>
      </c>
      <c r="F34" s="3">
        <f t="shared" si="18"/>
        <v>207936</v>
      </c>
      <c r="G34" s="3">
        <f t="shared" si="2"/>
        <v>-120994</v>
      </c>
      <c r="H34" s="3">
        <f t="shared" si="35"/>
        <v>233.89876265466816</v>
      </c>
      <c r="I34" s="3">
        <f t="shared" si="36"/>
        <v>-0.76678814687718211</v>
      </c>
      <c r="J34" s="3">
        <f t="shared" si="37"/>
        <v>120994</v>
      </c>
      <c r="K34" s="3">
        <f t="shared" si="38"/>
        <v>184855104</v>
      </c>
      <c r="L34" s="3">
        <f t="shared" si="39"/>
        <v>-0.70317415906767999</v>
      </c>
      <c r="M34" s="5">
        <f>T!B34</f>
        <v>370</v>
      </c>
      <c r="N34" s="9">
        <f t="shared" si="22"/>
        <v>233</v>
      </c>
      <c r="O34" s="1">
        <f t="shared" si="23"/>
        <v>234</v>
      </c>
      <c r="P34" s="3">
        <f t="shared" si="24"/>
        <v>137</v>
      </c>
      <c r="Q34" s="3">
        <f t="shared" si="25"/>
        <v>136</v>
      </c>
      <c r="S34" s="3">
        <v>32</v>
      </c>
      <c r="T34" s="2"/>
      <c r="U34" s="5">
        <f>T!B32</f>
        <v>889</v>
      </c>
      <c r="V34" s="5">
        <f>T!B34</f>
        <v>370</v>
      </c>
      <c r="W34" s="3">
        <f t="shared" si="40"/>
        <v>291560</v>
      </c>
      <c r="X34" s="3">
        <f t="shared" si="41"/>
        <v>405384</v>
      </c>
      <c r="Y34" s="3">
        <f t="shared" si="42"/>
        <v>113824</v>
      </c>
      <c r="Z34" s="3">
        <f t="shared" si="43"/>
        <v>514.4467005076142</v>
      </c>
      <c r="AA34" s="3">
        <f t="shared" si="44"/>
        <v>-0.29280579247081867</v>
      </c>
      <c r="AB34" s="3">
        <f t="shared" si="45"/>
        <v>-113824</v>
      </c>
      <c r="AC34" s="3">
        <f t="shared" si="46"/>
        <v>319442592</v>
      </c>
      <c r="AD34" s="3">
        <f t="shared" si="47"/>
        <v>-0.52647975077881615</v>
      </c>
      <c r="AE34" s="5">
        <f>T!B34</f>
        <v>370</v>
      </c>
      <c r="AF34" s="9">
        <f t="shared" si="48"/>
        <v>514</v>
      </c>
      <c r="AG34" s="1">
        <f t="shared" si="49"/>
        <v>515</v>
      </c>
      <c r="AH34" s="3">
        <f t="shared" si="50"/>
        <v>-144</v>
      </c>
      <c r="AI34" s="3">
        <f t="shared" si="51"/>
        <v>-145</v>
      </c>
      <c r="AK34" s="3">
        <v>32</v>
      </c>
      <c r="AL34" s="2"/>
      <c r="AM34" s="5">
        <f>T!B31</f>
        <v>788</v>
      </c>
      <c r="AN34" s="5">
        <f>T!B34</f>
        <v>370</v>
      </c>
      <c r="AO34" s="3">
        <f t="shared" si="69"/>
        <v>356310</v>
      </c>
      <c r="AP34" s="3">
        <f t="shared" si="70"/>
        <v>359328</v>
      </c>
      <c r="AQ34" s="3">
        <f t="shared" si="33"/>
        <v>3018</v>
      </c>
      <c r="AR34" s="3">
        <f t="shared" si="71"/>
        <v>373.13395638629282</v>
      </c>
      <c r="AS34" s="3">
        <f t="shared" si="72"/>
        <v>-0.62691267952876617</v>
      </c>
      <c r="AT34" s="3">
        <f t="shared" si="73"/>
        <v>-3018</v>
      </c>
      <c r="AU34" s="3">
        <f t="shared" si="74"/>
        <v>346032864</v>
      </c>
      <c r="AV34" s="3">
        <f t="shared" si="75"/>
        <v>-0.52781136002859452</v>
      </c>
      <c r="AW34" s="5">
        <f>T!B34</f>
        <v>370</v>
      </c>
      <c r="AX34" s="9">
        <f t="shared" si="76"/>
        <v>373</v>
      </c>
      <c r="AY34" s="1">
        <f t="shared" si="77"/>
        <v>374</v>
      </c>
      <c r="AZ34" s="3">
        <f t="shared" si="78"/>
        <v>-3</v>
      </c>
      <c r="BA34" s="3">
        <f t="shared" si="79"/>
        <v>-4</v>
      </c>
      <c r="BC34" s="3">
        <v>32</v>
      </c>
      <c r="BD34" s="2"/>
      <c r="BE34" s="5">
        <f>T!B30</f>
        <v>963</v>
      </c>
      <c r="BF34" s="5">
        <f>T!B34</f>
        <v>370</v>
      </c>
      <c r="BG34" s="3">
        <f t="shared" si="57"/>
        <v>316720</v>
      </c>
      <c r="BH34" s="3">
        <f t="shared" si="58"/>
        <v>439128</v>
      </c>
      <c r="BI34" s="3">
        <f t="shared" si="59"/>
        <v>122408</v>
      </c>
      <c r="BJ34" s="3">
        <f t="shared" si="80"/>
        <v>513</v>
      </c>
      <c r="BK34" s="3">
        <f t="shared" si="65"/>
        <v>-0.69529451341946746</v>
      </c>
      <c r="BL34" s="3">
        <f t="shared" si="60"/>
        <v>-122408</v>
      </c>
      <c r="BM34" s="3">
        <f t="shared" si="81"/>
        <v>375893568</v>
      </c>
      <c r="BN34" s="3">
        <f t="shared" si="67"/>
        <v>9.2825786157261322E-2</v>
      </c>
      <c r="BO34" s="5">
        <f>T!B34</f>
        <v>370</v>
      </c>
      <c r="BP34" s="9">
        <f t="shared" si="68"/>
        <v>513</v>
      </c>
      <c r="BQ34" s="1">
        <f t="shared" si="82"/>
        <v>514</v>
      </c>
      <c r="BR34" s="3">
        <f t="shared" si="10"/>
        <v>-143</v>
      </c>
      <c r="BS34" s="3">
        <f t="shared" si="11"/>
        <v>-144</v>
      </c>
    </row>
    <row r="35" spans="1:72" x14ac:dyDescent="0.25">
      <c r="A35" s="3">
        <v>33</v>
      </c>
      <c r="B35" s="2"/>
      <c r="C35" s="5">
        <f>T!B34</f>
        <v>370</v>
      </c>
      <c r="D35" s="5">
        <f>T!B35</f>
        <v>410</v>
      </c>
      <c r="E35" s="3">
        <f t="shared" si="17"/>
        <v>186960</v>
      </c>
      <c r="F35" s="3">
        <f t="shared" si="18"/>
        <v>136900</v>
      </c>
      <c r="G35" s="3">
        <f t="shared" si="2"/>
        <v>-50060</v>
      </c>
      <c r="H35" s="3">
        <f t="shared" si="35"/>
        <v>300.21929824561403</v>
      </c>
      <c r="I35" s="3">
        <f t="shared" si="36"/>
        <v>0.28354376414065324</v>
      </c>
      <c r="J35" s="3">
        <f t="shared" si="37"/>
        <v>50060</v>
      </c>
      <c r="K35" s="3">
        <f t="shared" si="38"/>
        <v>62426400</v>
      </c>
      <c r="L35" s="3">
        <f t="shared" si="39"/>
        <v>-0.66229550253586722</v>
      </c>
      <c r="M35" s="5">
        <f>T!B35</f>
        <v>410</v>
      </c>
      <c r="N35" s="9">
        <f t="shared" si="22"/>
        <v>300</v>
      </c>
      <c r="O35" s="1">
        <f t="shared" si="23"/>
        <v>301</v>
      </c>
      <c r="P35" s="3">
        <f t="shared" si="24"/>
        <v>110</v>
      </c>
      <c r="Q35" s="3">
        <f t="shared" si="25"/>
        <v>109</v>
      </c>
      <c r="S35" s="3">
        <v>33</v>
      </c>
      <c r="T35" s="2"/>
      <c r="U35" s="5">
        <f>T!B33</f>
        <v>456</v>
      </c>
      <c r="V35" s="5">
        <f>T!B35</f>
        <v>410</v>
      </c>
      <c r="W35" s="3">
        <f t="shared" si="40"/>
        <v>364490</v>
      </c>
      <c r="X35" s="3">
        <f t="shared" si="41"/>
        <v>168720</v>
      </c>
      <c r="Y35" s="3">
        <f t="shared" si="42"/>
        <v>-195770</v>
      </c>
      <c r="Z35" s="3">
        <f t="shared" si="43"/>
        <v>189.78627671541057</v>
      </c>
      <c r="AA35" s="3">
        <f t="shared" si="44"/>
        <v>-0.63108660911199377</v>
      </c>
      <c r="AB35" s="3">
        <f t="shared" si="45"/>
        <v>195770</v>
      </c>
      <c r="AC35" s="3">
        <f t="shared" si="46"/>
        <v>149992080</v>
      </c>
      <c r="AD35" s="3">
        <f t="shared" si="47"/>
        <v>-0.53045685279187815</v>
      </c>
      <c r="AE35" s="5">
        <f>T!B35</f>
        <v>410</v>
      </c>
      <c r="AF35" s="9">
        <f t="shared" si="48"/>
        <v>189</v>
      </c>
      <c r="AG35" s="1">
        <f t="shared" si="49"/>
        <v>190</v>
      </c>
      <c r="AH35" s="3">
        <f t="shared" si="50"/>
        <v>221</v>
      </c>
      <c r="AI35" s="3">
        <f t="shared" si="51"/>
        <v>220</v>
      </c>
      <c r="AK35" s="3">
        <v>33</v>
      </c>
      <c r="AL35" s="2"/>
      <c r="AM35" s="5">
        <f>T!B32</f>
        <v>889</v>
      </c>
      <c r="AN35" s="5">
        <f>T!B35</f>
        <v>410</v>
      </c>
      <c r="AO35" s="3">
        <f t="shared" si="69"/>
        <v>323080</v>
      </c>
      <c r="AP35" s="3">
        <f t="shared" si="70"/>
        <v>328930</v>
      </c>
      <c r="AQ35" s="3">
        <f t="shared" si="33"/>
        <v>5850</v>
      </c>
      <c r="AR35" s="3">
        <f t="shared" si="71"/>
        <v>417.42385786802032</v>
      </c>
      <c r="AS35" s="3">
        <f t="shared" si="72"/>
        <v>0.11869705429831125</v>
      </c>
      <c r="AT35" s="3">
        <f t="shared" si="73"/>
        <v>-5850</v>
      </c>
      <c r="AU35" s="3">
        <f t="shared" si="74"/>
        <v>259196840</v>
      </c>
      <c r="AV35" s="3">
        <f t="shared" si="75"/>
        <v>-0.25094733198520702</v>
      </c>
      <c r="AW35" s="5">
        <f>T!B35</f>
        <v>410</v>
      </c>
      <c r="AX35" s="9">
        <f t="shared" si="76"/>
        <v>417</v>
      </c>
      <c r="AY35" s="1">
        <f t="shared" si="77"/>
        <v>418</v>
      </c>
      <c r="AZ35" s="3">
        <f t="shared" si="78"/>
        <v>-7</v>
      </c>
      <c r="BA35" s="3">
        <f t="shared" si="79"/>
        <v>-8</v>
      </c>
      <c r="BC35" s="3">
        <v>33</v>
      </c>
      <c r="BD35" s="2"/>
      <c r="BE35" s="5">
        <f>T!B31</f>
        <v>788</v>
      </c>
      <c r="BF35" s="5">
        <f>T!B35</f>
        <v>410</v>
      </c>
      <c r="BG35" s="3">
        <f t="shared" si="57"/>
        <v>394830</v>
      </c>
      <c r="BH35" s="3">
        <f t="shared" si="58"/>
        <v>291560</v>
      </c>
      <c r="BI35" s="3">
        <f t="shared" si="59"/>
        <v>-103270</v>
      </c>
      <c r="BJ35" s="3">
        <f t="shared" si="80"/>
        <v>302.76220145379023</v>
      </c>
      <c r="BK35" s="3">
        <f t="shared" si="65"/>
        <v>-0.40982027007058436</v>
      </c>
      <c r="BL35" s="3">
        <f t="shared" si="60"/>
        <v>103270</v>
      </c>
      <c r="BM35" s="3">
        <f t="shared" si="81"/>
        <v>280772280</v>
      </c>
      <c r="BN35" s="3">
        <f t="shared" si="67"/>
        <v>-0.25305377930808332</v>
      </c>
      <c r="BO35" s="5">
        <f>T!B35</f>
        <v>410</v>
      </c>
      <c r="BP35" s="9">
        <f t="shared" si="68"/>
        <v>302</v>
      </c>
      <c r="BQ35" s="1">
        <f t="shared" si="82"/>
        <v>303</v>
      </c>
      <c r="BR35" s="3">
        <f t="shared" si="10"/>
        <v>108</v>
      </c>
      <c r="BS35" s="3">
        <f t="shared" si="11"/>
        <v>107</v>
      </c>
    </row>
    <row r="36" spans="1:72" x14ac:dyDescent="0.25">
      <c r="A36" s="3">
        <v>34</v>
      </c>
      <c r="B36" s="2"/>
      <c r="C36" s="5">
        <f>T!B35</f>
        <v>410</v>
      </c>
      <c r="D36" s="5">
        <f>T!B36</f>
        <v>869</v>
      </c>
      <c r="E36" s="3">
        <f t="shared" si="17"/>
        <v>321530</v>
      </c>
      <c r="F36" s="3">
        <f t="shared" si="18"/>
        <v>168100</v>
      </c>
      <c r="G36" s="3">
        <f t="shared" si="2"/>
        <v>-153430</v>
      </c>
      <c r="H36" s="3">
        <f t="shared" si="35"/>
        <v>454.32432432432432</v>
      </c>
      <c r="I36" s="3">
        <f t="shared" si="36"/>
        <v>0.51330819497364422</v>
      </c>
      <c r="J36" s="3">
        <f t="shared" si="37"/>
        <v>153430</v>
      </c>
      <c r="K36" s="3">
        <f t="shared" si="38"/>
        <v>62197000</v>
      </c>
      <c r="L36" s="3">
        <f t="shared" si="39"/>
        <v>-3.6747273589378851E-3</v>
      </c>
      <c r="M36" s="5">
        <f>T!B36</f>
        <v>869</v>
      </c>
      <c r="N36" s="9">
        <f t="shared" si="22"/>
        <v>454</v>
      </c>
      <c r="O36" s="1">
        <f t="shared" si="23"/>
        <v>455</v>
      </c>
      <c r="P36" s="3">
        <f t="shared" si="24"/>
        <v>415</v>
      </c>
      <c r="Q36" s="3">
        <f t="shared" si="25"/>
        <v>414</v>
      </c>
      <c r="S36" s="3">
        <v>34</v>
      </c>
      <c r="T36" s="2"/>
      <c r="U36" s="5">
        <f>T!B34</f>
        <v>370</v>
      </c>
      <c r="V36" s="5">
        <f>T!B36</f>
        <v>869</v>
      </c>
      <c r="W36" s="3">
        <f t="shared" si="40"/>
        <v>396264</v>
      </c>
      <c r="X36" s="3">
        <f t="shared" si="41"/>
        <v>151700</v>
      </c>
      <c r="Y36" s="3">
        <f t="shared" si="42"/>
        <v>-244564</v>
      </c>
      <c r="Z36" s="3">
        <f t="shared" si="43"/>
        <v>332.67543859649123</v>
      </c>
      <c r="AA36" s="3">
        <f t="shared" si="44"/>
        <v>0.75289512157586957</v>
      </c>
      <c r="AB36" s="3">
        <f t="shared" si="45"/>
        <v>244564</v>
      </c>
      <c r="AC36" s="3">
        <f t="shared" si="46"/>
        <v>69175200</v>
      </c>
      <c r="AD36" s="3">
        <f t="shared" si="47"/>
        <v>-0.53880764904386946</v>
      </c>
      <c r="AE36" s="5">
        <f>T!B36</f>
        <v>869</v>
      </c>
      <c r="AF36" s="9">
        <f t="shared" si="48"/>
        <v>332</v>
      </c>
      <c r="AG36" s="1">
        <f t="shared" si="49"/>
        <v>333</v>
      </c>
      <c r="AH36" s="3">
        <f t="shared" si="50"/>
        <v>537</v>
      </c>
      <c r="AI36" s="3">
        <f t="shared" si="51"/>
        <v>536</v>
      </c>
      <c r="AK36" s="3">
        <v>34</v>
      </c>
      <c r="AL36" s="2"/>
      <c r="AM36" s="5">
        <f>T!B33</f>
        <v>456</v>
      </c>
      <c r="AN36" s="5">
        <f>T!B36</f>
        <v>869</v>
      </c>
      <c r="AO36" s="3">
        <f t="shared" si="69"/>
        <v>772541</v>
      </c>
      <c r="AP36" s="3">
        <f t="shared" si="70"/>
        <v>186960</v>
      </c>
      <c r="AQ36" s="3">
        <f t="shared" si="33"/>
        <v>-585581</v>
      </c>
      <c r="AR36" s="3">
        <f t="shared" si="71"/>
        <v>210.30371203599549</v>
      </c>
      <c r="AS36" s="3">
        <f t="shared" si="72"/>
        <v>-0.49618665039867316</v>
      </c>
      <c r="AT36" s="3">
        <f t="shared" si="73"/>
        <v>585581</v>
      </c>
      <c r="AU36" s="3">
        <f t="shared" si="74"/>
        <v>166207440</v>
      </c>
      <c r="AV36" s="3">
        <f t="shared" si="75"/>
        <v>-0.35875977500342981</v>
      </c>
      <c r="AW36" s="5">
        <f>T!B36</f>
        <v>869</v>
      </c>
      <c r="AX36" s="9">
        <f t="shared" si="76"/>
        <v>210</v>
      </c>
      <c r="AY36" s="1">
        <f t="shared" si="77"/>
        <v>211</v>
      </c>
      <c r="AZ36" s="3">
        <f t="shared" si="78"/>
        <v>659</v>
      </c>
      <c r="BA36" s="3">
        <f t="shared" si="79"/>
        <v>658</v>
      </c>
      <c r="BC36" s="3">
        <v>34</v>
      </c>
      <c r="BD36" s="2"/>
      <c r="BE36" s="5">
        <f>T!B32</f>
        <v>889</v>
      </c>
      <c r="BF36" s="5">
        <f>T!B36</f>
        <v>869</v>
      </c>
      <c r="BG36" s="3">
        <f t="shared" si="57"/>
        <v>684772</v>
      </c>
      <c r="BH36" s="3">
        <f t="shared" si="58"/>
        <v>364490</v>
      </c>
      <c r="BI36" s="3">
        <f t="shared" si="59"/>
        <v>-320282</v>
      </c>
      <c r="BJ36" s="3">
        <f t="shared" si="80"/>
        <v>462.55076142131981</v>
      </c>
      <c r="BK36" s="3">
        <f t="shared" si="65"/>
        <v>0.52776918386860683</v>
      </c>
      <c r="BL36" s="3">
        <f t="shared" si="60"/>
        <v>320282</v>
      </c>
      <c r="BM36" s="3">
        <f t="shared" si="81"/>
        <v>287218120</v>
      </c>
      <c r="BN36" s="3">
        <f t="shared" si="67"/>
        <v>2.2957536976228564E-2</v>
      </c>
      <c r="BO36" s="5">
        <f>T!B36</f>
        <v>869</v>
      </c>
      <c r="BP36" s="9">
        <f t="shared" si="68"/>
        <v>462</v>
      </c>
      <c r="BQ36" s="1">
        <f t="shared" si="82"/>
        <v>463</v>
      </c>
      <c r="BR36" s="3">
        <f t="shared" si="10"/>
        <v>407</v>
      </c>
      <c r="BS36" s="3">
        <f t="shared" si="11"/>
        <v>406</v>
      </c>
    </row>
    <row r="37" spans="1:72" x14ac:dyDescent="0.25">
      <c r="A37" s="3">
        <v>35</v>
      </c>
      <c r="B37" s="2"/>
      <c r="C37" s="5">
        <f>T!B36</f>
        <v>869</v>
      </c>
      <c r="D37" s="5">
        <f>T!B37</f>
        <v>56</v>
      </c>
      <c r="E37" s="3">
        <f t="shared" si="17"/>
        <v>22960</v>
      </c>
      <c r="F37" s="3">
        <f t="shared" si="18"/>
        <v>755161</v>
      </c>
      <c r="G37" s="3">
        <f t="shared" si="2"/>
        <v>732201</v>
      </c>
      <c r="H37" s="3">
        <f t="shared" si="35"/>
        <v>1841.8560975609755</v>
      </c>
      <c r="I37" s="3">
        <f t="shared" si="36"/>
        <v>3.0540556579271918</v>
      </c>
      <c r="J37" s="3">
        <f t="shared" si="37"/>
        <v>-732201</v>
      </c>
      <c r="K37" s="3">
        <f t="shared" si="38"/>
        <v>309616010</v>
      </c>
      <c r="L37" s="3">
        <f t="shared" si="39"/>
        <v>3.9779894528675017</v>
      </c>
      <c r="M37" s="5">
        <f>T!B37</f>
        <v>56</v>
      </c>
      <c r="N37" s="9">
        <f t="shared" si="22"/>
        <v>1841</v>
      </c>
      <c r="O37" s="1">
        <f t="shared" si="23"/>
        <v>1842</v>
      </c>
      <c r="P37" s="3">
        <f t="shared" si="24"/>
        <v>-1785</v>
      </c>
      <c r="Q37" s="3">
        <f t="shared" si="25"/>
        <v>-1786</v>
      </c>
      <c r="R37" s="7"/>
      <c r="S37" s="3">
        <v>35</v>
      </c>
      <c r="T37" s="2"/>
      <c r="U37" s="5">
        <f>T!B35</f>
        <v>410</v>
      </c>
      <c r="V37" s="5">
        <f>T!B37</f>
        <v>56</v>
      </c>
      <c r="W37" s="3">
        <f t="shared" si="40"/>
        <v>20720</v>
      </c>
      <c r="X37" s="3">
        <f t="shared" si="41"/>
        <v>356290</v>
      </c>
      <c r="Y37" s="3">
        <f t="shared" si="42"/>
        <v>335570</v>
      </c>
      <c r="Z37" s="3">
        <f t="shared" si="43"/>
        <v>962.94594594594594</v>
      </c>
      <c r="AA37" s="3">
        <f t="shared" si="44"/>
        <v>1.8945507669831991</v>
      </c>
      <c r="AB37" s="3">
        <f t="shared" si="45"/>
        <v>-335570</v>
      </c>
      <c r="AC37" s="3">
        <f t="shared" si="46"/>
        <v>131827300</v>
      </c>
      <c r="AD37" s="3">
        <f t="shared" si="47"/>
        <v>0.9057017543859649</v>
      </c>
      <c r="AE37" s="5">
        <f>T!B37</f>
        <v>56</v>
      </c>
      <c r="AF37" s="9">
        <f t="shared" si="48"/>
        <v>962</v>
      </c>
      <c r="AG37" s="1">
        <f t="shared" si="49"/>
        <v>963</v>
      </c>
      <c r="AH37" s="3">
        <f t="shared" si="50"/>
        <v>-906</v>
      </c>
      <c r="AI37" s="3">
        <f t="shared" si="51"/>
        <v>-907</v>
      </c>
      <c r="AJ37" s="7"/>
      <c r="AK37" s="3">
        <v>35</v>
      </c>
      <c r="AL37" s="2"/>
      <c r="AM37" s="5">
        <f>T!B34</f>
        <v>370</v>
      </c>
      <c r="AN37" s="5">
        <f>T!B37</f>
        <v>56</v>
      </c>
      <c r="AO37" s="3">
        <f t="shared" si="69"/>
        <v>25536</v>
      </c>
      <c r="AP37" s="3">
        <f t="shared" si="70"/>
        <v>321530</v>
      </c>
      <c r="AQ37" s="3">
        <f t="shared" si="33"/>
        <v>295994</v>
      </c>
      <c r="AR37" s="3">
        <f t="shared" si="71"/>
        <v>705.10964912280701</v>
      </c>
      <c r="AS37" s="3">
        <f t="shared" si="72"/>
        <v>2.3528159931010668</v>
      </c>
      <c r="AT37" s="3">
        <f t="shared" si="73"/>
        <v>-295994</v>
      </c>
      <c r="AU37" s="3">
        <f t="shared" si="74"/>
        <v>146617680</v>
      </c>
      <c r="AV37" s="3">
        <f t="shared" si="75"/>
        <v>-0.11786331586600456</v>
      </c>
      <c r="AW37" s="5">
        <f>T!B37</f>
        <v>56</v>
      </c>
      <c r="AX37" s="9">
        <f t="shared" si="76"/>
        <v>705</v>
      </c>
      <c r="AY37" s="1">
        <f t="shared" si="77"/>
        <v>706</v>
      </c>
      <c r="AZ37" s="3">
        <f t="shared" si="78"/>
        <v>-649</v>
      </c>
      <c r="BA37" s="3">
        <f t="shared" si="79"/>
        <v>-650</v>
      </c>
      <c r="BB37" s="7"/>
      <c r="BC37" s="3">
        <v>35</v>
      </c>
      <c r="BD37" s="2"/>
      <c r="BE37" s="5">
        <f>T!B33</f>
        <v>456</v>
      </c>
      <c r="BF37" s="5">
        <f>T!B37</f>
        <v>56</v>
      </c>
      <c r="BG37" s="3">
        <f t="shared" si="57"/>
        <v>49784</v>
      </c>
      <c r="BH37" s="3">
        <f t="shared" si="58"/>
        <v>396264</v>
      </c>
      <c r="BI37" s="3">
        <f t="shared" si="59"/>
        <v>346480</v>
      </c>
      <c r="BJ37" s="3">
        <f t="shared" si="80"/>
        <v>445.74128233970754</v>
      </c>
      <c r="BK37" s="3">
        <f t="shared" si="65"/>
        <v>-3.6340831068919492E-2</v>
      </c>
      <c r="BL37" s="3">
        <f t="shared" si="60"/>
        <v>-346480</v>
      </c>
      <c r="BM37" s="3">
        <f t="shared" si="81"/>
        <v>352278696</v>
      </c>
      <c r="BN37" s="3">
        <f t="shared" si="67"/>
        <v>0.22651974743097686</v>
      </c>
      <c r="BO37" s="5">
        <f>T!B37</f>
        <v>56</v>
      </c>
      <c r="BP37" s="9">
        <f t="shared" si="68"/>
        <v>445</v>
      </c>
      <c r="BQ37" s="1">
        <f t="shared" si="82"/>
        <v>446</v>
      </c>
      <c r="BR37" s="3">
        <f t="shared" si="10"/>
        <v>-389</v>
      </c>
      <c r="BS37" s="3">
        <f t="shared" si="11"/>
        <v>-390</v>
      </c>
      <c r="BT37" s="7"/>
    </row>
    <row r="38" spans="1:72" x14ac:dyDescent="0.25">
      <c r="A38" s="3">
        <v>36</v>
      </c>
      <c r="B38" s="2"/>
      <c r="C38" s="5">
        <f>T!B37</f>
        <v>56</v>
      </c>
      <c r="D38" s="5">
        <f>T!B38</f>
        <v>520</v>
      </c>
      <c r="E38" s="3">
        <f t="shared" si="17"/>
        <v>451880</v>
      </c>
      <c r="F38" s="3">
        <f t="shared" si="18"/>
        <v>3136</v>
      </c>
      <c r="G38" s="3">
        <f t="shared" si="2"/>
        <v>-448744</v>
      </c>
      <c r="H38" s="3">
        <f t="shared" si="35"/>
        <v>3.6087456846950516</v>
      </c>
      <c r="I38" s="3">
        <f t="shared" si="36"/>
        <v>-0.9980407016110141</v>
      </c>
      <c r="J38" s="3">
        <f t="shared" si="37"/>
        <v>448744</v>
      </c>
      <c r="K38" s="3">
        <f t="shared" si="38"/>
        <v>2725184</v>
      </c>
      <c r="L38" s="3">
        <f t="shared" si="39"/>
        <v>-0.99119818125684134</v>
      </c>
      <c r="M38" s="5">
        <f>T!B38</f>
        <v>520</v>
      </c>
      <c r="N38" s="9">
        <f t="shared" si="22"/>
        <v>3</v>
      </c>
      <c r="O38" s="1">
        <f t="shared" si="23"/>
        <v>4</v>
      </c>
      <c r="P38" s="3">
        <f t="shared" si="24"/>
        <v>517</v>
      </c>
      <c r="Q38" s="3">
        <f t="shared" si="25"/>
        <v>516</v>
      </c>
      <c r="R38" s="7"/>
      <c r="S38" s="3">
        <v>36</v>
      </c>
      <c r="T38" s="2"/>
      <c r="U38" s="5">
        <f>T!B36</f>
        <v>869</v>
      </c>
      <c r="V38" s="5">
        <f>T!B38</f>
        <v>520</v>
      </c>
      <c r="W38" s="3">
        <f t="shared" si="40"/>
        <v>213200</v>
      </c>
      <c r="X38" s="3">
        <f t="shared" si="41"/>
        <v>48664</v>
      </c>
      <c r="Y38" s="3">
        <f t="shared" si="42"/>
        <v>-164536</v>
      </c>
      <c r="Z38" s="3">
        <f t="shared" si="43"/>
        <v>118.69268292682926</v>
      </c>
      <c r="AA38" s="3">
        <f t="shared" si="44"/>
        <v>-0.87674003569303993</v>
      </c>
      <c r="AB38" s="3">
        <f t="shared" si="45"/>
        <v>164536</v>
      </c>
      <c r="AC38" s="3">
        <f t="shared" si="46"/>
        <v>19952240</v>
      </c>
      <c r="AD38" s="3">
        <f t="shared" si="47"/>
        <v>-0.84864864864864864</v>
      </c>
      <c r="AE38" s="5">
        <f>T!B38</f>
        <v>520</v>
      </c>
      <c r="AF38" s="9">
        <f t="shared" si="48"/>
        <v>118</v>
      </c>
      <c r="AG38" s="1">
        <f t="shared" si="49"/>
        <v>119</v>
      </c>
      <c r="AH38" s="3">
        <f t="shared" si="50"/>
        <v>402</v>
      </c>
      <c r="AI38" s="3">
        <f t="shared" si="51"/>
        <v>401</v>
      </c>
      <c r="AJ38" s="7"/>
      <c r="AK38" s="3">
        <v>36</v>
      </c>
      <c r="AL38" s="2"/>
      <c r="AM38" s="5">
        <f>T!B35</f>
        <v>410</v>
      </c>
      <c r="AN38" s="5">
        <f>T!B38</f>
        <v>520</v>
      </c>
      <c r="AO38" s="3">
        <f t="shared" si="69"/>
        <v>192400</v>
      </c>
      <c r="AP38" s="3">
        <f t="shared" si="70"/>
        <v>22960</v>
      </c>
      <c r="AQ38" s="3">
        <f t="shared" si="33"/>
        <v>-169440</v>
      </c>
      <c r="AR38" s="3">
        <f t="shared" si="71"/>
        <v>62.054054054054056</v>
      </c>
      <c r="AS38" s="3">
        <f t="shared" si="72"/>
        <v>-0.91199375284219619</v>
      </c>
      <c r="AT38" s="3">
        <f t="shared" si="73"/>
        <v>169440</v>
      </c>
      <c r="AU38" s="3">
        <f t="shared" si="74"/>
        <v>8495200</v>
      </c>
      <c r="AV38" s="3">
        <f t="shared" si="75"/>
        <v>-0.94205882946722386</v>
      </c>
      <c r="AW38" s="5">
        <f>T!B38</f>
        <v>520</v>
      </c>
      <c r="AX38" s="9">
        <f t="shared" si="76"/>
        <v>62</v>
      </c>
      <c r="AY38" s="1">
        <f t="shared" si="77"/>
        <v>63</v>
      </c>
      <c r="AZ38" s="3">
        <f t="shared" si="78"/>
        <v>458</v>
      </c>
      <c r="BA38" s="3">
        <f t="shared" si="79"/>
        <v>457</v>
      </c>
      <c r="BB38" s="7"/>
      <c r="BC38" s="3">
        <v>36</v>
      </c>
      <c r="BD38" s="2"/>
      <c r="BE38" s="5">
        <f>T!B34</f>
        <v>370</v>
      </c>
      <c r="BF38" s="5">
        <f>T!B38</f>
        <v>520</v>
      </c>
      <c r="BG38" s="3">
        <f t="shared" si="57"/>
        <v>237120</v>
      </c>
      <c r="BH38" s="3">
        <f t="shared" si="58"/>
        <v>20720</v>
      </c>
      <c r="BI38" s="3">
        <f t="shared" si="59"/>
        <v>-216400</v>
      </c>
      <c r="BJ38" s="3">
        <f t="shared" si="80"/>
        <v>45.438596491228068</v>
      </c>
      <c r="BK38" s="3">
        <f t="shared" si="65"/>
        <v>-0.89806060535223553</v>
      </c>
      <c r="BL38" s="3">
        <f t="shared" si="60"/>
        <v>216400</v>
      </c>
      <c r="BM38" s="3">
        <f t="shared" si="81"/>
        <v>9448320</v>
      </c>
      <c r="BN38" s="3">
        <f t="shared" si="67"/>
        <v>-0.97317941701476041</v>
      </c>
      <c r="BO38" s="5">
        <f>T!B38</f>
        <v>520</v>
      </c>
      <c r="BP38" s="9">
        <f t="shared" si="68"/>
        <v>45</v>
      </c>
      <c r="BQ38" s="1">
        <f t="shared" si="82"/>
        <v>46</v>
      </c>
      <c r="BR38" s="3">
        <f t="shared" ref="BR38:BR41" si="83">BO38-BP38</f>
        <v>475</v>
      </c>
      <c r="BS38" s="3">
        <f t="shared" ref="BS38:BS41" si="84">BO38-BQ38</f>
        <v>474</v>
      </c>
      <c r="BT38" s="7"/>
    </row>
    <row r="39" spans="1:72" x14ac:dyDescent="0.25">
      <c r="A39" s="3">
        <v>37</v>
      </c>
      <c r="B39" s="2"/>
      <c r="C39" s="5">
        <f>T!B38</f>
        <v>520</v>
      </c>
      <c r="D39" s="5">
        <f>T!B39</f>
        <v>420</v>
      </c>
      <c r="E39" s="3">
        <f t="shared" si="17"/>
        <v>23520</v>
      </c>
      <c r="F39" s="3">
        <f t="shared" si="18"/>
        <v>270400</v>
      </c>
      <c r="G39" s="3">
        <f t="shared" si="2"/>
        <v>246880</v>
      </c>
      <c r="H39" s="3">
        <f t="shared" si="35"/>
        <v>4828.5714285714284</v>
      </c>
      <c r="I39" s="3">
        <f t="shared" si="36"/>
        <v>1337.0193148688047</v>
      </c>
      <c r="J39" s="3">
        <f t="shared" si="37"/>
        <v>-246880</v>
      </c>
      <c r="K39" s="3">
        <f t="shared" si="38"/>
        <v>15142400</v>
      </c>
      <c r="L39" s="3">
        <f t="shared" si="39"/>
        <v>4.5564688476080883</v>
      </c>
      <c r="M39" s="5">
        <f>T!B39</f>
        <v>420</v>
      </c>
      <c r="N39" s="9">
        <f t="shared" si="22"/>
        <v>4828</v>
      </c>
      <c r="O39" s="1">
        <f t="shared" si="23"/>
        <v>4829</v>
      </c>
      <c r="P39" s="3">
        <f t="shared" si="24"/>
        <v>-4408</v>
      </c>
      <c r="Q39" s="3">
        <f t="shared" si="25"/>
        <v>-4409</v>
      </c>
      <c r="S39" s="3">
        <v>37</v>
      </c>
      <c r="T39" s="2"/>
      <c r="U39" s="5">
        <f>T!B37</f>
        <v>56</v>
      </c>
      <c r="V39" s="5">
        <f>T!B39</f>
        <v>420</v>
      </c>
      <c r="W39" s="3">
        <f t="shared" si="40"/>
        <v>364980</v>
      </c>
      <c r="X39" s="3">
        <f t="shared" si="41"/>
        <v>29120</v>
      </c>
      <c r="Y39" s="3">
        <f t="shared" si="42"/>
        <v>-335860</v>
      </c>
      <c r="Z39" s="3">
        <f t="shared" si="43"/>
        <v>33.509781357882623</v>
      </c>
      <c r="AA39" s="3">
        <f t="shared" si="44"/>
        <v>-0.71767609820952094</v>
      </c>
      <c r="AB39" s="3">
        <f t="shared" si="45"/>
        <v>335860</v>
      </c>
      <c r="AC39" s="3">
        <f t="shared" si="46"/>
        <v>25305280</v>
      </c>
      <c r="AD39" s="3">
        <f t="shared" si="47"/>
        <v>0.26829268292682928</v>
      </c>
      <c r="AE39" s="5">
        <f>T!B39</f>
        <v>420</v>
      </c>
      <c r="AF39" s="9">
        <f t="shared" si="48"/>
        <v>33</v>
      </c>
      <c r="AG39" s="1">
        <f t="shared" si="49"/>
        <v>34</v>
      </c>
      <c r="AH39" s="3">
        <f t="shared" si="50"/>
        <v>387</v>
      </c>
      <c r="AI39" s="3">
        <f t="shared" si="51"/>
        <v>386</v>
      </c>
      <c r="AJ39" s="7"/>
      <c r="AK39" s="3">
        <v>37</v>
      </c>
      <c r="AL39" s="2"/>
      <c r="AM39" s="5">
        <f>T!B36</f>
        <v>869</v>
      </c>
      <c r="AN39" s="5">
        <f>T!B39</f>
        <v>420</v>
      </c>
      <c r="AO39" s="3">
        <f t="shared" si="69"/>
        <v>172200</v>
      </c>
      <c r="AP39" s="3">
        <f t="shared" si="70"/>
        <v>451880</v>
      </c>
      <c r="AQ39" s="3">
        <f t="shared" si="33"/>
        <v>279680</v>
      </c>
      <c r="AR39" s="3">
        <f t="shared" si="71"/>
        <v>1102.1463414634147</v>
      </c>
      <c r="AS39" s="3">
        <f t="shared" si="72"/>
        <v>16.761069091527155</v>
      </c>
      <c r="AT39" s="3">
        <f t="shared" si="73"/>
        <v>-279680</v>
      </c>
      <c r="AU39" s="3">
        <f t="shared" si="74"/>
        <v>185270800</v>
      </c>
      <c r="AV39" s="3">
        <f t="shared" si="75"/>
        <v>20.808880308880308</v>
      </c>
      <c r="AW39" s="5">
        <f>T!B39</f>
        <v>420</v>
      </c>
      <c r="AX39" s="9">
        <f t="shared" si="76"/>
        <v>1102</v>
      </c>
      <c r="AY39" s="1">
        <f t="shared" si="77"/>
        <v>1103</v>
      </c>
      <c r="AZ39" s="3">
        <f t="shared" si="78"/>
        <v>-682</v>
      </c>
      <c r="BA39" s="3">
        <f t="shared" si="79"/>
        <v>-683</v>
      </c>
      <c r="BC39" s="3">
        <v>37</v>
      </c>
      <c r="BD39" s="2"/>
      <c r="BE39" s="5">
        <f>T!B35</f>
        <v>410</v>
      </c>
      <c r="BF39" s="5">
        <f>T!B39</f>
        <v>420</v>
      </c>
      <c r="BG39" s="3">
        <f t="shared" si="57"/>
        <v>155400</v>
      </c>
      <c r="BH39" s="3">
        <f t="shared" si="58"/>
        <v>213200</v>
      </c>
      <c r="BI39" s="3">
        <f t="shared" si="59"/>
        <v>57800</v>
      </c>
      <c r="BJ39" s="3">
        <f t="shared" si="80"/>
        <v>576.21621621621625</v>
      </c>
      <c r="BK39" s="3">
        <f t="shared" si="65"/>
        <v>11.681206302827926</v>
      </c>
      <c r="BL39" s="3">
        <f t="shared" si="60"/>
        <v>-57800</v>
      </c>
      <c r="BM39" s="3">
        <f t="shared" si="81"/>
        <v>78884000</v>
      </c>
      <c r="BN39" s="3">
        <f t="shared" si="67"/>
        <v>7.3489974937343359</v>
      </c>
      <c r="BO39" s="5">
        <f>T!B39</f>
        <v>420</v>
      </c>
      <c r="BP39" s="9">
        <f t="shared" si="68"/>
        <v>576</v>
      </c>
      <c r="BQ39" s="1">
        <f t="shared" si="82"/>
        <v>577</v>
      </c>
      <c r="BR39" s="3">
        <f t="shared" si="83"/>
        <v>-156</v>
      </c>
      <c r="BS39" s="3">
        <f t="shared" si="84"/>
        <v>-157</v>
      </c>
    </row>
    <row r="40" spans="1:72" x14ac:dyDescent="0.25">
      <c r="A40" s="3">
        <v>38</v>
      </c>
      <c r="B40" s="2"/>
      <c r="C40" s="5">
        <f>T!B39</f>
        <v>420</v>
      </c>
      <c r="D40" s="5">
        <f>T!B40</f>
        <v>520</v>
      </c>
      <c r="E40" s="3">
        <f t="shared" si="17"/>
        <v>270400</v>
      </c>
      <c r="F40" s="3">
        <f t="shared" si="18"/>
        <v>176400</v>
      </c>
      <c r="G40" s="3">
        <f t="shared" si="2"/>
        <v>-94000</v>
      </c>
      <c r="H40" s="3">
        <f t="shared" si="35"/>
        <v>339.23076923076923</v>
      </c>
      <c r="I40" s="3">
        <f t="shared" si="36"/>
        <v>-0.92974510696404178</v>
      </c>
      <c r="J40" s="3">
        <f t="shared" si="37"/>
        <v>94000</v>
      </c>
      <c r="K40" s="3">
        <f t="shared" si="38"/>
        <v>91728000</v>
      </c>
      <c r="L40" s="3">
        <f t="shared" si="39"/>
        <v>5.0576923076923075</v>
      </c>
      <c r="M40" s="5">
        <f>T!B40</f>
        <v>520</v>
      </c>
      <c r="N40" s="9">
        <f t="shared" si="22"/>
        <v>339</v>
      </c>
      <c r="O40" s="1">
        <f t="shared" si="23"/>
        <v>340</v>
      </c>
      <c r="P40" s="3">
        <f t="shared" si="24"/>
        <v>181</v>
      </c>
      <c r="Q40" s="3">
        <f t="shared" si="25"/>
        <v>180</v>
      </c>
      <c r="S40" s="3">
        <v>38</v>
      </c>
      <c r="T40" s="2"/>
      <c r="U40" s="5">
        <f>T!B38</f>
        <v>520</v>
      </c>
      <c r="V40" s="5">
        <f>T!B40</f>
        <v>520</v>
      </c>
      <c r="W40" s="3">
        <f t="shared" si="40"/>
        <v>29120</v>
      </c>
      <c r="X40" s="3">
        <f t="shared" si="41"/>
        <v>218400</v>
      </c>
      <c r="Y40" s="3">
        <f t="shared" si="42"/>
        <v>189280</v>
      </c>
      <c r="Z40" s="3">
        <f t="shared" si="43"/>
        <v>3900</v>
      </c>
      <c r="AA40" s="3">
        <f t="shared" si="44"/>
        <v>115.38392857142857</v>
      </c>
      <c r="AB40" s="3">
        <f t="shared" si="45"/>
        <v>-189280</v>
      </c>
      <c r="AC40" s="3">
        <f t="shared" si="46"/>
        <v>12230400</v>
      </c>
      <c r="AD40" s="3">
        <f t="shared" si="47"/>
        <v>-0.51668584579976984</v>
      </c>
      <c r="AE40" s="5">
        <f>T!B40</f>
        <v>520</v>
      </c>
      <c r="AF40" s="9">
        <f t="shared" si="48"/>
        <v>3900</v>
      </c>
      <c r="AG40" s="1">
        <f t="shared" si="49"/>
        <v>3901</v>
      </c>
      <c r="AH40" s="3">
        <f t="shared" si="50"/>
        <v>-3380</v>
      </c>
      <c r="AI40" s="3">
        <f t="shared" si="51"/>
        <v>-3381</v>
      </c>
      <c r="AJ40" s="7"/>
      <c r="AK40" s="3">
        <v>38</v>
      </c>
      <c r="AL40" s="2"/>
      <c r="AM40" s="5">
        <f>T!B37</f>
        <v>56</v>
      </c>
      <c r="AN40" s="5">
        <f>T!B40</f>
        <v>520</v>
      </c>
      <c r="AO40" s="3">
        <f t="shared" si="69"/>
        <v>451880</v>
      </c>
      <c r="AP40" s="3">
        <f t="shared" si="70"/>
        <v>23520</v>
      </c>
      <c r="AQ40" s="3">
        <f t="shared" si="33"/>
        <v>-428360</v>
      </c>
      <c r="AR40" s="3">
        <f t="shared" si="71"/>
        <v>27.065592635212887</v>
      </c>
      <c r="AS40" s="3">
        <f t="shared" si="72"/>
        <v>-0.97544283221112404</v>
      </c>
      <c r="AT40" s="3">
        <f t="shared" si="73"/>
        <v>428360</v>
      </c>
      <c r="AU40" s="3">
        <f t="shared" si="74"/>
        <v>20438880</v>
      </c>
      <c r="AV40" s="3">
        <f t="shared" si="75"/>
        <v>-0.88968105065666037</v>
      </c>
      <c r="AW40" s="5">
        <f>T!B40</f>
        <v>520</v>
      </c>
      <c r="AX40" s="9">
        <f t="shared" si="76"/>
        <v>27</v>
      </c>
      <c r="AY40" s="1">
        <f t="shared" si="77"/>
        <v>28</v>
      </c>
      <c r="AZ40" s="3">
        <f t="shared" si="78"/>
        <v>493</v>
      </c>
      <c r="BA40" s="3">
        <f t="shared" si="79"/>
        <v>492</v>
      </c>
      <c r="BC40" s="3">
        <v>38</v>
      </c>
      <c r="BD40" s="2"/>
      <c r="BE40" s="5">
        <f>T!B36</f>
        <v>869</v>
      </c>
      <c r="BF40" s="5">
        <f>T!B40</f>
        <v>520</v>
      </c>
      <c r="BG40" s="3">
        <f t="shared" si="57"/>
        <v>213200</v>
      </c>
      <c r="BH40" s="3">
        <f t="shared" si="58"/>
        <v>364980</v>
      </c>
      <c r="BI40" s="3">
        <f t="shared" si="59"/>
        <v>151780</v>
      </c>
      <c r="BJ40" s="3">
        <f t="shared" si="80"/>
        <v>890.19512195121956</v>
      </c>
      <c r="BK40" s="3">
        <f t="shared" si="65"/>
        <v>0.54489772571271677</v>
      </c>
      <c r="BL40" s="3">
        <f t="shared" si="60"/>
        <v>-151780</v>
      </c>
      <c r="BM40" s="3">
        <f t="shared" si="81"/>
        <v>149641800</v>
      </c>
      <c r="BN40" s="3">
        <f t="shared" si="67"/>
        <v>0.89698544698544702</v>
      </c>
      <c r="BO40" s="5">
        <f>T!B40</f>
        <v>520</v>
      </c>
      <c r="BP40" s="9">
        <f t="shared" si="68"/>
        <v>890</v>
      </c>
      <c r="BQ40" s="1">
        <f t="shared" si="82"/>
        <v>891</v>
      </c>
      <c r="BR40" s="3">
        <f t="shared" si="83"/>
        <v>-370</v>
      </c>
      <c r="BS40" s="3">
        <f t="shared" si="84"/>
        <v>-371</v>
      </c>
    </row>
    <row r="41" spans="1:72" x14ac:dyDescent="0.25">
      <c r="A41" s="3">
        <v>39</v>
      </c>
      <c r="B41" s="2"/>
      <c r="C41" s="5">
        <f>T!B40</f>
        <v>520</v>
      </c>
      <c r="D41" s="5">
        <f>T!B41</f>
        <v>123</v>
      </c>
      <c r="E41" s="3">
        <f t="shared" si="17"/>
        <v>51660</v>
      </c>
      <c r="F41" s="3">
        <f t="shared" si="18"/>
        <v>270400</v>
      </c>
      <c r="G41" s="3">
        <f t="shared" si="2"/>
        <v>218740</v>
      </c>
      <c r="H41" s="3">
        <f t="shared" si="35"/>
        <v>643.80952380952385</v>
      </c>
      <c r="I41" s="3">
        <f t="shared" si="36"/>
        <v>0.89785120397365314</v>
      </c>
      <c r="J41" s="3">
        <f t="shared" si="37"/>
        <v>-218740</v>
      </c>
      <c r="K41" s="3">
        <f t="shared" si="38"/>
        <v>113568000</v>
      </c>
      <c r="L41" s="3">
        <f t="shared" si="39"/>
        <v>0.23809523809523808</v>
      </c>
      <c r="M41" s="5">
        <f>T!B41</f>
        <v>123</v>
      </c>
      <c r="N41" s="9">
        <f t="shared" si="22"/>
        <v>643</v>
      </c>
      <c r="O41" s="1">
        <f t="shared" si="23"/>
        <v>644</v>
      </c>
      <c r="P41" s="3">
        <f t="shared" si="24"/>
        <v>-520</v>
      </c>
      <c r="Q41" s="3">
        <f t="shared" si="25"/>
        <v>-521</v>
      </c>
      <c r="S41" s="3">
        <v>39</v>
      </c>
      <c r="T41" s="2"/>
      <c r="U41" s="5">
        <f>T!B39</f>
        <v>420</v>
      </c>
      <c r="V41" s="5">
        <f>T!B41</f>
        <v>123</v>
      </c>
      <c r="W41" s="3">
        <f t="shared" si="40"/>
        <v>63960</v>
      </c>
      <c r="X41" s="3">
        <f t="shared" si="41"/>
        <v>218400</v>
      </c>
      <c r="Y41" s="3">
        <f t="shared" si="42"/>
        <v>154440</v>
      </c>
      <c r="Z41" s="3">
        <f t="shared" si="43"/>
        <v>420</v>
      </c>
      <c r="AA41" s="3">
        <f t="shared" si="44"/>
        <v>-0.89230769230769236</v>
      </c>
      <c r="AB41" s="3">
        <f t="shared" si="45"/>
        <v>-154440</v>
      </c>
      <c r="AC41" s="3">
        <f t="shared" si="46"/>
        <v>113568000</v>
      </c>
      <c r="AD41" s="3">
        <f t="shared" si="47"/>
        <v>8.2857142857142865</v>
      </c>
      <c r="AE41" s="5">
        <f>T!B41</f>
        <v>123</v>
      </c>
      <c r="AF41" s="9">
        <f t="shared" si="48"/>
        <v>420</v>
      </c>
      <c r="AG41" s="1">
        <f t="shared" si="49"/>
        <v>421</v>
      </c>
      <c r="AH41" s="3">
        <f t="shared" si="50"/>
        <v>-297</v>
      </c>
      <c r="AI41" s="3">
        <f t="shared" si="51"/>
        <v>-298</v>
      </c>
      <c r="AJ41" s="7"/>
      <c r="AK41" s="3">
        <v>39</v>
      </c>
      <c r="AL41" s="2"/>
      <c r="AM41" s="5">
        <f>T!B38</f>
        <v>520</v>
      </c>
      <c r="AN41" s="5">
        <f>T!B41</f>
        <v>123</v>
      </c>
      <c r="AO41" s="3">
        <f t="shared" si="69"/>
        <v>6888</v>
      </c>
      <c r="AP41" s="3">
        <f t="shared" si="70"/>
        <v>270400</v>
      </c>
      <c r="AQ41" s="3">
        <f t="shared" si="33"/>
        <v>263512</v>
      </c>
      <c r="AR41" s="3">
        <f t="shared" si="71"/>
        <v>4828.5714285714284</v>
      </c>
      <c r="AS41" s="3">
        <f t="shared" si="72"/>
        <v>177.40257531584064</v>
      </c>
      <c r="AT41" s="3">
        <f t="shared" si="73"/>
        <v>-263512</v>
      </c>
      <c r="AU41" s="3">
        <f t="shared" si="74"/>
        <v>15142400</v>
      </c>
      <c r="AV41" s="3">
        <f t="shared" si="75"/>
        <v>-0.25913748698558825</v>
      </c>
      <c r="AW41" s="5">
        <f>T!B41</f>
        <v>123</v>
      </c>
      <c r="AX41" s="9">
        <f t="shared" si="76"/>
        <v>4828</v>
      </c>
      <c r="AY41" s="1">
        <f t="shared" si="77"/>
        <v>4829</v>
      </c>
      <c r="AZ41" s="3">
        <f t="shared" si="78"/>
        <v>-4705</v>
      </c>
      <c r="BA41" s="3">
        <f t="shared" si="79"/>
        <v>-4706</v>
      </c>
      <c r="BC41" s="3">
        <v>39</v>
      </c>
      <c r="BD41" s="2"/>
      <c r="BE41" s="5">
        <f>T!B37</f>
        <v>56</v>
      </c>
      <c r="BF41" s="5">
        <f>T!B41</f>
        <v>123</v>
      </c>
      <c r="BG41" s="3">
        <f t="shared" si="57"/>
        <v>106887</v>
      </c>
      <c r="BH41" s="3">
        <f t="shared" si="58"/>
        <v>29120</v>
      </c>
      <c r="BI41" s="3">
        <f t="shared" si="59"/>
        <v>-77767</v>
      </c>
      <c r="BJ41" s="3">
        <f t="shared" si="80"/>
        <v>33.509781357882623</v>
      </c>
      <c r="BK41" s="3">
        <f t="shared" si="65"/>
        <v>-0.96235681309460275</v>
      </c>
      <c r="BL41" s="3">
        <f t="shared" si="60"/>
        <v>77767</v>
      </c>
      <c r="BM41" s="3">
        <f t="shared" si="81"/>
        <v>25305280</v>
      </c>
      <c r="BN41" s="3">
        <f t="shared" si="67"/>
        <v>-0.83089430894308947</v>
      </c>
      <c r="BO41" s="5">
        <f>T!B41</f>
        <v>123</v>
      </c>
      <c r="BP41" s="9">
        <f t="shared" si="68"/>
        <v>33</v>
      </c>
      <c r="BQ41" s="1">
        <f t="shared" si="82"/>
        <v>34</v>
      </c>
      <c r="BR41" s="3">
        <f t="shared" si="83"/>
        <v>90</v>
      </c>
      <c r="BS41" s="3">
        <f t="shared" si="84"/>
        <v>89</v>
      </c>
    </row>
    <row r="42" spans="1:72" x14ac:dyDescent="0.25">
      <c r="A42" s="3">
        <v>40</v>
      </c>
      <c r="B42" s="2"/>
      <c r="C42" s="5">
        <f>T!B41</f>
        <v>123</v>
      </c>
      <c r="D42" s="5">
        <f>T!B42</f>
        <v>896</v>
      </c>
      <c r="E42" s="3">
        <f t="shared" si="17"/>
        <v>465920</v>
      </c>
      <c r="F42" s="3">
        <f t="shared" si="18"/>
        <v>15129</v>
      </c>
      <c r="G42" s="3">
        <f t="shared" si="2"/>
        <v>-450791</v>
      </c>
      <c r="H42" s="3">
        <f t="shared" si="35"/>
        <v>29.094230769230769</v>
      </c>
      <c r="I42" s="3">
        <f t="shared" si="36"/>
        <v>-0.9548092569412836</v>
      </c>
      <c r="J42" s="3">
        <f t="shared" si="37"/>
        <v>450791</v>
      </c>
      <c r="K42" s="3">
        <f t="shared" si="38"/>
        <v>7867080</v>
      </c>
      <c r="L42" s="3">
        <f t="shared" si="39"/>
        <v>-0.93072802197802196</v>
      </c>
      <c r="M42" s="5">
        <f>T!B42</f>
        <v>896</v>
      </c>
      <c r="N42" s="9">
        <f t="shared" si="22"/>
        <v>29</v>
      </c>
      <c r="O42" s="1">
        <f t="shared" si="23"/>
        <v>30</v>
      </c>
      <c r="P42" s="3">
        <f t="shared" si="24"/>
        <v>867</v>
      </c>
      <c r="Q42" s="3">
        <f t="shared" si="25"/>
        <v>866</v>
      </c>
      <c r="S42" s="3">
        <v>40</v>
      </c>
      <c r="T42" s="2"/>
      <c r="U42" s="5">
        <f>T!B40</f>
        <v>520</v>
      </c>
      <c r="V42" s="5">
        <f>T!B42</f>
        <v>896</v>
      </c>
      <c r="W42" s="3">
        <f t="shared" si="40"/>
        <v>376320</v>
      </c>
      <c r="X42" s="3">
        <f t="shared" si="41"/>
        <v>63960</v>
      </c>
      <c r="Y42" s="3">
        <f t="shared" si="42"/>
        <v>-312360</v>
      </c>
      <c r="Z42" s="3">
        <f t="shared" si="43"/>
        <v>152.28571428571428</v>
      </c>
      <c r="AA42" s="3">
        <f t="shared" si="44"/>
        <v>-0.63741496598639458</v>
      </c>
      <c r="AB42" s="3">
        <f t="shared" si="45"/>
        <v>312360</v>
      </c>
      <c r="AC42" s="3">
        <f t="shared" si="46"/>
        <v>26863200</v>
      </c>
      <c r="AD42" s="3">
        <f t="shared" si="47"/>
        <v>-0.76346153846153841</v>
      </c>
      <c r="AE42" s="5">
        <f>T!B42</f>
        <v>896</v>
      </c>
      <c r="AF42" s="9">
        <f t="shared" si="48"/>
        <v>152</v>
      </c>
      <c r="AG42" s="1">
        <f t="shared" si="49"/>
        <v>153</v>
      </c>
      <c r="AH42" s="3">
        <f t="shared" si="50"/>
        <v>744</v>
      </c>
      <c r="AI42" s="3">
        <f t="shared" si="51"/>
        <v>743</v>
      </c>
      <c r="AJ42" s="7"/>
      <c r="AK42" s="3">
        <v>40</v>
      </c>
      <c r="AL42" s="2"/>
      <c r="AM42" s="5">
        <f>T!B39</f>
        <v>420</v>
      </c>
      <c r="AN42" s="5">
        <f>T!B42</f>
        <v>896</v>
      </c>
      <c r="AO42" s="3">
        <f t="shared" si="69"/>
        <v>465920</v>
      </c>
      <c r="AP42" s="3">
        <f t="shared" si="70"/>
        <v>51660</v>
      </c>
      <c r="AQ42" s="3">
        <f t="shared" si="33"/>
        <v>-414260</v>
      </c>
      <c r="AR42" s="3">
        <f t="shared" si="71"/>
        <v>99.34615384615384</v>
      </c>
      <c r="AS42" s="3">
        <f t="shared" si="72"/>
        <v>-0.97942535275375509</v>
      </c>
      <c r="AT42" s="3">
        <f t="shared" si="73"/>
        <v>414260</v>
      </c>
      <c r="AU42" s="3">
        <f t="shared" si="74"/>
        <v>26863200</v>
      </c>
      <c r="AV42" s="3">
        <f t="shared" si="75"/>
        <v>0.77403846153846156</v>
      </c>
      <c r="AW42" s="5">
        <f>T!B42</f>
        <v>896</v>
      </c>
      <c r="AX42" s="9">
        <f t="shared" si="76"/>
        <v>99</v>
      </c>
      <c r="AY42" s="1">
        <f t="shared" si="77"/>
        <v>100</v>
      </c>
      <c r="AZ42" s="3">
        <f t="shared" si="78"/>
        <v>797</v>
      </c>
      <c r="BA42" s="3">
        <f t="shared" si="79"/>
        <v>796</v>
      </c>
      <c r="BC42" s="3">
        <v>40</v>
      </c>
      <c r="BD42" s="2"/>
      <c r="BE42" s="5">
        <f>T!B38</f>
        <v>520</v>
      </c>
      <c r="BF42" s="5">
        <f>T!B42</f>
        <v>896</v>
      </c>
      <c r="BG42" s="3">
        <f t="shared" ref="BG42:BG47" si="85">BF42*BE41</f>
        <v>50176</v>
      </c>
      <c r="BH42" s="3">
        <f t="shared" ref="BH42:BH47" si="86">BE42*BF41</f>
        <v>63960</v>
      </c>
      <c r="BI42" s="3">
        <f t="shared" ref="BI42:BI49" si="87">BH42-BG42</f>
        <v>13784</v>
      </c>
      <c r="BJ42" s="3">
        <f t="shared" ref="BJ42:BJ47" si="88">(BE42*BF41)/BE41</f>
        <v>1142.1428571428571</v>
      </c>
      <c r="BK42" s="3">
        <f t="shared" ref="BK42:BK47" si="89">(BJ42-BJ41)/BJ41</f>
        <v>33.083864795918366</v>
      </c>
      <c r="BL42" s="3">
        <f t="shared" ref="BL42:BL47" si="90">BG42-BH42</f>
        <v>-13784</v>
      </c>
      <c r="BM42" s="3">
        <f t="shared" ref="BM42:BM47" si="91">BE42*BF41*BE41</f>
        <v>3581760</v>
      </c>
      <c r="BN42" s="3">
        <f t="shared" ref="BN42:BN47" si="92">(BM42-BM41)/BM41</f>
        <v>-0.85845799769850406</v>
      </c>
      <c r="BO42" s="5">
        <f>T!B42</f>
        <v>896</v>
      </c>
      <c r="BP42" s="9">
        <f t="shared" ref="BP42:BP47" si="93">ROUNDDOWN(BJ42,0)</f>
        <v>1142</v>
      </c>
      <c r="BQ42" s="1">
        <f t="shared" ref="BQ42:BQ47" si="94">BP42+1</f>
        <v>1143</v>
      </c>
      <c r="BR42" s="3">
        <f t="shared" ref="BR42:BR47" si="95">BO42-BP42</f>
        <v>-246</v>
      </c>
      <c r="BS42" s="3">
        <f t="shared" ref="BS42:BS47" si="96">BO42-BQ42</f>
        <v>-247</v>
      </c>
    </row>
    <row r="43" spans="1:72" x14ac:dyDescent="0.25">
      <c r="A43" s="3">
        <v>41</v>
      </c>
      <c r="B43" s="2"/>
      <c r="C43" s="5">
        <f>T!B42</f>
        <v>896</v>
      </c>
      <c r="D43" s="5">
        <f>T!B43</f>
        <v>480</v>
      </c>
      <c r="E43" s="3">
        <f t="shared" si="17"/>
        <v>59040</v>
      </c>
      <c r="F43" s="3">
        <f t="shared" si="18"/>
        <v>802816</v>
      </c>
      <c r="G43" s="3">
        <f t="shared" si="2"/>
        <v>743776</v>
      </c>
      <c r="H43" s="3">
        <f t="shared" si="35"/>
        <v>6526.959349593496</v>
      </c>
      <c r="I43" s="3">
        <f t="shared" si="36"/>
        <v>223.33861205556335</v>
      </c>
      <c r="J43" s="3">
        <f t="shared" si="37"/>
        <v>-743776</v>
      </c>
      <c r="K43" s="3">
        <f t="shared" si="38"/>
        <v>98746368</v>
      </c>
      <c r="L43" s="3">
        <f t="shared" si="39"/>
        <v>11.551844903064415</v>
      </c>
      <c r="M43" s="5">
        <f>T!B43</f>
        <v>480</v>
      </c>
      <c r="N43" s="9">
        <f t="shared" si="22"/>
        <v>6526</v>
      </c>
      <c r="O43" s="1">
        <f t="shared" si="23"/>
        <v>6527</v>
      </c>
      <c r="P43" s="3">
        <f t="shared" si="24"/>
        <v>-6046</v>
      </c>
      <c r="Q43" s="3">
        <f t="shared" si="25"/>
        <v>-6047</v>
      </c>
      <c r="S43" s="3">
        <v>41</v>
      </c>
      <c r="T43" s="2"/>
      <c r="U43" s="5">
        <f>T!B41</f>
        <v>123</v>
      </c>
      <c r="V43" s="5">
        <f>T!B43</f>
        <v>480</v>
      </c>
      <c r="W43" s="3">
        <f t="shared" si="40"/>
        <v>249600</v>
      </c>
      <c r="X43" s="3">
        <f t="shared" si="41"/>
        <v>110208</v>
      </c>
      <c r="Y43" s="3">
        <f t="shared" si="42"/>
        <v>-139392</v>
      </c>
      <c r="Z43" s="3">
        <f t="shared" si="43"/>
        <v>211.93846153846152</v>
      </c>
      <c r="AA43" s="3">
        <f t="shared" si="44"/>
        <v>0.3917159763313609</v>
      </c>
      <c r="AB43" s="3">
        <f t="shared" si="45"/>
        <v>139392</v>
      </c>
      <c r="AC43" s="3">
        <f t="shared" si="46"/>
        <v>57308160</v>
      </c>
      <c r="AD43" s="3">
        <f t="shared" si="47"/>
        <v>1.1333333333333333</v>
      </c>
      <c r="AE43" s="5">
        <f>T!B43</f>
        <v>480</v>
      </c>
      <c r="AF43" s="9">
        <f t="shared" si="48"/>
        <v>211</v>
      </c>
      <c r="AG43" s="1">
        <f t="shared" si="49"/>
        <v>212</v>
      </c>
      <c r="AH43" s="3">
        <f t="shared" si="50"/>
        <v>269</v>
      </c>
      <c r="AI43" s="3">
        <f t="shared" si="51"/>
        <v>268</v>
      </c>
      <c r="AJ43" s="7"/>
      <c r="AK43" s="3">
        <v>41</v>
      </c>
      <c r="AL43" s="2"/>
      <c r="AM43" s="5">
        <f>T!B40</f>
        <v>520</v>
      </c>
      <c r="AN43" s="5">
        <f>T!B43</f>
        <v>480</v>
      </c>
      <c r="AO43" s="3">
        <f t="shared" si="69"/>
        <v>201600</v>
      </c>
      <c r="AP43" s="3">
        <f t="shared" si="70"/>
        <v>465920</v>
      </c>
      <c r="AQ43" s="3">
        <f t="shared" si="33"/>
        <v>264320</v>
      </c>
      <c r="AR43" s="3">
        <f t="shared" si="71"/>
        <v>1109.3333333333333</v>
      </c>
      <c r="AS43" s="3">
        <f t="shared" si="72"/>
        <v>10.166344044392826</v>
      </c>
      <c r="AT43" s="3">
        <f t="shared" si="73"/>
        <v>-264320</v>
      </c>
      <c r="AU43" s="3">
        <f t="shared" si="74"/>
        <v>195686400</v>
      </c>
      <c r="AV43" s="3">
        <f t="shared" si="75"/>
        <v>6.2845528455284549</v>
      </c>
      <c r="AW43" s="5">
        <f>T!B43</f>
        <v>480</v>
      </c>
      <c r="AX43" s="9">
        <f t="shared" si="76"/>
        <v>1109</v>
      </c>
      <c r="AY43" s="1">
        <f t="shared" si="77"/>
        <v>1110</v>
      </c>
      <c r="AZ43" s="3">
        <f t="shared" si="78"/>
        <v>-629</v>
      </c>
      <c r="BA43" s="3">
        <f t="shared" si="79"/>
        <v>-630</v>
      </c>
      <c r="BC43" s="3">
        <v>41</v>
      </c>
      <c r="BD43" s="2"/>
      <c r="BE43" s="5">
        <f>T!B39</f>
        <v>420</v>
      </c>
      <c r="BF43" s="5">
        <f>T!B43</f>
        <v>480</v>
      </c>
      <c r="BG43" s="3">
        <f t="shared" si="85"/>
        <v>249600</v>
      </c>
      <c r="BH43" s="3">
        <f t="shared" si="86"/>
        <v>376320</v>
      </c>
      <c r="BI43" s="3">
        <f t="shared" si="87"/>
        <v>126720</v>
      </c>
      <c r="BJ43" s="3">
        <f t="shared" si="88"/>
        <v>723.69230769230774</v>
      </c>
      <c r="BK43" s="3">
        <f t="shared" si="89"/>
        <v>-0.36637321402799822</v>
      </c>
      <c r="BL43" s="3">
        <f t="shared" si="90"/>
        <v>-126720</v>
      </c>
      <c r="BM43" s="3">
        <f t="shared" si="91"/>
        <v>195686400</v>
      </c>
      <c r="BN43" s="3">
        <f t="shared" si="92"/>
        <v>53.634146341463413</v>
      </c>
      <c r="BO43" s="5">
        <f>T!B43</f>
        <v>480</v>
      </c>
      <c r="BP43" s="9">
        <f t="shared" si="93"/>
        <v>723</v>
      </c>
      <c r="BQ43" s="1">
        <f t="shared" si="94"/>
        <v>724</v>
      </c>
      <c r="BR43" s="3">
        <f t="shared" si="95"/>
        <v>-243</v>
      </c>
      <c r="BS43" s="3">
        <f t="shared" si="96"/>
        <v>-244</v>
      </c>
    </row>
    <row r="44" spans="1:72" x14ac:dyDescent="0.25">
      <c r="A44" s="3">
        <v>42</v>
      </c>
      <c r="B44" s="2"/>
      <c r="C44" s="5">
        <f>T!B43</f>
        <v>480</v>
      </c>
      <c r="D44" s="5">
        <f>T!B44</f>
        <v>990</v>
      </c>
      <c r="E44" s="3">
        <f t="shared" si="17"/>
        <v>887040</v>
      </c>
      <c r="F44" s="3">
        <f t="shared" si="18"/>
        <v>230400</v>
      </c>
      <c r="G44" s="3">
        <f t="shared" si="2"/>
        <v>-656640</v>
      </c>
      <c r="H44" s="3">
        <f t="shared" si="35"/>
        <v>257.14285714285717</v>
      </c>
      <c r="I44" s="3">
        <f t="shared" si="36"/>
        <v>-0.96060296328352779</v>
      </c>
      <c r="J44" s="3">
        <f t="shared" si="37"/>
        <v>656640</v>
      </c>
      <c r="K44" s="3">
        <f t="shared" si="38"/>
        <v>206438400</v>
      </c>
      <c r="L44" s="3">
        <f t="shared" si="39"/>
        <v>1.0905923344947734</v>
      </c>
      <c r="M44" s="5">
        <f>T!B44</f>
        <v>990</v>
      </c>
      <c r="N44" s="9">
        <f t="shared" si="22"/>
        <v>257</v>
      </c>
      <c r="O44" s="1">
        <f t="shared" si="23"/>
        <v>258</v>
      </c>
      <c r="P44" s="3">
        <f t="shared" si="24"/>
        <v>733</v>
      </c>
      <c r="Q44" s="3">
        <f t="shared" si="25"/>
        <v>732</v>
      </c>
      <c r="S44" s="3">
        <v>42</v>
      </c>
      <c r="T44" s="2"/>
      <c r="U44" s="5">
        <f>T!B42</f>
        <v>896</v>
      </c>
      <c r="V44" s="5">
        <f>T!B44</f>
        <v>990</v>
      </c>
      <c r="W44" s="3">
        <f t="shared" si="40"/>
        <v>121770</v>
      </c>
      <c r="X44" s="3">
        <f t="shared" si="41"/>
        <v>430080</v>
      </c>
      <c r="Y44" s="3">
        <f t="shared" si="42"/>
        <v>308310</v>
      </c>
      <c r="Z44" s="3">
        <f t="shared" si="43"/>
        <v>3496.5853658536585</v>
      </c>
      <c r="AA44" s="3">
        <f t="shared" si="44"/>
        <v>15.498116200674202</v>
      </c>
      <c r="AB44" s="3">
        <f t="shared" si="45"/>
        <v>-308310</v>
      </c>
      <c r="AC44" s="3">
        <f t="shared" si="46"/>
        <v>52899840</v>
      </c>
      <c r="AD44" s="3">
        <f t="shared" si="47"/>
        <v>-7.6923076923076927E-2</v>
      </c>
      <c r="AE44" s="5">
        <f>T!B44</f>
        <v>990</v>
      </c>
      <c r="AF44" s="9">
        <f t="shared" si="48"/>
        <v>3496</v>
      </c>
      <c r="AG44" s="1">
        <f t="shared" si="49"/>
        <v>3497</v>
      </c>
      <c r="AH44" s="3">
        <f t="shared" si="50"/>
        <v>-2506</v>
      </c>
      <c r="AI44" s="3">
        <f t="shared" si="51"/>
        <v>-2507</v>
      </c>
      <c r="AJ44" s="7"/>
      <c r="AK44" s="3">
        <v>42</v>
      </c>
      <c r="AL44" s="2"/>
      <c r="AM44" s="5">
        <f>T!B41</f>
        <v>123</v>
      </c>
      <c r="AN44" s="5">
        <f>T!B44</f>
        <v>990</v>
      </c>
      <c r="AO44" s="3">
        <f t="shared" si="69"/>
        <v>514800</v>
      </c>
      <c r="AP44" s="3">
        <f t="shared" si="70"/>
        <v>59040</v>
      </c>
      <c r="AQ44" s="3">
        <f t="shared" si="33"/>
        <v>-455760</v>
      </c>
      <c r="AR44" s="3">
        <f t="shared" si="71"/>
        <v>113.53846153846153</v>
      </c>
      <c r="AS44" s="3">
        <f t="shared" si="72"/>
        <v>-0.89765162721893488</v>
      </c>
      <c r="AT44" s="3">
        <f t="shared" si="73"/>
        <v>455760</v>
      </c>
      <c r="AU44" s="3">
        <f t="shared" si="74"/>
        <v>30700800</v>
      </c>
      <c r="AV44" s="3">
        <f t="shared" si="75"/>
        <v>-0.84311224489795922</v>
      </c>
      <c r="AW44" s="5">
        <f>T!B44</f>
        <v>990</v>
      </c>
      <c r="AX44" s="9">
        <f t="shared" si="76"/>
        <v>113</v>
      </c>
      <c r="AY44" s="1">
        <f t="shared" si="77"/>
        <v>114</v>
      </c>
      <c r="AZ44" s="3">
        <f t="shared" si="78"/>
        <v>877</v>
      </c>
      <c r="BA44" s="3">
        <f t="shared" si="79"/>
        <v>876</v>
      </c>
      <c r="BC44" s="3">
        <v>42</v>
      </c>
      <c r="BD44" s="2"/>
      <c r="BE44" s="5">
        <f>T!B40</f>
        <v>520</v>
      </c>
      <c r="BF44" s="5">
        <f>T!B44</f>
        <v>990</v>
      </c>
      <c r="BG44" s="3">
        <f t="shared" si="85"/>
        <v>415800</v>
      </c>
      <c r="BH44" s="3">
        <f t="shared" si="86"/>
        <v>249600</v>
      </c>
      <c r="BI44" s="3">
        <f t="shared" si="87"/>
        <v>-166200</v>
      </c>
      <c r="BJ44" s="3">
        <f t="shared" si="88"/>
        <v>594.28571428571433</v>
      </c>
      <c r="BK44" s="3">
        <f t="shared" si="89"/>
        <v>-0.17881438289601553</v>
      </c>
      <c r="BL44" s="3">
        <f t="shared" si="90"/>
        <v>166200</v>
      </c>
      <c r="BM44" s="3">
        <f t="shared" si="91"/>
        <v>104832000</v>
      </c>
      <c r="BN44" s="3">
        <f t="shared" si="92"/>
        <v>-0.4642857142857143</v>
      </c>
      <c r="BO44" s="5">
        <f>T!B44</f>
        <v>990</v>
      </c>
      <c r="BP44" s="9">
        <f t="shared" si="93"/>
        <v>594</v>
      </c>
      <c r="BQ44" s="1">
        <f t="shared" si="94"/>
        <v>595</v>
      </c>
      <c r="BR44" s="3">
        <f t="shared" si="95"/>
        <v>396</v>
      </c>
      <c r="BS44" s="3">
        <f t="shared" si="96"/>
        <v>395</v>
      </c>
    </row>
    <row r="45" spans="1:72" x14ac:dyDescent="0.25">
      <c r="A45" s="3">
        <v>43</v>
      </c>
      <c r="B45" s="2"/>
      <c r="C45" s="5">
        <f>T!B44</f>
        <v>990</v>
      </c>
      <c r="D45" s="5">
        <f>T!B45</f>
        <v>123</v>
      </c>
      <c r="E45" s="3">
        <f t="shared" si="17"/>
        <v>59040</v>
      </c>
      <c r="F45" s="3">
        <f t="shared" si="18"/>
        <v>980100</v>
      </c>
      <c r="G45" s="3">
        <f t="shared" si="2"/>
        <v>921060</v>
      </c>
      <c r="H45" s="3">
        <f t="shared" si="35"/>
        <v>2041.875</v>
      </c>
      <c r="I45" s="3">
        <f t="shared" si="36"/>
        <v>6.9406249999999998</v>
      </c>
      <c r="J45" s="3">
        <f t="shared" si="37"/>
        <v>-921060</v>
      </c>
      <c r="K45" s="3">
        <f t="shared" si="38"/>
        <v>470448000</v>
      </c>
      <c r="L45" s="3">
        <f t="shared" si="39"/>
        <v>1.2788783482142858</v>
      </c>
      <c r="M45" s="5">
        <f>T!B45</f>
        <v>123</v>
      </c>
      <c r="N45" s="9">
        <f t="shared" si="22"/>
        <v>2041</v>
      </c>
      <c r="O45" s="1">
        <f t="shared" si="23"/>
        <v>2042</v>
      </c>
      <c r="P45" s="3">
        <f t="shared" si="24"/>
        <v>-1918</v>
      </c>
      <c r="Q45" s="3">
        <f t="shared" si="25"/>
        <v>-1919</v>
      </c>
      <c r="S45" s="3">
        <v>43</v>
      </c>
      <c r="T45" s="2"/>
      <c r="U45" s="5">
        <f>T!B43</f>
        <v>480</v>
      </c>
      <c r="V45" s="5">
        <f>T!B45</f>
        <v>123</v>
      </c>
      <c r="W45" s="3">
        <f t="shared" si="40"/>
        <v>110208</v>
      </c>
      <c r="X45" s="3">
        <f t="shared" si="41"/>
        <v>475200</v>
      </c>
      <c r="Y45" s="3">
        <f t="shared" si="42"/>
        <v>364992</v>
      </c>
      <c r="Z45" s="3">
        <f t="shared" si="43"/>
        <v>530.35714285714289</v>
      </c>
      <c r="AA45" s="3">
        <f t="shared" si="44"/>
        <v>-0.84832140864158168</v>
      </c>
      <c r="AB45" s="3">
        <f t="shared" si="45"/>
        <v>-364992</v>
      </c>
      <c r="AC45" s="3">
        <f t="shared" si="46"/>
        <v>425779200</v>
      </c>
      <c r="AD45" s="3">
        <f t="shared" si="47"/>
        <v>7.0487804878048781</v>
      </c>
      <c r="AE45" s="5">
        <f>T!B45</f>
        <v>123</v>
      </c>
      <c r="AF45" s="9">
        <f t="shared" si="48"/>
        <v>530</v>
      </c>
      <c r="AG45" s="1">
        <f t="shared" si="49"/>
        <v>531</v>
      </c>
      <c r="AH45" s="3">
        <f t="shared" si="50"/>
        <v>-407</v>
      </c>
      <c r="AI45" s="3">
        <f t="shared" si="51"/>
        <v>-408</v>
      </c>
      <c r="AJ45" s="7"/>
      <c r="AK45" s="3">
        <v>43</v>
      </c>
      <c r="AL45" s="2"/>
      <c r="AM45" s="5">
        <f>T!B42</f>
        <v>896</v>
      </c>
      <c r="AN45" s="5">
        <f>T!B45</f>
        <v>123</v>
      </c>
      <c r="AO45" s="3">
        <f t="shared" si="69"/>
        <v>15129</v>
      </c>
      <c r="AP45" s="3">
        <f t="shared" si="70"/>
        <v>887040</v>
      </c>
      <c r="AQ45" s="3">
        <f t="shared" si="33"/>
        <v>871911</v>
      </c>
      <c r="AR45" s="3">
        <f t="shared" si="71"/>
        <v>7211.707317073171</v>
      </c>
      <c r="AS45" s="3">
        <f t="shared" si="72"/>
        <v>62.517747372595679</v>
      </c>
      <c r="AT45" s="3">
        <f t="shared" si="73"/>
        <v>-871911</v>
      </c>
      <c r="AU45" s="3">
        <f t="shared" si="74"/>
        <v>109105920</v>
      </c>
      <c r="AV45" s="3">
        <f t="shared" si="75"/>
        <v>2.5538461538461537</v>
      </c>
      <c r="AW45" s="5">
        <f>T!B45</f>
        <v>123</v>
      </c>
      <c r="AX45" s="9">
        <f t="shared" si="76"/>
        <v>7211</v>
      </c>
      <c r="AY45" s="1">
        <f t="shared" si="77"/>
        <v>7212</v>
      </c>
      <c r="AZ45" s="3">
        <f t="shared" si="78"/>
        <v>-7088</v>
      </c>
      <c r="BA45" s="3">
        <f t="shared" si="79"/>
        <v>-7089</v>
      </c>
      <c r="BC45" s="3">
        <v>43</v>
      </c>
      <c r="BD45" s="2"/>
      <c r="BE45" s="5">
        <f>T!B41</f>
        <v>123</v>
      </c>
      <c r="BF45" s="5">
        <f>T!B45</f>
        <v>123</v>
      </c>
      <c r="BG45" s="3">
        <f t="shared" si="85"/>
        <v>63960</v>
      </c>
      <c r="BH45" s="3">
        <f t="shared" si="86"/>
        <v>121770</v>
      </c>
      <c r="BI45" s="3">
        <f t="shared" si="87"/>
        <v>57810</v>
      </c>
      <c r="BJ45" s="3">
        <f t="shared" si="88"/>
        <v>234.17307692307693</v>
      </c>
      <c r="BK45" s="3">
        <f t="shared" si="89"/>
        <v>-0.60595876479289945</v>
      </c>
      <c r="BL45" s="3">
        <f t="shared" si="90"/>
        <v>-57810</v>
      </c>
      <c r="BM45" s="3">
        <f t="shared" si="91"/>
        <v>63320400</v>
      </c>
      <c r="BN45" s="3">
        <f t="shared" si="92"/>
        <v>-0.39598214285714284</v>
      </c>
      <c r="BO45" s="5">
        <f>T!B45</f>
        <v>123</v>
      </c>
      <c r="BP45" s="9">
        <f t="shared" si="93"/>
        <v>234</v>
      </c>
      <c r="BQ45" s="1">
        <f t="shared" si="94"/>
        <v>235</v>
      </c>
      <c r="BR45" s="3">
        <f t="shared" si="95"/>
        <v>-111</v>
      </c>
      <c r="BS45" s="3">
        <f t="shared" si="96"/>
        <v>-112</v>
      </c>
    </row>
    <row r="46" spans="1:72" x14ac:dyDescent="0.25">
      <c r="A46" s="3">
        <v>44</v>
      </c>
      <c r="B46" s="2"/>
      <c r="C46" s="5">
        <f>T!B45</f>
        <v>123</v>
      </c>
      <c r="D46" s="5">
        <f>T!B46</f>
        <v>566</v>
      </c>
      <c r="E46" s="3">
        <f t="shared" si="17"/>
        <v>560340</v>
      </c>
      <c r="F46" s="3">
        <f t="shared" si="18"/>
        <v>15129</v>
      </c>
      <c r="G46" s="3">
        <f t="shared" si="2"/>
        <v>-545211</v>
      </c>
      <c r="H46" s="3">
        <f t="shared" si="35"/>
        <v>15.281818181818181</v>
      </c>
      <c r="I46" s="3">
        <f t="shared" si="36"/>
        <v>-0.992515791524056</v>
      </c>
      <c r="J46" s="3">
        <f t="shared" si="37"/>
        <v>545211</v>
      </c>
      <c r="K46" s="3">
        <f t="shared" si="38"/>
        <v>14977710</v>
      </c>
      <c r="L46" s="3">
        <f t="shared" si="39"/>
        <v>-0.96816287878787877</v>
      </c>
      <c r="M46" s="5">
        <f>T!B46</f>
        <v>566</v>
      </c>
      <c r="N46" s="9">
        <f t="shared" si="22"/>
        <v>15</v>
      </c>
      <c r="O46" s="1">
        <f t="shared" si="23"/>
        <v>16</v>
      </c>
      <c r="P46" s="3">
        <f t="shared" si="24"/>
        <v>551</v>
      </c>
      <c r="Q46" s="3">
        <f t="shared" si="25"/>
        <v>550</v>
      </c>
      <c r="S46" s="3">
        <v>44</v>
      </c>
      <c r="T46" s="2"/>
      <c r="U46" s="5">
        <f>T!B44</f>
        <v>990</v>
      </c>
      <c r="V46" s="5">
        <f>T!B46</f>
        <v>566</v>
      </c>
      <c r="W46" s="3">
        <f t="shared" si="40"/>
        <v>271680</v>
      </c>
      <c r="X46" s="3">
        <f t="shared" si="41"/>
        <v>121770</v>
      </c>
      <c r="Y46" s="3">
        <f t="shared" si="42"/>
        <v>-149910</v>
      </c>
      <c r="Z46" s="3">
        <f t="shared" si="43"/>
        <v>253.6875</v>
      </c>
      <c r="AA46" s="3">
        <f t="shared" si="44"/>
        <v>-0.52166666666666672</v>
      </c>
      <c r="AB46" s="3">
        <f t="shared" si="45"/>
        <v>149910</v>
      </c>
      <c r="AC46" s="3">
        <f t="shared" si="46"/>
        <v>58449600</v>
      </c>
      <c r="AD46" s="3">
        <f t="shared" si="47"/>
        <v>-0.8627232142857143</v>
      </c>
      <c r="AE46" s="5">
        <f>T!B46</f>
        <v>566</v>
      </c>
      <c r="AF46" s="9">
        <f t="shared" si="48"/>
        <v>253</v>
      </c>
      <c r="AG46" s="1">
        <f t="shared" si="49"/>
        <v>254</v>
      </c>
      <c r="AH46" s="3">
        <f t="shared" si="50"/>
        <v>313</v>
      </c>
      <c r="AI46" s="3">
        <f t="shared" si="51"/>
        <v>312</v>
      </c>
      <c r="AJ46" s="7"/>
      <c r="AK46" s="3">
        <v>44</v>
      </c>
      <c r="AL46" s="2"/>
      <c r="AM46" s="5">
        <f>T!B43</f>
        <v>480</v>
      </c>
      <c r="AN46" s="5">
        <f>T!B46</f>
        <v>566</v>
      </c>
      <c r="AO46" s="3">
        <f t="shared" si="69"/>
        <v>507136</v>
      </c>
      <c r="AP46" s="3">
        <f t="shared" si="70"/>
        <v>59040</v>
      </c>
      <c r="AQ46" s="3">
        <f t="shared" si="33"/>
        <v>-448096</v>
      </c>
      <c r="AR46" s="3">
        <f t="shared" si="71"/>
        <v>65.892857142857139</v>
      </c>
      <c r="AS46" s="3">
        <f t="shared" si="72"/>
        <v>-0.99086307108070504</v>
      </c>
      <c r="AT46" s="3">
        <f t="shared" si="73"/>
        <v>448096</v>
      </c>
      <c r="AU46" s="3">
        <f t="shared" si="74"/>
        <v>52899840</v>
      </c>
      <c r="AV46" s="3">
        <f t="shared" si="75"/>
        <v>-0.51515151515151514</v>
      </c>
      <c r="AW46" s="5">
        <f>T!B46</f>
        <v>566</v>
      </c>
      <c r="AX46" s="9">
        <f t="shared" si="76"/>
        <v>65</v>
      </c>
      <c r="AY46" s="1">
        <f t="shared" si="77"/>
        <v>66</v>
      </c>
      <c r="AZ46" s="3">
        <f t="shared" si="78"/>
        <v>501</v>
      </c>
      <c r="BA46" s="3">
        <f t="shared" si="79"/>
        <v>500</v>
      </c>
      <c r="BC46" s="3">
        <v>44</v>
      </c>
      <c r="BD46" s="2"/>
      <c r="BE46" s="5">
        <f>T!B42</f>
        <v>896</v>
      </c>
      <c r="BF46" s="5">
        <f>T!B46</f>
        <v>566</v>
      </c>
      <c r="BG46" s="3">
        <f t="shared" si="85"/>
        <v>69618</v>
      </c>
      <c r="BH46" s="3">
        <f t="shared" si="86"/>
        <v>110208</v>
      </c>
      <c r="BI46" s="3">
        <f t="shared" si="87"/>
        <v>40590</v>
      </c>
      <c r="BJ46" s="3">
        <f t="shared" si="88"/>
        <v>896</v>
      </c>
      <c r="BK46" s="3">
        <f t="shared" si="89"/>
        <v>2.8262297774492895</v>
      </c>
      <c r="BL46" s="3">
        <f t="shared" si="90"/>
        <v>-40590</v>
      </c>
      <c r="BM46" s="3">
        <f t="shared" si="91"/>
        <v>13555584</v>
      </c>
      <c r="BN46" s="3">
        <f t="shared" si="92"/>
        <v>-0.7859207459207459</v>
      </c>
      <c r="BO46" s="5">
        <f>T!B46</f>
        <v>566</v>
      </c>
      <c r="BP46" s="9">
        <f t="shared" si="93"/>
        <v>896</v>
      </c>
      <c r="BQ46" s="1">
        <f t="shared" si="94"/>
        <v>897</v>
      </c>
      <c r="BR46" s="3">
        <f t="shared" si="95"/>
        <v>-330</v>
      </c>
      <c r="BS46" s="3">
        <f t="shared" si="96"/>
        <v>-331</v>
      </c>
    </row>
    <row r="47" spans="1:72" x14ac:dyDescent="0.25">
      <c r="A47" s="3">
        <v>45</v>
      </c>
      <c r="B47" s="2"/>
      <c r="C47" s="5">
        <f>T!B46</f>
        <v>566</v>
      </c>
      <c r="D47" s="5">
        <f>T!B47</f>
        <v>666</v>
      </c>
      <c r="E47" s="3">
        <f t="shared" si="17"/>
        <v>81918</v>
      </c>
      <c r="F47" s="3">
        <f t="shared" si="18"/>
        <v>320356</v>
      </c>
      <c r="G47" s="3">
        <f t="shared" si="2"/>
        <v>238438</v>
      </c>
      <c r="H47" s="3">
        <f t="shared" si="35"/>
        <v>2604.520325203252</v>
      </c>
      <c r="I47" s="3">
        <f t="shared" si="36"/>
        <v>169.43262092347277</v>
      </c>
      <c r="J47" s="3">
        <f t="shared" si="37"/>
        <v>-238438</v>
      </c>
      <c r="K47" s="3">
        <f t="shared" si="38"/>
        <v>39403788</v>
      </c>
      <c r="L47" s="3">
        <f t="shared" si="39"/>
        <v>1.6308286113164161</v>
      </c>
      <c r="M47" s="5">
        <f>T!B47</f>
        <v>666</v>
      </c>
      <c r="N47" s="9">
        <f t="shared" si="22"/>
        <v>2604</v>
      </c>
      <c r="O47" s="1">
        <f t="shared" si="23"/>
        <v>2605</v>
      </c>
      <c r="P47" s="3">
        <f t="shared" si="24"/>
        <v>-1938</v>
      </c>
      <c r="Q47" s="3">
        <f t="shared" si="25"/>
        <v>-1939</v>
      </c>
      <c r="S47" s="3">
        <v>45</v>
      </c>
      <c r="T47" s="2"/>
      <c r="U47" s="5">
        <f>T!B45</f>
        <v>123</v>
      </c>
      <c r="V47" s="5">
        <f>T!B47</f>
        <v>666</v>
      </c>
      <c r="W47" s="3">
        <f t="shared" si="40"/>
        <v>659340</v>
      </c>
      <c r="X47" s="3">
        <f t="shared" si="41"/>
        <v>69618</v>
      </c>
      <c r="Y47" s="3">
        <f t="shared" si="42"/>
        <v>-589722</v>
      </c>
      <c r="Z47" s="3">
        <f t="shared" si="43"/>
        <v>70.321212121212127</v>
      </c>
      <c r="AA47" s="3">
        <f t="shared" si="44"/>
        <v>-0.72280379553106833</v>
      </c>
      <c r="AB47" s="3">
        <f t="shared" si="45"/>
        <v>589722</v>
      </c>
      <c r="AC47" s="3">
        <f t="shared" si="46"/>
        <v>68921820</v>
      </c>
      <c r="AD47" s="3">
        <f t="shared" si="47"/>
        <v>0.17916666666666667</v>
      </c>
      <c r="AE47" s="5">
        <f>T!B47</f>
        <v>666</v>
      </c>
      <c r="AF47" s="9">
        <f t="shared" si="48"/>
        <v>70</v>
      </c>
      <c r="AG47" s="1">
        <f t="shared" si="49"/>
        <v>71</v>
      </c>
      <c r="AH47" s="3">
        <f t="shared" si="50"/>
        <v>596</v>
      </c>
      <c r="AI47" s="3">
        <f t="shared" si="51"/>
        <v>595</v>
      </c>
      <c r="AJ47" s="7"/>
      <c r="AK47" s="3">
        <v>45</v>
      </c>
      <c r="AL47" s="2"/>
      <c r="AM47" s="5">
        <f>T!B44</f>
        <v>990</v>
      </c>
      <c r="AN47" s="5">
        <f>T!B47</f>
        <v>666</v>
      </c>
      <c r="AO47" s="3">
        <f t="shared" si="69"/>
        <v>319680</v>
      </c>
      <c r="AP47" s="3">
        <f t="shared" si="70"/>
        <v>560340</v>
      </c>
      <c r="AQ47" s="3">
        <f t="shared" si="33"/>
        <v>240660</v>
      </c>
      <c r="AR47" s="3">
        <f t="shared" si="71"/>
        <v>1167.375</v>
      </c>
      <c r="AS47" s="3">
        <f t="shared" si="72"/>
        <v>16.716260162601628</v>
      </c>
      <c r="AT47" s="3">
        <f t="shared" si="73"/>
        <v>-240660</v>
      </c>
      <c r="AU47" s="3">
        <f t="shared" si="74"/>
        <v>268963200</v>
      </c>
      <c r="AV47" s="3">
        <f t="shared" si="75"/>
        <v>4.0843858885017426</v>
      </c>
      <c r="AW47" s="5">
        <f>T!B47</f>
        <v>666</v>
      </c>
      <c r="AX47" s="9">
        <f t="shared" si="76"/>
        <v>1167</v>
      </c>
      <c r="AY47" s="1">
        <f t="shared" si="77"/>
        <v>1168</v>
      </c>
      <c r="AZ47" s="3">
        <f t="shared" si="78"/>
        <v>-501</v>
      </c>
      <c r="BA47" s="3">
        <f t="shared" si="79"/>
        <v>-502</v>
      </c>
      <c r="BC47" s="3">
        <v>45</v>
      </c>
      <c r="BD47" s="2"/>
      <c r="BE47" s="5">
        <f>T!B43</f>
        <v>480</v>
      </c>
      <c r="BF47" s="5">
        <f>T!B47</f>
        <v>666</v>
      </c>
      <c r="BG47" s="3">
        <f t="shared" si="85"/>
        <v>596736</v>
      </c>
      <c r="BH47" s="3">
        <f t="shared" si="86"/>
        <v>271680</v>
      </c>
      <c r="BI47" s="3">
        <f t="shared" si="87"/>
        <v>-325056</v>
      </c>
      <c r="BJ47" s="3">
        <f t="shared" si="88"/>
        <v>303.21428571428572</v>
      </c>
      <c r="BK47" s="3">
        <f t="shared" si="89"/>
        <v>-0.66159119897959173</v>
      </c>
      <c r="BL47" s="3">
        <f t="shared" si="90"/>
        <v>325056</v>
      </c>
      <c r="BM47" s="3">
        <f t="shared" si="91"/>
        <v>243425280</v>
      </c>
      <c r="BN47" s="3">
        <f t="shared" si="92"/>
        <v>16.957564941503072</v>
      </c>
      <c r="BO47" s="5">
        <f>T!B47</f>
        <v>666</v>
      </c>
      <c r="BP47" s="9">
        <f t="shared" si="93"/>
        <v>303</v>
      </c>
      <c r="BQ47" s="1">
        <f t="shared" si="94"/>
        <v>304</v>
      </c>
      <c r="BR47" s="3">
        <f t="shared" si="95"/>
        <v>363</v>
      </c>
      <c r="BS47" s="3">
        <f t="shared" si="96"/>
        <v>362</v>
      </c>
    </row>
    <row r="48" spans="1:72" x14ac:dyDescent="0.25">
      <c r="A48" s="3">
        <v>46</v>
      </c>
      <c r="B48" s="2"/>
      <c r="C48" s="5">
        <f>T!B47</f>
        <v>666</v>
      </c>
      <c r="D48" s="5">
        <f>T!B48</f>
        <v>790</v>
      </c>
      <c r="E48" s="3">
        <f t="shared" ref="E48:E49" si="97">D48*C47</f>
        <v>447140</v>
      </c>
      <c r="F48" s="3">
        <f t="shared" ref="F48:F49" si="98">C48*D47</f>
        <v>443556</v>
      </c>
      <c r="G48" s="3">
        <f t="shared" si="2"/>
        <v>-3584</v>
      </c>
      <c r="H48" s="3">
        <f t="shared" ref="H48:H49" si="99">(C48*D47)/C47</f>
        <v>783.66784452296815</v>
      </c>
      <c r="I48" s="3">
        <f t="shared" ref="I48:I49" si="100">(H48-H47)/H47</f>
        <v>-0.69911240970568655</v>
      </c>
      <c r="J48" s="3">
        <f t="shared" ref="J48:J49" si="101">E48-F48</f>
        <v>3584</v>
      </c>
      <c r="K48" s="3">
        <f t="shared" ref="K48:K49" si="102">C48*D47*C47</f>
        <v>251052696</v>
      </c>
      <c r="L48" s="3">
        <f t="shared" ref="L48:L49" si="103">(K48-K47)/K47</f>
        <v>5.3712832888046194</v>
      </c>
      <c r="M48" s="5">
        <f>T!B48</f>
        <v>790</v>
      </c>
      <c r="N48" s="9">
        <f t="shared" ref="N48:N49" si="104">ROUNDDOWN(H48,0)</f>
        <v>783</v>
      </c>
      <c r="O48" s="1">
        <f t="shared" ref="O48:O49" si="105">N48+1</f>
        <v>784</v>
      </c>
      <c r="P48" s="3">
        <f t="shared" ref="P48:P49" si="106">M48-N48</f>
        <v>7</v>
      </c>
      <c r="Q48" s="3">
        <f t="shared" ref="Q48:Q49" si="107">M48-O48</f>
        <v>6</v>
      </c>
      <c r="S48" s="3">
        <v>46</v>
      </c>
      <c r="T48" s="2"/>
      <c r="U48" s="5">
        <f>T!B46</f>
        <v>566</v>
      </c>
      <c r="V48" s="5">
        <f>T!B48</f>
        <v>790</v>
      </c>
      <c r="W48" s="3">
        <f t="shared" ref="W48:W49" si="108">V48*U47</f>
        <v>97170</v>
      </c>
      <c r="X48" s="3">
        <f t="shared" ref="X48:X49" si="109">U48*V47</f>
        <v>376956</v>
      </c>
      <c r="Y48" s="3">
        <f t="shared" ref="Y48:Y49" si="110">X48-W48</f>
        <v>279786</v>
      </c>
      <c r="Z48" s="3">
        <f t="shared" ref="Z48:Z49" si="111">(U48*V47)/U47</f>
        <v>3064.6829268292681</v>
      </c>
      <c r="AA48" s="3">
        <f t="shared" ref="AA48:AA49" si="112">(Z48-Z47)/Z47</f>
        <v>42.581201665675188</v>
      </c>
      <c r="AB48" s="3">
        <f t="shared" ref="AB48:AB49" si="113">W48-X48</f>
        <v>-279786</v>
      </c>
      <c r="AC48" s="3">
        <f t="shared" ref="AC48:AC49" si="114">U48*V47*U47</f>
        <v>46365588</v>
      </c>
      <c r="AD48" s="3">
        <f t="shared" ref="AD48:AD49" si="115">(AC48-AC47)/AC47</f>
        <v>-0.32727272727272727</v>
      </c>
      <c r="AE48" s="5">
        <f>T!B48</f>
        <v>790</v>
      </c>
      <c r="AF48" s="9">
        <f t="shared" ref="AF48:AF49" si="116">ROUNDDOWN(Z48,0)</f>
        <v>3064</v>
      </c>
      <c r="AG48" s="1">
        <f t="shared" ref="AG48:AG49" si="117">AF48+1</f>
        <v>3065</v>
      </c>
      <c r="AH48" s="3">
        <f t="shared" ref="AH48:AH49" si="118">AE48-AF48</f>
        <v>-2274</v>
      </c>
      <c r="AI48" s="3">
        <f t="shared" ref="AI48:AI49" si="119">AE48-AG48</f>
        <v>-2275</v>
      </c>
      <c r="AJ48" s="7"/>
      <c r="AK48" s="3">
        <v>46</v>
      </c>
      <c r="AL48" s="2"/>
      <c r="AM48" s="5">
        <f>T!B45</f>
        <v>123</v>
      </c>
      <c r="AN48" s="5">
        <f>T!B48</f>
        <v>790</v>
      </c>
      <c r="AO48" s="3">
        <f t="shared" ref="AO48:AO49" si="120">AN48*AM47</f>
        <v>782100</v>
      </c>
      <c r="AP48" s="3">
        <f t="shared" ref="AP48:AP49" si="121">AM48*AN47</f>
        <v>81918</v>
      </c>
      <c r="AQ48" s="3">
        <f t="shared" ref="AQ48:AQ49" si="122">AP48-AO48</f>
        <v>-700182</v>
      </c>
      <c r="AR48" s="3">
        <f t="shared" ref="AR48:AR49" si="123">(AM48*AN47)/AM47</f>
        <v>82.74545454545455</v>
      </c>
      <c r="AS48" s="3">
        <f t="shared" ref="AS48:AS49" si="124">(AR48-AR47)/AR47</f>
        <v>-0.92911835995677949</v>
      </c>
      <c r="AT48" s="3">
        <f t="shared" ref="AT48:AT49" si="125">AO48-AP48</f>
        <v>700182</v>
      </c>
      <c r="AU48" s="3">
        <f t="shared" ref="AU48:AU49" si="126">AM48*AN47*AM47</f>
        <v>81098820</v>
      </c>
      <c r="AV48" s="3">
        <f t="shared" ref="AV48:AV49" si="127">(AU48-AU47)/AU47</f>
        <v>-0.69847614840989403</v>
      </c>
      <c r="AW48" s="5">
        <f>T!B48</f>
        <v>790</v>
      </c>
      <c r="AX48" s="9">
        <f t="shared" ref="AX48:AX49" si="128">ROUNDDOWN(AR48,0)</f>
        <v>82</v>
      </c>
      <c r="AY48" s="1">
        <f t="shared" ref="AY48:AY49" si="129">AX48+1</f>
        <v>83</v>
      </c>
      <c r="AZ48" s="3">
        <f t="shared" ref="AZ48:AZ49" si="130">AW48-AX48</f>
        <v>708</v>
      </c>
      <c r="BA48" s="3">
        <f t="shared" ref="BA48:BA49" si="131">AW48-AY48</f>
        <v>707</v>
      </c>
      <c r="BC48" s="3">
        <v>46</v>
      </c>
      <c r="BD48" s="2"/>
      <c r="BE48" s="5">
        <f>T!B44</f>
        <v>990</v>
      </c>
      <c r="BF48" s="5">
        <f>T!B48</f>
        <v>790</v>
      </c>
      <c r="BG48" s="3">
        <f t="shared" ref="BG48:BG49" si="132">BF48*BE47</f>
        <v>379200</v>
      </c>
      <c r="BH48" s="3">
        <f t="shared" ref="BH48:BH49" si="133">BE48*BF47</f>
        <v>659340</v>
      </c>
      <c r="BI48" s="3">
        <f t="shared" si="87"/>
        <v>280140</v>
      </c>
      <c r="BJ48" s="3">
        <f t="shared" ref="BJ48:BJ49" si="134">(BE48*BF47)/BE47</f>
        <v>1373.625</v>
      </c>
      <c r="BK48" s="3">
        <f t="shared" ref="BK48:BK49" si="135">(BJ48-BJ47)/BJ47</f>
        <v>3.5302120141342752</v>
      </c>
      <c r="BL48" s="3">
        <f t="shared" ref="BL48:BL49" si="136">BG48-BH48</f>
        <v>-280140</v>
      </c>
      <c r="BM48" s="3">
        <f t="shared" ref="BM48:BM49" si="137">BE48*BF47*BE47</f>
        <v>316483200</v>
      </c>
      <c r="BN48" s="3">
        <f t="shared" ref="BN48:BN49" si="138">(BM48-BM47)/BM47</f>
        <v>0.30012462140333163</v>
      </c>
      <c r="BO48" s="5">
        <f>T!B48</f>
        <v>790</v>
      </c>
      <c r="BP48" s="9">
        <f t="shared" ref="BP48:BP49" si="139">ROUNDDOWN(BJ48,0)</f>
        <v>1373</v>
      </c>
      <c r="BQ48" s="1">
        <f t="shared" ref="BQ48:BQ49" si="140">BP48+1</f>
        <v>1374</v>
      </c>
      <c r="BR48" s="3">
        <f t="shared" ref="BR48:BR49" si="141">BO48-BP48</f>
        <v>-583</v>
      </c>
      <c r="BS48" s="3">
        <f t="shared" ref="BS48:BS49" si="142">BO48-BQ48</f>
        <v>-584</v>
      </c>
    </row>
    <row r="49" spans="1:72" s="4" customFormat="1" x14ac:dyDescent="0.25">
      <c r="A49" s="3">
        <v>47</v>
      </c>
      <c r="B49" s="2"/>
      <c r="C49" s="5">
        <f>T!B48</f>
        <v>790</v>
      </c>
      <c r="D49" s="5">
        <f>T!B49</f>
        <v>0</v>
      </c>
      <c r="E49" s="3">
        <f t="shared" si="97"/>
        <v>0</v>
      </c>
      <c r="F49" s="3">
        <f t="shared" si="98"/>
        <v>624100</v>
      </c>
      <c r="G49" s="3">
        <f t="shared" si="2"/>
        <v>624100</v>
      </c>
      <c r="H49" s="3">
        <f t="shared" si="99"/>
        <v>937.08708708708707</v>
      </c>
      <c r="I49" s="3">
        <f t="shared" si="100"/>
        <v>0.19577075113692818</v>
      </c>
      <c r="J49" s="3">
        <f t="shared" si="101"/>
        <v>-624100</v>
      </c>
      <c r="K49" s="3">
        <f t="shared" si="102"/>
        <v>415650600</v>
      </c>
      <c r="L49" s="3">
        <f t="shared" si="103"/>
        <v>0.65563089591358148</v>
      </c>
      <c r="M49" s="5">
        <f>T!B49</f>
        <v>0</v>
      </c>
      <c r="N49" s="9">
        <f t="shared" si="104"/>
        <v>937</v>
      </c>
      <c r="O49" s="1">
        <f t="shared" si="105"/>
        <v>938</v>
      </c>
      <c r="P49" s="3">
        <f t="shared" si="106"/>
        <v>-937</v>
      </c>
      <c r="Q49" s="3">
        <f t="shared" si="107"/>
        <v>-938</v>
      </c>
      <c r="R49" s="6"/>
      <c r="S49" s="3">
        <v>47</v>
      </c>
      <c r="T49" s="2"/>
      <c r="U49" s="5">
        <f>T!B47</f>
        <v>666</v>
      </c>
      <c r="V49" s="5">
        <f>T!B49</f>
        <v>0</v>
      </c>
      <c r="W49" s="3">
        <f t="shared" si="108"/>
        <v>0</v>
      </c>
      <c r="X49" s="3">
        <f t="shared" si="109"/>
        <v>526140</v>
      </c>
      <c r="Y49" s="3">
        <f t="shared" si="110"/>
        <v>526140</v>
      </c>
      <c r="Z49" s="3">
        <f t="shared" si="111"/>
        <v>929.57597173144882</v>
      </c>
      <c r="AA49" s="3">
        <f t="shared" si="112"/>
        <v>-0.69668119217370661</v>
      </c>
      <c r="AB49" s="3">
        <f t="shared" si="113"/>
        <v>-526140</v>
      </c>
      <c r="AC49" s="3">
        <f t="shared" si="114"/>
        <v>297795240</v>
      </c>
      <c r="AD49" s="3">
        <f t="shared" si="115"/>
        <v>5.4227642276422765</v>
      </c>
      <c r="AE49" s="5">
        <f>T!B49</f>
        <v>0</v>
      </c>
      <c r="AF49" s="9">
        <f t="shared" si="116"/>
        <v>929</v>
      </c>
      <c r="AG49" s="1">
        <f t="shared" si="117"/>
        <v>930</v>
      </c>
      <c r="AH49" s="3">
        <f t="shared" si="118"/>
        <v>-929</v>
      </c>
      <c r="AI49" s="3">
        <f t="shared" si="119"/>
        <v>-930</v>
      </c>
      <c r="AJ49" s="7"/>
      <c r="AK49" s="3">
        <v>47</v>
      </c>
      <c r="AL49" s="2"/>
      <c r="AM49" s="5">
        <f>T!B46</f>
        <v>566</v>
      </c>
      <c r="AN49" s="5">
        <f>T!B49</f>
        <v>0</v>
      </c>
      <c r="AO49" s="3">
        <f t="shared" si="120"/>
        <v>0</v>
      </c>
      <c r="AP49" s="3">
        <f t="shared" si="121"/>
        <v>447140</v>
      </c>
      <c r="AQ49" s="3">
        <f t="shared" si="122"/>
        <v>447140</v>
      </c>
      <c r="AR49" s="3">
        <f t="shared" si="123"/>
        <v>3635.2845528455287</v>
      </c>
      <c r="AS49" s="3">
        <f t="shared" si="124"/>
        <v>42.93334440925161</v>
      </c>
      <c r="AT49" s="3">
        <f t="shared" si="125"/>
        <v>-447140</v>
      </c>
      <c r="AU49" s="3">
        <f t="shared" si="126"/>
        <v>54998220</v>
      </c>
      <c r="AV49" s="3">
        <f t="shared" si="127"/>
        <v>-0.32183698850365516</v>
      </c>
      <c r="AW49" s="5">
        <f>T!B49</f>
        <v>0</v>
      </c>
      <c r="AX49" s="9">
        <f t="shared" si="128"/>
        <v>3635</v>
      </c>
      <c r="AY49" s="1">
        <f t="shared" si="129"/>
        <v>3636</v>
      </c>
      <c r="AZ49" s="3">
        <f t="shared" si="130"/>
        <v>-3635</v>
      </c>
      <c r="BA49" s="3">
        <f t="shared" si="131"/>
        <v>-3636</v>
      </c>
      <c r="BB49" s="6"/>
      <c r="BC49" s="3">
        <v>47</v>
      </c>
      <c r="BD49" s="2"/>
      <c r="BE49" s="5">
        <f>T!B45</f>
        <v>123</v>
      </c>
      <c r="BF49" s="5">
        <f>T!B49</f>
        <v>0</v>
      </c>
      <c r="BG49" s="3">
        <f t="shared" si="132"/>
        <v>0</v>
      </c>
      <c r="BH49" s="3">
        <f t="shared" si="133"/>
        <v>97170</v>
      </c>
      <c r="BI49" s="3">
        <f t="shared" si="87"/>
        <v>97170</v>
      </c>
      <c r="BJ49" s="3">
        <f t="shared" si="134"/>
        <v>98.151515151515156</v>
      </c>
      <c r="BK49" s="3">
        <f t="shared" si="135"/>
        <v>-0.92854562551532238</v>
      </c>
      <c r="BL49" s="3">
        <f t="shared" si="136"/>
        <v>-97170</v>
      </c>
      <c r="BM49" s="3">
        <f t="shared" si="137"/>
        <v>96198300</v>
      </c>
      <c r="BN49" s="3">
        <f t="shared" si="138"/>
        <v>-0.69603978978978975</v>
      </c>
      <c r="BO49" s="5">
        <f>T!B49</f>
        <v>0</v>
      </c>
      <c r="BP49" s="9">
        <f t="shared" si="139"/>
        <v>98</v>
      </c>
      <c r="BQ49" s="1">
        <f t="shared" si="140"/>
        <v>99</v>
      </c>
      <c r="BR49" s="3">
        <f t="shared" si="141"/>
        <v>-98</v>
      </c>
      <c r="BS49" s="3">
        <f t="shared" si="142"/>
        <v>-99</v>
      </c>
      <c r="BT49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F49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4" sqref="H4"/>
    </sheetView>
  </sheetViews>
  <sheetFormatPr defaultColWidth="11.42578125" defaultRowHeight="15" x14ac:dyDescent="0.25"/>
  <cols>
    <col min="1" max="1" width="4.28515625" style="1" customWidth="1"/>
    <col min="2" max="6" width="11.42578125" style="1"/>
    <col min="7" max="7" width="8.5703125" customWidth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2"/>
      <c r="B2" s="5">
        <v>266</v>
      </c>
      <c r="C2" s="5">
        <v>960</v>
      </c>
      <c r="D2" s="5">
        <v>411</v>
      </c>
      <c r="E2" s="5">
        <v>456</v>
      </c>
      <c r="F2" s="5">
        <v>520</v>
      </c>
    </row>
    <row r="3" spans="1:6" x14ac:dyDescent="0.25">
      <c r="A3" s="2"/>
      <c r="B3" s="5">
        <v>411</v>
      </c>
      <c r="C3" s="5">
        <v>750</v>
      </c>
      <c r="D3" s="5">
        <v>741</v>
      </c>
      <c r="E3" s="5">
        <v>370</v>
      </c>
      <c r="F3" s="5">
        <v>963</v>
      </c>
    </row>
    <row r="4" spans="1:6" x14ac:dyDescent="0.25">
      <c r="A4" s="2"/>
      <c r="B4" s="5">
        <v>589</v>
      </c>
      <c r="C4" s="5">
        <v>850</v>
      </c>
      <c r="D4" s="5">
        <v>520</v>
      </c>
      <c r="E4" s="5">
        <v>410</v>
      </c>
      <c r="F4" s="5">
        <v>852</v>
      </c>
    </row>
    <row r="5" spans="1:6" x14ac:dyDescent="0.25">
      <c r="A5" s="2"/>
      <c r="B5" s="5">
        <v>123</v>
      </c>
      <c r="C5" s="5">
        <v>236</v>
      </c>
      <c r="D5" s="5">
        <v>963</v>
      </c>
      <c r="E5" s="5">
        <v>869</v>
      </c>
      <c r="F5" s="5">
        <v>562</v>
      </c>
    </row>
    <row r="6" spans="1:6" x14ac:dyDescent="0.25">
      <c r="A6" s="2"/>
      <c r="B6" s="5">
        <v>156</v>
      </c>
      <c r="C6" s="5">
        <v>125</v>
      </c>
      <c r="D6" s="5">
        <v>852</v>
      </c>
      <c r="E6" s="5">
        <v>56</v>
      </c>
      <c r="F6" s="5">
        <v>788</v>
      </c>
    </row>
    <row r="7" spans="1:6" x14ac:dyDescent="0.25">
      <c r="A7" s="2"/>
      <c r="B7" s="5">
        <v>111</v>
      </c>
      <c r="C7" s="5">
        <v>112</v>
      </c>
      <c r="D7" s="5">
        <v>562</v>
      </c>
      <c r="E7" s="5">
        <v>520</v>
      </c>
      <c r="F7" s="5">
        <v>889</v>
      </c>
    </row>
    <row r="8" spans="1:6" x14ac:dyDescent="0.25">
      <c r="A8" s="2"/>
      <c r="B8" s="5">
        <v>332</v>
      </c>
      <c r="C8" s="5">
        <v>228</v>
      </c>
      <c r="D8" s="5">
        <v>963</v>
      </c>
      <c r="E8" s="5">
        <v>420</v>
      </c>
      <c r="F8" s="5">
        <v>456</v>
      </c>
    </row>
    <row r="9" spans="1:6" x14ac:dyDescent="0.25">
      <c r="A9" s="2"/>
      <c r="B9" s="5">
        <v>411</v>
      </c>
      <c r="C9" s="5">
        <v>441</v>
      </c>
      <c r="D9" s="5">
        <v>888</v>
      </c>
      <c r="E9" s="5">
        <v>370</v>
      </c>
      <c r="F9" s="5">
        <v>370</v>
      </c>
    </row>
    <row r="10" spans="1:6" x14ac:dyDescent="0.25">
      <c r="A10" s="2"/>
      <c r="B10" s="5">
        <v>741</v>
      </c>
      <c r="C10" s="5">
        <v>699</v>
      </c>
      <c r="D10" s="5">
        <v>960</v>
      </c>
      <c r="E10" s="5">
        <v>410</v>
      </c>
      <c r="F10" s="5">
        <v>56</v>
      </c>
    </row>
    <row r="11" spans="1:6" x14ac:dyDescent="0.25">
      <c r="A11" s="2"/>
      <c r="B11" s="5">
        <v>520</v>
      </c>
      <c r="C11" s="5">
        <v>566</v>
      </c>
      <c r="D11" s="5">
        <v>456</v>
      </c>
      <c r="E11" s="5">
        <v>869</v>
      </c>
      <c r="F11" s="5">
        <v>869</v>
      </c>
    </row>
    <row r="12" spans="1:6" x14ac:dyDescent="0.25">
      <c r="A12" s="2"/>
      <c r="B12" s="5">
        <v>963</v>
      </c>
      <c r="C12" s="5">
        <v>125</v>
      </c>
      <c r="D12" s="5">
        <v>370</v>
      </c>
      <c r="E12" s="5">
        <v>56</v>
      </c>
      <c r="F12" s="5">
        <v>456</v>
      </c>
    </row>
    <row r="13" spans="1:6" x14ac:dyDescent="0.25">
      <c r="A13" s="2"/>
      <c r="B13" s="5">
        <v>852</v>
      </c>
      <c r="C13" s="5">
        <v>411</v>
      </c>
      <c r="D13" s="5">
        <v>410</v>
      </c>
      <c r="E13" s="5">
        <v>520</v>
      </c>
      <c r="F13" s="5">
        <v>370</v>
      </c>
    </row>
    <row r="14" spans="1:6" x14ac:dyDescent="0.25">
      <c r="A14" s="2"/>
      <c r="B14" s="5">
        <v>562</v>
      </c>
      <c r="C14" s="5">
        <v>589</v>
      </c>
      <c r="D14" s="5">
        <v>869</v>
      </c>
      <c r="E14" s="5">
        <v>420</v>
      </c>
      <c r="F14" s="5">
        <v>410</v>
      </c>
    </row>
    <row r="15" spans="1:6" x14ac:dyDescent="0.25">
      <c r="A15" s="2"/>
      <c r="B15" s="5">
        <v>963</v>
      </c>
      <c r="C15" s="5">
        <v>123</v>
      </c>
      <c r="D15" s="5">
        <v>56</v>
      </c>
      <c r="E15" s="5">
        <v>520</v>
      </c>
      <c r="F15" s="5">
        <v>869</v>
      </c>
    </row>
    <row r="16" spans="1:6" x14ac:dyDescent="0.25">
      <c r="A16" s="2"/>
      <c r="B16" s="5">
        <v>888</v>
      </c>
      <c r="C16" s="5">
        <v>156</v>
      </c>
      <c r="D16" s="5">
        <v>520</v>
      </c>
      <c r="E16" s="5">
        <v>123</v>
      </c>
      <c r="F16" s="5">
        <v>56</v>
      </c>
    </row>
    <row r="17" spans="1:6" x14ac:dyDescent="0.25">
      <c r="A17" s="2"/>
      <c r="B17" s="5">
        <v>960</v>
      </c>
      <c r="C17" s="5">
        <v>111</v>
      </c>
      <c r="D17" s="5">
        <v>420</v>
      </c>
      <c r="E17" s="5">
        <v>896</v>
      </c>
      <c r="F17" s="5">
        <v>520</v>
      </c>
    </row>
    <row r="18" spans="1:6" x14ac:dyDescent="0.25">
      <c r="A18" s="2"/>
      <c r="B18" s="5">
        <v>750</v>
      </c>
      <c r="C18" s="5">
        <v>332</v>
      </c>
      <c r="D18" s="5">
        <v>228</v>
      </c>
      <c r="E18" s="5">
        <v>896</v>
      </c>
      <c r="F18" s="5">
        <v>420</v>
      </c>
    </row>
    <row r="19" spans="1:6" x14ac:dyDescent="0.25">
      <c r="A19" s="2"/>
      <c r="B19" s="5">
        <v>850</v>
      </c>
      <c r="C19" s="5">
        <v>411</v>
      </c>
      <c r="D19" s="5">
        <v>441</v>
      </c>
      <c r="E19" s="5">
        <v>411</v>
      </c>
      <c r="F19" s="5">
        <v>420</v>
      </c>
    </row>
    <row r="20" spans="1:6" x14ac:dyDescent="0.25">
      <c r="A20" s="2"/>
      <c r="B20" s="5">
        <v>236</v>
      </c>
      <c r="C20" s="5">
        <v>741</v>
      </c>
      <c r="D20" s="5">
        <v>699</v>
      </c>
      <c r="E20" s="5">
        <v>741</v>
      </c>
      <c r="F20" s="5">
        <v>856</v>
      </c>
    </row>
    <row r="21" spans="1:6" x14ac:dyDescent="0.25">
      <c r="A21" s="2"/>
      <c r="B21" s="5">
        <v>125</v>
      </c>
      <c r="C21" s="5">
        <v>566</v>
      </c>
      <c r="D21" s="5">
        <v>566</v>
      </c>
      <c r="E21" s="5">
        <v>520</v>
      </c>
      <c r="F21" s="5">
        <v>856</v>
      </c>
    </row>
    <row r="22" spans="1:6" x14ac:dyDescent="0.25">
      <c r="A22" s="2"/>
      <c r="B22" s="5">
        <v>112</v>
      </c>
      <c r="C22" s="5">
        <v>125</v>
      </c>
      <c r="D22" s="5">
        <v>125</v>
      </c>
      <c r="E22" s="5">
        <v>963</v>
      </c>
      <c r="F22" s="5">
        <v>963</v>
      </c>
    </row>
    <row r="23" spans="1:6" x14ac:dyDescent="0.25">
      <c r="A23" s="2"/>
      <c r="B23" s="5">
        <v>228</v>
      </c>
      <c r="C23" s="5">
        <v>452</v>
      </c>
      <c r="D23" s="5">
        <v>452</v>
      </c>
      <c r="E23" s="5">
        <v>852</v>
      </c>
      <c r="F23" s="5">
        <v>788</v>
      </c>
    </row>
    <row r="24" spans="1:6" x14ac:dyDescent="0.25">
      <c r="A24" s="2"/>
      <c r="B24" s="5">
        <v>441</v>
      </c>
      <c r="C24" s="5">
        <v>856</v>
      </c>
      <c r="D24" s="5">
        <v>856</v>
      </c>
      <c r="E24" s="5">
        <v>562</v>
      </c>
      <c r="F24" s="5">
        <v>889</v>
      </c>
    </row>
    <row r="25" spans="1:6" x14ac:dyDescent="0.25">
      <c r="A25" s="2"/>
      <c r="B25" s="5">
        <v>699</v>
      </c>
      <c r="C25" s="5">
        <v>963</v>
      </c>
      <c r="D25" s="5">
        <v>963</v>
      </c>
      <c r="E25" s="5">
        <v>963</v>
      </c>
      <c r="F25" s="5">
        <v>456</v>
      </c>
    </row>
    <row r="26" spans="1:6" x14ac:dyDescent="0.25">
      <c r="A26" s="2"/>
      <c r="B26" s="5">
        <v>566</v>
      </c>
      <c r="C26" s="5">
        <v>788</v>
      </c>
      <c r="D26" s="5">
        <v>788</v>
      </c>
      <c r="E26" s="5">
        <v>888</v>
      </c>
      <c r="F26" s="5">
        <v>370</v>
      </c>
    </row>
    <row r="27" spans="1:6" x14ac:dyDescent="0.25">
      <c r="A27" s="2"/>
      <c r="B27" s="5">
        <v>125</v>
      </c>
      <c r="C27" s="5">
        <v>889</v>
      </c>
      <c r="D27" s="5">
        <v>889</v>
      </c>
      <c r="E27" s="5">
        <v>960</v>
      </c>
      <c r="F27" s="5">
        <v>56</v>
      </c>
    </row>
    <row r="28" spans="1:6" x14ac:dyDescent="0.25">
      <c r="A28" s="2"/>
      <c r="B28" s="5">
        <v>452</v>
      </c>
      <c r="C28" s="5">
        <v>456</v>
      </c>
      <c r="D28" s="5">
        <v>520</v>
      </c>
      <c r="E28" s="5">
        <v>856</v>
      </c>
      <c r="F28" s="5">
        <v>228</v>
      </c>
    </row>
    <row r="29" spans="1:6" x14ac:dyDescent="0.25">
      <c r="A29" s="2"/>
      <c r="B29" s="5">
        <v>856</v>
      </c>
      <c r="C29" s="5">
        <v>370</v>
      </c>
      <c r="D29" s="5">
        <v>963</v>
      </c>
      <c r="E29" s="5">
        <v>963</v>
      </c>
      <c r="F29" s="5">
        <v>441</v>
      </c>
    </row>
    <row r="30" spans="1:6" x14ac:dyDescent="0.25">
      <c r="A30" s="2"/>
      <c r="B30" s="5">
        <v>963</v>
      </c>
      <c r="C30" s="5">
        <v>56</v>
      </c>
      <c r="D30" s="5">
        <v>852</v>
      </c>
      <c r="E30" s="5">
        <v>788</v>
      </c>
      <c r="F30" s="5">
        <v>699</v>
      </c>
    </row>
    <row r="31" spans="1:6" x14ac:dyDescent="0.25">
      <c r="A31" s="2"/>
      <c r="B31" s="5">
        <v>788</v>
      </c>
      <c r="C31" s="5">
        <v>520</v>
      </c>
      <c r="D31" s="5">
        <v>562</v>
      </c>
      <c r="E31" s="5">
        <v>889</v>
      </c>
      <c r="F31" s="5">
        <v>566</v>
      </c>
    </row>
    <row r="32" spans="1:6" x14ac:dyDescent="0.25">
      <c r="A32" s="2"/>
      <c r="B32" s="5">
        <v>889</v>
      </c>
      <c r="C32" s="5">
        <v>420</v>
      </c>
      <c r="D32" s="5">
        <v>562</v>
      </c>
      <c r="E32" s="5">
        <v>456</v>
      </c>
      <c r="F32" s="5">
        <v>125</v>
      </c>
    </row>
    <row r="33" spans="1:6" x14ac:dyDescent="0.25">
      <c r="A33" s="2"/>
      <c r="B33" s="5">
        <v>456</v>
      </c>
      <c r="C33" s="5">
        <v>520</v>
      </c>
      <c r="D33" s="5">
        <v>856</v>
      </c>
      <c r="E33" s="5">
        <v>370</v>
      </c>
      <c r="F33" s="5">
        <v>452</v>
      </c>
    </row>
    <row r="34" spans="1:6" x14ac:dyDescent="0.25">
      <c r="A34" s="2"/>
      <c r="B34" s="5">
        <v>370</v>
      </c>
      <c r="C34" s="5">
        <v>123</v>
      </c>
      <c r="D34" s="5">
        <v>963</v>
      </c>
      <c r="E34" s="5">
        <v>410</v>
      </c>
      <c r="F34" s="5">
        <v>856</v>
      </c>
    </row>
    <row r="35" spans="1:6" x14ac:dyDescent="0.25">
      <c r="A35" s="2"/>
      <c r="B35" s="5">
        <v>410</v>
      </c>
      <c r="C35" s="5">
        <v>896</v>
      </c>
      <c r="D35" s="5">
        <v>788</v>
      </c>
      <c r="E35" s="5">
        <v>869</v>
      </c>
      <c r="F35" s="5">
        <v>963</v>
      </c>
    </row>
    <row r="36" spans="1:6" x14ac:dyDescent="0.25">
      <c r="A36" s="2"/>
      <c r="B36" s="5">
        <v>869</v>
      </c>
      <c r="C36" s="5">
        <v>480</v>
      </c>
      <c r="D36" s="5">
        <v>889</v>
      </c>
      <c r="E36" s="5">
        <v>56</v>
      </c>
      <c r="F36" s="5">
        <v>788</v>
      </c>
    </row>
    <row r="37" spans="1:6" x14ac:dyDescent="0.25">
      <c r="A37" s="2"/>
      <c r="B37" s="5">
        <v>56</v>
      </c>
      <c r="C37" s="5">
        <v>990</v>
      </c>
      <c r="D37" s="5">
        <v>456</v>
      </c>
      <c r="E37" s="5">
        <v>520</v>
      </c>
      <c r="F37" s="5">
        <v>889</v>
      </c>
    </row>
    <row r="38" spans="1:6" x14ac:dyDescent="0.25">
      <c r="A38" s="2"/>
      <c r="B38" s="5">
        <v>520</v>
      </c>
      <c r="C38" s="5">
        <v>228</v>
      </c>
      <c r="D38" s="5">
        <v>370</v>
      </c>
      <c r="E38" s="5">
        <v>420</v>
      </c>
      <c r="F38" s="5">
        <v>741</v>
      </c>
    </row>
    <row r="39" spans="1:6" x14ac:dyDescent="0.25">
      <c r="A39" s="2"/>
      <c r="B39" s="5">
        <v>420</v>
      </c>
      <c r="C39" s="5">
        <v>441</v>
      </c>
      <c r="D39" s="5">
        <v>56</v>
      </c>
      <c r="E39" s="5">
        <v>370</v>
      </c>
      <c r="F39" s="5">
        <v>520</v>
      </c>
    </row>
    <row r="40" spans="1:6" x14ac:dyDescent="0.25">
      <c r="A40" s="2"/>
      <c r="B40" s="5">
        <v>520</v>
      </c>
      <c r="C40" s="5">
        <v>699</v>
      </c>
      <c r="D40" s="5">
        <v>228</v>
      </c>
      <c r="E40" s="5">
        <v>410</v>
      </c>
      <c r="F40" s="5">
        <v>963</v>
      </c>
    </row>
    <row r="41" spans="1:6" x14ac:dyDescent="0.25">
      <c r="A41" s="2"/>
      <c r="B41" s="5">
        <v>123</v>
      </c>
      <c r="C41" s="5">
        <v>566</v>
      </c>
      <c r="D41" s="5">
        <v>441</v>
      </c>
      <c r="E41" s="5">
        <v>869</v>
      </c>
      <c r="F41" s="5">
        <v>852</v>
      </c>
    </row>
    <row r="42" spans="1:6" x14ac:dyDescent="0.25">
      <c r="A42" s="2"/>
      <c r="B42" s="5">
        <v>896</v>
      </c>
      <c r="C42" s="5">
        <v>125</v>
      </c>
      <c r="D42" s="5">
        <v>699</v>
      </c>
      <c r="E42" s="5">
        <v>56</v>
      </c>
      <c r="F42" s="5">
        <v>562</v>
      </c>
    </row>
    <row r="43" spans="1:6" x14ac:dyDescent="0.25">
      <c r="A43" s="2"/>
      <c r="B43" s="5">
        <v>480</v>
      </c>
      <c r="C43" s="5">
        <v>452</v>
      </c>
      <c r="D43" s="5">
        <v>566</v>
      </c>
      <c r="E43" s="5">
        <v>520</v>
      </c>
      <c r="F43" s="5">
        <v>963</v>
      </c>
    </row>
    <row r="44" spans="1:6" x14ac:dyDescent="0.25">
      <c r="A44" s="2"/>
      <c r="B44" s="5">
        <v>990</v>
      </c>
      <c r="C44" s="5">
        <v>856</v>
      </c>
      <c r="D44" s="5">
        <v>125</v>
      </c>
      <c r="E44" s="5">
        <v>420</v>
      </c>
      <c r="F44" s="5">
        <v>888</v>
      </c>
    </row>
    <row r="45" spans="1:6" x14ac:dyDescent="0.25">
      <c r="A45" s="2"/>
      <c r="B45" s="5">
        <v>123</v>
      </c>
      <c r="C45" s="5">
        <v>963</v>
      </c>
      <c r="D45" s="5">
        <v>411</v>
      </c>
      <c r="E45" s="5">
        <v>520</v>
      </c>
      <c r="F45" s="5">
        <v>960</v>
      </c>
    </row>
    <row r="46" spans="1:6" x14ac:dyDescent="0.25">
      <c r="A46" s="2"/>
      <c r="B46" s="5">
        <v>566</v>
      </c>
      <c r="C46" s="5">
        <v>788</v>
      </c>
      <c r="D46" s="5">
        <v>589</v>
      </c>
      <c r="E46" s="5">
        <v>123</v>
      </c>
      <c r="F46" s="5">
        <v>960</v>
      </c>
    </row>
    <row r="47" spans="1:6" x14ac:dyDescent="0.25">
      <c r="A47" s="2"/>
      <c r="B47" s="5">
        <v>666</v>
      </c>
      <c r="C47" s="5">
        <v>889</v>
      </c>
      <c r="D47" s="5">
        <v>589</v>
      </c>
      <c r="E47" s="5">
        <v>896</v>
      </c>
      <c r="F47" s="5">
        <v>896</v>
      </c>
    </row>
    <row r="48" spans="1:6" x14ac:dyDescent="0.25">
      <c r="A48" s="2"/>
      <c r="B48" s="5">
        <v>790</v>
      </c>
      <c r="C48" s="5">
        <v>889</v>
      </c>
      <c r="D48" s="5">
        <v>520</v>
      </c>
      <c r="E48" s="5">
        <v>566</v>
      </c>
      <c r="F48" s="5">
        <v>456</v>
      </c>
    </row>
    <row r="49" spans="1:1" x14ac:dyDescent="0.25">
      <c r="A49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7</vt:i4>
      </vt:variant>
    </vt:vector>
  </HeadingPairs>
  <TitlesOfParts>
    <vt:vector size="9" baseType="lpstr">
      <vt:lpstr>T1</vt:lpstr>
      <vt:lpstr>T</vt:lpstr>
      <vt:lpstr>date</vt:lpstr>
      <vt:lpstr>numero1</vt:lpstr>
      <vt:lpstr>numero2</vt:lpstr>
      <vt:lpstr>numero3</vt:lpstr>
      <vt:lpstr>numero4</vt:lpstr>
      <vt:lpstr>numero5</vt:lpstr>
      <vt:lpstr>table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XPREBORN</dc:creator>
  <cp:lastModifiedBy>Jean-Eric</cp:lastModifiedBy>
  <dcterms:created xsi:type="dcterms:W3CDTF">2013-06-28T14:38:01Z</dcterms:created>
  <dcterms:modified xsi:type="dcterms:W3CDTF">2015-04-16T07:20:19Z</dcterms:modified>
</cp:coreProperties>
</file>