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Moy" sheetId="1" r:id="rId1"/>
    <sheet name="TCD" sheetId="3" r:id="rId2"/>
  </sheets>
  <externalReferences>
    <externalReference r:id="rId3"/>
  </externalReferences>
  <calcPr calcId="162913"/>
  <pivotCaches>
    <pivotCache cacheId="20" r:id="rId4"/>
  </pivotCaches>
</workbook>
</file>

<file path=xl/calcChain.xml><?xml version="1.0" encoding="utf-8"?>
<calcChain xmlns="http://schemas.openxmlformats.org/spreadsheetml/2006/main">
  <c r="J5" i="1" l="1"/>
  <c r="K5" i="1" s="1"/>
  <c r="J8" i="1"/>
  <c r="K8" i="1" s="1"/>
  <c r="J6" i="1"/>
  <c r="K6" i="1" s="1"/>
  <c r="J11" i="1"/>
  <c r="K11" i="1" s="1"/>
  <c r="J7" i="1"/>
  <c r="K7" i="1" s="1"/>
  <c r="J9" i="1"/>
  <c r="K9" i="1" s="1"/>
  <c r="J10" i="1"/>
  <c r="K10" i="1" s="1"/>
  <c r="J12" i="1"/>
  <c r="K12" i="1" s="1"/>
  <c r="J14" i="1"/>
  <c r="K14" i="1" s="1"/>
  <c r="J15" i="1"/>
  <c r="K15" i="1" s="1"/>
  <c r="J16" i="1"/>
  <c r="K16" i="1" s="1"/>
  <c r="J13" i="1"/>
  <c r="K13" i="1" s="1"/>
  <c r="J17" i="1"/>
  <c r="K17" i="1" s="1"/>
  <c r="J4" i="1"/>
  <c r="K4" i="1" s="1"/>
</calcChain>
</file>

<file path=xl/sharedStrings.xml><?xml version="1.0" encoding="utf-8"?>
<sst xmlns="http://schemas.openxmlformats.org/spreadsheetml/2006/main" count="106" uniqueCount="49">
  <si>
    <t>MATRICULE</t>
  </si>
  <si>
    <t>NOM</t>
  </si>
  <si>
    <t>SEXE</t>
  </si>
  <si>
    <t xml:space="preserve">MOY GEN </t>
  </si>
  <si>
    <t>Résultat</t>
  </si>
  <si>
    <t>M</t>
  </si>
  <si>
    <t>1er Trim</t>
  </si>
  <si>
    <t>F</t>
  </si>
  <si>
    <t>2e Trim</t>
  </si>
  <si>
    <t>3e Trim</t>
  </si>
  <si>
    <t>Total général</t>
  </si>
  <si>
    <t>MOIS</t>
  </si>
  <si>
    <t>SERVICE</t>
  </si>
  <si>
    <t>DAF</t>
  </si>
  <si>
    <t>DG</t>
  </si>
  <si>
    <t>DC</t>
  </si>
  <si>
    <t>DRH</t>
  </si>
  <si>
    <t>PONCTUALITE</t>
  </si>
  <si>
    <t>ASSIDUITE</t>
  </si>
  <si>
    <t>PRISE D'INITIATIVE</t>
  </si>
  <si>
    <t>A1</t>
  </si>
  <si>
    <t>A4</t>
  </si>
  <si>
    <t>A5</t>
  </si>
  <si>
    <t>A7</t>
  </si>
  <si>
    <t>A8</t>
  </si>
  <si>
    <t>A10</t>
  </si>
  <si>
    <t>A11</t>
  </si>
  <si>
    <t>A14</t>
  </si>
  <si>
    <t>A16</t>
  </si>
  <si>
    <t>A37</t>
  </si>
  <si>
    <t>A40</t>
  </si>
  <si>
    <t>A43</t>
  </si>
  <si>
    <t>A45</t>
  </si>
  <si>
    <t>A46</t>
  </si>
  <si>
    <t>Total DAF</t>
  </si>
  <si>
    <t>Total 1er Trim</t>
  </si>
  <si>
    <t>Total DC</t>
  </si>
  <si>
    <t>Total DG</t>
  </si>
  <si>
    <t>Total 2e Trim</t>
  </si>
  <si>
    <t>Total DRH</t>
  </si>
  <si>
    <t>Total 3e Trim</t>
  </si>
  <si>
    <t xml:space="preserve">PONCTUALITE </t>
  </si>
  <si>
    <t xml:space="preserve">ASSIDUITE </t>
  </si>
  <si>
    <t xml:space="preserve">PRISE D'INITIATIVE </t>
  </si>
  <si>
    <t xml:space="preserve">MOY GEN  </t>
  </si>
  <si>
    <t>rang</t>
  </si>
  <si>
    <t xml:space="preserve">rang </t>
  </si>
  <si>
    <t xml:space="preserve">rang  </t>
  </si>
  <si>
    <t xml:space="preserve">rang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</si>
</sst>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0" fontId="0" fillId="0" borderId="0" xfId="0" pivotButton="1" applyAlignment="1">
      <alignment wrapText="1"/>
    </xf>
    <xf numFmtId="0" fontId="0" fillId="0" borderId="0" xfId="0" applyAlignment="1">
      <alignment wrapText="1"/>
    </xf>
    <xf numFmtId="0" fontId="0" fillId="0" borderId="0" xfId="0" pivotButton="1"/>
    <xf numFmtId="1" fontId="0" fillId="0" borderId="0" xfId="0" applyNumberFormat="1"/>
  </cellXfs>
  <cellStyles count="1">
    <cellStyle name="Normal" xfId="0" builtinId="0"/>
  </cellStyles>
  <dxfs count="12"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alignment wrapText="1" readingOrder="0"/>
    </dxf>
    <dxf>
      <alignment wrapText="1" readingOrder="0"/>
    </dxf>
    <dxf>
      <border>
        <top style="thin">
          <color theme="0"/>
        </top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bottom style="thin">
          <color theme="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CHNOSTRUCTURE/Bibliotheque/Mod&#232;le%20Outils/1-Fichiers%20Excel/Bulletins%20Scolai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gin"/>
      <sheetName val="Accueil"/>
      <sheetName val="Fichier d'inscription"/>
      <sheetName val="Moy"/>
      <sheetName val="Effectifs"/>
      <sheetName val="Moy&amp;rang"/>
      <sheetName val="Bulletin"/>
      <sheetName val="Stats"/>
      <sheetName val="Archivage"/>
      <sheetName val="Parametres"/>
      <sheetName val="Users"/>
      <sheetName val="Bulletins Scolai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72.22855324074" createdVersion="4" refreshedVersion="6" minRefreshableVersion="3" recordCount="14">
  <cacheSource type="worksheet">
    <worksheetSource name="T_Moyennes"/>
  </cacheSource>
  <cacheFields count="10">
    <cacheField name="MATRICULE" numFmtId="0">
      <sharedItems containsSemiMixedTypes="0" containsString="0" containsNumber="1" containsInteger="1" minValue="1" maxValue="16"/>
    </cacheField>
    <cacheField name="NOM" numFmtId="0">
      <sharedItems count="46">
        <s v="A1"/>
        <s v="A4"/>
        <s v="A7"/>
        <s v="A10"/>
        <s v="A5"/>
        <s v="A11"/>
        <s v="A14"/>
        <s v="A8"/>
        <s v="A16"/>
        <s v="A45"/>
        <s v="A37"/>
        <s v="A40"/>
        <s v="A43"/>
        <s v="A46"/>
        <s v="A23" u="1"/>
        <s v="A42" u="1"/>
        <s v="A24" u="1"/>
        <s v="A25" u="1"/>
        <s v="A3" u="1"/>
        <s v="A44" u="1"/>
        <s v="A26" u="1"/>
        <s v="A27" u="1"/>
        <s v="A28" u="1"/>
        <s v="A29" u="1"/>
        <s v="A9" u="1"/>
        <s v="A30" u="1"/>
        <s v="A12" u="1"/>
        <s v="A31" u="1"/>
        <s v="A13" u="1"/>
        <s v="A32" u="1"/>
        <s v="A33" u="1"/>
        <s v="A15" u="1"/>
        <s v="A2" u="1"/>
        <s v="A34" u="1"/>
        <s v="A35" u="1"/>
        <s v="A17" u="1"/>
        <s v="A36" u="1"/>
        <s v="A18" u="1"/>
        <s v="A6" u="1"/>
        <s v="A19" u="1"/>
        <s v="A38" u="1"/>
        <s v="A39" u="1"/>
        <s v="A20" u="1"/>
        <s v="A21" u="1"/>
        <s v="A22" u="1"/>
        <s v="A41" u="1"/>
      </sharedItems>
    </cacheField>
    <cacheField name="SEXE" numFmtId="0">
      <sharedItems/>
    </cacheField>
    <cacheField name="MOIS" numFmtId="0">
      <sharedItems count="3">
        <s v="1er Trim"/>
        <s v="2e Trim"/>
        <s v="3e Trim"/>
      </sharedItems>
    </cacheField>
    <cacheField name="SERVICE" numFmtId="0">
      <sharedItems count="4">
        <s v="DAF"/>
        <s v="DC"/>
        <s v="DG"/>
        <s v="DRH"/>
      </sharedItems>
    </cacheField>
    <cacheField name="PONCTUALITE" numFmtId="0">
      <sharedItems containsSemiMixedTypes="0" containsString="0" containsNumber="1" containsInteger="1" minValue="2" maxValue="14"/>
    </cacheField>
    <cacheField name="ASSIDUITE" numFmtId="0">
      <sharedItems containsSemiMixedTypes="0" containsString="0" containsNumber="1" containsInteger="1" minValue="3" maxValue="18"/>
    </cacheField>
    <cacheField name="PRISE D'INITIATIVE" numFmtId="0">
      <sharedItems containsSemiMixedTypes="0" containsString="0" containsNumber="1" containsInteger="1" minValue="7" maxValue="18"/>
    </cacheField>
    <cacheField name="MOY GEN " numFmtId="2">
      <sharedItems containsSemiMixedTypes="0" containsString="0" containsNumber="1" minValue="4" maxValue="14.666666666666666"/>
    </cacheField>
    <cacheField name="Résult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n v="1"/>
    <x v="0"/>
    <s v="M"/>
    <x v="0"/>
    <x v="0"/>
    <n v="11"/>
    <n v="18"/>
    <n v="15"/>
    <n v="14.666666666666666"/>
    <s v="OK"/>
  </r>
  <r>
    <n v="2"/>
    <x v="1"/>
    <s v="M"/>
    <x v="0"/>
    <x v="0"/>
    <n v="11"/>
    <n v="18"/>
    <n v="15"/>
    <n v="14.666666666666666"/>
    <s v="OK"/>
  </r>
  <r>
    <n v="3"/>
    <x v="2"/>
    <s v="F"/>
    <x v="0"/>
    <x v="0"/>
    <n v="11"/>
    <n v="18"/>
    <n v="15"/>
    <n v="14.666666666666666"/>
    <s v="OK"/>
  </r>
  <r>
    <n v="4"/>
    <x v="3"/>
    <s v="M"/>
    <x v="0"/>
    <x v="0"/>
    <n v="2"/>
    <n v="3"/>
    <n v="7"/>
    <n v="4"/>
    <s v="NOK"/>
  </r>
  <r>
    <n v="2"/>
    <x v="4"/>
    <s v="M"/>
    <x v="1"/>
    <x v="1"/>
    <n v="12"/>
    <n v="11"/>
    <n v="18"/>
    <n v="13.666666666666666"/>
    <s v="OK"/>
  </r>
  <r>
    <n v="4"/>
    <x v="5"/>
    <s v="M"/>
    <x v="1"/>
    <x v="1"/>
    <n v="11"/>
    <n v="12"/>
    <n v="18"/>
    <n v="13.666666666666666"/>
    <s v="OK"/>
  </r>
  <r>
    <n v="5"/>
    <x v="6"/>
    <s v="M"/>
    <x v="1"/>
    <x v="1"/>
    <n v="11"/>
    <n v="12"/>
    <n v="18"/>
    <n v="13.666666666666666"/>
    <s v="OK"/>
  </r>
  <r>
    <n v="3"/>
    <x v="7"/>
    <s v="F"/>
    <x v="1"/>
    <x v="2"/>
    <n v="11"/>
    <n v="11"/>
    <n v="18"/>
    <n v="13.333333333333334"/>
    <s v="OK"/>
  </r>
  <r>
    <n v="6"/>
    <x v="8"/>
    <s v="M"/>
    <x v="1"/>
    <x v="2"/>
    <n v="11"/>
    <n v="12"/>
    <n v="18"/>
    <n v="13.666666666666666"/>
    <s v="OK"/>
  </r>
  <r>
    <n v="16"/>
    <x v="9"/>
    <s v="M"/>
    <x v="1"/>
    <x v="2"/>
    <n v="13"/>
    <n v="10"/>
    <n v="14"/>
    <n v="12.333333333333334"/>
    <s v="OK"/>
  </r>
  <r>
    <n v="13"/>
    <x v="10"/>
    <s v="M"/>
    <x v="2"/>
    <x v="3"/>
    <n v="12"/>
    <n v="8"/>
    <n v="10"/>
    <n v="10"/>
    <s v="OK"/>
  </r>
  <r>
    <n v="14"/>
    <x v="11"/>
    <s v="F"/>
    <x v="2"/>
    <x v="3"/>
    <n v="12"/>
    <n v="13"/>
    <n v="10"/>
    <n v="11.666666666666666"/>
    <s v="OK"/>
  </r>
  <r>
    <n v="15"/>
    <x v="12"/>
    <s v="F"/>
    <x v="2"/>
    <x v="3"/>
    <n v="14"/>
    <n v="13"/>
    <n v="10"/>
    <n v="12.333333333333334"/>
    <s v="OK"/>
  </r>
  <r>
    <n v="16"/>
    <x v="13"/>
    <s v="M"/>
    <x v="2"/>
    <x v="3"/>
    <n v="14"/>
    <n v="13"/>
    <n v="10"/>
    <n v="12.333333333333334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B3:L25" firstHeaderRow="0" firstDataRow="1" firstDataCol="3"/>
  <pivotFields count="10">
    <pivotField compact="0" outline="0" showAll="0"/>
    <pivotField axis="axisRow" compact="0" outline="0" showAll="0">
      <items count="47">
        <item x="0"/>
        <item x="3"/>
        <item x="5"/>
        <item m="1" x="26"/>
        <item m="1" x="28"/>
        <item x="6"/>
        <item m="1" x="31"/>
        <item x="8"/>
        <item m="1" x="35"/>
        <item m="1" x="37"/>
        <item m="1" x="39"/>
        <item m="1" x="32"/>
        <item m="1" x="42"/>
        <item m="1" x="43"/>
        <item m="1" x="44"/>
        <item m="1" x="14"/>
        <item m="1" x="16"/>
        <item m="1" x="17"/>
        <item m="1" x="20"/>
        <item m="1" x="21"/>
        <item m="1" x="22"/>
        <item m="1" x="23"/>
        <item m="1" x="18"/>
        <item m="1" x="25"/>
        <item m="1" x="27"/>
        <item m="1" x="29"/>
        <item m="1" x="30"/>
        <item m="1" x="33"/>
        <item m="1" x="34"/>
        <item m="1" x="36"/>
        <item x="10"/>
        <item m="1" x="40"/>
        <item m="1" x="41"/>
        <item x="1"/>
        <item x="11"/>
        <item m="1" x="45"/>
        <item m="1" x="15"/>
        <item x="12"/>
        <item m="1" x="19"/>
        <item x="9"/>
        <item x="13"/>
        <item x="4"/>
        <item m="1" x="38"/>
        <item x="2"/>
        <item x="7"/>
        <item m="1" x="24"/>
        <item t="default"/>
      </items>
    </pivotField>
    <pivotField compact="0" outline="0" showAll="0"/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numFmtId="2" outline="0" showAll="0"/>
    <pivotField dataField="1" compact="0" numFmtId="2" outline="0" showAll="0"/>
    <pivotField dataField="1" compact="0" numFmtId="2" outline="0" showAll="0"/>
    <pivotField dataField="1" compact="0" numFmtId="2" outline="0" showAll="0"/>
    <pivotField compact="0" outline="0" showAll="0"/>
  </pivotFields>
  <rowFields count="3">
    <field x="3"/>
    <field x="4"/>
    <field x="1"/>
  </rowFields>
  <rowItems count="22">
    <i>
      <x/>
      <x/>
      <x/>
    </i>
    <i r="2">
      <x v="1"/>
    </i>
    <i r="2">
      <x v="33"/>
    </i>
    <i r="2">
      <x v="43"/>
    </i>
    <i t="default" r="1">
      <x/>
    </i>
    <i t="default">
      <x/>
    </i>
    <i>
      <x v="1"/>
      <x v="1"/>
      <x v="2"/>
    </i>
    <i r="2">
      <x v="5"/>
    </i>
    <i r="2">
      <x v="41"/>
    </i>
    <i t="default" r="1">
      <x v="1"/>
    </i>
    <i r="1">
      <x v="2"/>
      <x v="7"/>
    </i>
    <i r="2">
      <x v="39"/>
    </i>
    <i r="2">
      <x v="44"/>
    </i>
    <i t="default" r="1">
      <x v="2"/>
    </i>
    <i t="default">
      <x v="1"/>
    </i>
    <i>
      <x v="2"/>
      <x v="3"/>
      <x v="30"/>
    </i>
    <i r="2">
      <x v="34"/>
    </i>
    <i r="2">
      <x v="37"/>
    </i>
    <i r="2">
      <x v="40"/>
    </i>
    <i t="default" r="1">
      <x v="3"/>
    </i>
    <i t="default">
      <x v="2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PONCTUALITE " fld="5" baseField="0" baseItem="0"/>
    <dataField name="rang" fld="5" baseField="1" baseItem="1" numFmtId="1">
      <extLst>
        <ext xmlns:x14="http://schemas.microsoft.com/office/spreadsheetml/2009/9/main" uri="{E15A36E0-9728-4e99-A89B-3F7291B0FE68}">
          <x14:dataField pivotShowAs="rankDescending"/>
        </ext>
      </extLst>
    </dataField>
    <dataField name="ASSIDUITE " fld="6" baseField="0" baseItem="0"/>
    <dataField name="rang " fld="6" baseField="1" baseItem="1" numFmtId="1">
      <extLst>
        <ext xmlns:x14="http://schemas.microsoft.com/office/spreadsheetml/2009/9/main" uri="{E15A36E0-9728-4e99-A89B-3F7291B0FE68}">
          <x14:dataField pivotShowAs="rankDescending"/>
        </ext>
      </extLst>
    </dataField>
    <dataField name="PRISE D'INITIATIVE " fld="7" baseField="0" baseItem="0"/>
    <dataField name="rang  " fld="7" baseField="1" baseItem="1" numFmtId="1">
      <extLst>
        <ext xmlns:x14="http://schemas.microsoft.com/office/spreadsheetml/2009/9/main" uri="{E15A36E0-9728-4e99-A89B-3F7291B0FE68}">
          <x14:dataField pivotShowAs="rankDescending"/>
        </ext>
      </extLst>
    </dataField>
    <dataField name="MOY GEN  " fld="8" baseField="0" baseItem="0"/>
    <dataField name="rang   " fld="8" baseField="1" baseItem="1" numFmtId="1">
      <extLst>
        <ext xmlns:x14="http://schemas.microsoft.com/office/spreadsheetml/2009/9/main" uri="{E15A36E0-9728-4e99-A89B-3F7291B0FE68}">
          <x14:dataField pivotShowAs="rankDescending"/>
        </ext>
      </extLst>
    </dataField>
  </dataFields>
  <formats count="8">
    <format dxfId="5">
      <pivotArea outline="0" collapsedLevelsAreSubtotals="1" fieldPosition="0"/>
    </format>
    <format dxfId="6">
      <pivotArea dataOnly="0" labelOnly="1" outline="0" axis="axisValues" fieldPosition="0"/>
    </format>
    <format dxfId="7">
      <pivotArea field="3" type="button" dataOnly="0" labelOnly="1" outline="0" axis="axisRow" fieldPosition="0"/>
    </format>
    <format dxfId="8">
      <pivotArea dataOnly="0" labelOnly="1" outline="0" fieldPosition="0">
        <references count="1">
          <reference field="4294967294" count="4">
            <x v="0"/>
            <x v="2"/>
            <x v="4"/>
            <x v="6"/>
          </reference>
        </references>
      </pivotArea>
    </format>
    <format dxfId="3">
      <pivotArea outline="0" fieldPosition="0">
        <references count="1">
          <reference field="4294967294" count="1">
            <x v="1"/>
          </reference>
        </references>
      </pivotArea>
    </format>
    <format dxfId="2">
      <pivotArea outline="0" fieldPosition="0">
        <references count="1">
          <reference field="4294967294" count="1">
            <x v="3"/>
          </reference>
        </references>
      </pivotArea>
    </format>
    <format dxfId="1">
      <pivotArea outline="0" fieldPosition="0">
        <references count="1">
          <reference field="4294967294" count="1">
            <x v="5"/>
          </reference>
        </references>
      </pivotArea>
    </format>
    <format dxfId="0">
      <pivotArea outline="0" fieldPosition="0">
        <references count="1">
          <reference field="4294967294" count="1">
            <x v="7"/>
          </reference>
        </references>
      </pivotArea>
    </format>
  </formats>
  <pivotTableStyleInfo name="PivotStyleMedium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Moyennes" displayName="T_Moyennes" ref="B3:K17" totalsRowShown="0" headerRowBorderDxfId="11" tableBorderDxfId="10" totalsRowBorderDxfId="9" headerRowCellStyle="Normal" dataCellStyle="Normal">
  <autoFilter ref="B3:K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sortState ref="B4:K49">
    <sortCondition ref="F3:F49"/>
  </sortState>
  <tableColumns count="10">
    <tableColumn id="1" name="MATRICULE" dataCellStyle="Normal"/>
    <tableColumn id="2" name="NOM" dataCellStyle="Normal">
      <calculatedColumnFormula>IFERROR(VLOOKUP(B4,[1]!Tableau4[[#All],[MATRICULE]:[NOM 2]],6,FALSE),"")</calculatedColumnFormula>
    </tableColumn>
    <tableColumn id="29" name="SEXE" dataCellStyle="Normal"/>
    <tableColumn id="28" name="MOIS" dataCellStyle="Normal"/>
    <tableColumn id="3" name="SERVICE" dataCellStyle="Normal">
      <calculatedColumnFormula>IFERROR(VLOOKUP(B4,[1]!Tableau4[[#All],[MATRICULE]:[NOM 2]],2,FALSE),"")</calculatedColumnFormula>
    </tableColumn>
    <tableColumn id="4" name="PONCTUALITE" dataCellStyle="Normal"/>
    <tableColumn id="5" name="ASSIDUITE" dataCellStyle="Normal"/>
    <tableColumn id="6" name="PRISE D'INITIATIVE" dataCellStyle="Normal"/>
    <tableColumn id="26" name="MOY GEN " dataDxfId="4" dataCellStyle="Normal">
      <calculatedColumnFormula>(T_Moyennes[[#This Row],[PONCTUALITE]]+T_Moyennes[[#This Row],[ASSIDUITE]]+T_Moyennes[[#This Row],[PRISE D''INITIATIVE]])/3</calculatedColumnFormula>
    </tableColumn>
    <tableColumn id="27" name="Résultat" dataCellStyle="Normal">
      <calculatedColumnFormula>IF(T_Moyennes[[#This Row],[MOY GEN ]]="","",IF(J4&lt;10,"NOK","OK"))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K17"/>
  <sheetViews>
    <sheetView showGridLines="0" workbookViewId="0">
      <selection activeCell="E4" sqref="E4"/>
    </sheetView>
  </sheetViews>
  <sheetFormatPr baseColWidth="10" defaultRowHeight="15" x14ac:dyDescent="0.25"/>
  <cols>
    <col min="1" max="1" width="11.28515625" customWidth="1"/>
    <col min="2" max="2" width="11.28515625" bestFit="1" customWidth="1"/>
    <col min="3" max="3" width="5.7109375" bestFit="1" customWidth="1"/>
    <col min="4" max="4" width="5.140625" bestFit="1" customWidth="1"/>
    <col min="5" max="5" width="8.28515625" bestFit="1" customWidth="1"/>
    <col min="6" max="6" width="8.140625" bestFit="1" customWidth="1"/>
    <col min="7" max="7" width="13.28515625" bestFit="1" customWidth="1"/>
    <col min="8" max="8" width="10.140625" bestFit="1" customWidth="1"/>
    <col min="9" max="9" width="17.5703125" bestFit="1" customWidth="1"/>
    <col min="10" max="10" width="10.140625" bestFit="1" customWidth="1"/>
    <col min="11" max="11" width="8.28515625" bestFit="1" customWidth="1"/>
  </cols>
  <sheetData>
    <row r="3" spans="2:11" x14ac:dyDescent="0.25">
      <c r="B3" t="s">
        <v>0</v>
      </c>
      <c r="C3" t="s">
        <v>1</v>
      </c>
      <c r="D3" t="s">
        <v>2</v>
      </c>
      <c r="E3" t="s">
        <v>11</v>
      </c>
      <c r="F3" t="s">
        <v>12</v>
      </c>
      <c r="G3" t="s">
        <v>17</v>
      </c>
      <c r="H3" t="s">
        <v>18</v>
      </c>
      <c r="I3" t="s">
        <v>19</v>
      </c>
      <c r="J3" t="s">
        <v>3</v>
      </c>
      <c r="K3" t="s">
        <v>4</v>
      </c>
    </row>
    <row r="4" spans="2:11" x14ac:dyDescent="0.25">
      <c r="B4">
        <v>1</v>
      </c>
      <c r="C4" t="s">
        <v>20</v>
      </c>
      <c r="D4" t="s">
        <v>5</v>
      </c>
      <c r="E4" t="s">
        <v>6</v>
      </c>
      <c r="F4" t="s">
        <v>13</v>
      </c>
      <c r="G4">
        <v>11</v>
      </c>
      <c r="H4">
        <v>18</v>
      </c>
      <c r="I4">
        <v>15</v>
      </c>
      <c r="J4" s="1">
        <f>(T_Moyennes[[#This Row],[PONCTUALITE]]+T_Moyennes[[#This Row],[ASSIDUITE]]+T_Moyennes[[#This Row],[PRISE D''INITIATIVE]])/3</f>
        <v>14.666666666666666</v>
      </c>
      <c r="K4" t="str">
        <f>IF(T_Moyennes[[#This Row],[MOY GEN ]]="","",IF(J4&lt;10,"NOK","OK"))</f>
        <v>OK</v>
      </c>
    </row>
    <row r="5" spans="2:11" x14ac:dyDescent="0.25">
      <c r="B5">
        <v>2</v>
      </c>
      <c r="C5" t="s">
        <v>21</v>
      </c>
      <c r="D5" t="s">
        <v>5</v>
      </c>
      <c r="E5" t="s">
        <v>6</v>
      </c>
      <c r="F5" t="s">
        <v>13</v>
      </c>
      <c r="G5">
        <v>11</v>
      </c>
      <c r="H5">
        <v>18</v>
      </c>
      <c r="I5">
        <v>15</v>
      </c>
      <c r="J5" s="1">
        <f>(T_Moyennes[[#This Row],[PONCTUALITE]]+T_Moyennes[[#This Row],[ASSIDUITE]]+T_Moyennes[[#This Row],[PRISE D''INITIATIVE]])/3</f>
        <v>14.666666666666666</v>
      </c>
      <c r="K5" t="str">
        <f>IF(T_Moyennes[[#This Row],[MOY GEN ]]="","",IF(J5&lt;10,"NOK","OK"))</f>
        <v>OK</v>
      </c>
    </row>
    <row r="6" spans="2:11" x14ac:dyDescent="0.25">
      <c r="B6">
        <v>3</v>
      </c>
      <c r="C6" t="s">
        <v>23</v>
      </c>
      <c r="D6" t="s">
        <v>7</v>
      </c>
      <c r="E6" t="s">
        <v>6</v>
      </c>
      <c r="F6" t="s">
        <v>13</v>
      </c>
      <c r="G6">
        <v>11</v>
      </c>
      <c r="H6">
        <v>18</v>
      </c>
      <c r="I6">
        <v>15</v>
      </c>
      <c r="J6" s="1">
        <f>(T_Moyennes[[#This Row],[PONCTUALITE]]+T_Moyennes[[#This Row],[ASSIDUITE]]+T_Moyennes[[#This Row],[PRISE D''INITIATIVE]])/3</f>
        <v>14.666666666666666</v>
      </c>
      <c r="K6" t="str">
        <f>IF(T_Moyennes[[#This Row],[MOY GEN ]]="","",IF(J6&lt;10,"NOK","OK"))</f>
        <v>OK</v>
      </c>
    </row>
    <row r="7" spans="2:11" x14ac:dyDescent="0.25">
      <c r="B7">
        <v>4</v>
      </c>
      <c r="C7" t="s">
        <v>25</v>
      </c>
      <c r="D7" t="s">
        <v>5</v>
      </c>
      <c r="E7" t="s">
        <v>6</v>
      </c>
      <c r="F7" t="s">
        <v>13</v>
      </c>
      <c r="G7">
        <v>2</v>
      </c>
      <c r="H7">
        <v>3</v>
      </c>
      <c r="I7">
        <v>7</v>
      </c>
      <c r="J7" s="1">
        <f>(T_Moyennes[[#This Row],[PONCTUALITE]]+T_Moyennes[[#This Row],[ASSIDUITE]]+T_Moyennes[[#This Row],[PRISE D''INITIATIVE]])/3</f>
        <v>4</v>
      </c>
      <c r="K7" t="str">
        <f>IF(T_Moyennes[[#This Row],[MOY GEN ]]="","",IF(J7&lt;10,"NOK","OK"))</f>
        <v>NOK</v>
      </c>
    </row>
    <row r="8" spans="2:11" x14ac:dyDescent="0.25">
      <c r="B8">
        <v>2</v>
      </c>
      <c r="C8" t="s">
        <v>22</v>
      </c>
      <c r="D8" t="s">
        <v>5</v>
      </c>
      <c r="E8" t="s">
        <v>8</v>
      </c>
      <c r="F8" t="s">
        <v>15</v>
      </c>
      <c r="G8">
        <v>12</v>
      </c>
      <c r="H8">
        <v>11</v>
      </c>
      <c r="I8">
        <v>18</v>
      </c>
      <c r="J8" s="1">
        <f>(T_Moyennes[[#This Row],[PONCTUALITE]]+T_Moyennes[[#This Row],[ASSIDUITE]]+T_Moyennes[[#This Row],[PRISE D''INITIATIVE]])/3</f>
        <v>13.666666666666666</v>
      </c>
      <c r="K8" t="str">
        <f>IF(T_Moyennes[[#This Row],[MOY GEN ]]="","",IF(J8&lt;10,"NOK","OK"))</f>
        <v>OK</v>
      </c>
    </row>
    <row r="9" spans="2:11" x14ac:dyDescent="0.25">
      <c r="B9">
        <v>4</v>
      </c>
      <c r="C9" t="s">
        <v>26</v>
      </c>
      <c r="D9" t="s">
        <v>5</v>
      </c>
      <c r="E9" t="s">
        <v>8</v>
      </c>
      <c r="F9" t="s">
        <v>15</v>
      </c>
      <c r="G9">
        <v>11</v>
      </c>
      <c r="H9">
        <v>12</v>
      </c>
      <c r="I9">
        <v>18</v>
      </c>
      <c r="J9" s="1">
        <f>(T_Moyennes[[#This Row],[PONCTUALITE]]+T_Moyennes[[#This Row],[ASSIDUITE]]+T_Moyennes[[#This Row],[PRISE D''INITIATIVE]])/3</f>
        <v>13.666666666666666</v>
      </c>
      <c r="K9" t="str">
        <f>IF(T_Moyennes[[#This Row],[MOY GEN ]]="","",IF(J9&lt;10,"NOK","OK"))</f>
        <v>OK</v>
      </c>
    </row>
    <row r="10" spans="2:11" x14ac:dyDescent="0.25">
      <c r="B10">
        <v>5</v>
      </c>
      <c r="C10" t="s">
        <v>27</v>
      </c>
      <c r="D10" t="s">
        <v>5</v>
      </c>
      <c r="E10" t="s">
        <v>8</v>
      </c>
      <c r="F10" t="s">
        <v>15</v>
      </c>
      <c r="G10">
        <v>11</v>
      </c>
      <c r="H10">
        <v>12</v>
      </c>
      <c r="I10">
        <v>18</v>
      </c>
      <c r="J10" s="1">
        <f>(T_Moyennes[[#This Row],[PONCTUALITE]]+T_Moyennes[[#This Row],[ASSIDUITE]]+T_Moyennes[[#This Row],[PRISE D''INITIATIVE]])/3</f>
        <v>13.666666666666666</v>
      </c>
      <c r="K10" t="str">
        <f>IF(T_Moyennes[[#This Row],[MOY GEN ]]="","",IF(J10&lt;10,"NOK","OK"))</f>
        <v>OK</v>
      </c>
    </row>
    <row r="11" spans="2:11" x14ac:dyDescent="0.25">
      <c r="B11">
        <v>3</v>
      </c>
      <c r="C11" t="s">
        <v>24</v>
      </c>
      <c r="D11" t="s">
        <v>7</v>
      </c>
      <c r="E11" t="s">
        <v>8</v>
      </c>
      <c r="F11" t="s">
        <v>14</v>
      </c>
      <c r="G11">
        <v>11</v>
      </c>
      <c r="H11">
        <v>11</v>
      </c>
      <c r="I11">
        <v>18</v>
      </c>
      <c r="J11" s="1">
        <f>(T_Moyennes[[#This Row],[PONCTUALITE]]+T_Moyennes[[#This Row],[ASSIDUITE]]+T_Moyennes[[#This Row],[PRISE D''INITIATIVE]])/3</f>
        <v>13.333333333333334</v>
      </c>
      <c r="K11" t="str">
        <f>IF(T_Moyennes[[#This Row],[MOY GEN ]]="","",IF(J11&lt;10,"NOK","OK"))</f>
        <v>OK</v>
      </c>
    </row>
    <row r="12" spans="2:11" x14ac:dyDescent="0.25">
      <c r="B12">
        <v>6</v>
      </c>
      <c r="C12" t="s">
        <v>28</v>
      </c>
      <c r="D12" t="s">
        <v>5</v>
      </c>
      <c r="E12" t="s">
        <v>8</v>
      </c>
      <c r="F12" t="s">
        <v>14</v>
      </c>
      <c r="G12">
        <v>11</v>
      </c>
      <c r="H12">
        <v>12</v>
      </c>
      <c r="I12">
        <v>18</v>
      </c>
      <c r="J12" s="1">
        <f>(T_Moyennes[[#This Row],[PONCTUALITE]]+T_Moyennes[[#This Row],[ASSIDUITE]]+T_Moyennes[[#This Row],[PRISE D''INITIATIVE]])/3</f>
        <v>13.666666666666666</v>
      </c>
      <c r="K12" t="str">
        <f>IF(T_Moyennes[[#This Row],[MOY GEN ]]="","",IF(J12&lt;10,"NOK","OK"))</f>
        <v>OK</v>
      </c>
    </row>
    <row r="13" spans="2:11" x14ac:dyDescent="0.25">
      <c r="B13">
        <v>16</v>
      </c>
      <c r="C13" t="s">
        <v>32</v>
      </c>
      <c r="D13" t="s">
        <v>5</v>
      </c>
      <c r="E13" t="s">
        <v>8</v>
      </c>
      <c r="F13" t="s">
        <v>14</v>
      </c>
      <c r="G13">
        <v>13</v>
      </c>
      <c r="H13">
        <v>10</v>
      </c>
      <c r="I13">
        <v>14</v>
      </c>
      <c r="J13" s="1">
        <f>(T_Moyennes[[#This Row],[PONCTUALITE]]+T_Moyennes[[#This Row],[ASSIDUITE]]+T_Moyennes[[#This Row],[PRISE D''INITIATIVE]])/3</f>
        <v>12.333333333333334</v>
      </c>
      <c r="K13" t="str">
        <f>IF(T_Moyennes[[#This Row],[MOY GEN ]]="","",IF(J13&lt;10,"NOK","OK"))</f>
        <v>OK</v>
      </c>
    </row>
    <row r="14" spans="2:11" x14ac:dyDescent="0.25">
      <c r="B14">
        <v>13</v>
      </c>
      <c r="C14" t="s">
        <v>29</v>
      </c>
      <c r="D14" t="s">
        <v>5</v>
      </c>
      <c r="E14" t="s">
        <v>9</v>
      </c>
      <c r="F14" t="s">
        <v>16</v>
      </c>
      <c r="G14">
        <v>12</v>
      </c>
      <c r="H14">
        <v>8</v>
      </c>
      <c r="I14">
        <v>10</v>
      </c>
      <c r="J14" s="1">
        <f>(T_Moyennes[[#This Row],[PONCTUALITE]]+T_Moyennes[[#This Row],[ASSIDUITE]]+T_Moyennes[[#This Row],[PRISE D''INITIATIVE]])/3</f>
        <v>10</v>
      </c>
      <c r="K14" t="str">
        <f>IF(T_Moyennes[[#This Row],[MOY GEN ]]="","",IF(J14&lt;10,"NOK","OK"))</f>
        <v>OK</v>
      </c>
    </row>
    <row r="15" spans="2:11" x14ac:dyDescent="0.25">
      <c r="B15">
        <v>14</v>
      </c>
      <c r="C15" t="s">
        <v>30</v>
      </c>
      <c r="D15" t="s">
        <v>7</v>
      </c>
      <c r="E15" t="s">
        <v>9</v>
      </c>
      <c r="F15" t="s">
        <v>16</v>
      </c>
      <c r="G15">
        <v>12</v>
      </c>
      <c r="H15">
        <v>13</v>
      </c>
      <c r="I15">
        <v>10</v>
      </c>
      <c r="J15" s="1">
        <f>(T_Moyennes[[#This Row],[PONCTUALITE]]+T_Moyennes[[#This Row],[ASSIDUITE]]+T_Moyennes[[#This Row],[PRISE D''INITIATIVE]])/3</f>
        <v>11.666666666666666</v>
      </c>
      <c r="K15" t="str">
        <f>IF(T_Moyennes[[#This Row],[MOY GEN ]]="","",IF(J15&lt;10,"NOK","OK"))</f>
        <v>OK</v>
      </c>
    </row>
    <row r="16" spans="2:11" x14ac:dyDescent="0.25">
      <c r="B16">
        <v>15</v>
      </c>
      <c r="C16" t="s">
        <v>31</v>
      </c>
      <c r="D16" t="s">
        <v>7</v>
      </c>
      <c r="E16" t="s">
        <v>9</v>
      </c>
      <c r="F16" t="s">
        <v>16</v>
      </c>
      <c r="G16">
        <v>14</v>
      </c>
      <c r="H16">
        <v>13</v>
      </c>
      <c r="I16">
        <v>10</v>
      </c>
      <c r="J16" s="1">
        <f>(T_Moyennes[[#This Row],[PONCTUALITE]]+T_Moyennes[[#This Row],[ASSIDUITE]]+T_Moyennes[[#This Row],[PRISE D''INITIATIVE]])/3</f>
        <v>12.333333333333334</v>
      </c>
      <c r="K16" t="str">
        <f>IF(T_Moyennes[[#This Row],[MOY GEN ]]="","",IF(J16&lt;10,"NOK","OK"))</f>
        <v>OK</v>
      </c>
    </row>
    <row r="17" spans="2:11" x14ac:dyDescent="0.25">
      <c r="B17">
        <v>16</v>
      </c>
      <c r="C17" t="s">
        <v>33</v>
      </c>
      <c r="D17" t="s">
        <v>5</v>
      </c>
      <c r="E17" t="s">
        <v>9</v>
      </c>
      <c r="F17" t="s">
        <v>16</v>
      </c>
      <c r="G17">
        <v>14</v>
      </c>
      <c r="H17">
        <v>13</v>
      </c>
      <c r="I17">
        <v>10</v>
      </c>
      <c r="J17" s="1">
        <f>(T_Moyennes[[#This Row],[PONCTUALITE]]+T_Moyennes[[#This Row],[ASSIDUITE]]+T_Moyennes[[#This Row],[PRISE D''INITIATIVE]])/3</f>
        <v>12.333333333333334</v>
      </c>
      <c r="K17" t="str">
        <f>IF(T_Moyennes[[#This Row],[MOY GEN ]]="","",IF(J17&lt;10,"NOK","OK"))</f>
        <v>OK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59"/>
  <sheetViews>
    <sheetView showGridLines="0" tabSelected="1" workbookViewId="0">
      <selection activeCell="N6" sqref="N6"/>
    </sheetView>
  </sheetViews>
  <sheetFormatPr baseColWidth="10" defaultRowHeight="15" x14ac:dyDescent="0.25"/>
  <cols>
    <col min="1" max="1" width="1.7109375" customWidth="1"/>
    <col min="2" max="2" width="13.140625" bestFit="1" customWidth="1"/>
    <col min="3" max="3" width="13.7109375" style="1" customWidth="1"/>
    <col min="4" max="4" width="7.85546875" customWidth="1"/>
    <col min="5" max="5" width="13.140625" customWidth="1"/>
    <col min="6" max="6" width="4.85546875" customWidth="1"/>
    <col min="7" max="7" width="10" customWidth="1"/>
    <col min="8" max="8" width="5.28515625" customWidth="1"/>
    <col min="9" max="9" width="12" customWidth="1"/>
    <col min="10" max="10" width="5.7109375" customWidth="1"/>
    <col min="11" max="11" width="9.28515625" customWidth="1"/>
    <col min="12" max="12" width="6.140625" customWidth="1"/>
  </cols>
  <sheetData>
    <row r="3" spans="2:12" s="3" customFormat="1" ht="42" customHeight="1" x14ac:dyDescent="0.25">
      <c r="B3" s="2" t="s">
        <v>11</v>
      </c>
      <c r="C3" s="4" t="s">
        <v>12</v>
      </c>
      <c r="D3" s="4" t="s">
        <v>1</v>
      </c>
      <c r="E3" s="3" t="s">
        <v>41</v>
      </c>
      <c r="F3" t="s">
        <v>45</v>
      </c>
      <c r="G3" s="3" t="s">
        <v>42</v>
      </c>
      <c r="H3" t="s">
        <v>46</v>
      </c>
      <c r="I3" s="3" t="s">
        <v>43</v>
      </c>
      <c r="J3" t="s">
        <v>47</v>
      </c>
      <c r="K3" s="3" t="s">
        <v>44</v>
      </c>
      <c r="L3" t="s">
        <v>48</v>
      </c>
    </row>
    <row r="4" spans="2:12" x14ac:dyDescent="0.25">
      <c r="B4" t="s">
        <v>6</v>
      </c>
      <c r="C4" t="s">
        <v>13</v>
      </c>
      <c r="D4" t="s">
        <v>20</v>
      </c>
      <c r="E4" s="1">
        <v>11</v>
      </c>
      <c r="F4" s="5">
        <v>1</v>
      </c>
      <c r="G4" s="1">
        <v>18</v>
      </c>
      <c r="H4" s="5">
        <v>1</v>
      </c>
      <c r="I4" s="1">
        <v>15</v>
      </c>
      <c r="J4" s="5">
        <v>1</v>
      </c>
      <c r="K4" s="1">
        <v>14.666666666666666</v>
      </c>
      <c r="L4" s="5">
        <v>1</v>
      </c>
    </row>
    <row r="5" spans="2:12" x14ac:dyDescent="0.25">
      <c r="C5"/>
      <c r="D5" t="s">
        <v>25</v>
      </c>
      <c r="E5" s="1">
        <v>2</v>
      </c>
      <c r="F5" s="5">
        <v>2</v>
      </c>
      <c r="G5" s="1">
        <v>3</v>
      </c>
      <c r="H5" s="5">
        <v>2</v>
      </c>
      <c r="I5" s="1">
        <v>7</v>
      </c>
      <c r="J5" s="5">
        <v>2</v>
      </c>
      <c r="K5" s="1">
        <v>4</v>
      </c>
      <c r="L5" s="5">
        <v>2</v>
      </c>
    </row>
    <row r="6" spans="2:12" x14ac:dyDescent="0.25">
      <c r="C6"/>
      <c r="D6" t="s">
        <v>21</v>
      </c>
      <c r="E6" s="1">
        <v>11</v>
      </c>
      <c r="F6" s="5">
        <v>1</v>
      </c>
      <c r="G6" s="1">
        <v>18</v>
      </c>
      <c r="H6" s="5">
        <v>1</v>
      </c>
      <c r="I6" s="1">
        <v>15</v>
      </c>
      <c r="J6" s="5">
        <v>1</v>
      </c>
      <c r="K6" s="1">
        <v>14.666666666666666</v>
      </c>
      <c r="L6" s="5">
        <v>1</v>
      </c>
    </row>
    <row r="7" spans="2:12" x14ac:dyDescent="0.25">
      <c r="C7"/>
      <c r="D7" t="s">
        <v>23</v>
      </c>
      <c r="E7" s="1">
        <v>11</v>
      </c>
      <c r="F7" s="5">
        <v>1</v>
      </c>
      <c r="G7" s="1">
        <v>18</v>
      </c>
      <c r="H7" s="5">
        <v>1</v>
      </c>
      <c r="I7" s="1">
        <v>15</v>
      </c>
      <c r="J7" s="5">
        <v>1</v>
      </c>
      <c r="K7" s="1">
        <v>14.666666666666666</v>
      </c>
      <c r="L7" s="5">
        <v>1</v>
      </c>
    </row>
    <row r="8" spans="2:12" x14ac:dyDescent="0.25">
      <c r="C8" t="s">
        <v>34</v>
      </c>
      <c r="E8" s="1">
        <v>35</v>
      </c>
      <c r="F8" s="5"/>
      <c r="G8" s="1">
        <v>57</v>
      </c>
      <c r="H8" s="5"/>
      <c r="I8" s="1">
        <v>52</v>
      </c>
      <c r="J8" s="5"/>
      <c r="K8" s="1">
        <v>47.999999999999993</v>
      </c>
      <c r="L8" s="5"/>
    </row>
    <row r="9" spans="2:12" x14ac:dyDescent="0.25">
      <c r="B9" t="s">
        <v>35</v>
      </c>
      <c r="C9"/>
      <c r="E9" s="1">
        <v>35</v>
      </c>
      <c r="F9" s="5"/>
      <c r="G9" s="1">
        <v>57</v>
      </c>
      <c r="H9" s="5"/>
      <c r="I9" s="1">
        <v>52</v>
      </c>
      <c r="J9" s="5"/>
      <c r="K9" s="1">
        <v>47.999999999999993</v>
      </c>
      <c r="L9" s="5"/>
    </row>
    <row r="10" spans="2:12" x14ac:dyDescent="0.25">
      <c r="B10" t="s">
        <v>8</v>
      </c>
      <c r="C10" t="s">
        <v>15</v>
      </c>
      <c r="D10" t="s">
        <v>26</v>
      </c>
      <c r="E10" s="1">
        <v>11</v>
      </c>
      <c r="F10" s="5">
        <v>2</v>
      </c>
      <c r="G10" s="1">
        <v>12</v>
      </c>
      <c r="H10" s="5">
        <v>1</v>
      </c>
      <c r="I10" s="1">
        <v>18</v>
      </c>
      <c r="J10" s="5">
        <v>1</v>
      </c>
      <c r="K10" s="1">
        <v>13.666666666666666</v>
      </c>
      <c r="L10" s="5">
        <v>1</v>
      </c>
    </row>
    <row r="11" spans="2:12" x14ac:dyDescent="0.25">
      <c r="C11"/>
      <c r="D11" t="s">
        <v>27</v>
      </c>
      <c r="E11" s="1">
        <v>11</v>
      </c>
      <c r="F11" s="5">
        <v>2</v>
      </c>
      <c r="G11" s="1">
        <v>12</v>
      </c>
      <c r="H11" s="5">
        <v>1</v>
      </c>
      <c r="I11" s="1">
        <v>18</v>
      </c>
      <c r="J11" s="5">
        <v>1</v>
      </c>
      <c r="K11" s="1">
        <v>13.666666666666666</v>
      </c>
      <c r="L11" s="5">
        <v>1</v>
      </c>
    </row>
    <row r="12" spans="2:12" x14ac:dyDescent="0.25">
      <c r="C12"/>
      <c r="D12" t="s">
        <v>22</v>
      </c>
      <c r="E12" s="1">
        <v>12</v>
      </c>
      <c r="F12" s="5">
        <v>1</v>
      </c>
      <c r="G12" s="1">
        <v>11</v>
      </c>
      <c r="H12" s="5">
        <v>2</v>
      </c>
      <c r="I12" s="1">
        <v>18</v>
      </c>
      <c r="J12" s="5">
        <v>1</v>
      </c>
      <c r="K12" s="1">
        <v>13.666666666666666</v>
      </c>
      <c r="L12" s="5">
        <v>1</v>
      </c>
    </row>
    <row r="13" spans="2:12" x14ac:dyDescent="0.25">
      <c r="C13" t="s">
        <v>36</v>
      </c>
      <c r="E13" s="1">
        <v>34</v>
      </c>
      <c r="F13" s="5"/>
      <c r="G13" s="1">
        <v>35</v>
      </c>
      <c r="H13" s="5"/>
      <c r="I13" s="1">
        <v>54</v>
      </c>
      <c r="J13" s="5"/>
      <c r="K13" s="1">
        <v>41</v>
      </c>
      <c r="L13" s="5"/>
    </row>
    <row r="14" spans="2:12" x14ac:dyDescent="0.25">
      <c r="C14" t="s">
        <v>14</v>
      </c>
      <c r="D14" t="s">
        <v>28</v>
      </c>
      <c r="E14" s="1">
        <v>11</v>
      </c>
      <c r="F14" s="5">
        <v>2</v>
      </c>
      <c r="G14" s="1">
        <v>12</v>
      </c>
      <c r="H14" s="5">
        <v>1</v>
      </c>
      <c r="I14" s="1">
        <v>18</v>
      </c>
      <c r="J14" s="5">
        <v>1</v>
      </c>
      <c r="K14" s="1">
        <v>13.666666666666666</v>
      </c>
      <c r="L14" s="5">
        <v>1</v>
      </c>
    </row>
    <row r="15" spans="2:12" x14ac:dyDescent="0.25">
      <c r="C15"/>
      <c r="D15" t="s">
        <v>32</v>
      </c>
      <c r="E15" s="1">
        <v>13</v>
      </c>
      <c r="F15" s="5">
        <v>1</v>
      </c>
      <c r="G15" s="1">
        <v>10</v>
      </c>
      <c r="H15" s="5">
        <v>3</v>
      </c>
      <c r="I15" s="1">
        <v>14</v>
      </c>
      <c r="J15" s="5">
        <v>2</v>
      </c>
      <c r="K15" s="1">
        <v>12.333333333333334</v>
      </c>
      <c r="L15" s="5">
        <v>3</v>
      </c>
    </row>
    <row r="16" spans="2:12" x14ac:dyDescent="0.25">
      <c r="C16"/>
      <c r="D16" t="s">
        <v>24</v>
      </c>
      <c r="E16" s="1">
        <v>11</v>
      </c>
      <c r="F16" s="5">
        <v>2</v>
      </c>
      <c r="G16" s="1">
        <v>11</v>
      </c>
      <c r="H16" s="5">
        <v>2</v>
      </c>
      <c r="I16" s="1">
        <v>18</v>
      </c>
      <c r="J16" s="5">
        <v>1</v>
      </c>
      <c r="K16" s="1">
        <v>13.333333333333334</v>
      </c>
      <c r="L16" s="5">
        <v>2</v>
      </c>
    </row>
    <row r="17" spans="2:12" x14ac:dyDescent="0.25">
      <c r="C17" t="s">
        <v>37</v>
      </c>
      <c r="E17" s="1">
        <v>35</v>
      </c>
      <c r="F17" s="5"/>
      <c r="G17" s="1">
        <v>33</v>
      </c>
      <c r="H17" s="5"/>
      <c r="I17" s="1">
        <v>50</v>
      </c>
      <c r="J17" s="5"/>
      <c r="K17" s="1">
        <v>39.333333333333336</v>
      </c>
      <c r="L17" s="5"/>
    </row>
    <row r="18" spans="2:12" x14ac:dyDescent="0.25">
      <c r="B18" t="s">
        <v>38</v>
      </c>
      <c r="C18"/>
      <c r="E18" s="1">
        <v>69</v>
      </c>
      <c r="F18" s="5"/>
      <c r="G18" s="1">
        <v>68</v>
      </c>
      <c r="H18" s="5"/>
      <c r="I18" s="1">
        <v>104</v>
      </c>
      <c r="J18" s="5"/>
      <c r="K18" s="1">
        <v>80.333333333333329</v>
      </c>
      <c r="L18" s="5"/>
    </row>
    <row r="19" spans="2:12" x14ac:dyDescent="0.25">
      <c r="B19" t="s">
        <v>9</v>
      </c>
      <c r="C19" t="s">
        <v>16</v>
      </c>
      <c r="D19" t="s">
        <v>29</v>
      </c>
      <c r="E19" s="1">
        <v>12</v>
      </c>
      <c r="F19" s="5">
        <v>2</v>
      </c>
      <c r="G19" s="1">
        <v>8</v>
      </c>
      <c r="H19" s="5">
        <v>2</v>
      </c>
      <c r="I19" s="1">
        <v>10</v>
      </c>
      <c r="J19" s="5">
        <v>1</v>
      </c>
      <c r="K19" s="1">
        <v>10</v>
      </c>
      <c r="L19" s="5">
        <v>3</v>
      </c>
    </row>
    <row r="20" spans="2:12" x14ac:dyDescent="0.25">
      <c r="C20"/>
      <c r="D20" t="s">
        <v>30</v>
      </c>
      <c r="E20" s="1">
        <v>12</v>
      </c>
      <c r="F20" s="5">
        <v>2</v>
      </c>
      <c r="G20" s="1">
        <v>13</v>
      </c>
      <c r="H20" s="5">
        <v>1</v>
      </c>
      <c r="I20" s="1">
        <v>10</v>
      </c>
      <c r="J20" s="5">
        <v>1</v>
      </c>
      <c r="K20" s="1">
        <v>11.666666666666666</v>
      </c>
      <c r="L20" s="5">
        <v>2</v>
      </c>
    </row>
    <row r="21" spans="2:12" x14ac:dyDescent="0.25">
      <c r="C21"/>
      <c r="D21" t="s">
        <v>31</v>
      </c>
      <c r="E21" s="1">
        <v>14</v>
      </c>
      <c r="F21" s="5">
        <v>1</v>
      </c>
      <c r="G21" s="1">
        <v>13</v>
      </c>
      <c r="H21" s="5">
        <v>1</v>
      </c>
      <c r="I21" s="1">
        <v>10</v>
      </c>
      <c r="J21" s="5">
        <v>1</v>
      </c>
      <c r="K21" s="1">
        <v>12.333333333333334</v>
      </c>
      <c r="L21" s="5">
        <v>1</v>
      </c>
    </row>
    <row r="22" spans="2:12" x14ac:dyDescent="0.25">
      <c r="C22"/>
      <c r="D22" t="s">
        <v>33</v>
      </c>
      <c r="E22" s="1">
        <v>14</v>
      </c>
      <c r="F22" s="5">
        <v>1</v>
      </c>
      <c r="G22" s="1">
        <v>13</v>
      </c>
      <c r="H22" s="5">
        <v>1</v>
      </c>
      <c r="I22" s="1">
        <v>10</v>
      </c>
      <c r="J22" s="5">
        <v>1</v>
      </c>
      <c r="K22" s="1">
        <v>12.333333333333334</v>
      </c>
      <c r="L22" s="5">
        <v>1</v>
      </c>
    </row>
    <row r="23" spans="2:12" x14ac:dyDescent="0.25">
      <c r="C23" t="s">
        <v>39</v>
      </c>
      <c r="E23" s="1">
        <v>52</v>
      </c>
      <c r="F23" s="5"/>
      <c r="G23" s="1">
        <v>47</v>
      </c>
      <c r="H23" s="5"/>
      <c r="I23" s="1">
        <v>40</v>
      </c>
      <c r="J23" s="5"/>
      <c r="K23" s="1">
        <v>46.333333333333336</v>
      </c>
      <c r="L23" s="5"/>
    </row>
    <row r="24" spans="2:12" x14ac:dyDescent="0.25">
      <c r="B24" t="s">
        <v>40</v>
      </c>
      <c r="C24"/>
      <c r="E24" s="1">
        <v>52</v>
      </c>
      <c r="F24" s="5"/>
      <c r="G24" s="1">
        <v>47</v>
      </c>
      <c r="H24" s="5"/>
      <c r="I24" s="1">
        <v>40</v>
      </c>
      <c r="J24" s="5"/>
      <c r="K24" s="1">
        <v>46.333333333333336</v>
      </c>
      <c r="L24" s="5"/>
    </row>
    <row r="25" spans="2:12" x14ac:dyDescent="0.25">
      <c r="B25" t="s">
        <v>10</v>
      </c>
      <c r="C25"/>
      <c r="E25" s="1">
        <v>156</v>
      </c>
      <c r="F25" s="5"/>
      <c r="G25" s="1">
        <v>172</v>
      </c>
      <c r="H25" s="5"/>
      <c r="I25" s="1">
        <v>196</v>
      </c>
      <c r="J25" s="5"/>
      <c r="K25" s="1">
        <v>174.66666666666669</v>
      </c>
      <c r="L25" s="5"/>
    </row>
    <row r="26" spans="2:12" x14ac:dyDescent="0.25">
      <c r="C26"/>
    </row>
    <row r="27" spans="2:12" x14ac:dyDescent="0.25">
      <c r="C27"/>
    </row>
    <row r="28" spans="2:12" x14ac:dyDescent="0.25">
      <c r="C28"/>
    </row>
    <row r="29" spans="2:12" x14ac:dyDescent="0.25">
      <c r="C29"/>
    </row>
    <row r="30" spans="2:12" x14ac:dyDescent="0.25">
      <c r="C30"/>
    </row>
    <row r="31" spans="2:12" x14ac:dyDescent="0.25">
      <c r="C31"/>
    </row>
    <row r="32" spans="2:12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  <row r="43" spans="3:3" x14ac:dyDescent="0.25">
      <c r="C43"/>
    </row>
    <row r="44" spans="3:3" x14ac:dyDescent="0.25">
      <c r="C44"/>
    </row>
    <row r="45" spans="3:3" x14ac:dyDescent="0.25">
      <c r="C45"/>
    </row>
    <row r="46" spans="3:3" x14ac:dyDescent="0.25">
      <c r="C46"/>
    </row>
    <row r="47" spans="3:3" x14ac:dyDescent="0.25">
      <c r="C47"/>
    </row>
    <row r="48" spans="3:3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Moy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ESSONO</dc:creator>
  <cp:lastModifiedBy>Jean-Eric</cp:lastModifiedBy>
  <dcterms:created xsi:type="dcterms:W3CDTF">2018-09-29T02:08:42Z</dcterms:created>
  <dcterms:modified xsi:type="dcterms:W3CDTF">2018-09-29T03:29:13Z</dcterms:modified>
</cp:coreProperties>
</file>