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18675" windowHeight="8475"/>
  </bookViews>
  <sheets>
    <sheet name="Feuil1" sheetId="1" r:id="rId1"/>
  </sheets>
  <definedNames>
    <definedName name="TVA">Feuil1!$B$8</definedName>
  </definedNames>
  <calcPr calcId="145621"/>
</workbook>
</file>

<file path=xl/calcChain.xml><?xml version="1.0" encoding="utf-8"?>
<calcChain xmlns="http://schemas.openxmlformats.org/spreadsheetml/2006/main">
  <c r="D4" i="1" l="1"/>
  <c r="A4" i="1"/>
  <c r="B4" i="1" s="1"/>
  <c r="E4" i="1" s="1"/>
  <c r="A3" i="1"/>
  <c r="D6" i="1"/>
  <c r="G6" i="1" s="1"/>
  <c r="A6" i="1"/>
  <c r="B6" i="1" s="1"/>
  <c r="A5" i="1"/>
  <c r="C5" i="1"/>
  <c r="C3" i="1"/>
  <c r="F3" i="1" s="1"/>
  <c r="B2" i="1"/>
  <c r="C2" i="1" s="1"/>
  <c r="D2" i="1" s="1"/>
  <c r="G2" i="1" l="1"/>
  <c r="G4" i="1"/>
  <c r="B5" i="1"/>
  <c r="D3" i="1"/>
  <c r="F2" i="1"/>
  <c r="G3" i="1" l="1"/>
  <c r="E6" i="1" l="1"/>
  <c r="F5" i="1"/>
  <c r="E5" i="1" l="1"/>
</calcChain>
</file>

<file path=xl/sharedStrings.xml><?xml version="1.0" encoding="utf-8"?>
<sst xmlns="http://schemas.openxmlformats.org/spreadsheetml/2006/main" count="8" uniqueCount="8">
  <si>
    <t>PA HT</t>
  </si>
  <si>
    <t>Marge</t>
  </si>
  <si>
    <t>PV HT</t>
  </si>
  <si>
    <t>PV TTC</t>
  </si>
  <si>
    <t>Tx marge</t>
  </si>
  <si>
    <t>Tx marque</t>
  </si>
  <si>
    <t>Coef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</si>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</sst>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9" fontId="0" fillId="2" borderId="0" xfId="0" applyNumberFormat="1" applyFill="1"/>
    <xf numFmtId="10" fontId="0" fillId="0" borderId="0" xfId="0" applyNumberFormat="1"/>
    <xf numFmtId="164" fontId="0" fillId="0" borderId="0" xfId="1" applyNumberFormat="1" applyFont="1"/>
    <xf numFmtId="0" fontId="0" fillId="0" borderId="1" xfId="0" applyBorder="1"/>
  </cellXfs>
  <cellStyles count="2">
    <cellStyle name="Normal" xfId="0" builtinId="0"/>
    <cellStyle name="Pourcentage" xfId="1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%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6" totalsRowShown="0" headerRowBorderDxfId="6">
  <autoFilter ref="A1:G6"/>
  <tableColumns count="7">
    <tableColumn id="1" name="PA HT" dataDxfId="5"/>
    <tableColumn id="2" name="Marge" dataDxfId="4"/>
    <tableColumn id="3" name="PV HT" dataDxfId="3"/>
    <tableColumn id="4" name="PV TTC" dataDxfId="2">
      <calculatedColumnFormula>C2*(1+TVA)</calculatedColumnFormula>
    </tableColumn>
    <tableColumn id="5" name="Tx marge" dataDxfId="1" dataCellStyle="Pourcentage"/>
    <tableColumn id="6" name="Tx marque" dataDxfId="0" dataCellStyle="Pourcentage"/>
    <tableColumn id="7" name="Co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E14" sqref="E14"/>
    </sheetView>
  </sheetViews>
  <sheetFormatPr baseColWidth="10" defaultRowHeight="12.75" x14ac:dyDescent="0.2"/>
  <cols>
    <col min="1" max="1" width="8.5703125" customWidth="1"/>
    <col min="2" max="2" width="8.28515625" customWidth="1"/>
    <col min="3" max="3" width="8.5703125" customWidth="1"/>
    <col min="4" max="4" width="9.5703125" customWidth="1"/>
    <col min="5" max="5" width="10.85546875" customWidth="1"/>
    <col min="6" max="6" width="11.85546875" customWidth="1"/>
    <col min="7" max="7" width="6.85546875" customWidth="1"/>
  </cols>
  <sheetData>
    <row r="1" spans="1:9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9" x14ac:dyDescent="0.2">
      <c r="A2" s="2">
        <v>80</v>
      </c>
      <c r="B2" s="1">
        <f>Tableau1[[#This Row],[PA HT]]*Tableau1[[#This Row],[Tx marge]]</f>
        <v>32</v>
      </c>
      <c r="C2" s="1">
        <f>SUM(Tableau1[[#This Row],[PA HT]:[Marge]])</f>
        <v>112</v>
      </c>
      <c r="D2" s="1">
        <f>Tableau1[[#This Row],[PV HT]]*(1+TVA)</f>
        <v>133.952</v>
      </c>
      <c r="E2" s="3">
        <v>0.4</v>
      </c>
      <c r="F2" s="5">
        <f>Tableau1[[#This Row],[Marge]]/Tableau1[[#This Row],[PV HT]]</f>
        <v>0.2857142857142857</v>
      </c>
      <c r="G2" s="1">
        <f>Tableau1[[#This Row],[PV TTC]]/Tableau1[[#This Row],[PA HT]]</f>
        <v>1.6743999999999999</v>
      </c>
    </row>
    <row r="3" spans="1:9" x14ac:dyDescent="0.2">
      <c r="A3" s="1">
        <f>Tableau1[[#This Row],[Marge]]/(1+Tableau1[[#This Row],[Tx marge]])</f>
        <v>114.28571428571429</v>
      </c>
      <c r="B3" s="2">
        <v>160</v>
      </c>
      <c r="C3" s="1">
        <f>SUM(Tableau1[[#This Row],[PA HT]:[Marge]])</f>
        <v>274.28571428571428</v>
      </c>
      <c r="D3" s="1">
        <f>Tableau1[[#This Row],[PV HT]]*(1+TVA)</f>
        <v>328.04571428571427</v>
      </c>
      <c r="E3" s="3">
        <v>0.4</v>
      </c>
      <c r="F3" s="5">
        <f>Tableau1[[#This Row],[Marge]]/Tableau1[[#This Row],[PV HT]]</f>
        <v>0.58333333333333337</v>
      </c>
      <c r="G3" s="1">
        <f>Tableau1[[#This Row],[PV TTC]]/Tableau1[[#This Row],[PA HT]]</f>
        <v>2.8703999999999996</v>
      </c>
      <c r="I3" s="1"/>
    </row>
    <row r="4" spans="1:9" x14ac:dyDescent="0.2">
      <c r="A4" s="1">
        <f>Tableau1[[#This Row],[PV HT]]*Tableau1[[#This Row],[Tx marque]]</f>
        <v>60</v>
      </c>
      <c r="B4" s="1">
        <f>C4-A4</f>
        <v>60</v>
      </c>
      <c r="C4" s="2">
        <v>120</v>
      </c>
      <c r="D4" s="1">
        <f>Tableau1[[#This Row],[PV HT]]*(1+TVA)</f>
        <v>143.51999999999998</v>
      </c>
      <c r="E4" s="5">
        <f>Tableau1[[#This Row],[Marge]]/Tableau1[[#This Row],[PA HT]]</f>
        <v>1</v>
      </c>
      <c r="F4" s="3">
        <v>0.5</v>
      </c>
      <c r="G4" s="1">
        <f>Tableau1[[#This Row],[PV TTC]]/Tableau1[[#This Row],[PA HT]]</f>
        <v>2.3919999999999999</v>
      </c>
    </row>
    <row r="5" spans="1:9" x14ac:dyDescent="0.2">
      <c r="A5" s="1">
        <f>Tableau1[[#This Row],[PV TTC]]/Tableau1[[#This Row],[Coef]]</f>
        <v>300</v>
      </c>
      <c r="B5" s="1">
        <f>Tableau1[[#This Row],[PV HT]]-Tableau1[[#This Row],[PA HT]]</f>
        <v>126.42140468227427</v>
      </c>
      <c r="C5" s="1">
        <f>Tableau1[[#This Row],[PV TTC]]/(1+TVA)</f>
        <v>426.42140468227427</v>
      </c>
      <c r="D5" s="2">
        <v>510</v>
      </c>
      <c r="E5" s="5">
        <f>Tableau1[[#This Row],[Marge]]/Tableau1[[#This Row],[PA HT]]</f>
        <v>0.4214046822742476</v>
      </c>
      <c r="F5" s="5">
        <f>Tableau1[[#This Row],[Marge]]/Tableau1[[#This Row],[PV HT]]</f>
        <v>0.29647058823529415</v>
      </c>
      <c r="G5">
        <v>1.7</v>
      </c>
    </row>
    <row r="6" spans="1:9" x14ac:dyDescent="0.2">
      <c r="A6" s="1">
        <f>Tableau1[[#This Row],[PV HT]]*Tableau1[[#This Row],[Tx marque]]</f>
        <v>100</v>
      </c>
      <c r="B6" s="1">
        <f>Tableau1[[#This Row],[PV HT]]-Tableau1[[#This Row],[PA HT]]</f>
        <v>100</v>
      </c>
      <c r="C6" s="2">
        <v>200</v>
      </c>
      <c r="D6" s="1">
        <f>Tableau1[[#This Row],[PV HT]]*(1+TVA)</f>
        <v>239.2</v>
      </c>
      <c r="E6" s="5">
        <f>Tableau1[[#This Row],[Marge]]/Tableau1[[#This Row],[PA HT]]</f>
        <v>1</v>
      </c>
      <c r="F6" s="3">
        <v>0.5</v>
      </c>
      <c r="G6" s="1">
        <f>Tableau1[[#This Row],[PV TTC]]/Tableau1[[#This Row],[PA HT]]</f>
        <v>2.3919999999999999</v>
      </c>
    </row>
    <row r="8" spans="1:9" x14ac:dyDescent="0.2">
      <c r="A8" t="s">
        <v>7</v>
      </c>
      <c r="B8" s="4">
        <v>0.19600000000000001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2012-11-24T20:23:12Z</dcterms:created>
  <dcterms:modified xsi:type="dcterms:W3CDTF">2012-11-24T21:02:29Z</dcterms:modified>
</cp:coreProperties>
</file>