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500" activeTab="1"/>
  </bookViews>
  <sheets>
    <sheet name="Feuil1" sheetId="1" r:id="rId1"/>
    <sheet name="Feuil2" sheetId="2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" i="2" l="1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</calcChain>
</file>

<file path=xl/sharedStrings.xml><?xml version="1.0" encoding="utf-8"?>
<sst xmlns="http://schemas.openxmlformats.org/spreadsheetml/2006/main" count="661" uniqueCount="16">
  <si>
    <t>Hauteur_max</t>
  </si>
  <si>
    <t>Distance</t>
  </si>
  <si>
    <t>Cluster</t>
  </si>
  <si>
    <t>A</t>
  </si>
  <si>
    <t>B</t>
  </si>
  <si>
    <t>C</t>
  </si>
  <si>
    <t>D</t>
  </si>
  <si>
    <t>NA</t>
  </si>
  <si>
    <t>E</t>
  </si>
  <si>
    <t>x</t>
  </si>
  <si>
    <t>Cluster2</t>
  </si>
  <si>
    <t>A_</t>
  </si>
  <si>
    <t>B_</t>
  </si>
  <si>
    <t>C_</t>
  </si>
  <si>
    <t>D_</t>
  </si>
  <si>
    <t>E_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</si>
</sst>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  <c:txPr>
        <a:bodyPr/>
        <a:lstStyle/>
        <a:p>
          <a:pPr>
            <a:defRPr sz="1050"/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Hauteur_max</c:v>
                </c:pt>
              </c:strCache>
            </c:strRef>
          </c:tx>
          <c:spPr>
            <a:ln w="19050">
              <a:solidFill>
                <a:srgbClr val="0070C0"/>
              </a:solidFill>
            </a:ln>
          </c:spPr>
          <c:marker>
            <c:symbol val="none"/>
          </c:marker>
          <c:cat>
            <c:multiLvlStrRef>
              <c:f>Feuil1!$B$2:$C$324</c:f>
              <c:multiLvlStrCache>
                <c:ptCount val="323"/>
                <c:lvl>
                  <c:pt idx="0">
                    <c:v>6</c:v>
                  </c:pt>
                  <c:pt idx="1">
                    <c:v>6</c:v>
                  </c:pt>
                  <c:pt idx="2">
                    <c:v>12</c:v>
                  </c:pt>
                  <c:pt idx="3">
                    <c:v>12</c:v>
                  </c:pt>
                  <c:pt idx="4">
                    <c:v>18</c:v>
                  </c:pt>
                  <c:pt idx="5">
                    <c:v>18</c:v>
                  </c:pt>
                  <c:pt idx="6">
                    <c:v>24</c:v>
                  </c:pt>
                  <c:pt idx="7">
                    <c:v>8</c:v>
                  </c:pt>
                  <c:pt idx="8">
                    <c:v>24</c:v>
                  </c:pt>
                  <c:pt idx="9">
                    <c:v>24</c:v>
                  </c:pt>
                  <c:pt idx="10">
                    <c:v>14</c:v>
                  </c:pt>
                  <c:pt idx="11">
                    <c:v>26</c:v>
                  </c:pt>
                  <c:pt idx="12">
                    <c:v>16</c:v>
                  </c:pt>
                  <c:pt idx="13">
                    <c:v>18</c:v>
                  </c:pt>
                  <c:pt idx="14">
                    <c:v>28</c:v>
                  </c:pt>
                  <c:pt idx="15">
                    <c:v>12</c:v>
                  </c:pt>
                  <c:pt idx="16">
                    <c:v>4</c:v>
                  </c:pt>
                  <c:pt idx="17">
                    <c:v>20</c:v>
                  </c:pt>
                  <c:pt idx="18">
                    <c:v>14</c:v>
                  </c:pt>
                  <c:pt idx="19">
                    <c:v>36</c:v>
                  </c:pt>
                  <c:pt idx="20">
                    <c:v>12</c:v>
                  </c:pt>
                  <c:pt idx="21">
                    <c:v>12</c:v>
                  </c:pt>
                  <c:pt idx="22">
                    <c:v>30</c:v>
                  </c:pt>
                  <c:pt idx="23">
                    <c:v>30</c:v>
                  </c:pt>
                  <c:pt idx="24">
                    <c:v>32</c:v>
                  </c:pt>
                  <c:pt idx="25">
                    <c:v>12</c:v>
                  </c:pt>
                  <c:pt idx="26">
                    <c:v>24</c:v>
                  </c:pt>
                  <c:pt idx="27">
                    <c:v>24</c:v>
                  </c:pt>
                  <c:pt idx="28">
                    <c:v>12</c:v>
                  </c:pt>
                  <c:pt idx="29">
                    <c:v>16,5</c:v>
                  </c:pt>
                  <c:pt idx="30">
                    <c:v>30</c:v>
                  </c:pt>
                  <c:pt idx="31">
                    <c:v>30</c:v>
                  </c:pt>
                  <c:pt idx="32">
                    <c:v>6</c:v>
                  </c:pt>
                  <c:pt idx="33">
                    <c:v>36</c:v>
                  </c:pt>
                  <c:pt idx="34">
                    <c:v>32</c:v>
                  </c:pt>
                  <c:pt idx="35">
                    <c:v>7</c:v>
                  </c:pt>
                  <c:pt idx="36">
                    <c:v>6</c:v>
                  </c:pt>
                  <c:pt idx="37">
                    <c:v>12</c:v>
                  </c:pt>
                  <c:pt idx="38">
                    <c:v>12</c:v>
                  </c:pt>
                  <c:pt idx="39">
                    <c:v>36</c:v>
                  </c:pt>
                  <c:pt idx="40">
                    <c:v>18</c:v>
                  </c:pt>
                  <c:pt idx="41">
                    <c:v>36</c:v>
                  </c:pt>
                  <c:pt idx="42">
                    <c:v>19</c:v>
                  </c:pt>
                  <c:pt idx="43">
                    <c:v>28</c:v>
                  </c:pt>
                  <c:pt idx="44">
                    <c:v>42</c:v>
                  </c:pt>
                  <c:pt idx="45">
                    <c:v>18</c:v>
                  </c:pt>
                  <c:pt idx="46">
                    <c:v>13</c:v>
                  </c:pt>
                  <c:pt idx="47">
                    <c:v>32</c:v>
                  </c:pt>
                  <c:pt idx="48">
                    <c:v>24</c:v>
                  </c:pt>
                  <c:pt idx="49">
                    <c:v>39</c:v>
                  </c:pt>
                  <c:pt idx="50">
                    <c:v>25</c:v>
                  </c:pt>
                  <c:pt idx="51">
                    <c:v>21</c:v>
                  </c:pt>
                  <c:pt idx="52">
                    <c:v>20</c:v>
                  </c:pt>
                  <c:pt idx="53">
                    <c:v>36</c:v>
                  </c:pt>
                  <c:pt idx="54">
                    <c:v>23</c:v>
                  </c:pt>
                  <c:pt idx="55">
                    <c:v>35</c:v>
                  </c:pt>
                  <c:pt idx="56">
                    <c:v>42</c:v>
                  </c:pt>
                  <c:pt idx="57">
                    <c:v>38</c:v>
                  </c:pt>
                  <c:pt idx="58">
                    <c:v>24</c:v>
                  </c:pt>
                  <c:pt idx="59">
                    <c:v>36</c:v>
                  </c:pt>
                  <c:pt idx="60">
                    <c:v>31,5</c:v>
                  </c:pt>
                  <c:pt idx="61">
                    <c:v>18</c:v>
                  </c:pt>
                  <c:pt idx="62">
                    <c:v>40</c:v>
                  </c:pt>
                  <c:pt idx="63">
                    <c:v>30</c:v>
                  </c:pt>
                  <c:pt idx="64">
                    <c:v>18</c:v>
                  </c:pt>
                  <c:pt idx="65">
                    <c:v>42</c:v>
                  </c:pt>
                  <c:pt idx="66">
                    <c:v>44</c:v>
                  </c:pt>
                  <c:pt idx="67">
                    <c:v>30</c:v>
                  </c:pt>
                  <c:pt idx="68">
                    <c:v>40</c:v>
                  </c:pt>
                  <c:pt idx="69">
                    <c:v>44</c:v>
                  </c:pt>
                  <c:pt idx="70">
                    <c:v>30</c:v>
                  </c:pt>
                  <c:pt idx="71">
                    <c:v>36</c:v>
                  </c:pt>
                  <c:pt idx="72">
                    <c:v>42</c:v>
                  </c:pt>
                  <c:pt idx="73">
                    <c:v>42</c:v>
                  </c:pt>
                  <c:pt idx="74">
                    <c:v>52</c:v>
                  </c:pt>
                  <c:pt idx="75">
                    <c:v>30</c:v>
                  </c:pt>
                  <c:pt idx="76">
                    <c:v>44</c:v>
                  </c:pt>
                  <c:pt idx="77">
                    <c:v>42</c:v>
                  </c:pt>
                  <c:pt idx="78">
                    <c:v>42</c:v>
                  </c:pt>
                  <c:pt idx="79">
                    <c:v>48</c:v>
                  </c:pt>
                  <c:pt idx="80">
                    <c:v>50</c:v>
                  </c:pt>
                  <c:pt idx="81">
                    <c:v>48</c:v>
                  </c:pt>
                  <c:pt idx="82">
                    <c:v>24</c:v>
                  </c:pt>
                  <c:pt idx="83">
                    <c:v>36</c:v>
                  </c:pt>
                  <c:pt idx="84">
                    <c:v>48</c:v>
                  </c:pt>
                  <c:pt idx="85">
                    <c:v>50</c:v>
                  </c:pt>
                  <c:pt idx="86">
                    <c:v>3</c:v>
                  </c:pt>
                  <c:pt idx="87">
                    <c:v>10,4</c:v>
                  </c:pt>
                  <c:pt idx="88">
                    <c:v>24</c:v>
                  </c:pt>
                  <c:pt idx="89">
                    <c:v>8</c:v>
                  </c:pt>
                  <c:pt idx="90">
                    <c:v>6</c:v>
                  </c:pt>
                  <c:pt idx="91">
                    <c:v>18</c:v>
                  </c:pt>
                  <c:pt idx="92">
                    <c:v>34</c:v>
                  </c:pt>
                  <c:pt idx="93">
                    <c:v>54</c:v>
                  </c:pt>
                  <c:pt idx="94">
                    <c:v>48</c:v>
                  </c:pt>
                  <c:pt idx="95">
                    <c:v>56</c:v>
                  </c:pt>
                  <c:pt idx="96">
                    <c:v>48</c:v>
                  </c:pt>
                  <c:pt idx="97">
                    <c:v>67</c:v>
                  </c:pt>
                  <c:pt idx="98">
                    <c:v>48</c:v>
                  </c:pt>
                  <c:pt idx="99">
                    <c:v>60</c:v>
                  </c:pt>
                  <c:pt idx="100">
                    <c:v>36</c:v>
                  </c:pt>
                  <c:pt idx="101">
                    <c:v>60</c:v>
                  </c:pt>
                  <c:pt idx="102">
                    <c:v>60</c:v>
                  </c:pt>
                  <c:pt idx="103">
                    <c:v>57</c:v>
                  </c:pt>
                  <c:pt idx="104">
                    <c:v>72</c:v>
                  </c:pt>
                  <c:pt idx="105">
                    <c:v>61</c:v>
                  </c:pt>
                  <c:pt idx="106">
                    <c:v>42</c:v>
                  </c:pt>
                  <c:pt idx="107">
                    <c:v>54</c:v>
                  </c:pt>
                  <c:pt idx="108">
                    <c:v>54</c:v>
                  </c:pt>
                  <c:pt idx="109">
                    <c:v>48</c:v>
                  </c:pt>
                  <c:pt idx="110">
                    <c:v>46</c:v>
                  </c:pt>
                  <c:pt idx="111">
                    <c:v>49</c:v>
                  </c:pt>
                  <c:pt idx="112">
                    <c:v>65</c:v>
                  </c:pt>
                  <c:pt idx="113">
                    <c:v>48</c:v>
                  </c:pt>
                  <c:pt idx="114">
                    <c:v>72</c:v>
                  </c:pt>
                  <c:pt idx="115">
                    <c:v>70</c:v>
                  </c:pt>
                  <c:pt idx="116">
                    <c:v>74</c:v>
                  </c:pt>
                  <c:pt idx="117">
                    <c:v>84</c:v>
                  </c:pt>
                  <c:pt idx="118">
                    <c:v>84</c:v>
                  </c:pt>
                  <c:pt idx="119">
                    <c:v>54</c:v>
                  </c:pt>
                  <c:pt idx="120">
                    <c:v>66</c:v>
                  </c:pt>
                  <c:pt idx="121">
                    <c:v>66</c:v>
                  </c:pt>
                  <c:pt idx="122">
                    <c:v>71,5</c:v>
                  </c:pt>
                  <c:pt idx="123">
                    <c:v>72</c:v>
                  </c:pt>
                  <c:pt idx="124">
                    <c:v>58</c:v>
                  </c:pt>
                  <c:pt idx="125">
                    <c:v>60</c:v>
                  </c:pt>
                  <c:pt idx="126">
                    <c:v>48</c:v>
                  </c:pt>
                  <c:pt idx="127">
                    <c:v>66</c:v>
                  </c:pt>
                  <c:pt idx="128">
                    <c:v>60</c:v>
                  </c:pt>
                  <c:pt idx="129">
                    <c:v>60</c:v>
                  </c:pt>
                  <c:pt idx="130">
                    <c:v>78</c:v>
                  </c:pt>
                  <c:pt idx="131">
                    <c:v>65</c:v>
                  </c:pt>
                  <c:pt idx="132">
                    <c:v>52</c:v>
                  </c:pt>
                  <c:pt idx="133">
                    <c:v>66</c:v>
                  </c:pt>
                  <c:pt idx="134">
                    <c:v>54</c:v>
                  </c:pt>
                  <c:pt idx="135">
                    <c:v>78</c:v>
                  </c:pt>
                  <c:pt idx="136">
                    <c:v>54</c:v>
                  </c:pt>
                  <c:pt idx="137">
                    <c:v>60</c:v>
                  </c:pt>
                  <c:pt idx="138">
                    <c:v>63</c:v>
                  </c:pt>
                  <c:pt idx="139">
                    <c:v>66</c:v>
                  </c:pt>
                  <c:pt idx="140">
                    <c:v>77</c:v>
                  </c:pt>
                  <c:pt idx="141">
                    <c:v>72</c:v>
                  </c:pt>
                  <c:pt idx="142">
                    <c:v>72</c:v>
                  </c:pt>
                  <c:pt idx="143">
                    <c:v>72</c:v>
                  </c:pt>
                  <c:pt idx="144">
                    <c:v>54</c:v>
                  </c:pt>
                  <c:pt idx="145">
                    <c:v>56</c:v>
                  </c:pt>
                  <c:pt idx="146">
                    <c:v>66</c:v>
                  </c:pt>
                  <c:pt idx="147">
                    <c:v>66</c:v>
                  </c:pt>
                  <c:pt idx="148">
                    <c:v>54</c:v>
                  </c:pt>
                  <c:pt idx="149">
                    <c:v>92</c:v>
                  </c:pt>
                  <c:pt idx="150">
                    <c:v>70</c:v>
                  </c:pt>
                  <c:pt idx="151">
                    <c:v>103</c:v>
                  </c:pt>
                  <c:pt idx="152">
                    <c:v>96</c:v>
                  </c:pt>
                  <c:pt idx="153">
                    <c:v>54</c:v>
                  </c:pt>
                  <c:pt idx="154">
                    <c:v>92</c:v>
                  </c:pt>
                  <c:pt idx="155">
                    <c:v>78</c:v>
                  </c:pt>
                  <c:pt idx="156">
                    <c:v>68</c:v>
                  </c:pt>
                  <c:pt idx="157">
                    <c:v>106</c:v>
                  </c:pt>
                  <c:pt idx="158">
                    <c:v>73</c:v>
                  </c:pt>
                  <c:pt idx="159">
                    <c:v>83</c:v>
                  </c:pt>
                  <c:pt idx="160">
                    <c:v>82</c:v>
                  </c:pt>
                  <c:pt idx="161">
                    <c:v>84</c:v>
                  </c:pt>
                  <c:pt idx="162">
                    <c:v>66</c:v>
                  </c:pt>
                  <c:pt idx="163">
                    <c:v>84</c:v>
                  </c:pt>
                  <c:pt idx="164">
                    <c:v>75</c:v>
                  </c:pt>
                  <c:pt idx="165">
                    <c:v>85</c:v>
                  </c:pt>
                  <c:pt idx="166">
                    <c:v>96</c:v>
                  </c:pt>
                  <c:pt idx="167">
                    <c:v>72</c:v>
                  </c:pt>
                  <c:pt idx="168">
                    <c:v>90</c:v>
                  </c:pt>
                  <c:pt idx="169">
                    <c:v>60</c:v>
                  </c:pt>
                  <c:pt idx="170">
                    <c:v>84</c:v>
                  </c:pt>
                  <c:pt idx="171">
                    <c:v>91</c:v>
                  </c:pt>
                  <c:pt idx="172">
                    <c:v>108</c:v>
                  </c:pt>
                  <c:pt idx="173">
                    <c:v>100</c:v>
                  </c:pt>
                  <c:pt idx="174">
                    <c:v>96</c:v>
                  </c:pt>
                  <c:pt idx="175">
                    <c:v>156</c:v>
                  </c:pt>
                  <c:pt idx="176">
                    <c:v>91</c:v>
                  </c:pt>
                  <c:pt idx="177">
                    <c:v>120</c:v>
                  </c:pt>
                  <c:pt idx="178">
                    <c:v>120</c:v>
                  </c:pt>
                  <c:pt idx="179">
                    <c:v>102</c:v>
                  </c:pt>
                  <c:pt idx="180">
                    <c:v>100</c:v>
                  </c:pt>
                  <c:pt idx="181">
                    <c:v>96</c:v>
                  </c:pt>
                  <c:pt idx="182">
                    <c:v>114</c:v>
                  </c:pt>
                  <c:pt idx="183">
                    <c:v>168</c:v>
                  </c:pt>
                  <c:pt idx="184">
                    <c:v>162</c:v>
                  </c:pt>
                  <c:pt idx="185">
                    <c:v>140</c:v>
                  </c:pt>
                  <c:pt idx="186">
                    <c:v>130</c:v>
                  </c:pt>
                  <c:pt idx="187">
                    <c:v>136</c:v>
                  </c:pt>
                  <c:pt idx="188">
                    <c:v>82</c:v>
                  </c:pt>
                  <c:pt idx="189">
                    <c:v>78</c:v>
                  </c:pt>
                  <c:pt idx="190">
                    <c:v>64</c:v>
                  </c:pt>
                  <c:pt idx="191">
                    <c:v>120</c:v>
                  </c:pt>
                  <c:pt idx="192">
                    <c:v>128</c:v>
                  </c:pt>
                  <c:pt idx="193">
                    <c:v>108</c:v>
                  </c:pt>
                  <c:pt idx="194">
                    <c:v>160</c:v>
                  </c:pt>
                  <c:pt idx="195">
                    <c:v>140</c:v>
                  </c:pt>
                  <c:pt idx="196">
                    <c:v>114</c:v>
                  </c:pt>
                  <c:pt idx="197">
                    <c:v>79</c:v>
                  </c:pt>
                  <c:pt idx="198">
                    <c:v>150</c:v>
                  </c:pt>
                  <c:pt idx="199">
                    <c:v>90</c:v>
                  </c:pt>
                  <c:pt idx="200">
                    <c:v>150</c:v>
                  </c:pt>
                  <c:pt idx="201">
                    <c:v>120</c:v>
                  </c:pt>
                  <c:pt idx="202">
                    <c:v>176</c:v>
                  </c:pt>
                  <c:pt idx="203">
                    <c:v>116</c:v>
                  </c:pt>
                  <c:pt idx="204">
                    <c:v>132</c:v>
                  </c:pt>
                  <c:pt idx="205">
                    <c:v>132</c:v>
                  </c:pt>
                  <c:pt idx="206">
                    <c:v>90</c:v>
                  </c:pt>
                  <c:pt idx="207">
                    <c:v>160</c:v>
                  </c:pt>
                  <c:pt idx="208">
                    <c:v>78</c:v>
                  </c:pt>
                  <c:pt idx="209">
                    <c:v>151</c:v>
                  </c:pt>
                  <c:pt idx="210">
                    <c:v>140</c:v>
                  </c:pt>
                  <c:pt idx="211">
                    <c:v>210</c:v>
                  </c:pt>
                  <c:pt idx="212">
                    <c:v>110</c:v>
                  </c:pt>
                  <c:pt idx="213">
                    <c:v>121</c:v>
                  </c:pt>
                  <c:pt idx="214">
                    <c:v>182</c:v>
                  </c:pt>
                  <c:pt idx="215">
                    <c:v>136</c:v>
                  </c:pt>
                  <c:pt idx="216">
                    <c:v>84</c:v>
                  </c:pt>
                  <c:pt idx="217">
                    <c:v>160</c:v>
                  </c:pt>
                  <c:pt idx="218">
                    <c:v>130</c:v>
                  </c:pt>
                  <c:pt idx="219">
                    <c:v>98</c:v>
                  </c:pt>
                  <c:pt idx="220">
                    <c:v>78</c:v>
                  </c:pt>
                  <c:pt idx="221">
                    <c:v>78</c:v>
                  </c:pt>
                  <c:pt idx="222">
                    <c:v>90</c:v>
                  </c:pt>
                  <c:pt idx="223">
                    <c:v>72</c:v>
                  </c:pt>
                  <c:pt idx="224">
                    <c:v>117</c:v>
                  </c:pt>
                  <c:pt idx="225">
                    <c:v>109</c:v>
                  </c:pt>
                  <c:pt idx="226">
                    <c:v>84</c:v>
                  </c:pt>
                  <c:pt idx="227">
                    <c:v>96</c:v>
                  </c:pt>
                  <c:pt idx="228">
                    <c:v>90</c:v>
                  </c:pt>
                  <c:pt idx="229">
                    <c:v>84</c:v>
                  </c:pt>
                  <c:pt idx="230">
                    <c:v>126</c:v>
                  </c:pt>
                  <c:pt idx="231">
                    <c:v>118</c:v>
                  </c:pt>
                  <c:pt idx="232">
                    <c:v>138</c:v>
                  </c:pt>
                  <c:pt idx="233">
                    <c:v>192</c:v>
                  </c:pt>
                  <c:pt idx="234">
                    <c:v>142</c:v>
                  </c:pt>
                  <c:pt idx="235">
                    <c:v>112</c:v>
                  </c:pt>
                  <c:pt idx="236">
                    <c:v>142</c:v>
                  </c:pt>
                  <c:pt idx="237">
                    <c:v>90</c:v>
                  </c:pt>
                  <c:pt idx="238">
                    <c:v>90</c:v>
                  </c:pt>
                  <c:pt idx="239">
                    <c:v>85</c:v>
                  </c:pt>
                  <c:pt idx="240">
                    <c:v>154</c:v>
                  </c:pt>
                  <c:pt idx="241">
                    <c:v>96</c:v>
                  </c:pt>
                  <c:pt idx="242">
                    <c:v>132</c:v>
                  </c:pt>
                  <c:pt idx="243">
                    <c:v>102</c:v>
                  </c:pt>
                  <c:pt idx="244">
                    <c:v>114</c:v>
                  </c:pt>
                  <c:pt idx="245">
                    <c:v>120</c:v>
                  </c:pt>
                  <c:pt idx="246">
                    <c:v>144</c:v>
                  </c:pt>
                  <c:pt idx="247">
                    <c:v>148</c:v>
                  </c:pt>
                  <c:pt idx="248">
                    <c:v>102</c:v>
                  </c:pt>
                  <c:pt idx="249">
                    <c:v>138</c:v>
                  </c:pt>
                  <c:pt idx="250">
                    <c:v>117</c:v>
                  </c:pt>
                  <c:pt idx="251">
                    <c:v>157</c:v>
                  </c:pt>
                  <c:pt idx="252">
                    <c:v>96</c:v>
                  </c:pt>
                  <c:pt idx="253">
                    <c:v>122</c:v>
                  </c:pt>
                  <c:pt idx="254">
                    <c:v>88</c:v>
                  </c:pt>
                  <c:pt idx="255">
                    <c:v>114</c:v>
                  </c:pt>
                  <c:pt idx="256">
                    <c:v>114</c:v>
                  </c:pt>
                  <c:pt idx="257">
                    <c:v>160</c:v>
                  </c:pt>
                  <c:pt idx="258">
                    <c:v>110</c:v>
                  </c:pt>
                  <c:pt idx="259">
                    <c:v>187</c:v>
                  </c:pt>
                  <c:pt idx="260">
                    <c:v>102</c:v>
                  </c:pt>
                  <c:pt idx="261">
                    <c:v>96</c:v>
                  </c:pt>
                  <c:pt idx="262">
                    <c:v>108</c:v>
                  </c:pt>
                  <c:pt idx="263">
                    <c:v>126</c:v>
                  </c:pt>
                  <c:pt idx="264">
                    <c:v>135</c:v>
                  </c:pt>
                  <c:pt idx="265">
                    <c:v>138</c:v>
                  </c:pt>
                  <c:pt idx="266">
                    <c:v>144</c:v>
                  </c:pt>
                  <c:pt idx="267">
                    <c:v>144</c:v>
                  </c:pt>
                  <c:pt idx="268">
                    <c:v>144</c:v>
                  </c:pt>
                  <c:pt idx="269">
                    <c:v>148</c:v>
                  </c:pt>
                  <c:pt idx="270">
                    <c:v>161</c:v>
                  </c:pt>
                  <c:pt idx="271">
                    <c:v>170</c:v>
                  </c:pt>
                  <c:pt idx="272">
                    <c:v>177</c:v>
                  </c:pt>
                  <c:pt idx="273">
                    <c:v>178</c:v>
                  </c:pt>
                  <c:pt idx="274">
                    <c:v>240</c:v>
                  </c:pt>
                  <c:pt idx="275">
                    <c:v>114</c:v>
                  </c:pt>
                  <c:pt idx="276">
                    <c:v>132</c:v>
                  </c:pt>
                  <c:pt idx="277">
                    <c:v>96</c:v>
                  </c:pt>
                  <c:pt idx="278">
                    <c:v>102</c:v>
                  </c:pt>
                  <c:pt idx="279">
                    <c:v>102</c:v>
                  </c:pt>
                  <c:pt idx="280">
                    <c:v>108</c:v>
                  </c:pt>
                  <c:pt idx="281">
                    <c:v>108</c:v>
                  </c:pt>
                  <c:pt idx="282">
                    <c:v>120</c:v>
                  </c:pt>
                  <c:pt idx="283">
                    <c:v>126</c:v>
                  </c:pt>
                  <c:pt idx="284">
                    <c:v>126</c:v>
                  </c:pt>
                  <c:pt idx="285">
                    <c:v>150</c:v>
                  </c:pt>
                  <c:pt idx="286">
                    <c:v>116</c:v>
                  </c:pt>
                  <c:pt idx="287">
                    <c:v>90</c:v>
                  </c:pt>
                  <c:pt idx="288">
                    <c:v>120</c:v>
                  </c:pt>
                  <c:pt idx="289">
                    <c:v>114</c:v>
                  </c:pt>
                  <c:pt idx="290">
                    <c:v>120</c:v>
                  </c:pt>
                  <c:pt idx="291">
                    <c:v>132</c:v>
                  </c:pt>
                  <c:pt idx="292">
                    <c:v>138</c:v>
                  </c:pt>
                  <c:pt idx="293">
                    <c:v>110</c:v>
                  </c:pt>
                  <c:pt idx="294">
                    <c:v>104</c:v>
                  </c:pt>
                  <c:pt idx="295">
                    <c:v>132</c:v>
                  </c:pt>
                  <c:pt idx="296">
                    <c:v>206</c:v>
                  </c:pt>
                  <c:pt idx="297">
                    <c:v>138</c:v>
                  </c:pt>
                  <c:pt idx="298">
                    <c:v>132</c:v>
                  </c:pt>
                  <c:pt idx="299">
                    <c:v>126</c:v>
                  </c:pt>
                  <c:pt idx="300">
                    <c:v>108</c:v>
                  </c:pt>
                  <c:pt idx="301">
                    <c:v>108</c:v>
                  </c:pt>
                  <c:pt idx="302">
                    <c:v>169</c:v>
                  </c:pt>
                  <c:pt idx="303">
                    <c:v>144</c:v>
                  </c:pt>
                  <c:pt idx="304">
                    <c:v>154</c:v>
                  </c:pt>
                  <c:pt idx="305">
                    <c:v>138</c:v>
                  </c:pt>
                  <c:pt idx="306">
                    <c:v>126</c:v>
                  </c:pt>
                  <c:pt idx="307">
                    <c:v>144</c:v>
                  </c:pt>
                  <c:pt idx="308">
                    <c:v>196</c:v>
                  </c:pt>
                  <c:pt idx="309">
                    <c:v>132</c:v>
                  </c:pt>
                  <c:pt idx="310">
                    <c:v>171</c:v>
                  </c:pt>
                  <c:pt idx="311">
                    <c:v>194</c:v>
                  </c:pt>
                  <c:pt idx="312">
                    <c:v>144</c:v>
                  </c:pt>
                  <c:pt idx="313">
                    <c:v>222</c:v>
                  </c:pt>
                  <c:pt idx="314">
                    <c:v>240</c:v>
                  </c:pt>
                  <c:pt idx="315">
                    <c:v>230</c:v>
                  </c:pt>
                  <c:pt idx="316">
                    <c:v>174</c:v>
                  </c:pt>
                  <c:pt idx="317">
                    <c:v>150</c:v>
                  </c:pt>
                  <c:pt idx="318">
                    <c:v>180</c:v>
                  </c:pt>
                  <c:pt idx="319">
                    <c:v>186</c:v>
                  </c:pt>
                  <c:pt idx="320">
                    <c:v>180</c:v>
                  </c:pt>
                  <c:pt idx="321">
                    <c:v>170</c:v>
                  </c:pt>
                  <c:pt idx="322">
                    <c:v>187</c:v>
                  </c:pt>
                </c:lvl>
                <c:lvl>
                  <c:pt idx="0">
                    <c:v>A</c:v>
                  </c:pt>
                  <c:pt idx="93">
                    <c:v>B</c:v>
                  </c:pt>
                  <c:pt idx="121">
                    <c:v>C</c:v>
                  </c:pt>
                  <c:pt idx="153">
                    <c:v>D</c:v>
                  </c:pt>
                  <c:pt idx="187">
                    <c:v>E</c:v>
                  </c:pt>
                </c:lvl>
              </c:multiLvlStrCache>
            </c:multiLvlStrRef>
          </c:cat>
          <c:val>
            <c:numRef>
              <c:f>Feuil1!$A$2:$A$324</c:f>
              <c:numCache>
                <c:formatCode>General</c:formatCode>
                <c:ptCount val="323"/>
                <c:pt idx="0">
                  <c:v>2.5</c:v>
                </c:pt>
                <c:pt idx="1">
                  <c:v>0.5</c:v>
                </c:pt>
                <c:pt idx="2">
                  <c:v>6</c:v>
                </c:pt>
                <c:pt idx="3">
                  <c:v>6</c:v>
                </c:pt>
                <c:pt idx="4">
                  <c:v>3</c:v>
                </c:pt>
                <c:pt idx="5">
                  <c:v>3</c:v>
                </c:pt>
                <c:pt idx="6">
                  <c:v>4</c:v>
                </c:pt>
                <c:pt idx="7">
                  <c:v>1.5</c:v>
                </c:pt>
                <c:pt idx="8">
                  <c:v>9</c:v>
                </c:pt>
                <c:pt idx="9">
                  <c:v>9</c:v>
                </c:pt>
                <c:pt idx="10">
                  <c:v>6</c:v>
                </c:pt>
                <c:pt idx="11">
                  <c:v>1</c:v>
                </c:pt>
                <c:pt idx="12">
                  <c:v>4</c:v>
                </c:pt>
                <c:pt idx="13">
                  <c:v>3</c:v>
                </c:pt>
                <c:pt idx="14">
                  <c:v>10</c:v>
                </c:pt>
                <c:pt idx="15">
                  <c:v>4</c:v>
                </c:pt>
                <c:pt idx="16">
                  <c:v>0</c:v>
                </c:pt>
                <c:pt idx="17">
                  <c:v>1</c:v>
                </c:pt>
                <c:pt idx="18">
                  <c:v>2.5</c:v>
                </c:pt>
                <c:pt idx="19">
                  <c:v>10</c:v>
                </c:pt>
                <c:pt idx="20">
                  <c:v>4</c:v>
                </c:pt>
                <c:pt idx="21">
                  <c:v>3</c:v>
                </c:pt>
                <c:pt idx="22">
                  <c:v>8.5</c:v>
                </c:pt>
                <c:pt idx="23">
                  <c:v>4</c:v>
                </c:pt>
                <c:pt idx="24">
                  <c:v>10</c:v>
                </c:pt>
                <c:pt idx="25">
                  <c:v>5</c:v>
                </c:pt>
                <c:pt idx="26">
                  <c:v>6</c:v>
                </c:pt>
                <c:pt idx="27">
                  <c:v>8.5</c:v>
                </c:pt>
                <c:pt idx="28">
                  <c:v>9</c:v>
                </c:pt>
                <c:pt idx="29">
                  <c:v>6.2</c:v>
                </c:pt>
                <c:pt idx="30">
                  <c:v>11</c:v>
                </c:pt>
                <c:pt idx="31">
                  <c:v>11</c:v>
                </c:pt>
                <c:pt idx="32">
                  <c:v>2.2999999999999998</c:v>
                </c:pt>
                <c:pt idx="33">
                  <c:v>10.5</c:v>
                </c:pt>
                <c:pt idx="34">
                  <c:v>6</c:v>
                </c:pt>
                <c:pt idx="35">
                  <c:v>1</c:v>
                </c:pt>
                <c:pt idx="36">
                  <c:v>12</c:v>
                </c:pt>
                <c:pt idx="37">
                  <c:v>5</c:v>
                </c:pt>
                <c:pt idx="38">
                  <c:v>6</c:v>
                </c:pt>
                <c:pt idx="39">
                  <c:v>10.5</c:v>
                </c:pt>
                <c:pt idx="40">
                  <c:v>7</c:v>
                </c:pt>
                <c:pt idx="41">
                  <c:v>10</c:v>
                </c:pt>
                <c:pt idx="42">
                  <c:v>5</c:v>
                </c:pt>
                <c:pt idx="43">
                  <c:v>6</c:v>
                </c:pt>
                <c:pt idx="44">
                  <c:v>10.5</c:v>
                </c:pt>
                <c:pt idx="45">
                  <c:v>10.3</c:v>
                </c:pt>
                <c:pt idx="46">
                  <c:v>1.4</c:v>
                </c:pt>
                <c:pt idx="47">
                  <c:v>10</c:v>
                </c:pt>
                <c:pt idx="48">
                  <c:v>25</c:v>
                </c:pt>
                <c:pt idx="49">
                  <c:v>14.6</c:v>
                </c:pt>
                <c:pt idx="50">
                  <c:v>5</c:v>
                </c:pt>
                <c:pt idx="51">
                  <c:v>7</c:v>
                </c:pt>
                <c:pt idx="52">
                  <c:v>5</c:v>
                </c:pt>
                <c:pt idx="53">
                  <c:v>9</c:v>
                </c:pt>
                <c:pt idx="54">
                  <c:v>20.5</c:v>
                </c:pt>
                <c:pt idx="55">
                  <c:v>10</c:v>
                </c:pt>
                <c:pt idx="56">
                  <c:v>12.5</c:v>
                </c:pt>
                <c:pt idx="57">
                  <c:v>6</c:v>
                </c:pt>
                <c:pt idx="58">
                  <c:v>8.9</c:v>
                </c:pt>
                <c:pt idx="59">
                  <c:v>18.100000000000001</c:v>
                </c:pt>
                <c:pt idx="60">
                  <c:v>15.4</c:v>
                </c:pt>
                <c:pt idx="61">
                  <c:v>13</c:v>
                </c:pt>
                <c:pt idx="62">
                  <c:v>9.5</c:v>
                </c:pt>
                <c:pt idx="63">
                  <c:v>15</c:v>
                </c:pt>
                <c:pt idx="64">
                  <c:v>12</c:v>
                </c:pt>
                <c:pt idx="65">
                  <c:v>5</c:v>
                </c:pt>
                <c:pt idx="66">
                  <c:v>18.5</c:v>
                </c:pt>
                <c:pt idx="67">
                  <c:v>10.1</c:v>
                </c:pt>
                <c:pt idx="68">
                  <c:v>7.3</c:v>
                </c:pt>
                <c:pt idx="69">
                  <c:v>20</c:v>
                </c:pt>
                <c:pt idx="70">
                  <c:v>4</c:v>
                </c:pt>
                <c:pt idx="71">
                  <c:v>22</c:v>
                </c:pt>
                <c:pt idx="72">
                  <c:v>18</c:v>
                </c:pt>
                <c:pt idx="73">
                  <c:v>18</c:v>
                </c:pt>
                <c:pt idx="74">
                  <c:v>4.8</c:v>
                </c:pt>
                <c:pt idx="75">
                  <c:v>40</c:v>
                </c:pt>
                <c:pt idx="76">
                  <c:v>11</c:v>
                </c:pt>
                <c:pt idx="77">
                  <c:v>24</c:v>
                </c:pt>
                <c:pt idx="78">
                  <c:v>51</c:v>
                </c:pt>
                <c:pt idx="79">
                  <c:v>5</c:v>
                </c:pt>
                <c:pt idx="80">
                  <c:v>23.2</c:v>
                </c:pt>
                <c:pt idx="81">
                  <c:v>22</c:v>
                </c:pt>
                <c:pt idx="82">
                  <c:v>17</c:v>
                </c:pt>
                <c:pt idx="83">
                  <c:v>7</c:v>
                </c:pt>
                <c:pt idx="84">
                  <c:v>22</c:v>
                </c:pt>
                <c:pt idx="85">
                  <c:v>25.5</c:v>
                </c:pt>
                <c:pt idx="86">
                  <c:v>0.5</c:v>
                </c:pt>
                <c:pt idx="87">
                  <c:v>6</c:v>
                </c:pt>
                <c:pt idx="88">
                  <c:v>1.5</c:v>
                </c:pt>
                <c:pt idx="89">
                  <c:v>0.5</c:v>
                </c:pt>
                <c:pt idx="90">
                  <c:v>1.5</c:v>
                </c:pt>
                <c:pt idx="91">
                  <c:v>1.5</c:v>
                </c:pt>
                <c:pt idx="92">
                  <c:v>5</c:v>
                </c:pt>
                <c:pt idx="93">
                  <c:v>4</c:v>
                </c:pt>
                <c:pt idx="94">
                  <c:v>52</c:v>
                </c:pt>
                <c:pt idx="95">
                  <c:v>69</c:v>
                </c:pt>
                <c:pt idx="96">
                  <c:v>80</c:v>
                </c:pt>
                <c:pt idx="97">
                  <c:v>107</c:v>
                </c:pt>
                <c:pt idx="98">
                  <c:v>33</c:v>
                </c:pt>
                <c:pt idx="99">
                  <c:v>52</c:v>
                </c:pt>
                <c:pt idx="100">
                  <c:v>74</c:v>
                </c:pt>
                <c:pt idx="101">
                  <c:v>11</c:v>
                </c:pt>
                <c:pt idx="102">
                  <c:v>52</c:v>
                </c:pt>
                <c:pt idx="103">
                  <c:v>48.4</c:v>
                </c:pt>
                <c:pt idx="104">
                  <c:v>117</c:v>
                </c:pt>
                <c:pt idx="105">
                  <c:v>45.5</c:v>
                </c:pt>
                <c:pt idx="106">
                  <c:v>87</c:v>
                </c:pt>
                <c:pt idx="107">
                  <c:v>48</c:v>
                </c:pt>
                <c:pt idx="108">
                  <c:v>48</c:v>
                </c:pt>
                <c:pt idx="109">
                  <c:v>75</c:v>
                </c:pt>
                <c:pt idx="110">
                  <c:v>33</c:v>
                </c:pt>
                <c:pt idx="111">
                  <c:v>17</c:v>
                </c:pt>
                <c:pt idx="112">
                  <c:v>93</c:v>
                </c:pt>
                <c:pt idx="113">
                  <c:v>71</c:v>
                </c:pt>
                <c:pt idx="114">
                  <c:v>48</c:v>
                </c:pt>
                <c:pt idx="115">
                  <c:v>50</c:v>
                </c:pt>
                <c:pt idx="116">
                  <c:v>80</c:v>
                </c:pt>
                <c:pt idx="117">
                  <c:v>200</c:v>
                </c:pt>
                <c:pt idx="118">
                  <c:v>120</c:v>
                </c:pt>
                <c:pt idx="119">
                  <c:v>45</c:v>
                </c:pt>
                <c:pt idx="120">
                  <c:v>16</c:v>
                </c:pt>
                <c:pt idx="121">
                  <c:v>55</c:v>
                </c:pt>
                <c:pt idx="122">
                  <c:v>60</c:v>
                </c:pt>
                <c:pt idx="123">
                  <c:v>40</c:v>
                </c:pt>
                <c:pt idx="124">
                  <c:v>70</c:v>
                </c:pt>
                <c:pt idx="125">
                  <c:v>41</c:v>
                </c:pt>
                <c:pt idx="126">
                  <c:v>87</c:v>
                </c:pt>
                <c:pt idx="127">
                  <c:v>37</c:v>
                </c:pt>
                <c:pt idx="128">
                  <c:v>70.5</c:v>
                </c:pt>
                <c:pt idx="129">
                  <c:v>81</c:v>
                </c:pt>
                <c:pt idx="130">
                  <c:v>125</c:v>
                </c:pt>
                <c:pt idx="131">
                  <c:v>37</c:v>
                </c:pt>
                <c:pt idx="132">
                  <c:v>90</c:v>
                </c:pt>
                <c:pt idx="133">
                  <c:v>80</c:v>
                </c:pt>
                <c:pt idx="134">
                  <c:v>50</c:v>
                </c:pt>
                <c:pt idx="135">
                  <c:v>59</c:v>
                </c:pt>
                <c:pt idx="136">
                  <c:v>80</c:v>
                </c:pt>
                <c:pt idx="137">
                  <c:v>75</c:v>
                </c:pt>
                <c:pt idx="138">
                  <c:v>35</c:v>
                </c:pt>
                <c:pt idx="139">
                  <c:v>64</c:v>
                </c:pt>
                <c:pt idx="140">
                  <c:v>50</c:v>
                </c:pt>
                <c:pt idx="141">
                  <c:v>62</c:v>
                </c:pt>
                <c:pt idx="142">
                  <c:v>62</c:v>
                </c:pt>
                <c:pt idx="143">
                  <c:v>109</c:v>
                </c:pt>
                <c:pt idx="144">
                  <c:v>45</c:v>
                </c:pt>
                <c:pt idx="145">
                  <c:v>41</c:v>
                </c:pt>
                <c:pt idx="146">
                  <c:v>39</c:v>
                </c:pt>
                <c:pt idx="147">
                  <c:v>39</c:v>
                </c:pt>
                <c:pt idx="148">
                  <c:v>43</c:v>
                </c:pt>
                <c:pt idx="149">
                  <c:v>122</c:v>
                </c:pt>
                <c:pt idx="150">
                  <c:v>150</c:v>
                </c:pt>
                <c:pt idx="151">
                  <c:v>65</c:v>
                </c:pt>
                <c:pt idx="152">
                  <c:v>170</c:v>
                </c:pt>
                <c:pt idx="153">
                  <c:v>60</c:v>
                </c:pt>
                <c:pt idx="154">
                  <c:v>80</c:v>
                </c:pt>
                <c:pt idx="155">
                  <c:v>0</c:v>
                </c:pt>
                <c:pt idx="156">
                  <c:v>115</c:v>
                </c:pt>
                <c:pt idx="157">
                  <c:v>170</c:v>
                </c:pt>
                <c:pt idx="158">
                  <c:v>63</c:v>
                </c:pt>
                <c:pt idx="159">
                  <c:v>60</c:v>
                </c:pt>
                <c:pt idx="160">
                  <c:v>54</c:v>
                </c:pt>
                <c:pt idx="161">
                  <c:v>61</c:v>
                </c:pt>
                <c:pt idx="162">
                  <c:v>84</c:v>
                </c:pt>
                <c:pt idx="163">
                  <c:v>76</c:v>
                </c:pt>
                <c:pt idx="164">
                  <c:v>70</c:v>
                </c:pt>
                <c:pt idx="165">
                  <c:v>66</c:v>
                </c:pt>
                <c:pt idx="166">
                  <c:v>82</c:v>
                </c:pt>
                <c:pt idx="167">
                  <c:v>88</c:v>
                </c:pt>
                <c:pt idx="168">
                  <c:v>120</c:v>
                </c:pt>
                <c:pt idx="169">
                  <c:v>97</c:v>
                </c:pt>
                <c:pt idx="170">
                  <c:v>86</c:v>
                </c:pt>
                <c:pt idx="171">
                  <c:v>80</c:v>
                </c:pt>
                <c:pt idx="172">
                  <c:v>66</c:v>
                </c:pt>
                <c:pt idx="173">
                  <c:v>54</c:v>
                </c:pt>
                <c:pt idx="174">
                  <c:v>111</c:v>
                </c:pt>
                <c:pt idx="175">
                  <c:v>94</c:v>
                </c:pt>
                <c:pt idx="176">
                  <c:v>68</c:v>
                </c:pt>
                <c:pt idx="177">
                  <c:v>75</c:v>
                </c:pt>
                <c:pt idx="178">
                  <c:v>130</c:v>
                </c:pt>
                <c:pt idx="179">
                  <c:v>140</c:v>
                </c:pt>
                <c:pt idx="180">
                  <c:v>118</c:v>
                </c:pt>
                <c:pt idx="181">
                  <c:v>70</c:v>
                </c:pt>
                <c:pt idx="182">
                  <c:v>70</c:v>
                </c:pt>
                <c:pt idx="183">
                  <c:v>800</c:v>
                </c:pt>
                <c:pt idx="184">
                  <c:v>800</c:v>
                </c:pt>
                <c:pt idx="185">
                  <c:v>100</c:v>
                </c:pt>
                <c:pt idx="186">
                  <c:v>104</c:v>
                </c:pt>
                <c:pt idx="187">
                  <c:v>134</c:v>
                </c:pt>
                <c:pt idx="188">
                  <c:v>107</c:v>
                </c:pt>
                <c:pt idx="189">
                  <c:v>40</c:v>
                </c:pt>
                <c:pt idx="190">
                  <c:v>140</c:v>
                </c:pt>
                <c:pt idx="191">
                  <c:v>103</c:v>
                </c:pt>
                <c:pt idx="192">
                  <c:v>78</c:v>
                </c:pt>
                <c:pt idx="193">
                  <c:v>60</c:v>
                </c:pt>
                <c:pt idx="194">
                  <c:v>108</c:v>
                </c:pt>
                <c:pt idx="195">
                  <c:v>95</c:v>
                </c:pt>
                <c:pt idx="196">
                  <c:v>47</c:v>
                </c:pt>
                <c:pt idx="197">
                  <c:v>130</c:v>
                </c:pt>
                <c:pt idx="198">
                  <c:v>108</c:v>
                </c:pt>
                <c:pt idx="199">
                  <c:v>50</c:v>
                </c:pt>
                <c:pt idx="200">
                  <c:v>108</c:v>
                </c:pt>
                <c:pt idx="201">
                  <c:v>53</c:v>
                </c:pt>
                <c:pt idx="202">
                  <c:v>61</c:v>
                </c:pt>
                <c:pt idx="203">
                  <c:v>165</c:v>
                </c:pt>
                <c:pt idx="204">
                  <c:v>21</c:v>
                </c:pt>
                <c:pt idx="205">
                  <c:v>370</c:v>
                </c:pt>
                <c:pt idx="206">
                  <c:v>81</c:v>
                </c:pt>
                <c:pt idx="207">
                  <c:v>30</c:v>
                </c:pt>
                <c:pt idx="208">
                  <c:v>95.5</c:v>
                </c:pt>
                <c:pt idx="209">
                  <c:v>40</c:v>
                </c:pt>
                <c:pt idx="210">
                  <c:v>95</c:v>
                </c:pt>
                <c:pt idx="211">
                  <c:v>142</c:v>
                </c:pt>
                <c:pt idx="212">
                  <c:v>35</c:v>
                </c:pt>
                <c:pt idx="213">
                  <c:v>160</c:v>
                </c:pt>
                <c:pt idx="214">
                  <c:v>110</c:v>
                </c:pt>
                <c:pt idx="215">
                  <c:v>50</c:v>
                </c:pt>
                <c:pt idx="216">
                  <c:v>29</c:v>
                </c:pt>
                <c:pt idx="217">
                  <c:v>170</c:v>
                </c:pt>
                <c:pt idx="218">
                  <c:v>36</c:v>
                </c:pt>
                <c:pt idx="219">
                  <c:v>100</c:v>
                </c:pt>
                <c:pt idx="220">
                  <c:v>71</c:v>
                </c:pt>
                <c:pt idx="221">
                  <c:v>71</c:v>
                </c:pt>
                <c:pt idx="222">
                  <c:v>164</c:v>
                </c:pt>
                <c:pt idx="223">
                  <c:v>199</c:v>
                </c:pt>
                <c:pt idx="224">
                  <c:v>175</c:v>
                </c:pt>
                <c:pt idx="225">
                  <c:v>102</c:v>
                </c:pt>
                <c:pt idx="226">
                  <c:v>73</c:v>
                </c:pt>
                <c:pt idx="227">
                  <c:v>155</c:v>
                </c:pt>
                <c:pt idx="228">
                  <c:v>71</c:v>
                </c:pt>
                <c:pt idx="229">
                  <c:v>72</c:v>
                </c:pt>
                <c:pt idx="230">
                  <c:v>135</c:v>
                </c:pt>
                <c:pt idx="231">
                  <c:v>67</c:v>
                </c:pt>
                <c:pt idx="232">
                  <c:v>57</c:v>
                </c:pt>
                <c:pt idx="233">
                  <c:v>110</c:v>
                </c:pt>
                <c:pt idx="234">
                  <c:v>240</c:v>
                </c:pt>
                <c:pt idx="235">
                  <c:v>85</c:v>
                </c:pt>
                <c:pt idx="236">
                  <c:v>57</c:v>
                </c:pt>
                <c:pt idx="237">
                  <c:v>71</c:v>
                </c:pt>
                <c:pt idx="238">
                  <c:v>138</c:v>
                </c:pt>
                <c:pt idx="239">
                  <c:v>130</c:v>
                </c:pt>
                <c:pt idx="240">
                  <c:v>35</c:v>
                </c:pt>
                <c:pt idx="241">
                  <c:v>55</c:v>
                </c:pt>
                <c:pt idx="242">
                  <c:v>54</c:v>
                </c:pt>
                <c:pt idx="243">
                  <c:v>98</c:v>
                </c:pt>
                <c:pt idx="244">
                  <c:v>100</c:v>
                </c:pt>
                <c:pt idx="245">
                  <c:v>112</c:v>
                </c:pt>
                <c:pt idx="246">
                  <c:v>50</c:v>
                </c:pt>
                <c:pt idx="247">
                  <c:v>57</c:v>
                </c:pt>
                <c:pt idx="248">
                  <c:v>44</c:v>
                </c:pt>
                <c:pt idx="249">
                  <c:v>45</c:v>
                </c:pt>
                <c:pt idx="250">
                  <c:v>70</c:v>
                </c:pt>
                <c:pt idx="251">
                  <c:v>156</c:v>
                </c:pt>
                <c:pt idx="252">
                  <c:v>63</c:v>
                </c:pt>
                <c:pt idx="253">
                  <c:v>80</c:v>
                </c:pt>
                <c:pt idx="254">
                  <c:v>99</c:v>
                </c:pt>
                <c:pt idx="255">
                  <c:v>47</c:v>
                </c:pt>
                <c:pt idx="256">
                  <c:v>47</c:v>
                </c:pt>
                <c:pt idx="257">
                  <c:v>40</c:v>
                </c:pt>
                <c:pt idx="258">
                  <c:v>95</c:v>
                </c:pt>
                <c:pt idx="259">
                  <c:v>45</c:v>
                </c:pt>
                <c:pt idx="260">
                  <c:v>120</c:v>
                </c:pt>
                <c:pt idx="261">
                  <c:v>109</c:v>
                </c:pt>
                <c:pt idx="262">
                  <c:v>118</c:v>
                </c:pt>
                <c:pt idx="263">
                  <c:v>98.5</c:v>
                </c:pt>
                <c:pt idx="264">
                  <c:v>52</c:v>
                </c:pt>
                <c:pt idx="265">
                  <c:v>173</c:v>
                </c:pt>
                <c:pt idx="266">
                  <c:v>36.6</c:v>
                </c:pt>
                <c:pt idx="267">
                  <c:v>45</c:v>
                </c:pt>
                <c:pt idx="268">
                  <c:v>49</c:v>
                </c:pt>
                <c:pt idx="269">
                  <c:v>172</c:v>
                </c:pt>
                <c:pt idx="270">
                  <c:v>168</c:v>
                </c:pt>
                <c:pt idx="271">
                  <c:v>140</c:v>
                </c:pt>
                <c:pt idx="272">
                  <c:v>384</c:v>
                </c:pt>
                <c:pt idx="273">
                  <c:v>50</c:v>
                </c:pt>
                <c:pt idx="274">
                  <c:v>32.9</c:v>
                </c:pt>
                <c:pt idx="275">
                  <c:v>114</c:v>
                </c:pt>
                <c:pt idx="276">
                  <c:v>129</c:v>
                </c:pt>
                <c:pt idx="277">
                  <c:v>55</c:v>
                </c:pt>
                <c:pt idx="278">
                  <c:v>68</c:v>
                </c:pt>
                <c:pt idx="279">
                  <c:v>68</c:v>
                </c:pt>
                <c:pt idx="280">
                  <c:v>66</c:v>
                </c:pt>
                <c:pt idx="281">
                  <c:v>66</c:v>
                </c:pt>
                <c:pt idx="282">
                  <c:v>50</c:v>
                </c:pt>
                <c:pt idx="283">
                  <c:v>46</c:v>
                </c:pt>
                <c:pt idx="284">
                  <c:v>46</c:v>
                </c:pt>
                <c:pt idx="285">
                  <c:v>125</c:v>
                </c:pt>
                <c:pt idx="286">
                  <c:v>85</c:v>
                </c:pt>
                <c:pt idx="287">
                  <c:v>115</c:v>
                </c:pt>
                <c:pt idx="288">
                  <c:v>50</c:v>
                </c:pt>
                <c:pt idx="289">
                  <c:v>95</c:v>
                </c:pt>
                <c:pt idx="290">
                  <c:v>98</c:v>
                </c:pt>
                <c:pt idx="291">
                  <c:v>40</c:v>
                </c:pt>
                <c:pt idx="292">
                  <c:v>90</c:v>
                </c:pt>
                <c:pt idx="293">
                  <c:v>106</c:v>
                </c:pt>
                <c:pt idx="294">
                  <c:v>120</c:v>
                </c:pt>
                <c:pt idx="295">
                  <c:v>40</c:v>
                </c:pt>
                <c:pt idx="296">
                  <c:v>100</c:v>
                </c:pt>
                <c:pt idx="297">
                  <c:v>125</c:v>
                </c:pt>
                <c:pt idx="298">
                  <c:v>105</c:v>
                </c:pt>
                <c:pt idx="299">
                  <c:v>170</c:v>
                </c:pt>
                <c:pt idx="300">
                  <c:v>200</c:v>
                </c:pt>
                <c:pt idx="301">
                  <c:v>95</c:v>
                </c:pt>
                <c:pt idx="302">
                  <c:v>40</c:v>
                </c:pt>
                <c:pt idx="303">
                  <c:v>104</c:v>
                </c:pt>
                <c:pt idx="304">
                  <c:v>80</c:v>
                </c:pt>
                <c:pt idx="305">
                  <c:v>100</c:v>
                </c:pt>
                <c:pt idx="306">
                  <c:v>94</c:v>
                </c:pt>
                <c:pt idx="307">
                  <c:v>600</c:v>
                </c:pt>
                <c:pt idx="308">
                  <c:v>45</c:v>
                </c:pt>
                <c:pt idx="309">
                  <c:v>95</c:v>
                </c:pt>
                <c:pt idx="310">
                  <c:v>110</c:v>
                </c:pt>
                <c:pt idx="311">
                  <c:v>45</c:v>
                </c:pt>
                <c:pt idx="312">
                  <c:v>1500</c:v>
                </c:pt>
                <c:pt idx="313">
                  <c:v>1200</c:v>
                </c:pt>
                <c:pt idx="314">
                  <c:v>25</c:v>
                </c:pt>
                <c:pt idx="315">
                  <c:v>55</c:v>
                </c:pt>
                <c:pt idx="316">
                  <c:v>1200</c:v>
                </c:pt>
                <c:pt idx="317">
                  <c:v>1200</c:v>
                </c:pt>
                <c:pt idx="318">
                  <c:v>1500</c:v>
                </c:pt>
                <c:pt idx="319">
                  <c:v>2000</c:v>
                </c:pt>
                <c:pt idx="320">
                  <c:v>2000</c:v>
                </c:pt>
                <c:pt idx="321">
                  <c:v>1500</c:v>
                </c:pt>
                <c:pt idx="322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5C-4253-B88A-457DD25842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4124712"/>
        <c:axId val="2124839064"/>
      </c:lineChart>
      <c:catAx>
        <c:axId val="2124124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24839064"/>
        <c:crosses val="autoZero"/>
        <c:auto val="1"/>
        <c:lblAlgn val="ctr"/>
        <c:lblOffset val="100"/>
        <c:noMultiLvlLbl val="0"/>
      </c:catAx>
      <c:valAx>
        <c:axId val="2124839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41247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Feuil2!$K$1</c:f>
          <c:strCache>
            <c:ptCount val="1"/>
            <c:pt idx="0">
              <c:v>Hauteur_max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Feuil2!$E$1</c:f>
              <c:strCache>
                <c:ptCount val="1"/>
                <c:pt idx="0">
                  <c:v>A_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Feuil2!$B$2:$C$324</c:f>
              <c:multiLvlStrCache>
                <c:ptCount val="323"/>
                <c:lvl>
                  <c:pt idx="0">
                    <c:v>6</c:v>
                  </c:pt>
                  <c:pt idx="1">
                    <c:v>6</c:v>
                  </c:pt>
                  <c:pt idx="2">
                    <c:v>12</c:v>
                  </c:pt>
                  <c:pt idx="3">
                    <c:v>12</c:v>
                  </c:pt>
                  <c:pt idx="4">
                    <c:v>18</c:v>
                  </c:pt>
                  <c:pt idx="5">
                    <c:v>18</c:v>
                  </c:pt>
                  <c:pt idx="6">
                    <c:v>24</c:v>
                  </c:pt>
                  <c:pt idx="7">
                    <c:v>8</c:v>
                  </c:pt>
                  <c:pt idx="8">
                    <c:v>24</c:v>
                  </c:pt>
                  <c:pt idx="9">
                    <c:v>24</c:v>
                  </c:pt>
                  <c:pt idx="10">
                    <c:v>14</c:v>
                  </c:pt>
                  <c:pt idx="11">
                    <c:v>26</c:v>
                  </c:pt>
                  <c:pt idx="12">
                    <c:v>16</c:v>
                  </c:pt>
                  <c:pt idx="13">
                    <c:v>18</c:v>
                  </c:pt>
                  <c:pt idx="14">
                    <c:v>28</c:v>
                  </c:pt>
                  <c:pt idx="15">
                    <c:v>12</c:v>
                  </c:pt>
                  <c:pt idx="16">
                    <c:v>4</c:v>
                  </c:pt>
                  <c:pt idx="17">
                    <c:v>20</c:v>
                  </c:pt>
                  <c:pt idx="18">
                    <c:v>14</c:v>
                  </c:pt>
                  <c:pt idx="19">
                    <c:v>36</c:v>
                  </c:pt>
                  <c:pt idx="20">
                    <c:v>12</c:v>
                  </c:pt>
                  <c:pt idx="21">
                    <c:v>12</c:v>
                  </c:pt>
                  <c:pt idx="22">
                    <c:v>30</c:v>
                  </c:pt>
                  <c:pt idx="23">
                    <c:v>30</c:v>
                  </c:pt>
                  <c:pt idx="24">
                    <c:v>32</c:v>
                  </c:pt>
                  <c:pt idx="25">
                    <c:v>12</c:v>
                  </c:pt>
                  <c:pt idx="26">
                    <c:v>24</c:v>
                  </c:pt>
                  <c:pt idx="27">
                    <c:v>24</c:v>
                  </c:pt>
                  <c:pt idx="28">
                    <c:v>12</c:v>
                  </c:pt>
                  <c:pt idx="29">
                    <c:v>16,5</c:v>
                  </c:pt>
                  <c:pt idx="30">
                    <c:v>30</c:v>
                  </c:pt>
                  <c:pt idx="31">
                    <c:v>30</c:v>
                  </c:pt>
                  <c:pt idx="32">
                    <c:v>6</c:v>
                  </c:pt>
                  <c:pt idx="33">
                    <c:v>36</c:v>
                  </c:pt>
                  <c:pt idx="34">
                    <c:v>32</c:v>
                  </c:pt>
                  <c:pt idx="35">
                    <c:v>7</c:v>
                  </c:pt>
                  <c:pt idx="36">
                    <c:v>6</c:v>
                  </c:pt>
                  <c:pt idx="37">
                    <c:v>12</c:v>
                  </c:pt>
                  <c:pt idx="38">
                    <c:v>12</c:v>
                  </c:pt>
                  <c:pt idx="39">
                    <c:v>36</c:v>
                  </c:pt>
                  <c:pt idx="40">
                    <c:v>18</c:v>
                  </c:pt>
                  <c:pt idx="41">
                    <c:v>36</c:v>
                  </c:pt>
                  <c:pt idx="42">
                    <c:v>19</c:v>
                  </c:pt>
                  <c:pt idx="43">
                    <c:v>28</c:v>
                  </c:pt>
                  <c:pt idx="44">
                    <c:v>42</c:v>
                  </c:pt>
                  <c:pt idx="45">
                    <c:v>18</c:v>
                  </c:pt>
                  <c:pt idx="46">
                    <c:v>13</c:v>
                  </c:pt>
                  <c:pt idx="47">
                    <c:v>32</c:v>
                  </c:pt>
                  <c:pt idx="48">
                    <c:v>24</c:v>
                  </c:pt>
                  <c:pt idx="49">
                    <c:v>39</c:v>
                  </c:pt>
                  <c:pt idx="50">
                    <c:v>25</c:v>
                  </c:pt>
                  <c:pt idx="51">
                    <c:v>21</c:v>
                  </c:pt>
                  <c:pt idx="52">
                    <c:v>20</c:v>
                  </c:pt>
                  <c:pt idx="53">
                    <c:v>36</c:v>
                  </c:pt>
                  <c:pt idx="54">
                    <c:v>23</c:v>
                  </c:pt>
                  <c:pt idx="55">
                    <c:v>35</c:v>
                  </c:pt>
                  <c:pt idx="56">
                    <c:v>42</c:v>
                  </c:pt>
                  <c:pt idx="57">
                    <c:v>38</c:v>
                  </c:pt>
                  <c:pt idx="58">
                    <c:v>24</c:v>
                  </c:pt>
                  <c:pt idx="59">
                    <c:v>36</c:v>
                  </c:pt>
                  <c:pt idx="60">
                    <c:v>31,5</c:v>
                  </c:pt>
                  <c:pt idx="61">
                    <c:v>18</c:v>
                  </c:pt>
                  <c:pt idx="62">
                    <c:v>40</c:v>
                  </c:pt>
                  <c:pt idx="63">
                    <c:v>30</c:v>
                  </c:pt>
                  <c:pt idx="64">
                    <c:v>18</c:v>
                  </c:pt>
                  <c:pt idx="65">
                    <c:v>42</c:v>
                  </c:pt>
                  <c:pt idx="66">
                    <c:v>44</c:v>
                  </c:pt>
                  <c:pt idx="67">
                    <c:v>30</c:v>
                  </c:pt>
                  <c:pt idx="68">
                    <c:v>40</c:v>
                  </c:pt>
                  <c:pt idx="69">
                    <c:v>44</c:v>
                  </c:pt>
                  <c:pt idx="70">
                    <c:v>30</c:v>
                  </c:pt>
                  <c:pt idx="71">
                    <c:v>36</c:v>
                  </c:pt>
                  <c:pt idx="72">
                    <c:v>42</c:v>
                  </c:pt>
                  <c:pt idx="73">
                    <c:v>42</c:v>
                  </c:pt>
                  <c:pt idx="74">
                    <c:v>52</c:v>
                  </c:pt>
                  <c:pt idx="75">
                    <c:v>30</c:v>
                  </c:pt>
                  <c:pt idx="76">
                    <c:v>44</c:v>
                  </c:pt>
                  <c:pt idx="77">
                    <c:v>42</c:v>
                  </c:pt>
                  <c:pt idx="78">
                    <c:v>42</c:v>
                  </c:pt>
                  <c:pt idx="79">
                    <c:v>48</c:v>
                  </c:pt>
                  <c:pt idx="80">
                    <c:v>50</c:v>
                  </c:pt>
                  <c:pt idx="81">
                    <c:v>48</c:v>
                  </c:pt>
                  <c:pt idx="82">
                    <c:v>24</c:v>
                  </c:pt>
                  <c:pt idx="83">
                    <c:v>36</c:v>
                  </c:pt>
                  <c:pt idx="84">
                    <c:v>48</c:v>
                  </c:pt>
                  <c:pt idx="85">
                    <c:v>50</c:v>
                  </c:pt>
                  <c:pt idx="86">
                    <c:v>3</c:v>
                  </c:pt>
                  <c:pt idx="87">
                    <c:v>10,4</c:v>
                  </c:pt>
                  <c:pt idx="88">
                    <c:v>24</c:v>
                  </c:pt>
                  <c:pt idx="89">
                    <c:v>8</c:v>
                  </c:pt>
                  <c:pt idx="90">
                    <c:v>6</c:v>
                  </c:pt>
                  <c:pt idx="91">
                    <c:v>18</c:v>
                  </c:pt>
                  <c:pt idx="92">
                    <c:v>34</c:v>
                  </c:pt>
                  <c:pt idx="93">
                    <c:v>54</c:v>
                  </c:pt>
                  <c:pt idx="94">
                    <c:v>48</c:v>
                  </c:pt>
                  <c:pt idx="95">
                    <c:v>56</c:v>
                  </c:pt>
                  <c:pt idx="96">
                    <c:v>48</c:v>
                  </c:pt>
                  <c:pt idx="97">
                    <c:v>67</c:v>
                  </c:pt>
                  <c:pt idx="98">
                    <c:v>48</c:v>
                  </c:pt>
                  <c:pt idx="99">
                    <c:v>60</c:v>
                  </c:pt>
                  <c:pt idx="100">
                    <c:v>36</c:v>
                  </c:pt>
                  <c:pt idx="101">
                    <c:v>60</c:v>
                  </c:pt>
                  <c:pt idx="102">
                    <c:v>60</c:v>
                  </c:pt>
                  <c:pt idx="103">
                    <c:v>57</c:v>
                  </c:pt>
                  <c:pt idx="104">
                    <c:v>72</c:v>
                  </c:pt>
                  <c:pt idx="105">
                    <c:v>61</c:v>
                  </c:pt>
                  <c:pt idx="106">
                    <c:v>42</c:v>
                  </c:pt>
                  <c:pt idx="107">
                    <c:v>54</c:v>
                  </c:pt>
                  <c:pt idx="108">
                    <c:v>54</c:v>
                  </c:pt>
                  <c:pt idx="109">
                    <c:v>48</c:v>
                  </c:pt>
                  <c:pt idx="110">
                    <c:v>46</c:v>
                  </c:pt>
                  <c:pt idx="111">
                    <c:v>49</c:v>
                  </c:pt>
                  <c:pt idx="112">
                    <c:v>65</c:v>
                  </c:pt>
                  <c:pt idx="113">
                    <c:v>48</c:v>
                  </c:pt>
                  <c:pt idx="114">
                    <c:v>72</c:v>
                  </c:pt>
                  <c:pt idx="115">
                    <c:v>70</c:v>
                  </c:pt>
                  <c:pt idx="116">
                    <c:v>74</c:v>
                  </c:pt>
                  <c:pt idx="117">
                    <c:v>84</c:v>
                  </c:pt>
                  <c:pt idx="118">
                    <c:v>84</c:v>
                  </c:pt>
                  <c:pt idx="119">
                    <c:v>54</c:v>
                  </c:pt>
                  <c:pt idx="120">
                    <c:v>66</c:v>
                  </c:pt>
                  <c:pt idx="121">
                    <c:v>66</c:v>
                  </c:pt>
                  <c:pt idx="122">
                    <c:v>71,5</c:v>
                  </c:pt>
                  <c:pt idx="123">
                    <c:v>72</c:v>
                  </c:pt>
                  <c:pt idx="124">
                    <c:v>58</c:v>
                  </c:pt>
                  <c:pt idx="125">
                    <c:v>60</c:v>
                  </c:pt>
                  <c:pt idx="126">
                    <c:v>48</c:v>
                  </c:pt>
                  <c:pt idx="127">
                    <c:v>66</c:v>
                  </c:pt>
                  <c:pt idx="128">
                    <c:v>60</c:v>
                  </c:pt>
                  <c:pt idx="129">
                    <c:v>60</c:v>
                  </c:pt>
                  <c:pt idx="130">
                    <c:v>78</c:v>
                  </c:pt>
                  <c:pt idx="131">
                    <c:v>65</c:v>
                  </c:pt>
                  <c:pt idx="132">
                    <c:v>52</c:v>
                  </c:pt>
                  <c:pt idx="133">
                    <c:v>66</c:v>
                  </c:pt>
                  <c:pt idx="134">
                    <c:v>54</c:v>
                  </c:pt>
                  <c:pt idx="135">
                    <c:v>78</c:v>
                  </c:pt>
                  <c:pt idx="136">
                    <c:v>54</c:v>
                  </c:pt>
                  <c:pt idx="137">
                    <c:v>60</c:v>
                  </c:pt>
                  <c:pt idx="138">
                    <c:v>63</c:v>
                  </c:pt>
                  <c:pt idx="139">
                    <c:v>66</c:v>
                  </c:pt>
                  <c:pt idx="140">
                    <c:v>77</c:v>
                  </c:pt>
                  <c:pt idx="141">
                    <c:v>72</c:v>
                  </c:pt>
                  <c:pt idx="142">
                    <c:v>72</c:v>
                  </c:pt>
                  <c:pt idx="143">
                    <c:v>72</c:v>
                  </c:pt>
                  <c:pt idx="144">
                    <c:v>54</c:v>
                  </c:pt>
                  <c:pt idx="145">
                    <c:v>56</c:v>
                  </c:pt>
                  <c:pt idx="146">
                    <c:v>66</c:v>
                  </c:pt>
                  <c:pt idx="147">
                    <c:v>66</c:v>
                  </c:pt>
                  <c:pt idx="148">
                    <c:v>54</c:v>
                  </c:pt>
                  <c:pt idx="149">
                    <c:v>92</c:v>
                  </c:pt>
                  <c:pt idx="150">
                    <c:v>70</c:v>
                  </c:pt>
                  <c:pt idx="151">
                    <c:v>103</c:v>
                  </c:pt>
                  <c:pt idx="152">
                    <c:v>96</c:v>
                  </c:pt>
                  <c:pt idx="153">
                    <c:v>54</c:v>
                  </c:pt>
                  <c:pt idx="154">
                    <c:v>92</c:v>
                  </c:pt>
                  <c:pt idx="155">
                    <c:v>78</c:v>
                  </c:pt>
                  <c:pt idx="156">
                    <c:v>68</c:v>
                  </c:pt>
                  <c:pt idx="157">
                    <c:v>106</c:v>
                  </c:pt>
                  <c:pt idx="158">
                    <c:v>73</c:v>
                  </c:pt>
                  <c:pt idx="159">
                    <c:v>83</c:v>
                  </c:pt>
                  <c:pt idx="160">
                    <c:v>82</c:v>
                  </c:pt>
                  <c:pt idx="161">
                    <c:v>84</c:v>
                  </c:pt>
                  <c:pt idx="162">
                    <c:v>66</c:v>
                  </c:pt>
                  <c:pt idx="163">
                    <c:v>84</c:v>
                  </c:pt>
                  <c:pt idx="164">
                    <c:v>75</c:v>
                  </c:pt>
                  <c:pt idx="165">
                    <c:v>85</c:v>
                  </c:pt>
                  <c:pt idx="166">
                    <c:v>96</c:v>
                  </c:pt>
                  <c:pt idx="167">
                    <c:v>72</c:v>
                  </c:pt>
                  <c:pt idx="168">
                    <c:v>90</c:v>
                  </c:pt>
                  <c:pt idx="169">
                    <c:v>60</c:v>
                  </c:pt>
                  <c:pt idx="170">
                    <c:v>84</c:v>
                  </c:pt>
                  <c:pt idx="171">
                    <c:v>91</c:v>
                  </c:pt>
                  <c:pt idx="172">
                    <c:v>108</c:v>
                  </c:pt>
                  <c:pt idx="173">
                    <c:v>100</c:v>
                  </c:pt>
                  <c:pt idx="174">
                    <c:v>96</c:v>
                  </c:pt>
                  <c:pt idx="175">
                    <c:v>156</c:v>
                  </c:pt>
                  <c:pt idx="176">
                    <c:v>91</c:v>
                  </c:pt>
                  <c:pt idx="177">
                    <c:v>120</c:v>
                  </c:pt>
                  <c:pt idx="178">
                    <c:v>120</c:v>
                  </c:pt>
                  <c:pt idx="179">
                    <c:v>102</c:v>
                  </c:pt>
                  <c:pt idx="180">
                    <c:v>100</c:v>
                  </c:pt>
                  <c:pt idx="181">
                    <c:v>96</c:v>
                  </c:pt>
                  <c:pt idx="182">
                    <c:v>114</c:v>
                  </c:pt>
                  <c:pt idx="183">
                    <c:v>168</c:v>
                  </c:pt>
                  <c:pt idx="184">
                    <c:v>162</c:v>
                  </c:pt>
                  <c:pt idx="185">
                    <c:v>140</c:v>
                  </c:pt>
                  <c:pt idx="186">
                    <c:v>130</c:v>
                  </c:pt>
                  <c:pt idx="187">
                    <c:v>136</c:v>
                  </c:pt>
                  <c:pt idx="188">
                    <c:v>82</c:v>
                  </c:pt>
                  <c:pt idx="189">
                    <c:v>78</c:v>
                  </c:pt>
                  <c:pt idx="190">
                    <c:v>64</c:v>
                  </c:pt>
                  <c:pt idx="191">
                    <c:v>120</c:v>
                  </c:pt>
                  <c:pt idx="192">
                    <c:v>128</c:v>
                  </c:pt>
                  <c:pt idx="193">
                    <c:v>108</c:v>
                  </c:pt>
                  <c:pt idx="194">
                    <c:v>160</c:v>
                  </c:pt>
                  <c:pt idx="195">
                    <c:v>140</c:v>
                  </c:pt>
                  <c:pt idx="196">
                    <c:v>114</c:v>
                  </c:pt>
                  <c:pt idx="197">
                    <c:v>79</c:v>
                  </c:pt>
                  <c:pt idx="198">
                    <c:v>150</c:v>
                  </c:pt>
                  <c:pt idx="199">
                    <c:v>90</c:v>
                  </c:pt>
                  <c:pt idx="200">
                    <c:v>150</c:v>
                  </c:pt>
                  <c:pt idx="201">
                    <c:v>120</c:v>
                  </c:pt>
                  <c:pt idx="202">
                    <c:v>176</c:v>
                  </c:pt>
                  <c:pt idx="203">
                    <c:v>116</c:v>
                  </c:pt>
                  <c:pt idx="204">
                    <c:v>132</c:v>
                  </c:pt>
                  <c:pt idx="205">
                    <c:v>132</c:v>
                  </c:pt>
                  <c:pt idx="206">
                    <c:v>90</c:v>
                  </c:pt>
                  <c:pt idx="207">
                    <c:v>160</c:v>
                  </c:pt>
                  <c:pt idx="208">
                    <c:v>78</c:v>
                  </c:pt>
                  <c:pt idx="209">
                    <c:v>151</c:v>
                  </c:pt>
                  <c:pt idx="210">
                    <c:v>140</c:v>
                  </c:pt>
                  <c:pt idx="211">
                    <c:v>210</c:v>
                  </c:pt>
                  <c:pt idx="212">
                    <c:v>110</c:v>
                  </c:pt>
                  <c:pt idx="213">
                    <c:v>121</c:v>
                  </c:pt>
                  <c:pt idx="214">
                    <c:v>182</c:v>
                  </c:pt>
                  <c:pt idx="215">
                    <c:v>136</c:v>
                  </c:pt>
                  <c:pt idx="216">
                    <c:v>84</c:v>
                  </c:pt>
                  <c:pt idx="217">
                    <c:v>160</c:v>
                  </c:pt>
                  <c:pt idx="218">
                    <c:v>130</c:v>
                  </c:pt>
                  <c:pt idx="219">
                    <c:v>98</c:v>
                  </c:pt>
                  <c:pt idx="220">
                    <c:v>78</c:v>
                  </c:pt>
                  <c:pt idx="221">
                    <c:v>78</c:v>
                  </c:pt>
                  <c:pt idx="222">
                    <c:v>90</c:v>
                  </c:pt>
                  <c:pt idx="223">
                    <c:v>72</c:v>
                  </c:pt>
                  <c:pt idx="224">
                    <c:v>117</c:v>
                  </c:pt>
                  <c:pt idx="225">
                    <c:v>109</c:v>
                  </c:pt>
                  <c:pt idx="226">
                    <c:v>84</c:v>
                  </c:pt>
                  <c:pt idx="227">
                    <c:v>96</c:v>
                  </c:pt>
                  <c:pt idx="228">
                    <c:v>90</c:v>
                  </c:pt>
                  <c:pt idx="229">
                    <c:v>84</c:v>
                  </c:pt>
                  <c:pt idx="230">
                    <c:v>126</c:v>
                  </c:pt>
                  <c:pt idx="231">
                    <c:v>118</c:v>
                  </c:pt>
                  <c:pt idx="232">
                    <c:v>138</c:v>
                  </c:pt>
                  <c:pt idx="233">
                    <c:v>192</c:v>
                  </c:pt>
                  <c:pt idx="234">
                    <c:v>142</c:v>
                  </c:pt>
                  <c:pt idx="235">
                    <c:v>112</c:v>
                  </c:pt>
                  <c:pt idx="236">
                    <c:v>142</c:v>
                  </c:pt>
                  <c:pt idx="237">
                    <c:v>90</c:v>
                  </c:pt>
                  <c:pt idx="238">
                    <c:v>90</c:v>
                  </c:pt>
                  <c:pt idx="239">
                    <c:v>85</c:v>
                  </c:pt>
                  <c:pt idx="240">
                    <c:v>154</c:v>
                  </c:pt>
                  <c:pt idx="241">
                    <c:v>96</c:v>
                  </c:pt>
                  <c:pt idx="242">
                    <c:v>132</c:v>
                  </c:pt>
                  <c:pt idx="243">
                    <c:v>102</c:v>
                  </c:pt>
                  <c:pt idx="244">
                    <c:v>114</c:v>
                  </c:pt>
                  <c:pt idx="245">
                    <c:v>120</c:v>
                  </c:pt>
                  <c:pt idx="246">
                    <c:v>144</c:v>
                  </c:pt>
                  <c:pt idx="247">
                    <c:v>148</c:v>
                  </c:pt>
                  <c:pt idx="248">
                    <c:v>102</c:v>
                  </c:pt>
                  <c:pt idx="249">
                    <c:v>138</c:v>
                  </c:pt>
                  <c:pt idx="250">
                    <c:v>117</c:v>
                  </c:pt>
                  <c:pt idx="251">
                    <c:v>157</c:v>
                  </c:pt>
                  <c:pt idx="252">
                    <c:v>96</c:v>
                  </c:pt>
                  <c:pt idx="253">
                    <c:v>122</c:v>
                  </c:pt>
                  <c:pt idx="254">
                    <c:v>88</c:v>
                  </c:pt>
                  <c:pt idx="255">
                    <c:v>114</c:v>
                  </c:pt>
                  <c:pt idx="256">
                    <c:v>114</c:v>
                  </c:pt>
                  <c:pt idx="257">
                    <c:v>160</c:v>
                  </c:pt>
                  <c:pt idx="258">
                    <c:v>110</c:v>
                  </c:pt>
                  <c:pt idx="259">
                    <c:v>187</c:v>
                  </c:pt>
                  <c:pt idx="260">
                    <c:v>102</c:v>
                  </c:pt>
                  <c:pt idx="261">
                    <c:v>96</c:v>
                  </c:pt>
                  <c:pt idx="262">
                    <c:v>108</c:v>
                  </c:pt>
                  <c:pt idx="263">
                    <c:v>126</c:v>
                  </c:pt>
                  <c:pt idx="264">
                    <c:v>135</c:v>
                  </c:pt>
                  <c:pt idx="265">
                    <c:v>138</c:v>
                  </c:pt>
                  <c:pt idx="266">
                    <c:v>144</c:v>
                  </c:pt>
                  <c:pt idx="267">
                    <c:v>144</c:v>
                  </c:pt>
                  <c:pt idx="268">
                    <c:v>144</c:v>
                  </c:pt>
                  <c:pt idx="269">
                    <c:v>148</c:v>
                  </c:pt>
                  <c:pt idx="270">
                    <c:v>161</c:v>
                  </c:pt>
                  <c:pt idx="271">
                    <c:v>170</c:v>
                  </c:pt>
                  <c:pt idx="272">
                    <c:v>177</c:v>
                  </c:pt>
                  <c:pt idx="273">
                    <c:v>178</c:v>
                  </c:pt>
                  <c:pt idx="274">
                    <c:v>240</c:v>
                  </c:pt>
                  <c:pt idx="275">
                    <c:v>114</c:v>
                  </c:pt>
                  <c:pt idx="276">
                    <c:v>132</c:v>
                  </c:pt>
                  <c:pt idx="277">
                    <c:v>96</c:v>
                  </c:pt>
                  <c:pt idx="278">
                    <c:v>102</c:v>
                  </c:pt>
                  <c:pt idx="279">
                    <c:v>102</c:v>
                  </c:pt>
                  <c:pt idx="280">
                    <c:v>108</c:v>
                  </c:pt>
                  <c:pt idx="281">
                    <c:v>108</c:v>
                  </c:pt>
                  <c:pt idx="282">
                    <c:v>120</c:v>
                  </c:pt>
                  <c:pt idx="283">
                    <c:v>126</c:v>
                  </c:pt>
                  <c:pt idx="284">
                    <c:v>126</c:v>
                  </c:pt>
                  <c:pt idx="285">
                    <c:v>150</c:v>
                  </c:pt>
                  <c:pt idx="286">
                    <c:v>116</c:v>
                  </c:pt>
                  <c:pt idx="287">
                    <c:v>90</c:v>
                  </c:pt>
                  <c:pt idx="288">
                    <c:v>120</c:v>
                  </c:pt>
                  <c:pt idx="289">
                    <c:v>114</c:v>
                  </c:pt>
                  <c:pt idx="290">
                    <c:v>120</c:v>
                  </c:pt>
                  <c:pt idx="291">
                    <c:v>132</c:v>
                  </c:pt>
                  <c:pt idx="292">
                    <c:v>138</c:v>
                  </c:pt>
                  <c:pt idx="293">
                    <c:v>110</c:v>
                  </c:pt>
                  <c:pt idx="294">
                    <c:v>104</c:v>
                  </c:pt>
                  <c:pt idx="295">
                    <c:v>132</c:v>
                  </c:pt>
                  <c:pt idx="296">
                    <c:v>206</c:v>
                  </c:pt>
                  <c:pt idx="297">
                    <c:v>138</c:v>
                  </c:pt>
                  <c:pt idx="298">
                    <c:v>132</c:v>
                  </c:pt>
                  <c:pt idx="299">
                    <c:v>126</c:v>
                  </c:pt>
                  <c:pt idx="300">
                    <c:v>108</c:v>
                  </c:pt>
                  <c:pt idx="301">
                    <c:v>108</c:v>
                  </c:pt>
                  <c:pt idx="302">
                    <c:v>169</c:v>
                  </c:pt>
                  <c:pt idx="303">
                    <c:v>144</c:v>
                  </c:pt>
                  <c:pt idx="304">
                    <c:v>154</c:v>
                  </c:pt>
                  <c:pt idx="305">
                    <c:v>138</c:v>
                  </c:pt>
                  <c:pt idx="306">
                    <c:v>126</c:v>
                  </c:pt>
                  <c:pt idx="307">
                    <c:v>144</c:v>
                  </c:pt>
                  <c:pt idx="308">
                    <c:v>196</c:v>
                  </c:pt>
                  <c:pt idx="309">
                    <c:v>132</c:v>
                  </c:pt>
                  <c:pt idx="310">
                    <c:v>171</c:v>
                  </c:pt>
                  <c:pt idx="311">
                    <c:v>194</c:v>
                  </c:pt>
                  <c:pt idx="312">
                    <c:v>144</c:v>
                  </c:pt>
                  <c:pt idx="313">
                    <c:v>222</c:v>
                  </c:pt>
                  <c:pt idx="314">
                    <c:v>240</c:v>
                  </c:pt>
                  <c:pt idx="315">
                    <c:v>230</c:v>
                  </c:pt>
                  <c:pt idx="316">
                    <c:v>174</c:v>
                  </c:pt>
                  <c:pt idx="317">
                    <c:v>150</c:v>
                  </c:pt>
                  <c:pt idx="318">
                    <c:v>180</c:v>
                  </c:pt>
                  <c:pt idx="319">
                    <c:v>186</c:v>
                  </c:pt>
                  <c:pt idx="320">
                    <c:v>180</c:v>
                  </c:pt>
                  <c:pt idx="321">
                    <c:v>170</c:v>
                  </c:pt>
                  <c:pt idx="322">
                    <c:v>187</c:v>
                  </c:pt>
                </c:lvl>
                <c:lvl>
                  <c:pt idx="0">
                    <c:v>A</c:v>
                  </c:pt>
                  <c:pt idx="93">
                    <c:v>B</c:v>
                  </c:pt>
                  <c:pt idx="121">
                    <c:v>C</c:v>
                  </c:pt>
                  <c:pt idx="153">
                    <c:v>D</c:v>
                  </c:pt>
                  <c:pt idx="187">
                    <c:v>E</c:v>
                  </c:pt>
                </c:lvl>
              </c:multiLvlStrCache>
            </c:multiLvlStrRef>
          </c:cat>
          <c:val>
            <c:numRef>
              <c:f>Feuil2!$E$2:$E$324</c:f>
              <c:numCache>
                <c:formatCode>General</c:formatCode>
                <c:ptCount val="323"/>
                <c:pt idx="0">
                  <c:v>2.5</c:v>
                </c:pt>
                <c:pt idx="1">
                  <c:v>0.5</c:v>
                </c:pt>
                <c:pt idx="2">
                  <c:v>6</c:v>
                </c:pt>
                <c:pt idx="3">
                  <c:v>6</c:v>
                </c:pt>
                <c:pt idx="4">
                  <c:v>3</c:v>
                </c:pt>
                <c:pt idx="5">
                  <c:v>3</c:v>
                </c:pt>
                <c:pt idx="6">
                  <c:v>4</c:v>
                </c:pt>
                <c:pt idx="7">
                  <c:v>1.5</c:v>
                </c:pt>
                <c:pt idx="8">
                  <c:v>9</c:v>
                </c:pt>
                <c:pt idx="9">
                  <c:v>9</c:v>
                </c:pt>
                <c:pt idx="10">
                  <c:v>6</c:v>
                </c:pt>
                <c:pt idx="11">
                  <c:v>1</c:v>
                </c:pt>
                <c:pt idx="12">
                  <c:v>4</c:v>
                </c:pt>
                <c:pt idx="13">
                  <c:v>3</c:v>
                </c:pt>
                <c:pt idx="14">
                  <c:v>10</c:v>
                </c:pt>
                <c:pt idx="15">
                  <c:v>4</c:v>
                </c:pt>
                <c:pt idx="16">
                  <c:v>0</c:v>
                </c:pt>
                <c:pt idx="17">
                  <c:v>1</c:v>
                </c:pt>
                <c:pt idx="18">
                  <c:v>2.5</c:v>
                </c:pt>
                <c:pt idx="19">
                  <c:v>10</c:v>
                </c:pt>
                <c:pt idx="20">
                  <c:v>4</c:v>
                </c:pt>
                <c:pt idx="21">
                  <c:v>3</c:v>
                </c:pt>
                <c:pt idx="22">
                  <c:v>8.5</c:v>
                </c:pt>
                <c:pt idx="23">
                  <c:v>4</c:v>
                </c:pt>
                <c:pt idx="24">
                  <c:v>10</c:v>
                </c:pt>
                <c:pt idx="25">
                  <c:v>5</c:v>
                </c:pt>
                <c:pt idx="26">
                  <c:v>6</c:v>
                </c:pt>
                <c:pt idx="27">
                  <c:v>8.5</c:v>
                </c:pt>
                <c:pt idx="28">
                  <c:v>9</c:v>
                </c:pt>
                <c:pt idx="29">
                  <c:v>6.2</c:v>
                </c:pt>
                <c:pt idx="30">
                  <c:v>11</c:v>
                </c:pt>
                <c:pt idx="31">
                  <c:v>11</c:v>
                </c:pt>
                <c:pt idx="32">
                  <c:v>2.2999999999999998</c:v>
                </c:pt>
                <c:pt idx="33">
                  <c:v>10.5</c:v>
                </c:pt>
                <c:pt idx="34">
                  <c:v>6</c:v>
                </c:pt>
                <c:pt idx="35">
                  <c:v>1</c:v>
                </c:pt>
                <c:pt idx="36">
                  <c:v>12</c:v>
                </c:pt>
                <c:pt idx="37">
                  <c:v>5</c:v>
                </c:pt>
                <c:pt idx="38">
                  <c:v>6</c:v>
                </c:pt>
                <c:pt idx="39">
                  <c:v>10.5</c:v>
                </c:pt>
                <c:pt idx="40">
                  <c:v>7</c:v>
                </c:pt>
                <c:pt idx="41">
                  <c:v>10</c:v>
                </c:pt>
                <c:pt idx="42">
                  <c:v>5</c:v>
                </c:pt>
                <c:pt idx="43">
                  <c:v>6</c:v>
                </c:pt>
                <c:pt idx="44">
                  <c:v>10.5</c:v>
                </c:pt>
                <c:pt idx="45">
                  <c:v>10.3</c:v>
                </c:pt>
                <c:pt idx="46">
                  <c:v>1.4</c:v>
                </c:pt>
                <c:pt idx="47">
                  <c:v>10</c:v>
                </c:pt>
                <c:pt idx="48">
                  <c:v>25</c:v>
                </c:pt>
                <c:pt idx="49">
                  <c:v>14.6</c:v>
                </c:pt>
                <c:pt idx="50">
                  <c:v>5</c:v>
                </c:pt>
                <c:pt idx="51">
                  <c:v>7</c:v>
                </c:pt>
                <c:pt idx="52">
                  <c:v>5</c:v>
                </c:pt>
                <c:pt idx="53">
                  <c:v>9</c:v>
                </c:pt>
                <c:pt idx="54">
                  <c:v>20.5</c:v>
                </c:pt>
                <c:pt idx="55">
                  <c:v>10</c:v>
                </c:pt>
                <c:pt idx="56">
                  <c:v>12.5</c:v>
                </c:pt>
                <c:pt idx="57">
                  <c:v>6</c:v>
                </c:pt>
                <c:pt idx="58">
                  <c:v>8.9</c:v>
                </c:pt>
                <c:pt idx="59">
                  <c:v>18.100000000000001</c:v>
                </c:pt>
                <c:pt idx="60">
                  <c:v>15.4</c:v>
                </c:pt>
                <c:pt idx="61">
                  <c:v>13</c:v>
                </c:pt>
                <c:pt idx="62">
                  <c:v>9.5</c:v>
                </c:pt>
                <c:pt idx="63">
                  <c:v>15</c:v>
                </c:pt>
                <c:pt idx="64">
                  <c:v>12</c:v>
                </c:pt>
                <c:pt idx="65">
                  <c:v>5</c:v>
                </c:pt>
                <c:pt idx="66">
                  <c:v>18.5</c:v>
                </c:pt>
                <c:pt idx="67">
                  <c:v>10.1</c:v>
                </c:pt>
                <c:pt idx="68">
                  <c:v>7.3</c:v>
                </c:pt>
                <c:pt idx="69">
                  <c:v>20</c:v>
                </c:pt>
                <c:pt idx="70">
                  <c:v>4</c:v>
                </c:pt>
                <c:pt idx="71">
                  <c:v>22</c:v>
                </c:pt>
                <c:pt idx="72">
                  <c:v>18</c:v>
                </c:pt>
                <c:pt idx="73">
                  <c:v>18</c:v>
                </c:pt>
                <c:pt idx="74">
                  <c:v>4.8</c:v>
                </c:pt>
                <c:pt idx="75">
                  <c:v>40</c:v>
                </c:pt>
                <c:pt idx="76">
                  <c:v>11</c:v>
                </c:pt>
                <c:pt idx="77">
                  <c:v>24</c:v>
                </c:pt>
                <c:pt idx="78">
                  <c:v>51</c:v>
                </c:pt>
                <c:pt idx="79">
                  <c:v>5</c:v>
                </c:pt>
                <c:pt idx="80">
                  <c:v>23.2</c:v>
                </c:pt>
                <c:pt idx="81">
                  <c:v>22</c:v>
                </c:pt>
                <c:pt idx="82">
                  <c:v>17</c:v>
                </c:pt>
                <c:pt idx="83">
                  <c:v>7</c:v>
                </c:pt>
                <c:pt idx="84">
                  <c:v>22</c:v>
                </c:pt>
                <c:pt idx="85">
                  <c:v>25.5</c:v>
                </c:pt>
                <c:pt idx="86">
                  <c:v>0.5</c:v>
                </c:pt>
                <c:pt idx="87">
                  <c:v>6</c:v>
                </c:pt>
                <c:pt idx="88">
                  <c:v>1.5</c:v>
                </c:pt>
                <c:pt idx="89">
                  <c:v>0.5</c:v>
                </c:pt>
                <c:pt idx="90">
                  <c:v>1.5</c:v>
                </c:pt>
                <c:pt idx="91">
                  <c:v>1.5</c:v>
                </c:pt>
                <c:pt idx="92">
                  <c:v>5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D7-4E6D-8D9B-7C89D1AB0229}"/>
            </c:ext>
          </c:extLst>
        </c:ser>
        <c:ser>
          <c:idx val="3"/>
          <c:order val="1"/>
          <c:tx>
            <c:strRef>
              <c:f>Feuil2!$F$1</c:f>
              <c:strCache>
                <c:ptCount val="1"/>
                <c:pt idx="0">
                  <c:v>B_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Feuil2!$B$2:$C$324</c:f>
              <c:multiLvlStrCache>
                <c:ptCount val="323"/>
                <c:lvl>
                  <c:pt idx="0">
                    <c:v>6</c:v>
                  </c:pt>
                  <c:pt idx="1">
                    <c:v>6</c:v>
                  </c:pt>
                  <c:pt idx="2">
                    <c:v>12</c:v>
                  </c:pt>
                  <c:pt idx="3">
                    <c:v>12</c:v>
                  </c:pt>
                  <c:pt idx="4">
                    <c:v>18</c:v>
                  </c:pt>
                  <c:pt idx="5">
                    <c:v>18</c:v>
                  </c:pt>
                  <c:pt idx="6">
                    <c:v>24</c:v>
                  </c:pt>
                  <c:pt idx="7">
                    <c:v>8</c:v>
                  </c:pt>
                  <c:pt idx="8">
                    <c:v>24</c:v>
                  </c:pt>
                  <c:pt idx="9">
                    <c:v>24</c:v>
                  </c:pt>
                  <c:pt idx="10">
                    <c:v>14</c:v>
                  </c:pt>
                  <c:pt idx="11">
                    <c:v>26</c:v>
                  </c:pt>
                  <c:pt idx="12">
                    <c:v>16</c:v>
                  </c:pt>
                  <c:pt idx="13">
                    <c:v>18</c:v>
                  </c:pt>
                  <c:pt idx="14">
                    <c:v>28</c:v>
                  </c:pt>
                  <c:pt idx="15">
                    <c:v>12</c:v>
                  </c:pt>
                  <c:pt idx="16">
                    <c:v>4</c:v>
                  </c:pt>
                  <c:pt idx="17">
                    <c:v>20</c:v>
                  </c:pt>
                  <c:pt idx="18">
                    <c:v>14</c:v>
                  </c:pt>
                  <c:pt idx="19">
                    <c:v>36</c:v>
                  </c:pt>
                  <c:pt idx="20">
                    <c:v>12</c:v>
                  </c:pt>
                  <c:pt idx="21">
                    <c:v>12</c:v>
                  </c:pt>
                  <c:pt idx="22">
                    <c:v>30</c:v>
                  </c:pt>
                  <c:pt idx="23">
                    <c:v>30</c:v>
                  </c:pt>
                  <c:pt idx="24">
                    <c:v>32</c:v>
                  </c:pt>
                  <c:pt idx="25">
                    <c:v>12</c:v>
                  </c:pt>
                  <c:pt idx="26">
                    <c:v>24</c:v>
                  </c:pt>
                  <c:pt idx="27">
                    <c:v>24</c:v>
                  </c:pt>
                  <c:pt idx="28">
                    <c:v>12</c:v>
                  </c:pt>
                  <c:pt idx="29">
                    <c:v>16,5</c:v>
                  </c:pt>
                  <c:pt idx="30">
                    <c:v>30</c:v>
                  </c:pt>
                  <c:pt idx="31">
                    <c:v>30</c:v>
                  </c:pt>
                  <c:pt idx="32">
                    <c:v>6</c:v>
                  </c:pt>
                  <c:pt idx="33">
                    <c:v>36</c:v>
                  </c:pt>
                  <c:pt idx="34">
                    <c:v>32</c:v>
                  </c:pt>
                  <c:pt idx="35">
                    <c:v>7</c:v>
                  </c:pt>
                  <c:pt idx="36">
                    <c:v>6</c:v>
                  </c:pt>
                  <c:pt idx="37">
                    <c:v>12</c:v>
                  </c:pt>
                  <c:pt idx="38">
                    <c:v>12</c:v>
                  </c:pt>
                  <c:pt idx="39">
                    <c:v>36</c:v>
                  </c:pt>
                  <c:pt idx="40">
                    <c:v>18</c:v>
                  </c:pt>
                  <c:pt idx="41">
                    <c:v>36</c:v>
                  </c:pt>
                  <c:pt idx="42">
                    <c:v>19</c:v>
                  </c:pt>
                  <c:pt idx="43">
                    <c:v>28</c:v>
                  </c:pt>
                  <c:pt idx="44">
                    <c:v>42</c:v>
                  </c:pt>
                  <c:pt idx="45">
                    <c:v>18</c:v>
                  </c:pt>
                  <c:pt idx="46">
                    <c:v>13</c:v>
                  </c:pt>
                  <c:pt idx="47">
                    <c:v>32</c:v>
                  </c:pt>
                  <c:pt idx="48">
                    <c:v>24</c:v>
                  </c:pt>
                  <c:pt idx="49">
                    <c:v>39</c:v>
                  </c:pt>
                  <c:pt idx="50">
                    <c:v>25</c:v>
                  </c:pt>
                  <c:pt idx="51">
                    <c:v>21</c:v>
                  </c:pt>
                  <c:pt idx="52">
                    <c:v>20</c:v>
                  </c:pt>
                  <c:pt idx="53">
                    <c:v>36</c:v>
                  </c:pt>
                  <c:pt idx="54">
                    <c:v>23</c:v>
                  </c:pt>
                  <c:pt idx="55">
                    <c:v>35</c:v>
                  </c:pt>
                  <c:pt idx="56">
                    <c:v>42</c:v>
                  </c:pt>
                  <c:pt idx="57">
                    <c:v>38</c:v>
                  </c:pt>
                  <c:pt idx="58">
                    <c:v>24</c:v>
                  </c:pt>
                  <c:pt idx="59">
                    <c:v>36</c:v>
                  </c:pt>
                  <c:pt idx="60">
                    <c:v>31,5</c:v>
                  </c:pt>
                  <c:pt idx="61">
                    <c:v>18</c:v>
                  </c:pt>
                  <c:pt idx="62">
                    <c:v>40</c:v>
                  </c:pt>
                  <c:pt idx="63">
                    <c:v>30</c:v>
                  </c:pt>
                  <c:pt idx="64">
                    <c:v>18</c:v>
                  </c:pt>
                  <c:pt idx="65">
                    <c:v>42</c:v>
                  </c:pt>
                  <c:pt idx="66">
                    <c:v>44</c:v>
                  </c:pt>
                  <c:pt idx="67">
                    <c:v>30</c:v>
                  </c:pt>
                  <c:pt idx="68">
                    <c:v>40</c:v>
                  </c:pt>
                  <c:pt idx="69">
                    <c:v>44</c:v>
                  </c:pt>
                  <c:pt idx="70">
                    <c:v>30</c:v>
                  </c:pt>
                  <c:pt idx="71">
                    <c:v>36</c:v>
                  </c:pt>
                  <c:pt idx="72">
                    <c:v>42</c:v>
                  </c:pt>
                  <c:pt idx="73">
                    <c:v>42</c:v>
                  </c:pt>
                  <c:pt idx="74">
                    <c:v>52</c:v>
                  </c:pt>
                  <c:pt idx="75">
                    <c:v>30</c:v>
                  </c:pt>
                  <c:pt idx="76">
                    <c:v>44</c:v>
                  </c:pt>
                  <c:pt idx="77">
                    <c:v>42</c:v>
                  </c:pt>
                  <c:pt idx="78">
                    <c:v>42</c:v>
                  </c:pt>
                  <c:pt idx="79">
                    <c:v>48</c:v>
                  </c:pt>
                  <c:pt idx="80">
                    <c:v>50</c:v>
                  </c:pt>
                  <c:pt idx="81">
                    <c:v>48</c:v>
                  </c:pt>
                  <c:pt idx="82">
                    <c:v>24</c:v>
                  </c:pt>
                  <c:pt idx="83">
                    <c:v>36</c:v>
                  </c:pt>
                  <c:pt idx="84">
                    <c:v>48</c:v>
                  </c:pt>
                  <c:pt idx="85">
                    <c:v>50</c:v>
                  </c:pt>
                  <c:pt idx="86">
                    <c:v>3</c:v>
                  </c:pt>
                  <c:pt idx="87">
                    <c:v>10,4</c:v>
                  </c:pt>
                  <c:pt idx="88">
                    <c:v>24</c:v>
                  </c:pt>
                  <c:pt idx="89">
                    <c:v>8</c:v>
                  </c:pt>
                  <c:pt idx="90">
                    <c:v>6</c:v>
                  </c:pt>
                  <c:pt idx="91">
                    <c:v>18</c:v>
                  </c:pt>
                  <c:pt idx="92">
                    <c:v>34</c:v>
                  </c:pt>
                  <c:pt idx="93">
                    <c:v>54</c:v>
                  </c:pt>
                  <c:pt idx="94">
                    <c:v>48</c:v>
                  </c:pt>
                  <c:pt idx="95">
                    <c:v>56</c:v>
                  </c:pt>
                  <c:pt idx="96">
                    <c:v>48</c:v>
                  </c:pt>
                  <c:pt idx="97">
                    <c:v>67</c:v>
                  </c:pt>
                  <c:pt idx="98">
                    <c:v>48</c:v>
                  </c:pt>
                  <c:pt idx="99">
                    <c:v>60</c:v>
                  </c:pt>
                  <c:pt idx="100">
                    <c:v>36</c:v>
                  </c:pt>
                  <c:pt idx="101">
                    <c:v>60</c:v>
                  </c:pt>
                  <c:pt idx="102">
                    <c:v>60</c:v>
                  </c:pt>
                  <c:pt idx="103">
                    <c:v>57</c:v>
                  </c:pt>
                  <c:pt idx="104">
                    <c:v>72</c:v>
                  </c:pt>
                  <c:pt idx="105">
                    <c:v>61</c:v>
                  </c:pt>
                  <c:pt idx="106">
                    <c:v>42</c:v>
                  </c:pt>
                  <c:pt idx="107">
                    <c:v>54</c:v>
                  </c:pt>
                  <c:pt idx="108">
                    <c:v>54</c:v>
                  </c:pt>
                  <c:pt idx="109">
                    <c:v>48</c:v>
                  </c:pt>
                  <c:pt idx="110">
                    <c:v>46</c:v>
                  </c:pt>
                  <c:pt idx="111">
                    <c:v>49</c:v>
                  </c:pt>
                  <c:pt idx="112">
                    <c:v>65</c:v>
                  </c:pt>
                  <c:pt idx="113">
                    <c:v>48</c:v>
                  </c:pt>
                  <c:pt idx="114">
                    <c:v>72</c:v>
                  </c:pt>
                  <c:pt idx="115">
                    <c:v>70</c:v>
                  </c:pt>
                  <c:pt idx="116">
                    <c:v>74</c:v>
                  </c:pt>
                  <c:pt idx="117">
                    <c:v>84</c:v>
                  </c:pt>
                  <c:pt idx="118">
                    <c:v>84</c:v>
                  </c:pt>
                  <c:pt idx="119">
                    <c:v>54</c:v>
                  </c:pt>
                  <c:pt idx="120">
                    <c:v>66</c:v>
                  </c:pt>
                  <c:pt idx="121">
                    <c:v>66</c:v>
                  </c:pt>
                  <c:pt idx="122">
                    <c:v>71,5</c:v>
                  </c:pt>
                  <c:pt idx="123">
                    <c:v>72</c:v>
                  </c:pt>
                  <c:pt idx="124">
                    <c:v>58</c:v>
                  </c:pt>
                  <c:pt idx="125">
                    <c:v>60</c:v>
                  </c:pt>
                  <c:pt idx="126">
                    <c:v>48</c:v>
                  </c:pt>
                  <c:pt idx="127">
                    <c:v>66</c:v>
                  </c:pt>
                  <c:pt idx="128">
                    <c:v>60</c:v>
                  </c:pt>
                  <c:pt idx="129">
                    <c:v>60</c:v>
                  </c:pt>
                  <c:pt idx="130">
                    <c:v>78</c:v>
                  </c:pt>
                  <c:pt idx="131">
                    <c:v>65</c:v>
                  </c:pt>
                  <c:pt idx="132">
                    <c:v>52</c:v>
                  </c:pt>
                  <c:pt idx="133">
                    <c:v>66</c:v>
                  </c:pt>
                  <c:pt idx="134">
                    <c:v>54</c:v>
                  </c:pt>
                  <c:pt idx="135">
                    <c:v>78</c:v>
                  </c:pt>
                  <c:pt idx="136">
                    <c:v>54</c:v>
                  </c:pt>
                  <c:pt idx="137">
                    <c:v>60</c:v>
                  </c:pt>
                  <c:pt idx="138">
                    <c:v>63</c:v>
                  </c:pt>
                  <c:pt idx="139">
                    <c:v>66</c:v>
                  </c:pt>
                  <c:pt idx="140">
                    <c:v>77</c:v>
                  </c:pt>
                  <c:pt idx="141">
                    <c:v>72</c:v>
                  </c:pt>
                  <c:pt idx="142">
                    <c:v>72</c:v>
                  </c:pt>
                  <c:pt idx="143">
                    <c:v>72</c:v>
                  </c:pt>
                  <c:pt idx="144">
                    <c:v>54</c:v>
                  </c:pt>
                  <c:pt idx="145">
                    <c:v>56</c:v>
                  </c:pt>
                  <c:pt idx="146">
                    <c:v>66</c:v>
                  </c:pt>
                  <c:pt idx="147">
                    <c:v>66</c:v>
                  </c:pt>
                  <c:pt idx="148">
                    <c:v>54</c:v>
                  </c:pt>
                  <c:pt idx="149">
                    <c:v>92</c:v>
                  </c:pt>
                  <c:pt idx="150">
                    <c:v>70</c:v>
                  </c:pt>
                  <c:pt idx="151">
                    <c:v>103</c:v>
                  </c:pt>
                  <c:pt idx="152">
                    <c:v>96</c:v>
                  </c:pt>
                  <c:pt idx="153">
                    <c:v>54</c:v>
                  </c:pt>
                  <c:pt idx="154">
                    <c:v>92</c:v>
                  </c:pt>
                  <c:pt idx="155">
                    <c:v>78</c:v>
                  </c:pt>
                  <c:pt idx="156">
                    <c:v>68</c:v>
                  </c:pt>
                  <c:pt idx="157">
                    <c:v>106</c:v>
                  </c:pt>
                  <c:pt idx="158">
                    <c:v>73</c:v>
                  </c:pt>
                  <c:pt idx="159">
                    <c:v>83</c:v>
                  </c:pt>
                  <c:pt idx="160">
                    <c:v>82</c:v>
                  </c:pt>
                  <c:pt idx="161">
                    <c:v>84</c:v>
                  </c:pt>
                  <c:pt idx="162">
                    <c:v>66</c:v>
                  </c:pt>
                  <c:pt idx="163">
                    <c:v>84</c:v>
                  </c:pt>
                  <c:pt idx="164">
                    <c:v>75</c:v>
                  </c:pt>
                  <c:pt idx="165">
                    <c:v>85</c:v>
                  </c:pt>
                  <c:pt idx="166">
                    <c:v>96</c:v>
                  </c:pt>
                  <c:pt idx="167">
                    <c:v>72</c:v>
                  </c:pt>
                  <c:pt idx="168">
                    <c:v>90</c:v>
                  </c:pt>
                  <c:pt idx="169">
                    <c:v>60</c:v>
                  </c:pt>
                  <c:pt idx="170">
                    <c:v>84</c:v>
                  </c:pt>
                  <c:pt idx="171">
                    <c:v>91</c:v>
                  </c:pt>
                  <c:pt idx="172">
                    <c:v>108</c:v>
                  </c:pt>
                  <c:pt idx="173">
                    <c:v>100</c:v>
                  </c:pt>
                  <c:pt idx="174">
                    <c:v>96</c:v>
                  </c:pt>
                  <c:pt idx="175">
                    <c:v>156</c:v>
                  </c:pt>
                  <c:pt idx="176">
                    <c:v>91</c:v>
                  </c:pt>
                  <c:pt idx="177">
                    <c:v>120</c:v>
                  </c:pt>
                  <c:pt idx="178">
                    <c:v>120</c:v>
                  </c:pt>
                  <c:pt idx="179">
                    <c:v>102</c:v>
                  </c:pt>
                  <c:pt idx="180">
                    <c:v>100</c:v>
                  </c:pt>
                  <c:pt idx="181">
                    <c:v>96</c:v>
                  </c:pt>
                  <c:pt idx="182">
                    <c:v>114</c:v>
                  </c:pt>
                  <c:pt idx="183">
                    <c:v>168</c:v>
                  </c:pt>
                  <c:pt idx="184">
                    <c:v>162</c:v>
                  </c:pt>
                  <c:pt idx="185">
                    <c:v>140</c:v>
                  </c:pt>
                  <c:pt idx="186">
                    <c:v>130</c:v>
                  </c:pt>
                  <c:pt idx="187">
                    <c:v>136</c:v>
                  </c:pt>
                  <c:pt idx="188">
                    <c:v>82</c:v>
                  </c:pt>
                  <c:pt idx="189">
                    <c:v>78</c:v>
                  </c:pt>
                  <c:pt idx="190">
                    <c:v>64</c:v>
                  </c:pt>
                  <c:pt idx="191">
                    <c:v>120</c:v>
                  </c:pt>
                  <c:pt idx="192">
                    <c:v>128</c:v>
                  </c:pt>
                  <c:pt idx="193">
                    <c:v>108</c:v>
                  </c:pt>
                  <c:pt idx="194">
                    <c:v>160</c:v>
                  </c:pt>
                  <c:pt idx="195">
                    <c:v>140</c:v>
                  </c:pt>
                  <c:pt idx="196">
                    <c:v>114</c:v>
                  </c:pt>
                  <c:pt idx="197">
                    <c:v>79</c:v>
                  </c:pt>
                  <c:pt idx="198">
                    <c:v>150</c:v>
                  </c:pt>
                  <c:pt idx="199">
                    <c:v>90</c:v>
                  </c:pt>
                  <c:pt idx="200">
                    <c:v>150</c:v>
                  </c:pt>
                  <c:pt idx="201">
                    <c:v>120</c:v>
                  </c:pt>
                  <c:pt idx="202">
                    <c:v>176</c:v>
                  </c:pt>
                  <c:pt idx="203">
                    <c:v>116</c:v>
                  </c:pt>
                  <c:pt idx="204">
                    <c:v>132</c:v>
                  </c:pt>
                  <c:pt idx="205">
                    <c:v>132</c:v>
                  </c:pt>
                  <c:pt idx="206">
                    <c:v>90</c:v>
                  </c:pt>
                  <c:pt idx="207">
                    <c:v>160</c:v>
                  </c:pt>
                  <c:pt idx="208">
                    <c:v>78</c:v>
                  </c:pt>
                  <c:pt idx="209">
                    <c:v>151</c:v>
                  </c:pt>
                  <c:pt idx="210">
                    <c:v>140</c:v>
                  </c:pt>
                  <c:pt idx="211">
                    <c:v>210</c:v>
                  </c:pt>
                  <c:pt idx="212">
                    <c:v>110</c:v>
                  </c:pt>
                  <c:pt idx="213">
                    <c:v>121</c:v>
                  </c:pt>
                  <c:pt idx="214">
                    <c:v>182</c:v>
                  </c:pt>
                  <c:pt idx="215">
                    <c:v>136</c:v>
                  </c:pt>
                  <c:pt idx="216">
                    <c:v>84</c:v>
                  </c:pt>
                  <c:pt idx="217">
                    <c:v>160</c:v>
                  </c:pt>
                  <c:pt idx="218">
                    <c:v>130</c:v>
                  </c:pt>
                  <c:pt idx="219">
                    <c:v>98</c:v>
                  </c:pt>
                  <c:pt idx="220">
                    <c:v>78</c:v>
                  </c:pt>
                  <c:pt idx="221">
                    <c:v>78</c:v>
                  </c:pt>
                  <c:pt idx="222">
                    <c:v>90</c:v>
                  </c:pt>
                  <c:pt idx="223">
                    <c:v>72</c:v>
                  </c:pt>
                  <c:pt idx="224">
                    <c:v>117</c:v>
                  </c:pt>
                  <c:pt idx="225">
                    <c:v>109</c:v>
                  </c:pt>
                  <c:pt idx="226">
                    <c:v>84</c:v>
                  </c:pt>
                  <c:pt idx="227">
                    <c:v>96</c:v>
                  </c:pt>
                  <c:pt idx="228">
                    <c:v>90</c:v>
                  </c:pt>
                  <c:pt idx="229">
                    <c:v>84</c:v>
                  </c:pt>
                  <c:pt idx="230">
                    <c:v>126</c:v>
                  </c:pt>
                  <c:pt idx="231">
                    <c:v>118</c:v>
                  </c:pt>
                  <c:pt idx="232">
                    <c:v>138</c:v>
                  </c:pt>
                  <c:pt idx="233">
                    <c:v>192</c:v>
                  </c:pt>
                  <c:pt idx="234">
                    <c:v>142</c:v>
                  </c:pt>
                  <c:pt idx="235">
                    <c:v>112</c:v>
                  </c:pt>
                  <c:pt idx="236">
                    <c:v>142</c:v>
                  </c:pt>
                  <c:pt idx="237">
                    <c:v>90</c:v>
                  </c:pt>
                  <c:pt idx="238">
                    <c:v>90</c:v>
                  </c:pt>
                  <c:pt idx="239">
                    <c:v>85</c:v>
                  </c:pt>
                  <c:pt idx="240">
                    <c:v>154</c:v>
                  </c:pt>
                  <c:pt idx="241">
                    <c:v>96</c:v>
                  </c:pt>
                  <c:pt idx="242">
                    <c:v>132</c:v>
                  </c:pt>
                  <c:pt idx="243">
                    <c:v>102</c:v>
                  </c:pt>
                  <c:pt idx="244">
                    <c:v>114</c:v>
                  </c:pt>
                  <c:pt idx="245">
                    <c:v>120</c:v>
                  </c:pt>
                  <c:pt idx="246">
                    <c:v>144</c:v>
                  </c:pt>
                  <c:pt idx="247">
                    <c:v>148</c:v>
                  </c:pt>
                  <c:pt idx="248">
                    <c:v>102</c:v>
                  </c:pt>
                  <c:pt idx="249">
                    <c:v>138</c:v>
                  </c:pt>
                  <c:pt idx="250">
                    <c:v>117</c:v>
                  </c:pt>
                  <c:pt idx="251">
                    <c:v>157</c:v>
                  </c:pt>
                  <c:pt idx="252">
                    <c:v>96</c:v>
                  </c:pt>
                  <c:pt idx="253">
                    <c:v>122</c:v>
                  </c:pt>
                  <c:pt idx="254">
                    <c:v>88</c:v>
                  </c:pt>
                  <c:pt idx="255">
                    <c:v>114</c:v>
                  </c:pt>
                  <c:pt idx="256">
                    <c:v>114</c:v>
                  </c:pt>
                  <c:pt idx="257">
                    <c:v>160</c:v>
                  </c:pt>
                  <c:pt idx="258">
                    <c:v>110</c:v>
                  </c:pt>
                  <c:pt idx="259">
                    <c:v>187</c:v>
                  </c:pt>
                  <c:pt idx="260">
                    <c:v>102</c:v>
                  </c:pt>
                  <c:pt idx="261">
                    <c:v>96</c:v>
                  </c:pt>
                  <c:pt idx="262">
                    <c:v>108</c:v>
                  </c:pt>
                  <c:pt idx="263">
                    <c:v>126</c:v>
                  </c:pt>
                  <c:pt idx="264">
                    <c:v>135</c:v>
                  </c:pt>
                  <c:pt idx="265">
                    <c:v>138</c:v>
                  </c:pt>
                  <c:pt idx="266">
                    <c:v>144</c:v>
                  </c:pt>
                  <c:pt idx="267">
                    <c:v>144</c:v>
                  </c:pt>
                  <c:pt idx="268">
                    <c:v>144</c:v>
                  </c:pt>
                  <c:pt idx="269">
                    <c:v>148</c:v>
                  </c:pt>
                  <c:pt idx="270">
                    <c:v>161</c:v>
                  </c:pt>
                  <c:pt idx="271">
                    <c:v>170</c:v>
                  </c:pt>
                  <c:pt idx="272">
                    <c:v>177</c:v>
                  </c:pt>
                  <c:pt idx="273">
                    <c:v>178</c:v>
                  </c:pt>
                  <c:pt idx="274">
                    <c:v>240</c:v>
                  </c:pt>
                  <c:pt idx="275">
                    <c:v>114</c:v>
                  </c:pt>
                  <c:pt idx="276">
                    <c:v>132</c:v>
                  </c:pt>
                  <c:pt idx="277">
                    <c:v>96</c:v>
                  </c:pt>
                  <c:pt idx="278">
                    <c:v>102</c:v>
                  </c:pt>
                  <c:pt idx="279">
                    <c:v>102</c:v>
                  </c:pt>
                  <c:pt idx="280">
                    <c:v>108</c:v>
                  </c:pt>
                  <c:pt idx="281">
                    <c:v>108</c:v>
                  </c:pt>
                  <c:pt idx="282">
                    <c:v>120</c:v>
                  </c:pt>
                  <c:pt idx="283">
                    <c:v>126</c:v>
                  </c:pt>
                  <c:pt idx="284">
                    <c:v>126</c:v>
                  </c:pt>
                  <c:pt idx="285">
                    <c:v>150</c:v>
                  </c:pt>
                  <c:pt idx="286">
                    <c:v>116</c:v>
                  </c:pt>
                  <c:pt idx="287">
                    <c:v>90</c:v>
                  </c:pt>
                  <c:pt idx="288">
                    <c:v>120</c:v>
                  </c:pt>
                  <c:pt idx="289">
                    <c:v>114</c:v>
                  </c:pt>
                  <c:pt idx="290">
                    <c:v>120</c:v>
                  </c:pt>
                  <c:pt idx="291">
                    <c:v>132</c:v>
                  </c:pt>
                  <c:pt idx="292">
                    <c:v>138</c:v>
                  </c:pt>
                  <c:pt idx="293">
                    <c:v>110</c:v>
                  </c:pt>
                  <c:pt idx="294">
                    <c:v>104</c:v>
                  </c:pt>
                  <c:pt idx="295">
                    <c:v>132</c:v>
                  </c:pt>
                  <c:pt idx="296">
                    <c:v>206</c:v>
                  </c:pt>
                  <c:pt idx="297">
                    <c:v>138</c:v>
                  </c:pt>
                  <c:pt idx="298">
                    <c:v>132</c:v>
                  </c:pt>
                  <c:pt idx="299">
                    <c:v>126</c:v>
                  </c:pt>
                  <c:pt idx="300">
                    <c:v>108</c:v>
                  </c:pt>
                  <c:pt idx="301">
                    <c:v>108</c:v>
                  </c:pt>
                  <c:pt idx="302">
                    <c:v>169</c:v>
                  </c:pt>
                  <c:pt idx="303">
                    <c:v>144</c:v>
                  </c:pt>
                  <c:pt idx="304">
                    <c:v>154</c:v>
                  </c:pt>
                  <c:pt idx="305">
                    <c:v>138</c:v>
                  </c:pt>
                  <c:pt idx="306">
                    <c:v>126</c:v>
                  </c:pt>
                  <c:pt idx="307">
                    <c:v>144</c:v>
                  </c:pt>
                  <c:pt idx="308">
                    <c:v>196</c:v>
                  </c:pt>
                  <c:pt idx="309">
                    <c:v>132</c:v>
                  </c:pt>
                  <c:pt idx="310">
                    <c:v>171</c:v>
                  </c:pt>
                  <c:pt idx="311">
                    <c:v>194</c:v>
                  </c:pt>
                  <c:pt idx="312">
                    <c:v>144</c:v>
                  </c:pt>
                  <c:pt idx="313">
                    <c:v>222</c:v>
                  </c:pt>
                  <c:pt idx="314">
                    <c:v>240</c:v>
                  </c:pt>
                  <c:pt idx="315">
                    <c:v>230</c:v>
                  </c:pt>
                  <c:pt idx="316">
                    <c:v>174</c:v>
                  </c:pt>
                  <c:pt idx="317">
                    <c:v>150</c:v>
                  </c:pt>
                  <c:pt idx="318">
                    <c:v>180</c:v>
                  </c:pt>
                  <c:pt idx="319">
                    <c:v>186</c:v>
                  </c:pt>
                  <c:pt idx="320">
                    <c:v>180</c:v>
                  </c:pt>
                  <c:pt idx="321">
                    <c:v>170</c:v>
                  </c:pt>
                  <c:pt idx="322">
                    <c:v>187</c:v>
                  </c:pt>
                </c:lvl>
                <c:lvl>
                  <c:pt idx="0">
                    <c:v>A</c:v>
                  </c:pt>
                  <c:pt idx="93">
                    <c:v>B</c:v>
                  </c:pt>
                  <c:pt idx="121">
                    <c:v>C</c:v>
                  </c:pt>
                  <c:pt idx="153">
                    <c:v>D</c:v>
                  </c:pt>
                  <c:pt idx="187">
                    <c:v>E</c:v>
                  </c:pt>
                </c:lvl>
              </c:multiLvlStrCache>
            </c:multiLvlStrRef>
          </c:cat>
          <c:val>
            <c:numRef>
              <c:f>Feuil2!$F$2:$F$324</c:f>
              <c:numCache>
                <c:formatCode>General</c:formatCode>
                <c:ptCount val="32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4</c:v>
                </c:pt>
                <c:pt idx="94">
                  <c:v>52</c:v>
                </c:pt>
                <c:pt idx="95">
                  <c:v>69</c:v>
                </c:pt>
                <c:pt idx="96">
                  <c:v>80</c:v>
                </c:pt>
                <c:pt idx="97">
                  <c:v>107</c:v>
                </c:pt>
                <c:pt idx="98">
                  <c:v>33</c:v>
                </c:pt>
                <c:pt idx="99">
                  <c:v>52</c:v>
                </c:pt>
                <c:pt idx="100">
                  <c:v>74</c:v>
                </c:pt>
                <c:pt idx="101">
                  <c:v>11</c:v>
                </c:pt>
                <c:pt idx="102">
                  <c:v>52</c:v>
                </c:pt>
                <c:pt idx="103">
                  <c:v>48.4</c:v>
                </c:pt>
                <c:pt idx="104">
                  <c:v>117</c:v>
                </c:pt>
                <c:pt idx="105">
                  <c:v>45.5</c:v>
                </c:pt>
                <c:pt idx="106">
                  <c:v>87</c:v>
                </c:pt>
                <c:pt idx="107">
                  <c:v>48</c:v>
                </c:pt>
                <c:pt idx="108">
                  <c:v>48</c:v>
                </c:pt>
                <c:pt idx="109">
                  <c:v>75</c:v>
                </c:pt>
                <c:pt idx="110">
                  <c:v>33</c:v>
                </c:pt>
                <c:pt idx="111">
                  <c:v>17</c:v>
                </c:pt>
                <c:pt idx="112">
                  <c:v>93</c:v>
                </c:pt>
                <c:pt idx="113">
                  <c:v>71</c:v>
                </c:pt>
                <c:pt idx="114">
                  <c:v>48</c:v>
                </c:pt>
                <c:pt idx="115">
                  <c:v>50</c:v>
                </c:pt>
                <c:pt idx="116">
                  <c:v>80</c:v>
                </c:pt>
                <c:pt idx="117">
                  <c:v>200</c:v>
                </c:pt>
                <c:pt idx="118">
                  <c:v>120</c:v>
                </c:pt>
                <c:pt idx="119">
                  <c:v>45</c:v>
                </c:pt>
                <c:pt idx="120">
                  <c:v>16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2D7-4E6D-8D9B-7C89D1AB0229}"/>
            </c:ext>
          </c:extLst>
        </c:ser>
        <c:ser>
          <c:idx val="4"/>
          <c:order val="2"/>
          <c:tx>
            <c:strRef>
              <c:f>Feuil2!$G$1</c:f>
              <c:strCache>
                <c:ptCount val="1"/>
                <c:pt idx="0">
                  <c:v>C_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Feuil2!$B$2:$C$324</c:f>
              <c:multiLvlStrCache>
                <c:ptCount val="323"/>
                <c:lvl>
                  <c:pt idx="0">
                    <c:v>6</c:v>
                  </c:pt>
                  <c:pt idx="1">
                    <c:v>6</c:v>
                  </c:pt>
                  <c:pt idx="2">
                    <c:v>12</c:v>
                  </c:pt>
                  <c:pt idx="3">
                    <c:v>12</c:v>
                  </c:pt>
                  <c:pt idx="4">
                    <c:v>18</c:v>
                  </c:pt>
                  <c:pt idx="5">
                    <c:v>18</c:v>
                  </c:pt>
                  <c:pt idx="6">
                    <c:v>24</c:v>
                  </c:pt>
                  <c:pt idx="7">
                    <c:v>8</c:v>
                  </c:pt>
                  <c:pt idx="8">
                    <c:v>24</c:v>
                  </c:pt>
                  <c:pt idx="9">
                    <c:v>24</c:v>
                  </c:pt>
                  <c:pt idx="10">
                    <c:v>14</c:v>
                  </c:pt>
                  <c:pt idx="11">
                    <c:v>26</c:v>
                  </c:pt>
                  <c:pt idx="12">
                    <c:v>16</c:v>
                  </c:pt>
                  <c:pt idx="13">
                    <c:v>18</c:v>
                  </c:pt>
                  <c:pt idx="14">
                    <c:v>28</c:v>
                  </c:pt>
                  <c:pt idx="15">
                    <c:v>12</c:v>
                  </c:pt>
                  <c:pt idx="16">
                    <c:v>4</c:v>
                  </c:pt>
                  <c:pt idx="17">
                    <c:v>20</c:v>
                  </c:pt>
                  <c:pt idx="18">
                    <c:v>14</c:v>
                  </c:pt>
                  <c:pt idx="19">
                    <c:v>36</c:v>
                  </c:pt>
                  <c:pt idx="20">
                    <c:v>12</c:v>
                  </c:pt>
                  <c:pt idx="21">
                    <c:v>12</c:v>
                  </c:pt>
                  <c:pt idx="22">
                    <c:v>30</c:v>
                  </c:pt>
                  <c:pt idx="23">
                    <c:v>30</c:v>
                  </c:pt>
                  <c:pt idx="24">
                    <c:v>32</c:v>
                  </c:pt>
                  <c:pt idx="25">
                    <c:v>12</c:v>
                  </c:pt>
                  <c:pt idx="26">
                    <c:v>24</c:v>
                  </c:pt>
                  <c:pt idx="27">
                    <c:v>24</c:v>
                  </c:pt>
                  <c:pt idx="28">
                    <c:v>12</c:v>
                  </c:pt>
                  <c:pt idx="29">
                    <c:v>16,5</c:v>
                  </c:pt>
                  <c:pt idx="30">
                    <c:v>30</c:v>
                  </c:pt>
                  <c:pt idx="31">
                    <c:v>30</c:v>
                  </c:pt>
                  <c:pt idx="32">
                    <c:v>6</c:v>
                  </c:pt>
                  <c:pt idx="33">
                    <c:v>36</c:v>
                  </c:pt>
                  <c:pt idx="34">
                    <c:v>32</c:v>
                  </c:pt>
                  <c:pt idx="35">
                    <c:v>7</c:v>
                  </c:pt>
                  <c:pt idx="36">
                    <c:v>6</c:v>
                  </c:pt>
                  <c:pt idx="37">
                    <c:v>12</c:v>
                  </c:pt>
                  <c:pt idx="38">
                    <c:v>12</c:v>
                  </c:pt>
                  <c:pt idx="39">
                    <c:v>36</c:v>
                  </c:pt>
                  <c:pt idx="40">
                    <c:v>18</c:v>
                  </c:pt>
                  <c:pt idx="41">
                    <c:v>36</c:v>
                  </c:pt>
                  <c:pt idx="42">
                    <c:v>19</c:v>
                  </c:pt>
                  <c:pt idx="43">
                    <c:v>28</c:v>
                  </c:pt>
                  <c:pt idx="44">
                    <c:v>42</c:v>
                  </c:pt>
                  <c:pt idx="45">
                    <c:v>18</c:v>
                  </c:pt>
                  <c:pt idx="46">
                    <c:v>13</c:v>
                  </c:pt>
                  <c:pt idx="47">
                    <c:v>32</c:v>
                  </c:pt>
                  <c:pt idx="48">
                    <c:v>24</c:v>
                  </c:pt>
                  <c:pt idx="49">
                    <c:v>39</c:v>
                  </c:pt>
                  <c:pt idx="50">
                    <c:v>25</c:v>
                  </c:pt>
                  <c:pt idx="51">
                    <c:v>21</c:v>
                  </c:pt>
                  <c:pt idx="52">
                    <c:v>20</c:v>
                  </c:pt>
                  <c:pt idx="53">
                    <c:v>36</c:v>
                  </c:pt>
                  <c:pt idx="54">
                    <c:v>23</c:v>
                  </c:pt>
                  <c:pt idx="55">
                    <c:v>35</c:v>
                  </c:pt>
                  <c:pt idx="56">
                    <c:v>42</c:v>
                  </c:pt>
                  <c:pt idx="57">
                    <c:v>38</c:v>
                  </c:pt>
                  <c:pt idx="58">
                    <c:v>24</c:v>
                  </c:pt>
                  <c:pt idx="59">
                    <c:v>36</c:v>
                  </c:pt>
                  <c:pt idx="60">
                    <c:v>31,5</c:v>
                  </c:pt>
                  <c:pt idx="61">
                    <c:v>18</c:v>
                  </c:pt>
                  <c:pt idx="62">
                    <c:v>40</c:v>
                  </c:pt>
                  <c:pt idx="63">
                    <c:v>30</c:v>
                  </c:pt>
                  <c:pt idx="64">
                    <c:v>18</c:v>
                  </c:pt>
                  <c:pt idx="65">
                    <c:v>42</c:v>
                  </c:pt>
                  <c:pt idx="66">
                    <c:v>44</c:v>
                  </c:pt>
                  <c:pt idx="67">
                    <c:v>30</c:v>
                  </c:pt>
                  <c:pt idx="68">
                    <c:v>40</c:v>
                  </c:pt>
                  <c:pt idx="69">
                    <c:v>44</c:v>
                  </c:pt>
                  <c:pt idx="70">
                    <c:v>30</c:v>
                  </c:pt>
                  <c:pt idx="71">
                    <c:v>36</c:v>
                  </c:pt>
                  <c:pt idx="72">
                    <c:v>42</c:v>
                  </c:pt>
                  <c:pt idx="73">
                    <c:v>42</c:v>
                  </c:pt>
                  <c:pt idx="74">
                    <c:v>52</c:v>
                  </c:pt>
                  <c:pt idx="75">
                    <c:v>30</c:v>
                  </c:pt>
                  <c:pt idx="76">
                    <c:v>44</c:v>
                  </c:pt>
                  <c:pt idx="77">
                    <c:v>42</c:v>
                  </c:pt>
                  <c:pt idx="78">
                    <c:v>42</c:v>
                  </c:pt>
                  <c:pt idx="79">
                    <c:v>48</c:v>
                  </c:pt>
                  <c:pt idx="80">
                    <c:v>50</c:v>
                  </c:pt>
                  <c:pt idx="81">
                    <c:v>48</c:v>
                  </c:pt>
                  <c:pt idx="82">
                    <c:v>24</c:v>
                  </c:pt>
                  <c:pt idx="83">
                    <c:v>36</c:v>
                  </c:pt>
                  <c:pt idx="84">
                    <c:v>48</c:v>
                  </c:pt>
                  <c:pt idx="85">
                    <c:v>50</c:v>
                  </c:pt>
                  <c:pt idx="86">
                    <c:v>3</c:v>
                  </c:pt>
                  <c:pt idx="87">
                    <c:v>10,4</c:v>
                  </c:pt>
                  <c:pt idx="88">
                    <c:v>24</c:v>
                  </c:pt>
                  <c:pt idx="89">
                    <c:v>8</c:v>
                  </c:pt>
                  <c:pt idx="90">
                    <c:v>6</c:v>
                  </c:pt>
                  <c:pt idx="91">
                    <c:v>18</c:v>
                  </c:pt>
                  <c:pt idx="92">
                    <c:v>34</c:v>
                  </c:pt>
                  <c:pt idx="93">
                    <c:v>54</c:v>
                  </c:pt>
                  <c:pt idx="94">
                    <c:v>48</c:v>
                  </c:pt>
                  <c:pt idx="95">
                    <c:v>56</c:v>
                  </c:pt>
                  <c:pt idx="96">
                    <c:v>48</c:v>
                  </c:pt>
                  <c:pt idx="97">
                    <c:v>67</c:v>
                  </c:pt>
                  <c:pt idx="98">
                    <c:v>48</c:v>
                  </c:pt>
                  <c:pt idx="99">
                    <c:v>60</c:v>
                  </c:pt>
                  <c:pt idx="100">
                    <c:v>36</c:v>
                  </c:pt>
                  <c:pt idx="101">
                    <c:v>60</c:v>
                  </c:pt>
                  <c:pt idx="102">
                    <c:v>60</c:v>
                  </c:pt>
                  <c:pt idx="103">
                    <c:v>57</c:v>
                  </c:pt>
                  <c:pt idx="104">
                    <c:v>72</c:v>
                  </c:pt>
                  <c:pt idx="105">
                    <c:v>61</c:v>
                  </c:pt>
                  <c:pt idx="106">
                    <c:v>42</c:v>
                  </c:pt>
                  <c:pt idx="107">
                    <c:v>54</c:v>
                  </c:pt>
                  <c:pt idx="108">
                    <c:v>54</c:v>
                  </c:pt>
                  <c:pt idx="109">
                    <c:v>48</c:v>
                  </c:pt>
                  <c:pt idx="110">
                    <c:v>46</c:v>
                  </c:pt>
                  <c:pt idx="111">
                    <c:v>49</c:v>
                  </c:pt>
                  <c:pt idx="112">
                    <c:v>65</c:v>
                  </c:pt>
                  <c:pt idx="113">
                    <c:v>48</c:v>
                  </c:pt>
                  <c:pt idx="114">
                    <c:v>72</c:v>
                  </c:pt>
                  <c:pt idx="115">
                    <c:v>70</c:v>
                  </c:pt>
                  <c:pt idx="116">
                    <c:v>74</c:v>
                  </c:pt>
                  <c:pt idx="117">
                    <c:v>84</c:v>
                  </c:pt>
                  <c:pt idx="118">
                    <c:v>84</c:v>
                  </c:pt>
                  <c:pt idx="119">
                    <c:v>54</c:v>
                  </c:pt>
                  <c:pt idx="120">
                    <c:v>66</c:v>
                  </c:pt>
                  <c:pt idx="121">
                    <c:v>66</c:v>
                  </c:pt>
                  <c:pt idx="122">
                    <c:v>71,5</c:v>
                  </c:pt>
                  <c:pt idx="123">
                    <c:v>72</c:v>
                  </c:pt>
                  <c:pt idx="124">
                    <c:v>58</c:v>
                  </c:pt>
                  <c:pt idx="125">
                    <c:v>60</c:v>
                  </c:pt>
                  <c:pt idx="126">
                    <c:v>48</c:v>
                  </c:pt>
                  <c:pt idx="127">
                    <c:v>66</c:v>
                  </c:pt>
                  <c:pt idx="128">
                    <c:v>60</c:v>
                  </c:pt>
                  <c:pt idx="129">
                    <c:v>60</c:v>
                  </c:pt>
                  <c:pt idx="130">
                    <c:v>78</c:v>
                  </c:pt>
                  <c:pt idx="131">
                    <c:v>65</c:v>
                  </c:pt>
                  <c:pt idx="132">
                    <c:v>52</c:v>
                  </c:pt>
                  <c:pt idx="133">
                    <c:v>66</c:v>
                  </c:pt>
                  <c:pt idx="134">
                    <c:v>54</c:v>
                  </c:pt>
                  <c:pt idx="135">
                    <c:v>78</c:v>
                  </c:pt>
                  <c:pt idx="136">
                    <c:v>54</c:v>
                  </c:pt>
                  <c:pt idx="137">
                    <c:v>60</c:v>
                  </c:pt>
                  <c:pt idx="138">
                    <c:v>63</c:v>
                  </c:pt>
                  <c:pt idx="139">
                    <c:v>66</c:v>
                  </c:pt>
                  <c:pt idx="140">
                    <c:v>77</c:v>
                  </c:pt>
                  <c:pt idx="141">
                    <c:v>72</c:v>
                  </c:pt>
                  <c:pt idx="142">
                    <c:v>72</c:v>
                  </c:pt>
                  <c:pt idx="143">
                    <c:v>72</c:v>
                  </c:pt>
                  <c:pt idx="144">
                    <c:v>54</c:v>
                  </c:pt>
                  <c:pt idx="145">
                    <c:v>56</c:v>
                  </c:pt>
                  <c:pt idx="146">
                    <c:v>66</c:v>
                  </c:pt>
                  <c:pt idx="147">
                    <c:v>66</c:v>
                  </c:pt>
                  <c:pt idx="148">
                    <c:v>54</c:v>
                  </c:pt>
                  <c:pt idx="149">
                    <c:v>92</c:v>
                  </c:pt>
                  <c:pt idx="150">
                    <c:v>70</c:v>
                  </c:pt>
                  <c:pt idx="151">
                    <c:v>103</c:v>
                  </c:pt>
                  <c:pt idx="152">
                    <c:v>96</c:v>
                  </c:pt>
                  <c:pt idx="153">
                    <c:v>54</c:v>
                  </c:pt>
                  <c:pt idx="154">
                    <c:v>92</c:v>
                  </c:pt>
                  <c:pt idx="155">
                    <c:v>78</c:v>
                  </c:pt>
                  <c:pt idx="156">
                    <c:v>68</c:v>
                  </c:pt>
                  <c:pt idx="157">
                    <c:v>106</c:v>
                  </c:pt>
                  <c:pt idx="158">
                    <c:v>73</c:v>
                  </c:pt>
                  <c:pt idx="159">
                    <c:v>83</c:v>
                  </c:pt>
                  <c:pt idx="160">
                    <c:v>82</c:v>
                  </c:pt>
                  <c:pt idx="161">
                    <c:v>84</c:v>
                  </c:pt>
                  <c:pt idx="162">
                    <c:v>66</c:v>
                  </c:pt>
                  <c:pt idx="163">
                    <c:v>84</c:v>
                  </c:pt>
                  <c:pt idx="164">
                    <c:v>75</c:v>
                  </c:pt>
                  <c:pt idx="165">
                    <c:v>85</c:v>
                  </c:pt>
                  <c:pt idx="166">
                    <c:v>96</c:v>
                  </c:pt>
                  <c:pt idx="167">
                    <c:v>72</c:v>
                  </c:pt>
                  <c:pt idx="168">
                    <c:v>90</c:v>
                  </c:pt>
                  <c:pt idx="169">
                    <c:v>60</c:v>
                  </c:pt>
                  <c:pt idx="170">
                    <c:v>84</c:v>
                  </c:pt>
                  <c:pt idx="171">
                    <c:v>91</c:v>
                  </c:pt>
                  <c:pt idx="172">
                    <c:v>108</c:v>
                  </c:pt>
                  <c:pt idx="173">
                    <c:v>100</c:v>
                  </c:pt>
                  <c:pt idx="174">
                    <c:v>96</c:v>
                  </c:pt>
                  <c:pt idx="175">
                    <c:v>156</c:v>
                  </c:pt>
                  <c:pt idx="176">
                    <c:v>91</c:v>
                  </c:pt>
                  <c:pt idx="177">
                    <c:v>120</c:v>
                  </c:pt>
                  <c:pt idx="178">
                    <c:v>120</c:v>
                  </c:pt>
                  <c:pt idx="179">
                    <c:v>102</c:v>
                  </c:pt>
                  <c:pt idx="180">
                    <c:v>100</c:v>
                  </c:pt>
                  <c:pt idx="181">
                    <c:v>96</c:v>
                  </c:pt>
                  <c:pt idx="182">
                    <c:v>114</c:v>
                  </c:pt>
                  <c:pt idx="183">
                    <c:v>168</c:v>
                  </c:pt>
                  <c:pt idx="184">
                    <c:v>162</c:v>
                  </c:pt>
                  <c:pt idx="185">
                    <c:v>140</c:v>
                  </c:pt>
                  <c:pt idx="186">
                    <c:v>130</c:v>
                  </c:pt>
                  <c:pt idx="187">
                    <c:v>136</c:v>
                  </c:pt>
                  <c:pt idx="188">
                    <c:v>82</c:v>
                  </c:pt>
                  <c:pt idx="189">
                    <c:v>78</c:v>
                  </c:pt>
                  <c:pt idx="190">
                    <c:v>64</c:v>
                  </c:pt>
                  <c:pt idx="191">
                    <c:v>120</c:v>
                  </c:pt>
                  <c:pt idx="192">
                    <c:v>128</c:v>
                  </c:pt>
                  <c:pt idx="193">
                    <c:v>108</c:v>
                  </c:pt>
                  <c:pt idx="194">
                    <c:v>160</c:v>
                  </c:pt>
                  <c:pt idx="195">
                    <c:v>140</c:v>
                  </c:pt>
                  <c:pt idx="196">
                    <c:v>114</c:v>
                  </c:pt>
                  <c:pt idx="197">
                    <c:v>79</c:v>
                  </c:pt>
                  <c:pt idx="198">
                    <c:v>150</c:v>
                  </c:pt>
                  <c:pt idx="199">
                    <c:v>90</c:v>
                  </c:pt>
                  <c:pt idx="200">
                    <c:v>150</c:v>
                  </c:pt>
                  <c:pt idx="201">
                    <c:v>120</c:v>
                  </c:pt>
                  <c:pt idx="202">
                    <c:v>176</c:v>
                  </c:pt>
                  <c:pt idx="203">
                    <c:v>116</c:v>
                  </c:pt>
                  <c:pt idx="204">
                    <c:v>132</c:v>
                  </c:pt>
                  <c:pt idx="205">
                    <c:v>132</c:v>
                  </c:pt>
                  <c:pt idx="206">
                    <c:v>90</c:v>
                  </c:pt>
                  <c:pt idx="207">
                    <c:v>160</c:v>
                  </c:pt>
                  <c:pt idx="208">
                    <c:v>78</c:v>
                  </c:pt>
                  <c:pt idx="209">
                    <c:v>151</c:v>
                  </c:pt>
                  <c:pt idx="210">
                    <c:v>140</c:v>
                  </c:pt>
                  <c:pt idx="211">
                    <c:v>210</c:v>
                  </c:pt>
                  <c:pt idx="212">
                    <c:v>110</c:v>
                  </c:pt>
                  <c:pt idx="213">
                    <c:v>121</c:v>
                  </c:pt>
                  <c:pt idx="214">
                    <c:v>182</c:v>
                  </c:pt>
                  <c:pt idx="215">
                    <c:v>136</c:v>
                  </c:pt>
                  <c:pt idx="216">
                    <c:v>84</c:v>
                  </c:pt>
                  <c:pt idx="217">
                    <c:v>160</c:v>
                  </c:pt>
                  <c:pt idx="218">
                    <c:v>130</c:v>
                  </c:pt>
                  <c:pt idx="219">
                    <c:v>98</c:v>
                  </c:pt>
                  <c:pt idx="220">
                    <c:v>78</c:v>
                  </c:pt>
                  <c:pt idx="221">
                    <c:v>78</c:v>
                  </c:pt>
                  <c:pt idx="222">
                    <c:v>90</c:v>
                  </c:pt>
                  <c:pt idx="223">
                    <c:v>72</c:v>
                  </c:pt>
                  <c:pt idx="224">
                    <c:v>117</c:v>
                  </c:pt>
                  <c:pt idx="225">
                    <c:v>109</c:v>
                  </c:pt>
                  <c:pt idx="226">
                    <c:v>84</c:v>
                  </c:pt>
                  <c:pt idx="227">
                    <c:v>96</c:v>
                  </c:pt>
                  <c:pt idx="228">
                    <c:v>90</c:v>
                  </c:pt>
                  <c:pt idx="229">
                    <c:v>84</c:v>
                  </c:pt>
                  <c:pt idx="230">
                    <c:v>126</c:v>
                  </c:pt>
                  <c:pt idx="231">
                    <c:v>118</c:v>
                  </c:pt>
                  <c:pt idx="232">
                    <c:v>138</c:v>
                  </c:pt>
                  <c:pt idx="233">
                    <c:v>192</c:v>
                  </c:pt>
                  <c:pt idx="234">
                    <c:v>142</c:v>
                  </c:pt>
                  <c:pt idx="235">
                    <c:v>112</c:v>
                  </c:pt>
                  <c:pt idx="236">
                    <c:v>142</c:v>
                  </c:pt>
                  <c:pt idx="237">
                    <c:v>90</c:v>
                  </c:pt>
                  <c:pt idx="238">
                    <c:v>90</c:v>
                  </c:pt>
                  <c:pt idx="239">
                    <c:v>85</c:v>
                  </c:pt>
                  <c:pt idx="240">
                    <c:v>154</c:v>
                  </c:pt>
                  <c:pt idx="241">
                    <c:v>96</c:v>
                  </c:pt>
                  <c:pt idx="242">
                    <c:v>132</c:v>
                  </c:pt>
                  <c:pt idx="243">
                    <c:v>102</c:v>
                  </c:pt>
                  <c:pt idx="244">
                    <c:v>114</c:v>
                  </c:pt>
                  <c:pt idx="245">
                    <c:v>120</c:v>
                  </c:pt>
                  <c:pt idx="246">
                    <c:v>144</c:v>
                  </c:pt>
                  <c:pt idx="247">
                    <c:v>148</c:v>
                  </c:pt>
                  <c:pt idx="248">
                    <c:v>102</c:v>
                  </c:pt>
                  <c:pt idx="249">
                    <c:v>138</c:v>
                  </c:pt>
                  <c:pt idx="250">
                    <c:v>117</c:v>
                  </c:pt>
                  <c:pt idx="251">
                    <c:v>157</c:v>
                  </c:pt>
                  <c:pt idx="252">
                    <c:v>96</c:v>
                  </c:pt>
                  <c:pt idx="253">
                    <c:v>122</c:v>
                  </c:pt>
                  <c:pt idx="254">
                    <c:v>88</c:v>
                  </c:pt>
                  <c:pt idx="255">
                    <c:v>114</c:v>
                  </c:pt>
                  <c:pt idx="256">
                    <c:v>114</c:v>
                  </c:pt>
                  <c:pt idx="257">
                    <c:v>160</c:v>
                  </c:pt>
                  <c:pt idx="258">
                    <c:v>110</c:v>
                  </c:pt>
                  <c:pt idx="259">
                    <c:v>187</c:v>
                  </c:pt>
                  <c:pt idx="260">
                    <c:v>102</c:v>
                  </c:pt>
                  <c:pt idx="261">
                    <c:v>96</c:v>
                  </c:pt>
                  <c:pt idx="262">
                    <c:v>108</c:v>
                  </c:pt>
                  <c:pt idx="263">
                    <c:v>126</c:v>
                  </c:pt>
                  <c:pt idx="264">
                    <c:v>135</c:v>
                  </c:pt>
                  <c:pt idx="265">
                    <c:v>138</c:v>
                  </c:pt>
                  <c:pt idx="266">
                    <c:v>144</c:v>
                  </c:pt>
                  <c:pt idx="267">
                    <c:v>144</c:v>
                  </c:pt>
                  <c:pt idx="268">
                    <c:v>144</c:v>
                  </c:pt>
                  <c:pt idx="269">
                    <c:v>148</c:v>
                  </c:pt>
                  <c:pt idx="270">
                    <c:v>161</c:v>
                  </c:pt>
                  <c:pt idx="271">
                    <c:v>170</c:v>
                  </c:pt>
                  <c:pt idx="272">
                    <c:v>177</c:v>
                  </c:pt>
                  <c:pt idx="273">
                    <c:v>178</c:v>
                  </c:pt>
                  <c:pt idx="274">
                    <c:v>240</c:v>
                  </c:pt>
                  <c:pt idx="275">
                    <c:v>114</c:v>
                  </c:pt>
                  <c:pt idx="276">
                    <c:v>132</c:v>
                  </c:pt>
                  <c:pt idx="277">
                    <c:v>96</c:v>
                  </c:pt>
                  <c:pt idx="278">
                    <c:v>102</c:v>
                  </c:pt>
                  <c:pt idx="279">
                    <c:v>102</c:v>
                  </c:pt>
                  <c:pt idx="280">
                    <c:v>108</c:v>
                  </c:pt>
                  <c:pt idx="281">
                    <c:v>108</c:v>
                  </c:pt>
                  <c:pt idx="282">
                    <c:v>120</c:v>
                  </c:pt>
                  <c:pt idx="283">
                    <c:v>126</c:v>
                  </c:pt>
                  <c:pt idx="284">
                    <c:v>126</c:v>
                  </c:pt>
                  <c:pt idx="285">
                    <c:v>150</c:v>
                  </c:pt>
                  <c:pt idx="286">
                    <c:v>116</c:v>
                  </c:pt>
                  <c:pt idx="287">
                    <c:v>90</c:v>
                  </c:pt>
                  <c:pt idx="288">
                    <c:v>120</c:v>
                  </c:pt>
                  <c:pt idx="289">
                    <c:v>114</c:v>
                  </c:pt>
                  <c:pt idx="290">
                    <c:v>120</c:v>
                  </c:pt>
                  <c:pt idx="291">
                    <c:v>132</c:v>
                  </c:pt>
                  <c:pt idx="292">
                    <c:v>138</c:v>
                  </c:pt>
                  <c:pt idx="293">
                    <c:v>110</c:v>
                  </c:pt>
                  <c:pt idx="294">
                    <c:v>104</c:v>
                  </c:pt>
                  <c:pt idx="295">
                    <c:v>132</c:v>
                  </c:pt>
                  <c:pt idx="296">
                    <c:v>206</c:v>
                  </c:pt>
                  <c:pt idx="297">
                    <c:v>138</c:v>
                  </c:pt>
                  <c:pt idx="298">
                    <c:v>132</c:v>
                  </c:pt>
                  <c:pt idx="299">
                    <c:v>126</c:v>
                  </c:pt>
                  <c:pt idx="300">
                    <c:v>108</c:v>
                  </c:pt>
                  <c:pt idx="301">
                    <c:v>108</c:v>
                  </c:pt>
                  <c:pt idx="302">
                    <c:v>169</c:v>
                  </c:pt>
                  <c:pt idx="303">
                    <c:v>144</c:v>
                  </c:pt>
                  <c:pt idx="304">
                    <c:v>154</c:v>
                  </c:pt>
                  <c:pt idx="305">
                    <c:v>138</c:v>
                  </c:pt>
                  <c:pt idx="306">
                    <c:v>126</c:v>
                  </c:pt>
                  <c:pt idx="307">
                    <c:v>144</c:v>
                  </c:pt>
                  <c:pt idx="308">
                    <c:v>196</c:v>
                  </c:pt>
                  <c:pt idx="309">
                    <c:v>132</c:v>
                  </c:pt>
                  <c:pt idx="310">
                    <c:v>171</c:v>
                  </c:pt>
                  <c:pt idx="311">
                    <c:v>194</c:v>
                  </c:pt>
                  <c:pt idx="312">
                    <c:v>144</c:v>
                  </c:pt>
                  <c:pt idx="313">
                    <c:v>222</c:v>
                  </c:pt>
                  <c:pt idx="314">
                    <c:v>240</c:v>
                  </c:pt>
                  <c:pt idx="315">
                    <c:v>230</c:v>
                  </c:pt>
                  <c:pt idx="316">
                    <c:v>174</c:v>
                  </c:pt>
                  <c:pt idx="317">
                    <c:v>150</c:v>
                  </c:pt>
                  <c:pt idx="318">
                    <c:v>180</c:v>
                  </c:pt>
                  <c:pt idx="319">
                    <c:v>186</c:v>
                  </c:pt>
                  <c:pt idx="320">
                    <c:v>180</c:v>
                  </c:pt>
                  <c:pt idx="321">
                    <c:v>170</c:v>
                  </c:pt>
                  <c:pt idx="322">
                    <c:v>187</c:v>
                  </c:pt>
                </c:lvl>
                <c:lvl>
                  <c:pt idx="0">
                    <c:v>A</c:v>
                  </c:pt>
                  <c:pt idx="93">
                    <c:v>B</c:v>
                  </c:pt>
                  <c:pt idx="121">
                    <c:v>C</c:v>
                  </c:pt>
                  <c:pt idx="153">
                    <c:v>D</c:v>
                  </c:pt>
                  <c:pt idx="187">
                    <c:v>E</c:v>
                  </c:pt>
                </c:lvl>
              </c:multiLvlStrCache>
            </c:multiLvlStrRef>
          </c:cat>
          <c:val>
            <c:numRef>
              <c:f>Feuil2!$G$2:$G$324</c:f>
              <c:numCache>
                <c:formatCode>General</c:formatCode>
                <c:ptCount val="32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55</c:v>
                </c:pt>
                <c:pt idx="122">
                  <c:v>60</c:v>
                </c:pt>
                <c:pt idx="123">
                  <c:v>40</c:v>
                </c:pt>
                <c:pt idx="124">
                  <c:v>70</c:v>
                </c:pt>
                <c:pt idx="125">
                  <c:v>41</c:v>
                </c:pt>
                <c:pt idx="126">
                  <c:v>87</c:v>
                </c:pt>
                <c:pt idx="127">
                  <c:v>37</c:v>
                </c:pt>
                <c:pt idx="128">
                  <c:v>70.5</c:v>
                </c:pt>
                <c:pt idx="129">
                  <c:v>81</c:v>
                </c:pt>
                <c:pt idx="130">
                  <c:v>125</c:v>
                </c:pt>
                <c:pt idx="131">
                  <c:v>37</c:v>
                </c:pt>
                <c:pt idx="132">
                  <c:v>90</c:v>
                </c:pt>
                <c:pt idx="133">
                  <c:v>80</c:v>
                </c:pt>
                <c:pt idx="134">
                  <c:v>50</c:v>
                </c:pt>
                <c:pt idx="135">
                  <c:v>59</c:v>
                </c:pt>
                <c:pt idx="136">
                  <c:v>80</c:v>
                </c:pt>
                <c:pt idx="137">
                  <c:v>75</c:v>
                </c:pt>
                <c:pt idx="138">
                  <c:v>35</c:v>
                </c:pt>
                <c:pt idx="139">
                  <c:v>64</c:v>
                </c:pt>
                <c:pt idx="140">
                  <c:v>50</c:v>
                </c:pt>
                <c:pt idx="141">
                  <c:v>62</c:v>
                </c:pt>
                <c:pt idx="142">
                  <c:v>62</c:v>
                </c:pt>
                <c:pt idx="143">
                  <c:v>109</c:v>
                </c:pt>
                <c:pt idx="144">
                  <c:v>45</c:v>
                </c:pt>
                <c:pt idx="145">
                  <c:v>41</c:v>
                </c:pt>
                <c:pt idx="146">
                  <c:v>39</c:v>
                </c:pt>
                <c:pt idx="147">
                  <c:v>39</c:v>
                </c:pt>
                <c:pt idx="148">
                  <c:v>43</c:v>
                </c:pt>
                <c:pt idx="149">
                  <c:v>122</c:v>
                </c:pt>
                <c:pt idx="150">
                  <c:v>150</c:v>
                </c:pt>
                <c:pt idx="151">
                  <c:v>65</c:v>
                </c:pt>
                <c:pt idx="152">
                  <c:v>170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2D7-4E6D-8D9B-7C89D1AB0229}"/>
            </c:ext>
          </c:extLst>
        </c:ser>
        <c:ser>
          <c:idx val="5"/>
          <c:order val="3"/>
          <c:tx>
            <c:strRef>
              <c:f>Feuil2!$H$1</c:f>
              <c:strCache>
                <c:ptCount val="1"/>
                <c:pt idx="0">
                  <c:v>D_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Feuil2!$B$2:$C$324</c:f>
              <c:multiLvlStrCache>
                <c:ptCount val="323"/>
                <c:lvl>
                  <c:pt idx="0">
                    <c:v>6</c:v>
                  </c:pt>
                  <c:pt idx="1">
                    <c:v>6</c:v>
                  </c:pt>
                  <c:pt idx="2">
                    <c:v>12</c:v>
                  </c:pt>
                  <c:pt idx="3">
                    <c:v>12</c:v>
                  </c:pt>
                  <c:pt idx="4">
                    <c:v>18</c:v>
                  </c:pt>
                  <c:pt idx="5">
                    <c:v>18</c:v>
                  </c:pt>
                  <c:pt idx="6">
                    <c:v>24</c:v>
                  </c:pt>
                  <c:pt idx="7">
                    <c:v>8</c:v>
                  </c:pt>
                  <c:pt idx="8">
                    <c:v>24</c:v>
                  </c:pt>
                  <c:pt idx="9">
                    <c:v>24</c:v>
                  </c:pt>
                  <c:pt idx="10">
                    <c:v>14</c:v>
                  </c:pt>
                  <c:pt idx="11">
                    <c:v>26</c:v>
                  </c:pt>
                  <c:pt idx="12">
                    <c:v>16</c:v>
                  </c:pt>
                  <c:pt idx="13">
                    <c:v>18</c:v>
                  </c:pt>
                  <c:pt idx="14">
                    <c:v>28</c:v>
                  </c:pt>
                  <c:pt idx="15">
                    <c:v>12</c:v>
                  </c:pt>
                  <c:pt idx="16">
                    <c:v>4</c:v>
                  </c:pt>
                  <c:pt idx="17">
                    <c:v>20</c:v>
                  </c:pt>
                  <c:pt idx="18">
                    <c:v>14</c:v>
                  </c:pt>
                  <c:pt idx="19">
                    <c:v>36</c:v>
                  </c:pt>
                  <c:pt idx="20">
                    <c:v>12</c:v>
                  </c:pt>
                  <c:pt idx="21">
                    <c:v>12</c:v>
                  </c:pt>
                  <c:pt idx="22">
                    <c:v>30</c:v>
                  </c:pt>
                  <c:pt idx="23">
                    <c:v>30</c:v>
                  </c:pt>
                  <c:pt idx="24">
                    <c:v>32</c:v>
                  </c:pt>
                  <c:pt idx="25">
                    <c:v>12</c:v>
                  </c:pt>
                  <c:pt idx="26">
                    <c:v>24</c:v>
                  </c:pt>
                  <c:pt idx="27">
                    <c:v>24</c:v>
                  </c:pt>
                  <c:pt idx="28">
                    <c:v>12</c:v>
                  </c:pt>
                  <c:pt idx="29">
                    <c:v>16,5</c:v>
                  </c:pt>
                  <c:pt idx="30">
                    <c:v>30</c:v>
                  </c:pt>
                  <c:pt idx="31">
                    <c:v>30</c:v>
                  </c:pt>
                  <c:pt idx="32">
                    <c:v>6</c:v>
                  </c:pt>
                  <c:pt idx="33">
                    <c:v>36</c:v>
                  </c:pt>
                  <c:pt idx="34">
                    <c:v>32</c:v>
                  </c:pt>
                  <c:pt idx="35">
                    <c:v>7</c:v>
                  </c:pt>
                  <c:pt idx="36">
                    <c:v>6</c:v>
                  </c:pt>
                  <c:pt idx="37">
                    <c:v>12</c:v>
                  </c:pt>
                  <c:pt idx="38">
                    <c:v>12</c:v>
                  </c:pt>
                  <c:pt idx="39">
                    <c:v>36</c:v>
                  </c:pt>
                  <c:pt idx="40">
                    <c:v>18</c:v>
                  </c:pt>
                  <c:pt idx="41">
                    <c:v>36</c:v>
                  </c:pt>
                  <c:pt idx="42">
                    <c:v>19</c:v>
                  </c:pt>
                  <c:pt idx="43">
                    <c:v>28</c:v>
                  </c:pt>
                  <c:pt idx="44">
                    <c:v>42</c:v>
                  </c:pt>
                  <c:pt idx="45">
                    <c:v>18</c:v>
                  </c:pt>
                  <c:pt idx="46">
                    <c:v>13</c:v>
                  </c:pt>
                  <c:pt idx="47">
                    <c:v>32</c:v>
                  </c:pt>
                  <c:pt idx="48">
                    <c:v>24</c:v>
                  </c:pt>
                  <c:pt idx="49">
                    <c:v>39</c:v>
                  </c:pt>
                  <c:pt idx="50">
                    <c:v>25</c:v>
                  </c:pt>
                  <c:pt idx="51">
                    <c:v>21</c:v>
                  </c:pt>
                  <c:pt idx="52">
                    <c:v>20</c:v>
                  </c:pt>
                  <c:pt idx="53">
                    <c:v>36</c:v>
                  </c:pt>
                  <c:pt idx="54">
                    <c:v>23</c:v>
                  </c:pt>
                  <c:pt idx="55">
                    <c:v>35</c:v>
                  </c:pt>
                  <c:pt idx="56">
                    <c:v>42</c:v>
                  </c:pt>
                  <c:pt idx="57">
                    <c:v>38</c:v>
                  </c:pt>
                  <c:pt idx="58">
                    <c:v>24</c:v>
                  </c:pt>
                  <c:pt idx="59">
                    <c:v>36</c:v>
                  </c:pt>
                  <c:pt idx="60">
                    <c:v>31,5</c:v>
                  </c:pt>
                  <c:pt idx="61">
                    <c:v>18</c:v>
                  </c:pt>
                  <c:pt idx="62">
                    <c:v>40</c:v>
                  </c:pt>
                  <c:pt idx="63">
                    <c:v>30</c:v>
                  </c:pt>
                  <c:pt idx="64">
                    <c:v>18</c:v>
                  </c:pt>
                  <c:pt idx="65">
                    <c:v>42</c:v>
                  </c:pt>
                  <c:pt idx="66">
                    <c:v>44</c:v>
                  </c:pt>
                  <c:pt idx="67">
                    <c:v>30</c:v>
                  </c:pt>
                  <c:pt idx="68">
                    <c:v>40</c:v>
                  </c:pt>
                  <c:pt idx="69">
                    <c:v>44</c:v>
                  </c:pt>
                  <c:pt idx="70">
                    <c:v>30</c:v>
                  </c:pt>
                  <c:pt idx="71">
                    <c:v>36</c:v>
                  </c:pt>
                  <c:pt idx="72">
                    <c:v>42</c:v>
                  </c:pt>
                  <c:pt idx="73">
                    <c:v>42</c:v>
                  </c:pt>
                  <c:pt idx="74">
                    <c:v>52</c:v>
                  </c:pt>
                  <c:pt idx="75">
                    <c:v>30</c:v>
                  </c:pt>
                  <c:pt idx="76">
                    <c:v>44</c:v>
                  </c:pt>
                  <c:pt idx="77">
                    <c:v>42</c:v>
                  </c:pt>
                  <c:pt idx="78">
                    <c:v>42</c:v>
                  </c:pt>
                  <c:pt idx="79">
                    <c:v>48</c:v>
                  </c:pt>
                  <c:pt idx="80">
                    <c:v>50</c:v>
                  </c:pt>
                  <c:pt idx="81">
                    <c:v>48</c:v>
                  </c:pt>
                  <c:pt idx="82">
                    <c:v>24</c:v>
                  </c:pt>
                  <c:pt idx="83">
                    <c:v>36</c:v>
                  </c:pt>
                  <c:pt idx="84">
                    <c:v>48</c:v>
                  </c:pt>
                  <c:pt idx="85">
                    <c:v>50</c:v>
                  </c:pt>
                  <c:pt idx="86">
                    <c:v>3</c:v>
                  </c:pt>
                  <c:pt idx="87">
                    <c:v>10,4</c:v>
                  </c:pt>
                  <c:pt idx="88">
                    <c:v>24</c:v>
                  </c:pt>
                  <c:pt idx="89">
                    <c:v>8</c:v>
                  </c:pt>
                  <c:pt idx="90">
                    <c:v>6</c:v>
                  </c:pt>
                  <c:pt idx="91">
                    <c:v>18</c:v>
                  </c:pt>
                  <c:pt idx="92">
                    <c:v>34</c:v>
                  </c:pt>
                  <c:pt idx="93">
                    <c:v>54</c:v>
                  </c:pt>
                  <c:pt idx="94">
                    <c:v>48</c:v>
                  </c:pt>
                  <c:pt idx="95">
                    <c:v>56</c:v>
                  </c:pt>
                  <c:pt idx="96">
                    <c:v>48</c:v>
                  </c:pt>
                  <c:pt idx="97">
                    <c:v>67</c:v>
                  </c:pt>
                  <c:pt idx="98">
                    <c:v>48</c:v>
                  </c:pt>
                  <c:pt idx="99">
                    <c:v>60</c:v>
                  </c:pt>
                  <c:pt idx="100">
                    <c:v>36</c:v>
                  </c:pt>
                  <c:pt idx="101">
                    <c:v>60</c:v>
                  </c:pt>
                  <c:pt idx="102">
                    <c:v>60</c:v>
                  </c:pt>
                  <c:pt idx="103">
                    <c:v>57</c:v>
                  </c:pt>
                  <c:pt idx="104">
                    <c:v>72</c:v>
                  </c:pt>
                  <c:pt idx="105">
                    <c:v>61</c:v>
                  </c:pt>
                  <c:pt idx="106">
                    <c:v>42</c:v>
                  </c:pt>
                  <c:pt idx="107">
                    <c:v>54</c:v>
                  </c:pt>
                  <c:pt idx="108">
                    <c:v>54</c:v>
                  </c:pt>
                  <c:pt idx="109">
                    <c:v>48</c:v>
                  </c:pt>
                  <c:pt idx="110">
                    <c:v>46</c:v>
                  </c:pt>
                  <c:pt idx="111">
                    <c:v>49</c:v>
                  </c:pt>
                  <c:pt idx="112">
                    <c:v>65</c:v>
                  </c:pt>
                  <c:pt idx="113">
                    <c:v>48</c:v>
                  </c:pt>
                  <c:pt idx="114">
                    <c:v>72</c:v>
                  </c:pt>
                  <c:pt idx="115">
                    <c:v>70</c:v>
                  </c:pt>
                  <c:pt idx="116">
                    <c:v>74</c:v>
                  </c:pt>
                  <c:pt idx="117">
                    <c:v>84</c:v>
                  </c:pt>
                  <c:pt idx="118">
                    <c:v>84</c:v>
                  </c:pt>
                  <c:pt idx="119">
                    <c:v>54</c:v>
                  </c:pt>
                  <c:pt idx="120">
                    <c:v>66</c:v>
                  </c:pt>
                  <c:pt idx="121">
                    <c:v>66</c:v>
                  </c:pt>
                  <c:pt idx="122">
                    <c:v>71,5</c:v>
                  </c:pt>
                  <c:pt idx="123">
                    <c:v>72</c:v>
                  </c:pt>
                  <c:pt idx="124">
                    <c:v>58</c:v>
                  </c:pt>
                  <c:pt idx="125">
                    <c:v>60</c:v>
                  </c:pt>
                  <c:pt idx="126">
                    <c:v>48</c:v>
                  </c:pt>
                  <c:pt idx="127">
                    <c:v>66</c:v>
                  </c:pt>
                  <c:pt idx="128">
                    <c:v>60</c:v>
                  </c:pt>
                  <c:pt idx="129">
                    <c:v>60</c:v>
                  </c:pt>
                  <c:pt idx="130">
                    <c:v>78</c:v>
                  </c:pt>
                  <c:pt idx="131">
                    <c:v>65</c:v>
                  </c:pt>
                  <c:pt idx="132">
                    <c:v>52</c:v>
                  </c:pt>
                  <c:pt idx="133">
                    <c:v>66</c:v>
                  </c:pt>
                  <c:pt idx="134">
                    <c:v>54</c:v>
                  </c:pt>
                  <c:pt idx="135">
                    <c:v>78</c:v>
                  </c:pt>
                  <c:pt idx="136">
                    <c:v>54</c:v>
                  </c:pt>
                  <c:pt idx="137">
                    <c:v>60</c:v>
                  </c:pt>
                  <c:pt idx="138">
                    <c:v>63</c:v>
                  </c:pt>
                  <c:pt idx="139">
                    <c:v>66</c:v>
                  </c:pt>
                  <c:pt idx="140">
                    <c:v>77</c:v>
                  </c:pt>
                  <c:pt idx="141">
                    <c:v>72</c:v>
                  </c:pt>
                  <c:pt idx="142">
                    <c:v>72</c:v>
                  </c:pt>
                  <c:pt idx="143">
                    <c:v>72</c:v>
                  </c:pt>
                  <c:pt idx="144">
                    <c:v>54</c:v>
                  </c:pt>
                  <c:pt idx="145">
                    <c:v>56</c:v>
                  </c:pt>
                  <c:pt idx="146">
                    <c:v>66</c:v>
                  </c:pt>
                  <c:pt idx="147">
                    <c:v>66</c:v>
                  </c:pt>
                  <c:pt idx="148">
                    <c:v>54</c:v>
                  </c:pt>
                  <c:pt idx="149">
                    <c:v>92</c:v>
                  </c:pt>
                  <c:pt idx="150">
                    <c:v>70</c:v>
                  </c:pt>
                  <c:pt idx="151">
                    <c:v>103</c:v>
                  </c:pt>
                  <c:pt idx="152">
                    <c:v>96</c:v>
                  </c:pt>
                  <c:pt idx="153">
                    <c:v>54</c:v>
                  </c:pt>
                  <c:pt idx="154">
                    <c:v>92</c:v>
                  </c:pt>
                  <c:pt idx="155">
                    <c:v>78</c:v>
                  </c:pt>
                  <c:pt idx="156">
                    <c:v>68</c:v>
                  </c:pt>
                  <c:pt idx="157">
                    <c:v>106</c:v>
                  </c:pt>
                  <c:pt idx="158">
                    <c:v>73</c:v>
                  </c:pt>
                  <c:pt idx="159">
                    <c:v>83</c:v>
                  </c:pt>
                  <c:pt idx="160">
                    <c:v>82</c:v>
                  </c:pt>
                  <c:pt idx="161">
                    <c:v>84</c:v>
                  </c:pt>
                  <c:pt idx="162">
                    <c:v>66</c:v>
                  </c:pt>
                  <c:pt idx="163">
                    <c:v>84</c:v>
                  </c:pt>
                  <c:pt idx="164">
                    <c:v>75</c:v>
                  </c:pt>
                  <c:pt idx="165">
                    <c:v>85</c:v>
                  </c:pt>
                  <c:pt idx="166">
                    <c:v>96</c:v>
                  </c:pt>
                  <c:pt idx="167">
                    <c:v>72</c:v>
                  </c:pt>
                  <c:pt idx="168">
                    <c:v>90</c:v>
                  </c:pt>
                  <c:pt idx="169">
                    <c:v>60</c:v>
                  </c:pt>
                  <c:pt idx="170">
                    <c:v>84</c:v>
                  </c:pt>
                  <c:pt idx="171">
                    <c:v>91</c:v>
                  </c:pt>
                  <c:pt idx="172">
                    <c:v>108</c:v>
                  </c:pt>
                  <c:pt idx="173">
                    <c:v>100</c:v>
                  </c:pt>
                  <c:pt idx="174">
                    <c:v>96</c:v>
                  </c:pt>
                  <c:pt idx="175">
                    <c:v>156</c:v>
                  </c:pt>
                  <c:pt idx="176">
                    <c:v>91</c:v>
                  </c:pt>
                  <c:pt idx="177">
                    <c:v>120</c:v>
                  </c:pt>
                  <c:pt idx="178">
                    <c:v>120</c:v>
                  </c:pt>
                  <c:pt idx="179">
                    <c:v>102</c:v>
                  </c:pt>
                  <c:pt idx="180">
                    <c:v>100</c:v>
                  </c:pt>
                  <c:pt idx="181">
                    <c:v>96</c:v>
                  </c:pt>
                  <c:pt idx="182">
                    <c:v>114</c:v>
                  </c:pt>
                  <c:pt idx="183">
                    <c:v>168</c:v>
                  </c:pt>
                  <c:pt idx="184">
                    <c:v>162</c:v>
                  </c:pt>
                  <c:pt idx="185">
                    <c:v>140</c:v>
                  </c:pt>
                  <c:pt idx="186">
                    <c:v>130</c:v>
                  </c:pt>
                  <c:pt idx="187">
                    <c:v>136</c:v>
                  </c:pt>
                  <c:pt idx="188">
                    <c:v>82</c:v>
                  </c:pt>
                  <c:pt idx="189">
                    <c:v>78</c:v>
                  </c:pt>
                  <c:pt idx="190">
                    <c:v>64</c:v>
                  </c:pt>
                  <c:pt idx="191">
                    <c:v>120</c:v>
                  </c:pt>
                  <c:pt idx="192">
                    <c:v>128</c:v>
                  </c:pt>
                  <c:pt idx="193">
                    <c:v>108</c:v>
                  </c:pt>
                  <c:pt idx="194">
                    <c:v>160</c:v>
                  </c:pt>
                  <c:pt idx="195">
                    <c:v>140</c:v>
                  </c:pt>
                  <c:pt idx="196">
                    <c:v>114</c:v>
                  </c:pt>
                  <c:pt idx="197">
                    <c:v>79</c:v>
                  </c:pt>
                  <c:pt idx="198">
                    <c:v>150</c:v>
                  </c:pt>
                  <c:pt idx="199">
                    <c:v>90</c:v>
                  </c:pt>
                  <c:pt idx="200">
                    <c:v>150</c:v>
                  </c:pt>
                  <c:pt idx="201">
                    <c:v>120</c:v>
                  </c:pt>
                  <c:pt idx="202">
                    <c:v>176</c:v>
                  </c:pt>
                  <c:pt idx="203">
                    <c:v>116</c:v>
                  </c:pt>
                  <c:pt idx="204">
                    <c:v>132</c:v>
                  </c:pt>
                  <c:pt idx="205">
                    <c:v>132</c:v>
                  </c:pt>
                  <c:pt idx="206">
                    <c:v>90</c:v>
                  </c:pt>
                  <c:pt idx="207">
                    <c:v>160</c:v>
                  </c:pt>
                  <c:pt idx="208">
                    <c:v>78</c:v>
                  </c:pt>
                  <c:pt idx="209">
                    <c:v>151</c:v>
                  </c:pt>
                  <c:pt idx="210">
                    <c:v>140</c:v>
                  </c:pt>
                  <c:pt idx="211">
                    <c:v>210</c:v>
                  </c:pt>
                  <c:pt idx="212">
                    <c:v>110</c:v>
                  </c:pt>
                  <c:pt idx="213">
                    <c:v>121</c:v>
                  </c:pt>
                  <c:pt idx="214">
                    <c:v>182</c:v>
                  </c:pt>
                  <c:pt idx="215">
                    <c:v>136</c:v>
                  </c:pt>
                  <c:pt idx="216">
                    <c:v>84</c:v>
                  </c:pt>
                  <c:pt idx="217">
                    <c:v>160</c:v>
                  </c:pt>
                  <c:pt idx="218">
                    <c:v>130</c:v>
                  </c:pt>
                  <c:pt idx="219">
                    <c:v>98</c:v>
                  </c:pt>
                  <c:pt idx="220">
                    <c:v>78</c:v>
                  </c:pt>
                  <c:pt idx="221">
                    <c:v>78</c:v>
                  </c:pt>
                  <c:pt idx="222">
                    <c:v>90</c:v>
                  </c:pt>
                  <c:pt idx="223">
                    <c:v>72</c:v>
                  </c:pt>
                  <c:pt idx="224">
                    <c:v>117</c:v>
                  </c:pt>
                  <c:pt idx="225">
                    <c:v>109</c:v>
                  </c:pt>
                  <c:pt idx="226">
                    <c:v>84</c:v>
                  </c:pt>
                  <c:pt idx="227">
                    <c:v>96</c:v>
                  </c:pt>
                  <c:pt idx="228">
                    <c:v>90</c:v>
                  </c:pt>
                  <c:pt idx="229">
                    <c:v>84</c:v>
                  </c:pt>
                  <c:pt idx="230">
                    <c:v>126</c:v>
                  </c:pt>
                  <c:pt idx="231">
                    <c:v>118</c:v>
                  </c:pt>
                  <c:pt idx="232">
                    <c:v>138</c:v>
                  </c:pt>
                  <c:pt idx="233">
                    <c:v>192</c:v>
                  </c:pt>
                  <c:pt idx="234">
                    <c:v>142</c:v>
                  </c:pt>
                  <c:pt idx="235">
                    <c:v>112</c:v>
                  </c:pt>
                  <c:pt idx="236">
                    <c:v>142</c:v>
                  </c:pt>
                  <c:pt idx="237">
                    <c:v>90</c:v>
                  </c:pt>
                  <c:pt idx="238">
                    <c:v>90</c:v>
                  </c:pt>
                  <c:pt idx="239">
                    <c:v>85</c:v>
                  </c:pt>
                  <c:pt idx="240">
                    <c:v>154</c:v>
                  </c:pt>
                  <c:pt idx="241">
                    <c:v>96</c:v>
                  </c:pt>
                  <c:pt idx="242">
                    <c:v>132</c:v>
                  </c:pt>
                  <c:pt idx="243">
                    <c:v>102</c:v>
                  </c:pt>
                  <c:pt idx="244">
                    <c:v>114</c:v>
                  </c:pt>
                  <c:pt idx="245">
                    <c:v>120</c:v>
                  </c:pt>
                  <c:pt idx="246">
                    <c:v>144</c:v>
                  </c:pt>
                  <c:pt idx="247">
                    <c:v>148</c:v>
                  </c:pt>
                  <c:pt idx="248">
                    <c:v>102</c:v>
                  </c:pt>
                  <c:pt idx="249">
                    <c:v>138</c:v>
                  </c:pt>
                  <c:pt idx="250">
                    <c:v>117</c:v>
                  </c:pt>
                  <c:pt idx="251">
                    <c:v>157</c:v>
                  </c:pt>
                  <c:pt idx="252">
                    <c:v>96</c:v>
                  </c:pt>
                  <c:pt idx="253">
                    <c:v>122</c:v>
                  </c:pt>
                  <c:pt idx="254">
                    <c:v>88</c:v>
                  </c:pt>
                  <c:pt idx="255">
                    <c:v>114</c:v>
                  </c:pt>
                  <c:pt idx="256">
                    <c:v>114</c:v>
                  </c:pt>
                  <c:pt idx="257">
                    <c:v>160</c:v>
                  </c:pt>
                  <c:pt idx="258">
                    <c:v>110</c:v>
                  </c:pt>
                  <c:pt idx="259">
                    <c:v>187</c:v>
                  </c:pt>
                  <c:pt idx="260">
                    <c:v>102</c:v>
                  </c:pt>
                  <c:pt idx="261">
                    <c:v>96</c:v>
                  </c:pt>
                  <c:pt idx="262">
                    <c:v>108</c:v>
                  </c:pt>
                  <c:pt idx="263">
                    <c:v>126</c:v>
                  </c:pt>
                  <c:pt idx="264">
                    <c:v>135</c:v>
                  </c:pt>
                  <c:pt idx="265">
                    <c:v>138</c:v>
                  </c:pt>
                  <c:pt idx="266">
                    <c:v>144</c:v>
                  </c:pt>
                  <c:pt idx="267">
                    <c:v>144</c:v>
                  </c:pt>
                  <c:pt idx="268">
                    <c:v>144</c:v>
                  </c:pt>
                  <c:pt idx="269">
                    <c:v>148</c:v>
                  </c:pt>
                  <c:pt idx="270">
                    <c:v>161</c:v>
                  </c:pt>
                  <c:pt idx="271">
                    <c:v>170</c:v>
                  </c:pt>
                  <c:pt idx="272">
                    <c:v>177</c:v>
                  </c:pt>
                  <c:pt idx="273">
                    <c:v>178</c:v>
                  </c:pt>
                  <c:pt idx="274">
                    <c:v>240</c:v>
                  </c:pt>
                  <c:pt idx="275">
                    <c:v>114</c:v>
                  </c:pt>
                  <c:pt idx="276">
                    <c:v>132</c:v>
                  </c:pt>
                  <c:pt idx="277">
                    <c:v>96</c:v>
                  </c:pt>
                  <c:pt idx="278">
                    <c:v>102</c:v>
                  </c:pt>
                  <c:pt idx="279">
                    <c:v>102</c:v>
                  </c:pt>
                  <c:pt idx="280">
                    <c:v>108</c:v>
                  </c:pt>
                  <c:pt idx="281">
                    <c:v>108</c:v>
                  </c:pt>
                  <c:pt idx="282">
                    <c:v>120</c:v>
                  </c:pt>
                  <c:pt idx="283">
                    <c:v>126</c:v>
                  </c:pt>
                  <c:pt idx="284">
                    <c:v>126</c:v>
                  </c:pt>
                  <c:pt idx="285">
                    <c:v>150</c:v>
                  </c:pt>
                  <c:pt idx="286">
                    <c:v>116</c:v>
                  </c:pt>
                  <c:pt idx="287">
                    <c:v>90</c:v>
                  </c:pt>
                  <c:pt idx="288">
                    <c:v>120</c:v>
                  </c:pt>
                  <c:pt idx="289">
                    <c:v>114</c:v>
                  </c:pt>
                  <c:pt idx="290">
                    <c:v>120</c:v>
                  </c:pt>
                  <c:pt idx="291">
                    <c:v>132</c:v>
                  </c:pt>
                  <c:pt idx="292">
                    <c:v>138</c:v>
                  </c:pt>
                  <c:pt idx="293">
                    <c:v>110</c:v>
                  </c:pt>
                  <c:pt idx="294">
                    <c:v>104</c:v>
                  </c:pt>
                  <c:pt idx="295">
                    <c:v>132</c:v>
                  </c:pt>
                  <c:pt idx="296">
                    <c:v>206</c:v>
                  </c:pt>
                  <c:pt idx="297">
                    <c:v>138</c:v>
                  </c:pt>
                  <c:pt idx="298">
                    <c:v>132</c:v>
                  </c:pt>
                  <c:pt idx="299">
                    <c:v>126</c:v>
                  </c:pt>
                  <c:pt idx="300">
                    <c:v>108</c:v>
                  </c:pt>
                  <c:pt idx="301">
                    <c:v>108</c:v>
                  </c:pt>
                  <c:pt idx="302">
                    <c:v>169</c:v>
                  </c:pt>
                  <c:pt idx="303">
                    <c:v>144</c:v>
                  </c:pt>
                  <c:pt idx="304">
                    <c:v>154</c:v>
                  </c:pt>
                  <c:pt idx="305">
                    <c:v>138</c:v>
                  </c:pt>
                  <c:pt idx="306">
                    <c:v>126</c:v>
                  </c:pt>
                  <c:pt idx="307">
                    <c:v>144</c:v>
                  </c:pt>
                  <c:pt idx="308">
                    <c:v>196</c:v>
                  </c:pt>
                  <c:pt idx="309">
                    <c:v>132</c:v>
                  </c:pt>
                  <c:pt idx="310">
                    <c:v>171</c:v>
                  </c:pt>
                  <c:pt idx="311">
                    <c:v>194</c:v>
                  </c:pt>
                  <c:pt idx="312">
                    <c:v>144</c:v>
                  </c:pt>
                  <c:pt idx="313">
                    <c:v>222</c:v>
                  </c:pt>
                  <c:pt idx="314">
                    <c:v>240</c:v>
                  </c:pt>
                  <c:pt idx="315">
                    <c:v>230</c:v>
                  </c:pt>
                  <c:pt idx="316">
                    <c:v>174</c:v>
                  </c:pt>
                  <c:pt idx="317">
                    <c:v>150</c:v>
                  </c:pt>
                  <c:pt idx="318">
                    <c:v>180</c:v>
                  </c:pt>
                  <c:pt idx="319">
                    <c:v>186</c:v>
                  </c:pt>
                  <c:pt idx="320">
                    <c:v>180</c:v>
                  </c:pt>
                  <c:pt idx="321">
                    <c:v>170</c:v>
                  </c:pt>
                  <c:pt idx="322">
                    <c:v>187</c:v>
                  </c:pt>
                </c:lvl>
                <c:lvl>
                  <c:pt idx="0">
                    <c:v>A</c:v>
                  </c:pt>
                  <c:pt idx="93">
                    <c:v>B</c:v>
                  </c:pt>
                  <c:pt idx="121">
                    <c:v>C</c:v>
                  </c:pt>
                  <c:pt idx="153">
                    <c:v>D</c:v>
                  </c:pt>
                  <c:pt idx="187">
                    <c:v>E</c:v>
                  </c:pt>
                </c:lvl>
              </c:multiLvlStrCache>
            </c:multiLvlStrRef>
          </c:cat>
          <c:val>
            <c:numRef>
              <c:f>Feuil2!$H$2:$H$324</c:f>
              <c:numCache>
                <c:formatCode>General</c:formatCode>
                <c:ptCount val="32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60</c:v>
                </c:pt>
                <c:pt idx="154">
                  <c:v>80</c:v>
                </c:pt>
                <c:pt idx="155">
                  <c:v>0</c:v>
                </c:pt>
                <c:pt idx="156">
                  <c:v>115</c:v>
                </c:pt>
                <c:pt idx="157">
                  <c:v>170</c:v>
                </c:pt>
                <c:pt idx="158">
                  <c:v>63</c:v>
                </c:pt>
                <c:pt idx="159">
                  <c:v>60</c:v>
                </c:pt>
                <c:pt idx="160">
                  <c:v>54</c:v>
                </c:pt>
                <c:pt idx="161">
                  <c:v>61</c:v>
                </c:pt>
                <c:pt idx="162">
                  <c:v>84</c:v>
                </c:pt>
                <c:pt idx="163">
                  <c:v>76</c:v>
                </c:pt>
                <c:pt idx="164">
                  <c:v>70</c:v>
                </c:pt>
                <c:pt idx="165">
                  <c:v>66</c:v>
                </c:pt>
                <c:pt idx="166">
                  <c:v>82</c:v>
                </c:pt>
                <c:pt idx="167">
                  <c:v>88</c:v>
                </c:pt>
                <c:pt idx="168">
                  <c:v>120</c:v>
                </c:pt>
                <c:pt idx="169">
                  <c:v>97</c:v>
                </c:pt>
                <c:pt idx="170">
                  <c:v>86</c:v>
                </c:pt>
                <c:pt idx="171">
                  <c:v>80</c:v>
                </c:pt>
                <c:pt idx="172">
                  <c:v>66</c:v>
                </c:pt>
                <c:pt idx="173">
                  <c:v>54</c:v>
                </c:pt>
                <c:pt idx="174">
                  <c:v>111</c:v>
                </c:pt>
                <c:pt idx="175">
                  <c:v>94</c:v>
                </c:pt>
                <c:pt idx="176">
                  <c:v>68</c:v>
                </c:pt>
                <c:pt idx="177">
                  <c:v>75</c:v>
                </c:pt>
                <c:pt idx="178">
                  <c:v>130</c:v>
                </c:pt>
                <c:pt idx="179">
                  <c:v>140</c:v>
                </c:pt>
                <c:pt idx="180">
                  <c:v>118</c:v>
                </c:pt>
                <c:pt idx="181">
                  <c:v>70</c:v>
                </c:pt>
                <c:pt idx="182">
                  <c:v>70</c:v>
                </c:pt>
                <c:pt idx="183">
                  <c:v>800</c:v>
                </c:pt>
                <c:pt idx="184">
                  <c:v>800</c:v>
                </c:pt>
                <c:pt idx="185">
                  <c:v>100</c:v>
                </c:pt>
                <c:pt idx="186">
                  <c:v>104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2D7-4E6D-8D9B-7C89D1AB0229}"/>
            </c:ext>
          </c:extLst>
        </c:ser>
        <c:ser>
          <c:idx val="6"/>
          <c:order val="4"/>
          <c:tx>
            <c:strRef>
              <c:f>Feuil2!$I$1</c:f>
              <c:strCache>
                <c:ptCount val="1"/>
                <c:pt idx="0">
                  <c:v>E_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multiLvlStrRef>
              <c:f>Feuil2!$B$2:$C$324</c:f>
              <c:multiLvlStrCache>
                <c:ptCount val="323"/>
                <c:lvl>
                  <c:pt idx="0">
                    <c:v>6</c:v>
                  </c:pt>
                  <c:pt idx="1">
                    <c:v>6</c:v>
                  </c:pt>
                  <c:pt idx="2">
                    <c:v>12</c:v>
                  </c:pt>
                  <c:pt idx="3">
                    <c:v>12</c:v>
                  </c:pt>
                  <c:pt idx="4">
                    <c:v>18</c:v>
                  </c:pt>
                  <c:pt idx="5">
                    <c:v>18</c:v>
                  </c:pt>
                  <c:pt idx="6">
                    <c:v>24</c:v>
                  </c:pt>
                  <c:pt idx="7">
                    <c:v>8</c:v>
                  </c:pt>
                  <c:pt idx="8">
                    <c:v>24</c:v>
                  </c:pt>
                  <c:pt idx="9">
                    <c:v>24</c:v>
                  </c:pt>
                  <c:pt idx="10">
                    <c:v>14</c:v>
                  </c:pt>
                  <c:pt idx="11">
                    <c:v>26</c:v>
                  </c:pt>
                  <c:pt idx="12">
                    <c:v>16</c:v>
                  </c:pt>
                  <c:pt idx="13">
                    <c:v>18</c:v>
                  </c:pt>
                  <c:pt idx="14">
                    <c:v>28</c:v>
                  </c:pt>
                  <c:pt idx="15">
                    <c:v>12</c:v>
                  </c:pt>
                  <c:pt idx="16">
                    <c:v>4</c:v>
                  </c:pt>
                  <c:pt idx="17">
                    <c:v>20</c:v>
                  </c:pt>
                  <c:pt idx="18">
                    <c:v>14</c:v>
                  </c:pt>
                  <c:pt idx="19">
                    <c:v>36</c:v>
                  </c:pt>
                  <c:pt idx="20">
                    <c:v>12</c:v>
                  </c:pt>
                  <c:pt idx="21">
                    <c:v>12</c:v>
                  </c:pt>
                  <c:pt idx="22">
                    <c:v>30</c:v>
                  </c:pt>
                  <c:pt idx="23">
                    <c:v>30</c:v>
                  </c:pt>
                  <c:pt idx="24">
                    <c:v>32</c:v>
                  </c:pt>
                  <c:pt idx="25">
                    <c:v>12</c:v>
                  </c:pt>
                  <c:pt idx="26">
                    <c:v>24</c:v>
                  </c:pt>
                  <c:pt idx="27">
                    <c:v>24</c:v>
                  </c:pt>
                  <c:pt idx="28">
                    <c:v>12</c:v>
                  </c:pt>
                  <c:pt idx="29">
                    <c:v>16,5</c:v>
                  </c:pt>
                  <c:pt idx="30">
                    <c:v>30</c:v>
                  </c:pt>
                  <c:pt idx="31">
                    <c:v>30</c:v>
                  </c:pt>
                  <c:pt idx="32">
                    <c:v>6</c:v>
                  </c:pt>
                  <c:pt idx="33">
                    <c:v>36</c:v>
                  </c:pt>
                  <c:pt idx="34">
                    <c:v>32</c:v>
                  </c:pt>
                  <c:pt idx="35">
                    <c:v>7</c:v>
                  </c:pt>
                  <c:pt idx="36">
                    <c:v>6</c:v>
                  </c:pt>
                  <c:pt idx="37">
                    <c:v>12</c:v>
                  </c:pt>
                  <c:pt idx="38">
                    <c:v>12</c:v>
                  </c:pt>
                  <c:pt idx="39">
                    <c:v>36</c:v>
                  </c:pt>
                  <c:pt idx="40">
                    <c:v>18</c:v>
                  </c:pt>
                  <c:pt idx="41">
                    <c:v>36</c:v>
                  </c:pt>
                  <c:pt idx="42">
                    <c:v>19</c:v>
                  </c:pt>
                  <c:pt idx="43">
                    <c:v>28</c:v>
                  </c:pt>
                  <c:pt idx="44">
                    <c:v>42</c:v>
                  </c:pt>
                  <c:pt idx="45">
                    <c:v>18</c:v>
                  </c:pt>
                  <c:pt idx="46">
                    <c:v>13</c:v>
                  </c:pt>
                  <c:pt idx="47">
                    <c:v>32</c:v>
                  </c:pt>
                  <c:pt idx="48">
                    <c:v>24</c:v>
                  </c:pt>
                  <c:pt idx="49">
                    <c:v>39</c:v>
                  </c:pt>
                  <c:pt idx="50">
                    <c:v>25</c:v>
                  </c:pt>
                  <c:pt idx="51">
                    <c:v>21</c:v>
                  </c:pt>
                  <c:pt idx="52">
                    <c:v>20</c:v>
                  </c:pt>
                  <c:pt idx="53">
                    <c:v>36</c:v>
                  </c:pt>
                  <c:pt idx="54">
                    <c:v>23</c:v>
                  </c:pt>
                  <c:pt idx="55">
                    <c:v>35</c:v>
                  </c:pt>
                  <c:pt idx="56">
                    <c:v>42</c:v>
                  </c:pt>
                  <c:pt idx="57">
                    <c:v>38</c:v>
                  </c:pt>
                  <c:pt idx="58">
                    <c:v>24</c:v>
                  </c:pt>
                  <c:pt idx="59">
                    <c:v>36</c:v>
                  </c:pt>
                  <c:pt idx="60">
                    <c:v>31,5</c:v>
                  </c:pt>
                  <c:pt idx="61">
                    <c:v>18</c:v>
                  </c:pt>
                  <c:pt idx="62">
                    <c:v>40</c:v>
                  </c:pt>
                  <c:pt idx="63">
                    <c:v>30</c:v>
                  </c:pt>
                  <c:pt idx="64">
                    <c:v>18</c:v>
                  </c:pt>
                  <c:pt idx="65">
                    <c:v>42</c:v>
                  </c:pt>
                  <c:pt idx="66">
                    <c:v>44</c:v>
                  </c:pt>
                  <c:pt idx="67">
                    <c:v>30</c:v>
                  </c:pt>
                  <c:pt idx="68">
                    <c:v>40</c:v>
                  </c:pt>
                  <c:pt idx="69">
                    <c:v>44</c:v>
                  </c:pt>
                  <c:pt idx="70">
                    <c:v>30</c:v>
                  </c:pt>
                  <c:pt idx="71">
                    <c:v>36</c:v>
                  </c:pt>
                  <c:pt idx="72">
                    <c:v>42</c:v>
                  </c:pt>
                  <c:pt idx="73">
                    <c:v>42</c:v>
                  </c:pt>
                  <c:pt idx="74">
                    <c:v>52</c:v>
                  </c:pt>
                  <c:pt idx="75">
                    <c:v>30</c:v>
                  </c:pt>
                  <c:pt idx="76">
                    <c:v>44</c:v>
                  </c:pt>
                  <c:pt idx="77">
                    <c:v>42</c:v>
                  </c:pt>
                  <c:pt idx="78">
                    <c:v>42</c:v>
                  </c:pt>
                  <c:pt idx="79">
                    <c:v>48</c:v>
                  </c:pt>
                  <c:pt idx="80">
                    <c:v>50</c:v>
                  </c:pt>
                  <c:pt idx="81">
                    <c:v>48</c:v>
                  </c:pt>
                  <c:pt idx="82">
                    <c:v>24</c:v>
                  </c:pt>
                  <c:pt idx="83">
                    <c:v>36</c:v>
                  </c:pt>
                  <c:pt idx="84">
                    <c:v>48</c:v>
                  </c:pt>
                  <c:pt idx="85">
                    <c:v>50</c:v>
                  </c:pt>
                  <c:pt idx="86">
                    <c:v>3</c:v>
                  </c:pt>
                  <c:pt idx="87">
                    <c:v>10,4</c:v>
                  </c:pt>
                  <c:pt idx="88">
                    <c:v>24</c:v>
                  </c:pt>
                  <c:pt idx="89">
                    <c:v>8</c:v>
                  </c:pt>
                  <c:pt idx="90">
                    <c:v>6</c:v>
                  </c:pt>
                  <c:pt idx="91">
                    <c:v>18</c:v>
                  </c:pt>
                  <c:pt idx="92">
                    <c:v>34</c:v>
                  </c:pt>
                  <c:pt idx="93">
                    <c:v>54</c:v>
                  </c:pt>
                  <c:pt idx="94">
                    <c:v>48</c:v>
                  </c:pt>
                  <c:pt idx="95">
                    <c:v>56</c:v>
                  </c:pt>
                  <c:pt idx="96">
                    <c:v>48</c:v>
                  </c:pt>
                  <c:pt idx="97">
                    <c:v>67</c:v>
                  </c:pt>
                  <c:pt idx="98">
                    <c:v>48</c:v>
                  </c:pt>
                  <c:pt idx="99">
                    <c:v>60</c:v>
                  </c:pt>
                  <c:pt idx="100">
                    <c:v>36</c:v>
                  </c:pt>
                  <c:pt idx="101">
                    <c:v>60</c:v>
                  </c:pt>
                  <c:pt idx="102">
                    <c:v>60</c:v>
                  </c:pt>
                  <c:pt idx="103">
                    <c:v>57</c:v>
                  </c:pt>
                  <c:pt idx="104">
                    <c:v>72</c:v>
                  </c:pt>
                  <c:pt idx="105">
                    <c:v>61</c:v>
                  </c:pt>
                  <c:pt idx="106">
                    <c:v>42</c:v>
                  </c:pt>
                  <c:pt idx="107">
                    <c:v>54</c:v>
                  </c:pt>
                  <c:pt idx="108">
                    <c:v>54</c:v>
                  </c:pt>
                  <c:pt idx="109">
                    <c:v>48</c:v>
                  </c:pt>
                  <c:pt idx="110">
                    <c:v>46</c:v>
                  </c:pt>
                  <c:pt idx="111">
                    <c:v>49</c:v>
                  </c:pt>
                  <c:pt idx="112">
                    <c:v>65</c:v>
                  </c:pt>
                  <c:pt idx="113">
                    <c:v>48</c:v>
                  </c:pt>
                  <c:pt idx="114">
                    <c:v>72</c:v>
                  </c:pt>
                  <c:pt idx="115">
                    <c:v>70</c:v>
                  </c:pt>
                  <c:pt idx="116">
                    <c:v>74</c:v>
                  </c:pt>
                  <c:pt idx="117">
                    <c:v>84</c:v>
                  </c:pt>
                  <c:pt idx="118">
                    <c:v>84</c:v>
                  </c:pt>
                  <c:pt idx="119">
                    <c:v>54</c:v>
                  </c:pt>
                  <c:pt idx="120">
                    <c:v>66</c:v>
                  </c:pt>
                  <c:pt idx="121">
                    <c:v>66</c:v>
                  </c:pt>
                  <c:pt idx="122">
                    <c:v>71,5</c:v>
                  </c:pt>
                  <c:pt idx="123">
                    <c:v>72</c:v>
                  </c:pt>
                  <c:pt idx="124">
                    <c:v>58</c:v>
                  </c:pt>
                  <c:pt idx="125">
                    <c:v>60</c:v>
                  </c:pt>
                  <c:pt idx="126">
                    <c:v>48</c:v>
                  </c:pt>
                  <c:pt idx="127">
                    <c:v>66</c:v>
                  </c:pt>
                  <c:pt idx="128">
                    <c:v>60</c:v>
                  </c:pt>
                  <c:pt idx="129">
                    <c:v>60</c:v>
                  </c:pt>
                  <c:pt idx="130">
                    <c:v>78</c:v>
                  </c:pt>
                  <c:pt idx="131">
                    <c:v>65</c:v>
                  </c:pt>
                  <c:pt idx="132">
                    <c:v>52</c:v>
                  </c:pt>
                  <c:pt idx="133">
                    <c:v>66</c:v>
                  </c:pt>
                  <c:pt idx="134">
                    <c:v>54</c:v>
                  </c:pt>
                  <c:pt idx="135">
                    <c:v>78</c:v>
                  </c:pt>
                  <c:pt idx="136">
                    <c:v>54</c:v>
                  </c:pt>
                  <c:pt idx="137">
                    <c:v>60</c:v>
                  </c:pt>
                  <c:pt idx="138">
                    <c:v>63</c:v>
                  </c:pt>
                  <c:pt idx="139">
                    <c:v>66</c:v>
                  </c:pt>
                  <c:pt idx="140">
                    <c:v>77</c:v>
                  </c:pt>
                  <c:pt idx="141">
                    <c:v>72</c:v>
                  </c:pt>
                  <c:pt idx="142">
                    <c:v>72</c:v>
                  </c:pt>
                  <c:pt idx="143">
                    <c:v>72</c:v>
                  </c:pt>
                  <c:pt idx="144">
                    <c:v>54</c:v>
                  </c:pt>
                  <c:pt idx="145">
                    <c:v>56</c:v>
                  </c:pt>
                  <c:pt idx="146">
                    <c:v>66</c:v>
                  </c:pt>
                  <c:pt idx="147">
                    <c:v>66</c:v>
                  </c:pt>
                  <c:pt idx="148">
                    <c:v>54</c:v>
                  </c:pt>
                  <c:pt idx="149">
                    <c:v>92</c:v>
                  </c:pt>
                  <c:pt idx="150">
                    <c:v>70</c:v>
                  </c:pt>
                  <c:pt idx="151">
                    <c:v>103</c:v>
                  </c:pt>
                  <c:pt idx="152">
                    <c:v>96</c:v>
                  </c:pt>
                  <c:pt idx="153">
                    <c:v>54</c:v>
                  </c:pt>
                  <c:pt idx="154">
                    <c:v>92</c:v>
                  </c:pt>
                  <c:pt idx="155">
                    <c:v>78</c:v>
                  </c:pt>
                  <c:pt idx="156">
                    <c:v>68</c:v>
                  </c:pt>
                  <c:pt idx="157">
                    <c:v>106</c:v>
                  </c:pt>
                  <c:pt idx="158">
                    <c:v>73</c:v>
                  </c:pt>
                  <c:pt idx="159">
                    <c:v>83</c:v>
                  </c:pt>
                  <c:pt idx="160">
                    <c:v>82</c:v>
                  </c:pt>
                  <c:pt idx="161">
                    <c:v>84</c:v>
                  </c:pt>
                  <c:pt idx="162">
                    <c:v>66</c:v>
                  </c:pt>
                  <c:pt idx="163">
                    <c:v>84</c:v>
                  </c:pt>
                  <c:pt idx="164">
                    <c:v>75</c:v>
                  </c:pt>
                  <c:pt idx="165">
                    <c:v>85</c:v>
                  </c:pt>
                  <c:pt idx="166">
                    <c:v>96</c:v>
                  </c:pt>
                  <c:pt idx="167">
                    <c:v>72</c:v>
                  </c:pt>
                  <c:pt idx="168">
                    <c:v>90</c:v>
                  </c:pt>
                  <c:pt idx="169">
                    <c:v>60</c:v>
                  </c:pt>
                  <c:pt idx="170">
                    <c:v>84</c:v>
                  </c:pt>
                  <c:pt idx="171">
                    <c:v>91</c:v>
                  </c:pt>
                  <c:pt idx="172">
                    <c:v>108</c:v>
                  </c:pt>
                  <c:pt idx="173">
                    <c:v>100</c:v>
                  </c:pt>
                  <c:pt idx="174">
                    <c:v>96</c:v>
                  </c:pt>
                  <c:pt idx="175">
                    <c:v>156</c:v>
                  </c:pt>
                  <c:pt idx="176">
                    <c:v>91</c:v>
                  </c:pt>
                  <c:pt idx="177">
                    <c:v>120</c:v>
                  </c:pt>
                  <c:pt idx="178">
                    <c:v>120</c:v>
                  </c:pt>
                  <c:pt idx="179">
                    <c:v>102</c:v>
                  </c:pt>
                  <c:pt idx="180">
                    <c:v>100</c:v>
                  </c:pt>
                  <c:pt idx="181">
                    <c:v>96</c:v>
                  </c:pt>
                  <c:pt idx="182">
                    <c:v>114</c:v>
                  </c:pt>
                  <c:pt idx="183">
                    <c:v>168</c:v>
                  </c:pt>
                  <c:pt idx="184">
                    <c:v>162</c:v>
                  </c:pt>
                  <c:pt idx="185">
                    <c:v>140</c:v>
                  </c:pt>
                  <c:pt idx="186">
                    <c:v>130</c:v>
                  </c:pt>
                  <c:pt idx="187">
                    <c:v>136</c:v>
                  </c:pt>
                  <c:pt idx="188">
                    <c:v>82</c:v>
                  </c:pt>
                  <c:pt idx="189">
                    <c:v>78</c:v>
                  </c:pt>
                  <c:pt idx="190">
                    <c:v>64</c:v>
                  </c:pt>
                  <c:pt idx="191">
                    <c:v>120</c:v>
                  </c:pt>
                  <c:pt idx="192">
                    <c:v>128</c:v>
                  </c:pt>
                  <c:pt idx="193">
                    <c:v>108</c:v>
                  </c:pt>
                  <c:pt idx="194">
                    <c:v>160</c:v>
                  </c:pt>
                  <c:pt idx="195">
                    <c:v>140</c:v>
                  </c:pt>
                  <c:pt idx="196">
                    <c:v>114</c:v>
                  </c:pt>
                  <c:pt idx="197">
                    <c:v>79</c:v>
                  </c:pt>
                  <c:pt idx="198">
                    <c:v>150</c:v>
                  </c:pt>
                  <c:pt idx="199">
                    <c:v>90</c:v>
                  </c:pt>
                  <c:pt idx="200">
                    <c:v>150</c:v>
                  </c:pt>
                  <c:pt idx="201">
                    <c:v>120</c:v>
                  </c:pt>
                  <c:pt idx="202">
                    <c:v>176</c:v>
                  </c:pt>
                  <c:pt idx="203">
                    <c:v>116</c:v>
                  </c:pt>
                  <c:pt idx="204">
                    <c:v>132</c:v>
                  </c:pt>
                  <c:pt idx="205">
                    <c:v>132</c:v>
                  </c:pt>
                  <c:pt idx="206">
                    <c:v>90</c:v>
                  </c:pt>
                  <c:pt idx="207">
                    <c:v>160</c:v>
                  </c:pt>
                  <c:pt idx="208">
                    <c:v>78</c:v>
                  </c:pt>
                  <c:pt idx="209">
                    <c:v>151</c:v>
                  </c:pt>
                  <c:pt idx="210">
                    <c:v>140</c:v>
                  </c:pt>
                  <c:pt idx="211">
                    <c:v>210</c:v>
                  </c:pt>
                  <c:pt idx="212">
                    <c:v>110</c:v>
                  </c:pt>
                  <c:pt idx="213">
                    <c:v>121</c:v>
                  </c:pt>
                  <c:pt idx="214">
                    <c:v>182</c:v>
                  </c:pt>
                  <c:pt idx="215">
                    <c:v>136</c:v>
                  </c:pt>
                  <c:pt idx="216">
                    <c:v>84</c:v>
                  </c:pt>
                  <c:pt idx="217">
                    <c:v>160</c:v>
                  </c:pt>
                  <c:pt idx="218">
                    <c:v>130</c:v>
                  </c:pt>
                  <c:pt idx="219">
                    <c:v>98</c:v>
                  </c:pt>
                  <c:pt idx="220">
                    <c:v>78</c:v>
                  </c:pt>
                  <c:pt idx="221">
                    <c:v>78</c:v>
                  </c:pt>
                  <c:pt idx="222">
                    <c:v>90</c:v>
                  </c:pt>
                  <c:pt idx="223">
                    <c:v>72</c:v>
                  </c:pt>
                  <c:pt idx="224">
                    <c:v>117</c:v>
                  </c:pt>
                  <c:pt idx="225">
                    <c:v>109</c:v>
                  </c:pt>
                  <c:pt idx="226">
                    <c:v>84</c:v>
                  </c:pt>
                  <c:pt idx="227">
                    <c:v>96</c:v>
                  </c:pt>
                  <c:pt idx="228">
                    <c:v>90</c:v>
                  </c:pt>
                  <c:pt idx="229">
                    <c:v>84</c:v>
                  </c:pt>
                  <c:pt idx="230">
                    <c:v>126</c:v>
                  </c:pt>
                  <c:pt idx="231">
                    <c:v>118</c:v>
                  </c:pt>
                  <c:pt idx="232">
                    <c:v>138</c:v>
                  </c:pt>
                  <c:pt idx="233">
                    <c:v>192</c:v>
                  </c:pt>
                  <c:pt idx="234">
                    <c:v>142</c:v>
                  </c:pt>
                  <c:pt idx="235">
                    <c:v>112</c:v>
                  </c:pt>
                  <c:pt idx="236">
                    <c:v>142</c:v>
                  </c:pt>
                  <c:pt idx="237">
                    <c:v>90</c:v>
                  </c:pt>
                  <c:pt idx="238">
                    <c:v>90</c:v>
                  </c:pt>
                  <c:pt idx="239">
                    <c:v>85</c:v>
                  </c:pt>
                  <c:pt idx="240">
                    <c:v>154</c:v>
                  </c:pt>
                  <c:pt idx="241">
                    <c:v>96</c:v>
                  </c:pt>
                  <c:pt idx="242">
                    <c:v>132</c:v>
                  </c:pt>
                  <c:pt idx="243">
                    <c:v>102</c:v>
                  </c:pt>
                  <c:pt idx="244">
                    <c:v>114</c:v>
                  </c:pt>
                  <c:pt idx="245">
                    <c:v>120</c:v>
                  </c:pt>
                  <c:pt idx="246">
                    <c:v>144</c:v>
                  </c:pt>
                  <c:pt idx="247">
                    <c:v>148</c:v>
                  </c:pt>
                  <c:pt idx="248">
                    <c:v>102</c:v>
                  </c:pt>
                  <c:pt idx="249">
                    <c:v>138</c:v>
                  </c:pt>
                  <c:pt idx="250">
                    <c:v>117</c:v>
                  </c:pt>
                  <c:pt idx="251">
                    <c:v>157</c:v>
                  </c:pt>
                  <c:pt idx="252">
                    <c:v>96</c:v>
                  </c:pt>
                  <c:pt idx="253">
                    <c:v>122</c:v>
                  </c:pt>
                  <c:pt idx="254">
                    <c:v>88</c:v>
                  </c:pt>
                  <c:pt idx="255">
                    <c:v>114</c:v>
                  </c:pt>
                  <c:pt idx="256">
                    <c:v>114</c:v>
                  </c:pt>
                  <c:pt idx="257">
                    <c:v>160</c:v>
                  </c:pt>
                  <c:pt idx="258">
                    <c:v>110</c:v>
                  </c:pt>
                  <c:pt idx="259">
                    <c:v>187</c:v>
                  </c:pt>
                  <c:pt idx="260">
                    <c:v>102</c:v>
                  </c:pt>
                  <c:pt idx="261">
                    <c:v>96</c:v>
                  </c:pt>
                  <c:pt idx="262">
                    <c:v>108</c:v>
                  </c:pt>
                  <c:pt idx="263">
                    <c:v>126</c:v>
                  </c:pt>
                  <c:pt idx="264">
                    <c:v>135</c:v>
                  </c:pt>
                  <c:pt idx="265">
                    <c:v>138</c:v>
                  </c:pt>
                  <c:pt idx="266">
                    <c:v>144</c:v>
                  </c:pt>
                  <c:pt idx="267">
                    <c:v>144</c:v>
                  </c:pt>
                  <c:pt idx="268">
                    <c:v>144</c:v>
                  </c:pt>
                  <c:pt idx="269">
                    <c:v>148</c:v>
                  </c:pt>
                  <c:pt idx="270">
                    <c:v>161</c:v>
                  </c:pt>
                  <c:pt idx="271">
                    <c:v>170</c:v>
                  </c:pt>
                  <c:pt idx="272">
                    <c:v>177</c:v>
                  </c:pt>
                  <c:pt idx="273">
                    <c:v>178</c:v>
                  </c:pt>
                  <c:pt idx="274">
                    <c:v>240</c:v>
                  </c:pt>
                  <c:pt idx="275">
                    <c:v>114</c:v>
                  </c:pt>
                  <c:pt idx="276">
                    <c:v>132</c:v>
                  </c:pt>
                  <c:pt idx="277">
                    <c:v>96</c:v>
                  </c:pt>
                  <c:pt idx="278">
                    <c:v>102</c:v>
                  </c:pt>
                  <c:pt idx="279">
                    <c:v>102</c:v>
                  </c:pt>
                  <c:pt idx="280">
                    <c:v>108</c:v>
                  </c:pt>
                  <c:pt idx="281">
                    <c:v>108</c:v>
                  </c:pt>
                  <c:pt idx="282">
                    <c:v>120</c:v>
                  </c:pt>
                  <c:pt idx="283">
                    <c:v>126</c:v>
                  </c:pt>
                  <c:pt idx="284">
                    <c:v>126</c:v>
                  </c:pt>
                  <c:pt idx="285">
                    <c:v>150</c:v>
                  </c:pt>
                  <c:pt idx="286">
                    <c:v>116</c:v>
                  </c:pt>
                  <c:pt idx="287">
                    <c:v>90</c:v>
                  </c:pt>
                  <c:pt idx="288">
                    <c:v>120</c:v>
                  </c:pt>
                  <c:pt idx="289">
                    <c:v>114</c:v>
                  </c:pt>
                  <c:pt idx="290">
                    <c:v>120</c:v>
                  </c:pt>
                  <c:pt idx="291">
                    <c:v>132</c:v>
                  </c:pt>
                  <c:pt idx="292">
                    <c:v>138</c:v>
                  </c:pt>
                  <c:pt idx="293">
                    <c:v>110</c:v>
                  </c:pt>
                  <c:pt idx="294">
                    <c:v>104</c:v>
                  </c:pt>
                  <c:pt idx="295">
                    <c:v>132</c:v>
                  </c:pt>
                  <c:pt idx="296">
                    <c:v>206</c:v>
                  </c:pt>
                  <c:pt idx="297">
                    <c:v>138</c:v>
                  </c:pt>
                  <c:pt idx="298">
                    <c:v>132</c:v>
                  </c:pt>
                  <c:pt idx="299">
                    <c:v>126</c:v>
                  </c:pt>
                  <c:pt idx="300">
                    <c:v>108</c:v>
                  </c:pt>
                  <c:pt idx="301">
                    <c:v>108</c:v>
                  </c:pt>
                  <c:pt idx="302">
                    <c:v>169</c:v>
                  </c:pt>
                  <c:pt idx="303">
                    <c:v>144</c:v>
                  </c:pt>
                  <c:pt idx="304">
                    <c:v>154</c:v>
                  </c:pt>
                  <c:pt idx="305">
                    <c:v>138</c:v>
                  </c:pt>
                  <c:pt idx="306">
                    <c:v>126</c:v>
                  </c:pt>
                  <c:pt idx="307">
                    <c:v>144</c:v>
                  </c:pt>
                  <c:pt idx="308">
                    <c:v>196</c:v>
                  </c:pt>
                  <c:pt idx="309">
                    <c:v>132</c:v>
                  </c:pt>
                  <c:pt idx="310">
                    <c:v>171</c:v>
                  </c:pt>
                  <c:pt idx="311">
                    <c:v>194</c:v>
                  </c:pt>
                  <c:pt idx="312">
                    <c:v>144</c:v>
                  </c:pt>
                  <c:pt idx="313">
                    <c:v>222</c:v>
                  </c:pt>
                  <c:pt idx="314">
                    <c:v>240</c:v>
                  </c:pt>
                  <c:pt idx="315">
                    <c:v>230</c:v>
                  </c:pt>
                  <c:pt idx="316">
                    <c:v>174</c:v>
                  </c:pt>
                  <c:pt idx="317">
                    <c:v>150</c:v>
                  </c:pt>
                  <c:pt idx="318">
                    <c:v>180</c:v>
                  </c:pt>
                  <c:pt idx="319">
                    <c:v>186</c:v>
                  </c:pt>
                  <c:pt idx="320">
                    <c:v>180</c:v>
                  </c:pt>
                  <c:pt idx="321">
                    <c:v>170</c:v>
                  </c:pt>
                  <c:pt idx="322">
                    <c:v>187</c:v>
                  </c:pt>
                </c:lvl>
                <c:lvl>
                  <c:pt idx="0">
                    <c:v>A</c:v>
                  </c:pt>
                  <c:pt idx="93">
                    <c:v>B</c:v>
                  </c:pt>
                  <c:pt idx="121">
                    <c:v>C</c:v>
                  </c:pt>
                  <c:pt idx="153">
                    <c:v>D</c:v>
                  </c:pt>
                  <c:pt idx="187">
                    <c:v>E</c:v>
                  </c:pt>
                </c:lvl>
              </c:multiLvlStrCache>
            </c:multiLvlStrRef>
          </c:cat>
          <c:val>
            <c:numRef>
              <c:f>Feuil2!$I$2:$I$324</c:f>
              <c:numCache>
                <c:formatCode>General</c:formatCode>
                <c:ptCount val="32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134</c:v>
                </c:pt>
                <c:pt idx="188">
                  <c:v>107</c:v>
                </c:pt>
                <c:pt idx="189">
                  <c:v>40</c:v>
                </c:pt>
                <c:pt idx="190">
                  <c:v>140</c:v>
                </c:pt>
                <c:pt idx="191">
                  <c:v>103</c:v>
                </c:pt>
                <c:pt idx="192">
                  <c:v>78</c:v>
                </c:pt>
                <c:pt idx="193">
                  <c:v>60</c:v>
                </c:pt>
                <c:pt idx="194">
                  <c:v>108</c:v>
                </c:pt>
                <c:pt idx="195">
                  <c:v>95</c:v>
                </c:pt>
                <c:pt idx="196">
                  <c:v>47</c:v>
                </c:pt>
                <c:pt idx="197">
                  <c:v>130</c:v>
                </c:pt>
                <c:pt idx="198">
                  <c:v>108</c:v>
                </c:pt>
                <c:pt idx="199">
                  <c:v>50</c:v>
                </c:pt>
                <c:pt idx="200">
                  <c:v>108</c:v>
                </c:pt>
                <c:pt idx="201">
                  <c:v>53</c:v>
                </c:pt>
                <c:pt idx="202">
                  <c:v>61</c:v>
                </c:pt>
                <c:pt idx="203">
                  <c:v>165</c:v>
                </c:pt>
                <c:pt idx="204">
                  <c:v>21</c:v>
                </c:pt>
                <c:pt idx="205">
                  <c:v>370</c:v>
                </c:pt>
                <c:pt idx="206">
                  <c:v>81</c:v>
                </c:pt>
                <c:pt idx="207">
                  <c:v>30</c:v>
                </c:pt>
                <c:pt idx="208">
                  <c:v>95.5</c:v>
                </c:pt>
                <c:pt idx="209">
                  <c:v>40</c:v>
                </c:pt>
                <c:pt idx="210">
                  <c:v>95</c:v>
                </c:pt>
                <c:pt idx="211">
                  <c:v>142</c:v>
                </c:pt>
                <c:pt idx="212">
                  <c:v>35</c:v>
                </c:pt>
                <c:pt idx="213">
                  <c:v>160</c:v>
                </c:pt>
                <c:pt idx="214">
                  <c:v>110</c:v>
                </c:pt>
                <c:pt idx="215">
                  <c:v>50</c:v>
                </c:pt>
                <c:pt idx="216">
                  <c:v>29</c:v>
                </c:pt>
                <c:pt idx="217">
                  <c:v>170</c:v>
                </c:pt>
                <c:pt idx="218">
                  <c:v>36</c:v>
                </c:pt>
                <c:pt idx="219">
                  <c:v>100</c:v>
                </c:pt>
                <c:pt idx="220">
                  <c:v>71</c:v>
                </c:pt>
                <c:pt idx="221">
                  <c:v>71</c:v>
                </c:pt>
                <c:pt idx="222">
                  <c:v>164</c:v>
                </c:pt>
                <c:pt idx="223">
                  <c:v>199</c:v>
                </c:pt>
                <c:pt idx="224">
                  <c:v>175</c:v>
                </c:pt>
                <c:pt idx="225">
                  <c:v>102</c:v>
                </c:pt>
                <c:pt idx="226">
                  <c:v>73</c:v>
                </c:pt>
                <c:pt idx="227">
                  <c:v>155</c:v>
                </c:pt>
                <c:pt idx="228">
                  <c:v>71</c:v>
                </c:pt>
                <c:pt idx="229">
                  <c:v>72</c:v>
                </c:pt>
                <c:pt idx="230">
                  <c:v>135</c:v>
                </c:pt>
                <c:pt idx="231">
                  <c:v>67</c:v>
                </c:pt>
                <c:pt idx="232">
                  <c:v>57</c:v>
                </c:pt>
                <c:pt idx="233">
                  <c:v>110</c:v>
                </c:pt>
                <c:pt idx="234">
                  <c:v>240</c:v>
                </c:pt>
                <c:pt idx="235">
                  <c:v>85</c:v>
                </c:pt>
                <c:pt idx="236">
                  <c:v>57</c:v>
                </c:pt>
                <c:pt idx="237">
                  <c:v>71</c:v>
                </c:pt>
                <c:pt idx="238">
                  <c:v>138</c:v>
                </c:pt>
                <c:pt idx="239">
                  <c:v>130</c:v>
                </c:pt>
                <c:pt idx="240">
                  <c:v>35</c:v>
                </c:pt>
                <c:pt idx="241">
                  <c:v>55</c:v>
                </c:pt>
                <c:pt idx="242">
                  <c:v>54</c:v>
                </c:pt>
                <c:pt idx="243">
                  <c:v>98</c:v>
                </c:pt>
                <c:pt idx="244">
                  <c:v>100</c:v>
                </c:pt>
                <c:pt idx="245">
                  <c:v>112</c:v>
                </c:pt>
                <c:pt idx="246">
                  <c:v>50</c:v>
                </c:pt>
                <c:pt idx="247">
                  <c:v>57</c:v>
                </c:pt>
                <c:pt idx="248">
                  <c:v>44</c:v>
                </c:pt>
                <c:pt idx="249">
                  <c:v>45</c:v>
                </c:pt>
                <c:pt idx="250">
                  <c:v>70</c:v>
                </c:pt>
                <c:pt idx="251">
                  <c:v>156</c:v>
                </c:pt>
                <c:pt idx="252">
                  <c:v>63</c:v>
                </c:pt>
                <c:pt idx="253">
                  <c:v>80</c:v>
                </c:pt>
                <c:pt idx="254">
                  <c:v>99</c:v>
                </c:pt>
                <c:pt idx="255">
                  <c:v>47</c:v>
                </c:pt>
                <c:pt idx="256">
                  <c:v>47</c:v>
                </c:pt>
                <c:pt idx="257">
                  <c:v>40</c:v>
                </c:pt>
                <c:pt idx="258">
                  <c:v>95</c:v>
                </c:pt>
                <c:pt idx="259">
                  <c:v>45</c:v>
                </c:pt>
                <c:pt idx="260">
                  <c:v>120</c:v>
                </c:pt>
                <c:pt idx="261">
                  <c:v>109</c:v>
                </c:pt>
                <c:pt idx="262">
                  <c:v>118</c:v>
                </c:pt>
                <c:pt idx="263">
                  <c:v>98.5</c:v>
                </c:pt>
                <c:pt idx="264">
                  <c:v>52</c:v>
                </c:pt>
                <c:pt idx="265">
                  <c:v>173</c:v>
                </c:pt>
                <c:pt idx="266">
                  <c:v>36.6</c:v>
                </c:pt>
                <c:pt idx="267">
                  <c:v>45</c:v>
                </c:pt>
                <c:pt idx="268">
                  <c:v>49</c:v>
                </c:pt>
                <c:pt idx="269">
                  <c:v>172</c:v>
                </c:pt>
                <c:pt idx="270">
                  <c:v>168</c:v>
                </c:pt>
                <c:pt idx="271">
                  <c:v>140</c:v>
                </c:pt>
                <c:pt idx="272">
                  <c:v>384</c:v>
                </c:pt>
                <c:pt idx="273">
                  <c:v>50</c:v>
                </c:pt>
                <c:pt idx="274">
                  <c:v>32.9</c:v>
                </c:pt>
                <c:pt idx="275">
                  <c:v>114</c:v>
                </c:pt>
                <c:pt idx="276">
                  <c:v>129</c:v>
                </c:pt>
                <c:pt idx="277">
                  <c:v>55</c:v>
                </c:pt>
                <c:pt idx="278">
                  <c:v>68</c:v>
                </c:pt>
                <c:pt idx="279">
                  <c:v>68</c:v>
                </c:pt>
                <c:pt idx="280">
                  <c:v>66</c:v>
                </c:pt>
                <c:pt idx="281">
                  <c:v>66</c:v>
                </c:pt>
                <c:pt idx="282">
                  <c:v>50</c:v>
                </c:pt>
                <c:pt idx="283">
                  <c:v>46</c:v>
                </c:pt>
                <c:pt idx="284">
                  <c:v>46</c:v>
                </c:pt>
                <c:pt idx="285">
                  <c:v>125</c:v>
                </c:pt>
                <c:pt idx="286">
                  <c:v>85</c:v>
                </c:pt>
                <c:pt idx="287">
                  <c:v>115</c:v>
                </c:pt>
                <c:pt idx="288">
                  <c:v>50</c:v>
                </c:pt>
                <c:pt idx="289">
                  <c:v>95</c:v>
                </c:pt>
                <c:pt idx="290">
                  <c:v>98</c:v>
                </c:pt>
                <c:pt idx="291">
                  <c:v>40</c:v>
                </c:pt>
                <c:pt idx="292">
                  <c:v>90</c:v>
                </c:pt>
                <c:pt idx="293">
                  <c:v>106</c:v>
                </c:pt>
                <c:pt idx="294">
                  <c:v>120</c:v>
                </c:pt>
                <c:pt idx="295">
                  <c:v>40</c:v>
                </c:pt>
                <c:pt idx="296">
                  <c:v>100</c:v>
                </c:pt>
                <c:pt idx="297">
                  <c:v>125</c:v>
                </c:pt>
                <c:pt idx="298">
                  <c:v>105</c:v>
                </c:pt>
                <c:pt idx="299">
                  <c:v>170</c:v>
                </c:pt>
                <c:pt idx="300">
                  <c:v>200</c:v>
                </c:pt>
                <c:pt idx="301">
                  <c:v>95</c:v>
                </c:pt>
                <c:pt idx="302">
                  <c:v>40</c:v>
                </c:pt>
                <c:pt idx="303">
                  <c:v>104</c:v>
                </c:pt>
                <c:pt idx="304">
                  <c:v>80</c:v>
                </c:pt>
                <c:pt idx="305">
                  <c:v>100</c:v>
                </c:pt>
                <c:pt idx="306">
                  <c:v>94</c:v>
                </c:pt>
                <c:pt idx="307">
                  <c:v>600</c:v>
                </c:pt>
                <c:pt idx="308">
                  <c:v>45</c:v>
                </c:pt>
                <c:pt idx="309">
                  <c:v>95</c:v>
                </c:pt>
                <c:pt idx="310">
                  <c:v>110</c:v>
                </c:pt>
                <c:pt idx="311">
                  <c:v>45</c:v>
                </c:pt>
                <c:pt idx="312">
                  <c:v>1500</c:v>
                </c:pt>
                <c:pt idx="313">
                  <c:v>1200</c:v>
                </c:pt>
                <c:pt idx="314">
                  <c:v>25</c:v>
                </c:pt>
                <c:pt idx="315">
                  <c:v>55</c:v>
                </c:pt>
                <c:pt idx="316">
                  <c:v>1200</c:v>
                </c:pt>
                <c:pt idx="317">
                  <c:v>1200</c:v>
                </c:pt>
                <c:pt idx="318">
                  <c:v>1500</c:v>
                </c:pt>
                <c:pt idx="319">
                  <c:v>2000</c:v>
                </c:pt>
                <c:pt idx="320">
                  <c:v>2000</c:v>
                </c:pt>
                <c:pt idx="321">
                  <c:v>1500</c:v>
                </c:pt>
                <c:pt idx="322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2D7-4E6D-8D9B-7C89D1AB0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8283080"/>
        <c:axId val="468283736"/>
      </c:lineChart>
      <c:catAx>
        <c:axId val="468283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8283736"/>
        <c:crosses val="autoZero"/>
        <c:auto val="1"/>
        <c:lblAlgn val="ctr"/>
        <c:lblOffset val="100"/>
        <c:noMultiLvlLbl val="0"/>
      </c:catAx>
      <c:valAx>
        <c:axId val="468283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8283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2</xdr:row>
      <xdr:rowOff>187325</xdr:rowOff>
    </xdr:from>
    <xdr:to>
      <xdr:col>20</xdr:col>
      <xdr:colOff>663575</xdr:colOff>
      <xdr:row>17</xdr:row>
      <xdr:rowOff>193675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600074</xdr:colOff>
      <xdr:row>2</xdr:row>
      <xdr:rowOff>190499</xdr:rowOff>
    </xdr:from>
    <xdr:to>
      <xdr:col>23</xdr:col>
      <xdr:colOff>561975</xdr:colOff>
      <xdr:row>19</xdr:row>
      <xdr:rowOff>114299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D324" totalsRowShown="0">
  <autoFilter ref="A1:D324"/>
  <tableColumns count="4">
    <tableColumn id="1" name="Hauteur_max"/>
    <tableColumn id="5" name="x">
      <calculatedColumnFormula>IF(ROW()=2,Tableau1[[#This Row],[Cluster]],IF(D1=D2,"",D2))</calculatedColumnFormula>
    </tableColumn>
    <tableColumn id="2" name="Distance"/>
    <tableColumn id="3" name="Cluste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I324" totalsRowShown="0">
  <autoFilter ref="A1:I324"/>
  <tableColumns count="9">
    <tableColumn id="1" name="Cluster"/>
    <tableColumn id="2" name="Cluster2" dataDxfId="5">
      <calculatedColumnFormula>IF(ROW()=2,Tableau3[[#This Row],[Cluster]],IF(A1=A2,"",A2))</calculatedColumnFormula>
    </tableColumn>
    <tableColumn id="3" name="Distance"/>
    <tableColumn id="5" name="Hauteur_max"/>
    <tableColumn id="6" name="A_" dataDxfId="4">
      <calculatedColumnFormula>IF(Tableau3[[#This Row],[Cluster]]="A",Tableau3[[#This Row],[Hauteur_max]],NA())</calculatedColumnFormula>
    </tableColumn>
    <tableColumn id="7" name="B_" dataDxfId="3">
      <calculatedColumnFormula>IF(Tableau3[[#This Row],[Cluster]]="B",Tableau3[[#This Row],[Hauteur_max]],NA())</calculatedColumnFormula>
    </tableColumn>
    <tableColumn id="8" name="C_" dataDxfId="2">
      <calculatedColumnFormula>IF(Tableau3[[#This Row],[Cluster]]="C",Tableau3[[#This Row],[Hauteur_max]],NA())</calculatedColumnFormula>
    </tableColumn>
    <tableColumn id="9" name="D_" dataDxfId="1">
      <calculatedColumnFormula>IF(Tableau3[[#This Row],[Cluster]]="D",Tableau3[[#This Row],[Hauteur_max]],NA())</calculatedColumnFormula>
    </tableColumn>
    <tableColumn id="10" name="E_" dataDxfId="0">
      <calculatedColumnFormula>IF(Tableau3[[#This Row],[Cluster]]="E",Tableau3[[#This Row],[Hauteur_max]],NA())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4"/>
  <sheetViews>
    <sheetView workbookViewId="0">
      <selection sqref="A1:D1048576"/>
    </sheetView>
  </sheetViews>
  <sheetFormatPr baseColWidth="10" defaultRowHeight="15.75" x14ac:dyDescent="0.25"/>
  <cols>
    <col min="1" max="2" width="14.25" customWidth="1"/>
  </cols>
  <sheetData>
    <row r="1" spans="1:4" x14ac:dyDescent="0.25">
      <c r="A1" t="s">
        <v>0</v>
      </c>
      <c r="B1" t="s">
        <v>9</v>
      </c>
      <c r="C1" t="s">
        <v>1</v>
      </c>
      <c r="D1" t="s">
        <v>2</v>
      </c>
    </row>
    <row r="2" spans="1:4" x14ac:dyDescent="0.25">
      <c r="A2">
        <v>2.5</v>
      </c>
      <c r="B2" t="str">
        <f>IF(ROW()=2,Tableau1[[#This Row],[Cluster]],IF(D1=D2,"",D2))</f>
        <v>A</v>
      </c>
      <c r="C2">
        <v>6</v>
      </c>
      <c r="D2" t="s">
        <v>3</v>
      </c>
    </row>
    <row r="3" spans="1:4" x14ac:dyDescent="0.25">
      <c r="A3">
        <v>0.5</v>
      </c>
      <c r="B3" t="str">
        <f>IF(ROW()=2,Tableau1[[#This Row],[Cluster]],IF(D2=D3,"",D3))</f>
        <v/>
      </c>
      <c r="C3">
        <v>6</v>
      </c>
      <c r="D3" t="s">
        <v>3</v>
      </c>
    </row>
    <row r="4" spans="1:4" x14ac:dyDescent="0.25">
      <c r="A4">
        <v>6</v>
      </c>
      <c r="B4" t="str">
        <f>IF(ROW()=2,Tableau1[[#This Row],[Cluster]],IF(D3=D4,"",D4))</f>
        <v/>
      </c>
      <c r="C4">
        <v>12</v>
      </c>
      <c r="D4" t="s">
        <v>3</v>
      </c>
    </row>
    <row r="5" spans="1:4" x14ac:dyDescent="0.25">
      <c r="A5">
        <v>6</v>
      </c>
      <c r="B5" t="str">
        <f>IF(ROW()=2,Tableau1[[#This Row],[Cluster]],IF(D4=D5,"",D5))</f>
        <v/>
      </c>
      <c r="C5">
        <v>12</v>
      </c>
      <c r="D5" t="s">
        <v>3</v>
      </c>
    </row>
    <row r="6" spans="1:4" x14ac:dyDescent="0.25">
      <c r="A6">
        <v>3</v>
      </c>
      <c r="B6" t="str">
        <f>IF(ROW()=2,Tableau1[[#This Row],[Cluster]],IF(D5=D6,"",D6))</f>
        <v/>
      </c>
      <c r="C6">
        <v>18</v>
      </c>
      <c r="D6" t="s">
        <v>3</v>
      </c>
    </row>
    <row r="7" spans="1:4" x14ac:dyDescent="0.25">
      <c r="A7">
        <v>3</v>
      </c>
      <c r="B7" t="str">
        <f>IF(ROW()=2,Tableau1[[#This Row],[Cluster]],IF(D6=D7,"",D7))</f>
        <v/>
      </c>
      <c r="C7">
        <v>18</v>
      </c>
      <c r="D7" t="s">
        <v>3</v>
      </c>
    </row>
    <row r="8" spans="1:4" x14ac:dyDescent="0.25">
      <c r="A8">
        <v>4</v>
      </c>
      <c r="B8" t="str">
        <f>IF(ROW()=2,Tableau1[[#This Row],[Cluster]],IF(D7=D8,"",D8))</f>
        <v/>
      </c>
      <c r="C8">
        <v>24</v>
      </c>
      <c r="D8" t="s">
        <v>3</v>
      </c>
    </row>
    <row r="9" spans="1:4" x14ac:dyDescent="0.25">
      <c r="A9">
        <v>1.5</v>
      </c>
      <c r="B9" t="str">
        <f>IF(ROW()=2,Tableau1[[#This Row],[Cluster]],IF(D8=D9,"",D9))</f>
        <v/>
      </c>
      <c r="C9">
        <v>8</v>
      </c>
      <c r="D9" t="s">
        <v>3</v>
      </c>
    </row>
    <row r="10" spans="1:4" x14ac:dyDescent="0.25">
      <c r="A10">
        <v>9</v>
      </c>
      <c r="B10" t="str">
        <f>IF(ROW()=2,Tableau1[[#This Row],[Cluster]],IF(D9=D10,"",D10))</f>
        <v/>
      </c>
      <c r="C10">
        <v>24</v>
      </c>
      <c r="D10" t="s">
        <v>3</v>
      </c>
    </row>
    <row r="11" spans="1:4" x14ac:dyDescent="0.25">
      <c r="A11">
        <v>9</v>
      </c>
      <c r="B11" t="str">
        <f>IF(ROW()=2,Tableau1[[#This Row],[Cluster]],IF(D10=D11,"",D11))</f>
        <v/>
      </c>
      <c r="C11">
        <v>24</v>
      </c>
      <c r="D11" t="s">
        <v>3</v>
      </c>
    </row>
    <row r="12" spans="1:4" x14ac:dyDescent="0.25">
      <c r="A12">
        <v>6</v>
      </c>
      <c r="B12" t="str">
        <f>IF(ROW()=2,Tableau1[[#This Row],[Cluster]],IF(D11=D12,"",D12))</f>
        <v/>
      </c>
      <c r="C12">
        <v>14</v>
      </c>
      <c r="D12" t="s">
        <v>3</v>
      </c>
    </row>
    <row r="13" spans="1:4" x14ac:dyDescent="0.25">
      <c r="A13">
        <v>1</v>
      </c>
      <c r="B13" t="str">
        <f>IF(ROW()=2,Tableau1[[#This Row],[Cluster]],IF(D12=D13,"",D13))</f>
        <v/>
      </c>
      <c r="C13">
        <v>26</v>
      </c>
      <c r="D13" t="s">
        <v>3</v>
      </c>
    </row>
    <row r="14" spans="1:4" x14ac:dyDescent="0.25">
      <c r="A14">
        <v>4</v>
      </c>
      <c r="B14" t="str">
        <f>IF(ROW()=2,Tableau1[[#This Row],[Cluster]],IF(D13=D14,"",D14))</f>
        <v/>
      </c>
      <c r="C14">
        <v>16</v>
      </c>
      <c r="D14" t="s">
        <v>3</v>
      </c>
    </row>
    <row r="15" spans="1:4" x14ac:dyDescent="0.25">
      <c r="A15">
        <v>3</v>
      </c>
      <c r="B15" t="str">
        <f>IF(ROW()=2,Tableau1[[#This Row],[Cluster]],IF(D14=D15,"",D15))</f>
        <v/>
      </c>
      <c r="C15">
        <v>18</v>
      </c>
      <c r="D15" t="s">
        <v>3</v>
      </c>
    </row>
    <row r="16" spans="1:4" x14ac:dyDescent="0.25">
      <c r="A16">
        <v>10</v>
      </c>
      <c r="B16" t="str">
        <f>IF(ROW()=2,Tableau1[[#This Row],[Cluster]],IF(D15=D16,"",D16))</f>
        <v/>
      </c>
      <c r="C16">
        <v>28</v>
      </c>
      <c r="D16" t="s">
        <v>3</v>
      </c>
    </row>
    <row r="17" spans="1:4" x14ac:dyDescent="0.25">
      <c r="A17">
        <v>4</v>
      </c>
      <c r="B17" t="str">
        <f>IF(ROW()=2,Tableau1[[#This Row],[Cluster]],IF(D16=D17,"",D17))</f>
        <v/>
      </c>
      <c r="C17">
        <v>12</v>
      </c>
      <c r="D17" t="s">
        <v>3</v>
      </c>
    </row>
    <row r="18" spans="1:4" x14ac:dyDescent="0.25">
      <c r="A18">
        <v>0</v>
      </c>
      <c r="B18" t="str">
        <f>IF(ROW()=2,Tableau1[[#This Row],[Cluster]],IF(D17=D18,"",D18))</f>
        <v/>
      </c>
      <c r="C18">
        <v>4</v>
      </c>
      <c r="D18" t="s">
        <v>3</v>
      </c>
    </row>
    <row r="19" spans="1:4" x14ac:dyDescent="0.25">
      <c r="A19">
        <v>1</v>
      </c>
      <c r="B19" t="str">
        <f>IF(ROW()=2,Tableau1[[#This Row],[Cluster]],IF(D18=D19,"",D19))</f>
        <v/>
      </c>
      <c r="C19">
        <v>20</v>
      </c>
      <c r="D19" t="s">
        <v>3</v>
      </c>
    </row>
    <row r="20" spans="1:4" x14ac:dyDescent="0.25">
      <c r="A20">
        <v>2.5</v>
      </c>
      <c r="B20" t="str">
        <f>IF(ROW()=2,Tableau1[[#This Row],[Cluster]],IF(D19=D20,"",D20))</f>
        <v/>
      </c>
      <c r="C20">
        <v>14</v>
      </c>
      <c r="D20" t="s">
        <v>3</v>
      </c>
    </row>
    <row r="21" spans="1:4" x14ac:dyDescent="0.25">
      <c r="A21">
        <v>10</v>
      </c>
      <c r="B21" t="str">
        <f>IF(ROW()=2,Tableau1[[#This Row],[Cluster]],IF(D20=D21,"",D21))</f>
        <v/>
      </c>
      <c r="C21">
        <v>36</v>
      </c>
      <c r="D21" t="s">
        <v>3</v>
      </c>
    </row>
    <row r="22" spans="1:4" x14ac:dyDescent="0.25">
      <c r="A22">
        <v>4</v>
      </c>
      <c r="B22" t="str">
        <f>IF(ROW()=2,Tableau1[[#This Row],[Cluster]],IF(D21=D22,"",D22))</f>
        <v/>
      </c>
      <c r="C22">
        <v>12</v>
      </c>
      <c r="D22" t="s">
        <v>3</v>
      </c>
    </row>
    <row r="23" spans="1:4" x14ac:dyDescent="0.25">
      <c r="A23">
        <v>3</v>
      </c>
      <c r="B23" t="str">
        <f>IF(ROW()=2,Tableau1[[#This Row],[Cluster]],IF(D22=D23,"",D23))</f>
        <v/>
      </c>
      <c r="C23">
        <v>12</v>
      </c>
      <c r="D23" t="s">
        <v>3</v>
      </c>
    </row>
    <row r="24" spans="1:4" x14ac:dyDescent="0.25">
      <c r="A24">
        <v>8.5</v>
      </c>
      <c r="B24" t="str">
        <f>IF(ROW()=2,Tableau1[[#This Row],[Cluster]],IF(D23=D24,"",D24))</f>
        <v/>
      </c>
      <c r="C24">
        <v>30</v>
      </c>
      <c r="D24" t="s">
        <v>3</v>
      </c>
    </row>
    <row r="25" spans="1:4" x14ac:dyDescent="0.25">
      <c r="A25">
        <v>4</v>
      </c>
      <c r="B25" t="str">
        <f>IF(ROW()=2,Tableau1[[#This Row],[Cluster]],IF(D24=D25,"",D25))</f>
        <v/>
      </c>
      <c r="C25">
        <v>30</v>
      </c>
      <c r="D25" t="s">
        <v>3</v>
      </c>
    </row>
    <row r="26" spans="1:4" x14ac:dyDescent="0.25">
      <c r="A26">
        <v>10</v>
      </c>
      <c r="B26" t="str">
        <f>IF(ROW()=2,Tableau1[[#This Row],[Cluster]],IF(D25=D26,"",D26))</f>
        <v/>
      </c>
      <c r="C26">
        <v>32</v>
      </c>
      <c r="D26" t="s">
        <v>3</v>
      </c>
    </row>
    <row r="27" spans="1:4" x14ac:dyDescent="0.25">
      <c r="A27">
        <v>5</v>
      </c>
      <c r="B27" t="str">
        <f>IF(ROW()=2,Tableau1[[#This Row],[Cluster]],IF(D26=D27,"",D27))</f>
        <v/>
      </c>
      <c r="C27">
        <v>12</v>
      </c>
      <c r="D27" t="s">
        <v>3</v>
      </c>
    </row>
    <row r="28" spans="1:4" x14ac:dyDescent="0.25">
      <c r="A28">
        <v>6</v>
      </c>
      <c r="B28" t="str">
        <f>IF(ROW()=2,Tableau1[[#This Row],[Cluster]],IF(D27=D28,"",D28))</f>
        <v/>
      </c>
      <c r="C28">
        <v>24</v>
      </c>
      <c r="D28" t="s">
        <v>3</v>
      </c>
    </row>
    <row r="29" spans="1:4" x14ac:dyDescent="0.25">
      <c r="A29">
        <v>8.5</v>
      </c>
      <c r="B29" t="str">
        <f>IF(ROW()=2,Tableau1[[#This Row],[Cluster]],IF(D28=D29,"",D29))</f>
        <v/>
      </c>
      <c r="C29">
        <v>24</v>
      </c>
      <c r="D29" t="s">
        <v>3</v>
      </c>
    </row>
    <row r="30" spans="1:4" x14ac:dyDescent="0.25">
      <c r="A30">
        <v>9</v>
      </c>
      <c r="B30" t="str">
        <f>IF(ROW()=2,Tableau1[[#This Row],[Cluster]],IF(D29=D30,"",D30))</f>
        <v/>
      </c>
      <c r="C30">
        <v>12</v>
      </c>
      <c r="D30" t="s">
        <v>3</v>
      </c>
    </row>
    <row r="31" spans="1:4" x14ac:dyDescent="0.25">
      <c r="A31">
        <v>6.2</v>
      </c>
      <c r="B31" t="str">
        <f>IF(ROW()=2,Tableau1[[#This Row],[Cluster]],IF(D30=D31,"",D31))</f>
        <v/>
      </c>
      <c r="C31">
        <v>16.5</v>
      </c>
      <c r="D31" t="s">
        <v>3</v>
      </c>
    </row>
    <row r="32" spans="1:4" x14ac:dyDescent="0.25">
      <c r="A32">
        <v>11</v>
      </c>
      <c r="B32" t="str">
        <f>IF(ROW()=2,Tableau1[[#This Row],[Cluster]],IF(D31=D32,"",D32))</f>
        <v/>
      </c>
      <c r="C32">
        <v>30</v>
      </c>
      <c r="D32" t="s">
        <v>3</v>
      </c>
    </row>
    <row r="33" spans="1:4" x14ac:dyDescent="0.25">
      <c r="A33">
        <v>11</v>
      </c>
      <c r="B33" t="str">
        <f>IF(ROW()=2,Tableau1[[#This Row],[Cluster]],IF(D32=D33,"",D33))</f>
        <v/>
      </c>
      <c r="C33">
        <v>30</v>
      </c>
      <c r="D33" t="s">
        <v>3</v>
      </c>
    </row>
    <row r="34" spans="1:4" x14ac:dyDescent="0.25">
      <c r="A34">
        <v>2.2999999999999998</v>
      </c>
      <c r="B34" t="str">
        <f>IF(ROW()=2,Tableau1[[#This Row],[Cluster]],IF(D33=D34,"",D34))</f>
        <v/>
      </c>
      <c r="C34">
        <v>6</v>
      </c>
      <c r="D34" t="s">
        <v>3</v>
      </c>
    </row>
    <row r="35" spans="1:4" x14ac:dyDescent="0.25">
      <c r="A35">
        <v>10.5</v>
      </c>
      <c r="B35" t="str">
        <f>IF(ROW()=2,Tableau1[[#This Row],[Cluster]],IF(D34=D35,"",D35))</f>
        <v/>
      </c>
      <c r="C35">
        <v>36</v>
      </c>
      <c r="D35" t="s">
        <v>3</v>
      </c>
    </row>
    <row r="36" spans="1:4" x14ac:dyDescent="0.25">
      <c r="A36">
        <v>6</v>
      </c>
      <c r="B36" t="str">
        <f>IF(ROW()=2,Tableau1[[#This Row],[Cluster]],IF(D35=D36,"",D36))</f>
        <v/>
      </c>
      <c r="C36">
        <v>32</v>
      </c>
      <c r="D36" t="s">
        <v>3</v>
      </c>
    </row>
    <row r="37" spans="1:4" x14ac:dyDescent="0.25">
      <c r="A37">
        <v>1</v>
      </c>
      <c r="B37" t="str">
        <f>IF(ROW()=2,Tableau1[[#This Row],[Cluster]],IF(D36=D37,"",D37))</f>
        <v/>
      </c>
      <c r="C37">
        <v>7</v>
      </c>
      <c r="D37" t="s">
        <v>3</v>
      </c>
    </row>
    <row r="38" spans="1:4" x14ac:dyDescent="0.25">
      <c r="A38">
        <v>12</v>
      </c>
      <c r="B38" t="str">
        <f>IF(ROW()=2,Tableau1[[#This Row],[Cluster]],IF(D37=D38,"",D38))</f>
        <v/>
      </c>
      <c r="C38">
        <v>6</v>
      </c>
      <c r="D38" t="s">
        <v>3</v>
      </c>
    </row>
    <row r="39" spans="1:4" x14ac:dyDescent="0.25">
      <c r="A39">
        <v>5</v>
      </c>
      <c r="B39" t="str">
        <f>IF(ROW()=2,Tableau1[[#This Row],[Cluster]],IF(D38=D39,"",D39))</f>
        <v/>
      </c>
      <c r="C39">
        <v>12</v>
      </c>
      <c r="D39" t="s">
        <v>3</v>
      </c>
    </row>
    <row r="40" spans="1:4" x14ac:dyDescent="0.25">
      <c r="A40">
        <v>6</v>
      </c>
      <c r="B40" t="str">
        <f>IF(ROW()=2,Tableau1[[#This Row],[Cluster]],IF(D39=D40,"",D40))</f>
        <v/>
      </c>
      <c r="C40">
        <v>12</v>
      </c>
      <c r="D40" t="s">
        <v>3</v>
      </c>
    </row>
    <row r="41" spans="1:4" x14ac:dyDescent="0.25">
      <c r="A41">
        <v>10.5</v>
      </c>
      <c r="B41" t="str">
        <f>IF(ROW()=2,Tableau1[[#This Row],[Cluster]],IF(D40=D41,"",D41))</f>
        <v/>
      </c>
      <c r="C41">
        <v>36</v>
      </c>
      <c r="D41" t="s">
        <v>3</v>
      </c>
    </row>
    <row r="42" spans="1:4" x14ac:dyDescent="0.25">
      <c r="A42">
        <v>7</v>
      </c>
      <c r="B42" t="str">
        <f>IF(ROW()=2,Tableau1[[#This Row],[Cluster]],IF(D41=D42,"",D42))</f>
        <v/>
      </c>
      <c r="C42">
        <v>18</v>
      </c>
      <c r="D42" t="s">
        <v>3</v>
      </c>
    </row>
    <row r="43" spans="1:4" x14ac:dyDescent="0.25">
      <c r="A43">
        <v>10</v>
      </c>
      <c r="B43" t="str">
        <f>IF(ROW()=2,Tableau1[[#This Row],[Cluster]],IF(D42=D43,"",D43))</f>
        <v/>
      </c>
      <c r="C43">
        <v>36</v>
      </c>
      <c r="D43" t="s">
        <v>3</v>
      </c>
    </row>
    <row r="44" spans="1:4" x14ac:dyDescent="0.25">
      <c r="A44">
        <v>5</v>
      </c>
      <c r="B44" t="str">
        <f>IF(ROW()=2,Tableau1[[#This Row],[Cluster]],IF(D43=D44,"",D44))</f>
        <v/>
      </c>
      <c r="C44">
        <v>19</v>
      </c>
      <c r="D44" t="s">
        <v>3</v>
      </c>
    </row>
    <row r="45" spans="1:4" x14ac:dyDescent="0.25">
      <c r="A45">
        <v>6</v>
      </c>
      <c r="B45" t="str">
        <f>IF(ROW()=2,Tableau1[[#This Row],[Cluster]],IF(D44=D45,"",D45))</f>
        <v/>
      </c>
      <c r="C45">
        <v>28</v>
      </c>
      <c r="D45" t="s">
        <v>3</v>
      </c>
    </row>
    <row r="46" spans="1:4" x14ac:dyDescent="0.25">
      <c r="A46">
        <v>10.5</v>
      </c>
      <c r="B46" t="str">
        <f>IF(ROW()=2,Tableau1[[#This Row],[Cluster]],IF(D45=D46,"",D46))</f>
        <v/>
      </c>
      <c r="C46">
        <v>42</v>
      </c>
      <c r="D46" t="s">
        <v>3</v>
      </c>
    </row>
    <row r="47" spans="1:4" x14ac:dyDescent="0.25">
      <c r="A47">
        <v>10.3</v>
      </c>
      <c r="B47" t="str">
        <f>IF(ROW()=2,Tableau1[[#This Row],[Cluster]],IF(D46=D47,"",D47))</f>
        <v/>
      </c>
      <c r="C47">
        <v>18</v>
      </c>
      <c r="D47" t="s">
        <v>3</v>
      </c>
    </row>
    <row r="48" spans="1:4" x14ac:dyDescent="0.25">
      <c r="A48">
        <v>1.4</v>
      </c>
      <c r="B48" t="str">
        <f>IF(ROW()=2,Tableau1[[#This Row],[Cluster]],IF(D47=D48,"",D48))</f>
        <v/>
      </c>
      <c r="C48">
        <v>13</v>
      </c>
      <c r="D48" t="s">
        <v>3</v>
      </c>
    </row>
    <row r="49" spans="1:4" x14ac:dyDescent="0.25">
      <c r="A49">
        <v>10</v>
      </c>
      <c r="B49" t="str">
        <f>IF(ROW()=2,Tableau1[[#This Row],[Cluster]],IF(D48=D49,"",D49))</f>
        <v/>
      </c>
      <c r="C49">
        <v>32</v>
      </c>
      <c r="D49" t="s">
        <v>3</v>
      </c>
    </row>
    <row r="50" spans="1:4" x14ac:dyDescent="0.25">
      <c r="A50">
        <v>25</v>
      </c>
      <c r="B50" t="str">
        <f>IF(ROW()=2,Tableau1[[#This Row],[Cluster]],IF(D49=D50,"",D50))</f>
        <v/>
      </c>
      <c r="C50">
        <v>24</v>
      </c>
      <c r="D50" t="s">
        <v>3</v>
      </c>
    </row>
    <row r="51" spans="1:4" x14ac:dyDescent="0.25">
      <c r="A51">
        <v>14.6</v>
      </c>
      <c r="B51" t="str">
        <f>IF(ROW()=2,Tableau1[[#This Row],[Cluster]],IF(D50=D51,"",D51))</f>
        <v/>
      </c>
      <c r="C51">
        <v>39</v>
      </c>
      <c r="D51" t="s">
        <v>3</v>
      </c>
    </row>
    <row r="52" spans="1:4" x14ac:dyDescent="0.25">
      <c r="A52">
        <v>5</v>
      </c>
      <c r="B52" t="str">
        <f>IF(ROW()=2,Tableau1[[#This Row],[Cluster]],IF(D51=D52,"",D52))</f>
        <v/>
      </c>
      <c r="C52">
        <v>25</v>
      </c>
      <c r="D52" t="s">
        <v>3</v>
      </c>
    </row>
    <row r="53" spans="1:4" x14ac:dyDescent="0.25">
      <c r="A53">
        <v>7</v>
      </c>
      <c r="B53" t="str">
        <f>IF(ROW()=2,Tableau1[[#This Row],[Cluster]],IF(D52=D53,"",D53))</f>
        <v/>
      </c>
      <c r="C53">
        <v>21</v>
      </c>
      <c r="D53" t="s">
        <v>3</v>
      </c>
    </row>
    <row r="54" spans="1:4" x14ac:dyDescent="0.25">
      <c r="A54">
        <v>5</v>
      </c>
      <c r="B54" t="str">
        <f>IF(ROW()=2,Tableau1[[#This Row],[Cluster]],IF(D53=D54,"",D54))</f>
        <v/>
      </c>
      <c r="C54">
        <v>20</v>
      </c>
      <c r="D54" t="s">
        <v>3</v>
      </c>
    </row>
    <row r="55" spans="1:4" x14ac:dyDescent="0.25">
      <c r="A55">
        <v>9</v>
      </c>
      <c r="B55" t="str">
        <f>IF(ROW()=2,Tableau1[[#This Row],[Cluster]],IF(D54=D55,"",D55))</f>
        <v/>
      </c>
      <c r="C55">
        <v>36</v>
      </c>
      <c r="D55" t="s">
        <v>3</v>
      </c>
    </row>
    <row r="56" spans="1:4" x14ac:dyDescent="0.25">
      <c r="A56">
        <v>20.5</v>
      </c>
      <c r="B56" t="str">
        <f>IF(ROW()=2,Tableau1[[#This Row],[Cluster]],IF(D55=D56,"",D56))</f>
        <v/>
      </c>
      <c r="C56">
        <v>23</v>
      </c>
      <c r="D56" t="s">
        <v>3</v>
      </c>
    </row>
    <row r="57" spans="1:4" x14ac:dyDescent="0.25">
      <c r="A57">
        <v>10</v>
      </c>
      <c r="B57" t="str">
        <f>IF(ROW()=2,Tableau1[[#This Row],[Cluster]],IF(D56=D57,"",D57))</f>
        <v/>
      </c>
      <c r="C57">
        <v>35</v>
      </c>
      <c r="D57" t="s">
        <v>3</v>
      </c>
    </row>
    <row r="58" spans="1:4" x14ac:dyDescent="0.25">
      <c r="A58">
        <v>12.5</v>
      </c>
      <c r="B58" t="str">
        <f>IF(ROW()=2,Tableau1[[#This Row],[Cluster]],IF(D57=D58,"",D58))</f>
        <v/>
      </c>
      <c r="C58">
        <v>42</v>
      </c>
      <c r="D58" t="s">
        <v>3</v>
      </c>
    </row>
    <row r="59" spans="1:4" x14ac:dyDescent="0.25">
      <c r="A59">
        <v>6</v>
      </c>
      <c r="B59" t="str">
        <f>IF(ROW()=2,Tableau1[[#This Row],[Cluster]],IF(D58=D59,"",D59))</f>
        <v/>
      </c>
      <c r="C59">
        <v>38</v>
      </c>
      <c r="D59" t="s">
        <v>3</v>
      </c>
    </row>
    <row r="60" spans="1:4" x14ac:dyDescent="0.25">
      <c r="A60">
        <v>8.9</v>
      </c>
      <c r="B60" t="str">
        <f>IF(ROW()=2,Tableau1[[#This Row],[Cluster]],IF(D59=D60,"",D60))</f>
        <v/>
      </c>
      <c r="C60">
        <v>24</v>
      </c>
      <c r="D60" t="s">
        <v>3</v>
      </c>
    </row>
    <row r="61" spans="1:4" x14ac:dyDescent="0.25">
      <c r="A61">
        <v>18.100000000000001</v>
      </c>
      <c r="B61" t="str">
        <f>IF(ROW()=2,Tableau1[[#This Row],[Cluster]],IF(D60=D61,"",D61))</f>
        <v/>
      </c>
      <c r="C61">
        <v>36</v>
      </c>
      <c r="D61" t="s">
        <v>3</v>
      </c>
    </row>
    <row r="62" spans="1:4" x14ac:dyDescent="0.25">
      <c r="A62">
        <v>15.4</v>
      </c>
      <c r="B62" t="str">
        <f>IF(ROW()=2,Tableau1[[#This Row],[Cluster]],IF(D61=D62,"",D62))</f>
        <v/>
      </c>
      <c r="C62">
        <v>31.5</v>
      </c>
      <c r="D62" t="s">
        <v>3</v>
      </c>
    </row>
    <row r="63" spans="1:4" x14ac:dyDescent="0.25">
      <c r="A63">
        <v>13</v>
      </c>
      <c r="B63" t="str">
        <f>IF(ROW()=2,Tableau1[[#This Row],[Cluster]],IF(D62=D63,"",D63))</f>
        <v/>
      </c>
      <c r="C63">
        <v>18</v>
      </c>
      <c r="D63" t="s">
        <v>3</v>
      </c>
    </row>
    <row r="64" spans="1:4" x14ac:dyDescent="0.25">
      <c r="A64">
        <v>9.5</v>
      </c>
      <c r="B64" t="str">
        <f>IF(ROW()=2,Tableau1[[#This Row],[Cluster]],IF(D63=D64,"",D64))</f>
        <v/>
      </c>
      <c r="C64">
        <v>40</v>
      </c>
      <c r="D64" t="s">
        <v>3</v>
      </c>
    </row>
    <row r="65" spans="1:4" x14ac:dyDescent="0.25">
      <c r="A65">
        <v>15</v>
      </c>
      <c r="B65" t="str">
        <f>IF(ROW()=2,Tableau1[[#This Row],[Cluster]],IF(D64=D65,"",D65))</f>
        <v/>
      </c>
      <c r="C65">
        <v>30</v>
      </c>
      <c r="D65" t="s">
        <v>3</v>
      </c>
    </row>
    <row r="66" spans="1:4" x14ac:dyDescent="0.25">
      <c r="A66">
        <v>12</v>
      </c>
      <c r="B66" t="str">
        <f>IF(ROW()=2,Tableau1[[#This Row],[Cluster]],IF(D65=D66,"",D66))</f>
        <v/>
      </c>
      <c r="C66">
        <v>18</v>
      </c>
      <c r="D66" t="s">
        <v>3</v>
      </c>
    </row>
    <row r="67" spans="1:4" x14ac:dyDescent="0.25">
      <c r="A67">
        <v>5</v>
      </c>
      <c r="B67" t="str">
        <f>IF(ROW()=2,Tableau1[[#This Row],[Cluster]],IF(D66=D67,"",D67))</f>
        <v/>
      </c>
      <c r="C67">
        <v>42</v>
      </c>
      <c r="D67" t="s">
        <v>3</v>
      </c>
    </row>
    <row r="68" spans="1:4" x14ac:dyDescent="0.25">
      <c r="A68">
        <v>18.5</v>
      </c>
      <c r="B68" t="str">
        <f>IF(ROW()=2,Tableau1[[#This Row],[Cluster]],IF(D67=D68,"",D68))</f>
        <v/>
      </c>
      <c r="C68">
        <v>44</v>
      </c>
      <c r="D68" t="s">
        <v>3</v>
      </c>
    </row>
    <row r="69" spans="1:4" x14ac:dyDescent="0.25">
      <c r="A69">
        <v>10.1</v>
      </c>
      <c r="B69" t="str">
        <f>IF(ROW()=2,Tableau1[[#This Row],[Cluster]],IF(D68=D69,"",D69))</f>
        <v/>
      </c>
      <c r="C69">
        <v>30</v>
      </c>
      <c r="D69" t="s">
        <v>3</v>
      </c>
    </row>
    <row r="70" spans="1:4" x14ac:dyDescent="0.25">
      <c r="A70">
        <v>7.3</v>
      </c>
      <c r="B70" t="str">
        <f>IF(ROW()=2,Tableau1[[#This Row],[Cluster]],IF(D69=D70,"",D70))</f>
        <v/>
      </c>
      <c r="C70">
        <v>40</v>
      </c>
      <c r="D70" t="s">
        <v>3</v>
      </c>
    </row>
    <row r="71" spans="1:4" x14ac:dyDescent="0.25">
      <c r="A71">
        <v>20</v>
      </c>
      <c r="B71" t="str">
        <f>IF(ROW()=2,Tableau1[[#This Row],[Cluster]],IF(D70=D71,"",D71))</f>
        <v/>
      </c>
      <c r="C71">
        <v>44</v>
      </c>
      <c r="D71" t="s">
        <v>3</v>
      </c>
    </row>
    <row r="72" spans="1:4" x14ac:dyDescent="0.25">
      <c r="A72">
        <v>4</v>
      </c>
      <c r="B72" t="str">
        <f>IF(ROW()=2,Tableau1[[#This Row],[Cluster]],IF(D71=D72,"",D72))</f>
        <v/>
      </c>
      <c r="C72">
        <v>30</v>
      </c>
      <c r="D72" t="s">
        <v>3</v>
      </c>
    </row>
    <row r="73" spans="1:4" x14ac:dyDescent="0.25">
      <c r="A73">
        <v>22</v>
      </c>
      <c r="B73" t="str">
        <f>IF(ROW()=2,Tableau1[[#This Row],[Cluster]],IF(D72=D73,"",D73))</f>
        <v/>
      </c>
      <c r="C73">
        <v>36</v>
      </c>
      <c r="D73" t="s">
        <v>3</v>
      </c>
    </row>
    <row r="74" spans="1:4" x14ac:dyDescent="0.25">
      <c r="A74">
        <v>18</v>
      </c>
      <c r="B74" t="str">
        <f>IF(ROW()=2,Tableau1[[#This Row],[Cluster]],IF(D73=D74,"",D74))</f>
        <v/>
      </c>
      <c r="C74">
        <v>42</v>
      </c>
      <c r="D74" t="s">
        <v>3</v>
      </c>
    </row>
    <row r="75" spans="1:4" x14ac:dyDescent="0.25">
      <c r="A75">
        <v>18</v>
      </c>
      <c r="B75" t="str">
        <f>IF(ROW()=2,Tableau1[[#This Row],[Cluster]],IF(D74=D75,"",D75))</f>
        <v/>
      </c>
      <c r="C75">
        <v>42</v>
      </c>
      <c r="D75" t="s">
        <v>3</v>
      </c>
    </row>
    <row r="76" spans="1:4" x14ac:dyDescent="0.25">
      <c r="A76">
        <v>4.8</v>
      </c>
      <c r="B76" t="str">
        <f>IF(ROW()=2,Tableau1[[#This Row],[Cluster]],IF(D75=D76,"",D76))</f>
        <v/>
      </c>
      <c r="C76">
        <v>52</v>
      </c>
      <c r="D76" t="s">
        <v>3</v>
      </c>
    </row>
    <row r="77" spans="1:4" x14ac:dyDescent="0.25">
      <c r="A77">
        <v>40</v>
      </c>
      <c r="B77" t="str">
        <f>IF(ROW()=2,Tableau1[[#This Row],[Cluster]],IF(D76=D77,"",D77))</f>
        <v/>
      </c>
      <c r="C77">
        <v>30</v>
      </c>
      <c r="D77" t="s">
        <v>3</v>
      </c>
    </row>
    <row r="78" spans="1:4" x14ac:dyDescent="0.25">
      <c r="A78">
        <v>11</v>
      </c>
      <c r="B78" t="str">
        <f>IF(ROW()=2,Tableau1[[#This Row],[Cluster]],IF(D77=D78,"",D78))</f>
        <v/>
      </c>
      <c r="C78">
        <v>44</v>
      </c>
      <c r="D78" t="s">
        <v>3</v>
      </c>
    </row>
    <row r="79" spans="1:4" x14ac:dyDescent="0.25">
      <c r="A79">
        <v>24</v>
      </c>
      <c r="B79" t="str">
        <f>IF(ROW()=2,Tableau1[[#This Row],[Cluster]],IF(D78=D79,"",D79))</f>
        <v/>
      </c>
      <c r="C79">
        <v>42</v>
      </c>
      <c r="D79" t="s">
        <v>3</v>
      </c>
    </row>
    <row r="80" spans="1:4" x14ac:dyDescent="0.25">
      <c r="A80">
        <v>51</v>
      </c>
      <c r="B80" t="str">
        <f>IF(ROW()=2,Tableau1[[#This Row],[Cluster]],IF(D79=D80,"",D80))</f>
        <v/>
      </c>
      <c r="C80">
        <v>42</v>
      </c>
      <c r="D80" t="s">
        <v>3</v>
      </c>
    </row>
    <row r="81" spans="1:4" x14ac:dyDescent="0.25">
      <c r="A81">
        <v>5</v>
      </c>
      <c r="B81" t="str">
        <f>IF(ROW()=2,Tableau1[[#This Row],[Cluster]],IF(D80=D81,"",D81))</f>
        <v/>
      </c>
      <c r="C81">
        <v>48</v>
      </c>
      <c r="D81" t="s">
        <v>3</v>
      </c>
    </row>
    <row r="82" spans="1:4" x14ac:dyDescent="0.25">
      <c r="A82">
        <v>23.2</v>
      </c>
      <c r="B82" t="str">
        <f>IF(ROW()=2,Tableau1[[#This Row],[Cluster]],IF(D81=D82,"",D82))</f>
        <v/>
      </c>
      <c r="C82">
        <v>50</v>
      </c>
      <c r="D82" t="s">
        <v>3</v>
      </c>
    </row>
    <row r="83" spans="1:4" x14ac:dyDescent="0.25">
      <c r="A83">
        <v>22</v>
      </c>
      <c r="B83" t="str">
        <f>IF(ROW()=2,Tableau1[[#This Row],[Cluster]],IF(D82=D83,"",D83))</f>
        <v/>
      </c>
      <c r="C83">
        <v>48</v>
      </c>
      <c r="D83" t="s">
        <v>3</v>
      </c>
    </row>
    <row r="84" spans="1:4" x14ac:dyDescent="0.25">
      <c r="A84">
        <v>17</v>
      </c>
      <c r="B84" t="str">
        <f>IF(ROW()=2,Tableau1[[#This Row],[Cluster]],IF(D83=D84,"",D84))</f>
        <v/>
      </c>
      <c r="C84">
        <v>24</v>
      </c>
      <c r="D84" t="s">
        <v>3</v>
      </c>
    </row>
    <row r="85" spans="1:4" x14ac:dyDescent="0.25">
      <c r="A85">
        <v>7</v>
      </c>
      <c r="B85" t="str">
        <f>IF(ROW()=2,Tableau1[[#This Row],[Cluster]],IF(D84=D85,"",D85))</f>
        <v/>
      </c>
      <c r="C85">
        <v>36</v>
      </c>
      <c r="D85" t="s">
        <v>3</v>
      </c>
    </row>
    <row r="86" spans="1:4" x14ac:dyDescent="0.25">
      <c r="A86">
        <v>22</v>
      </c>
      <c r="B86" t="str">
        <f>IF(ROW()=2,Tableau1[[#This Row],[Cluster]],IF(D85=D86,"",D86))</f>
        <v/>
      </c>
      <c r="C86">
        <v>48</v>
      </c>
      <c r="D86" t="s">
        <v>3</v>
      </c>
    </row>
    <row r="87" spans="1:4" x14ac:dyDescent="0.25">
      <c r="A87">
        <v>25.5</v>
      </c>
      <c r="B87" t="str">
        <f>IF(ROW()=2,Tableau1[[#This Row],[Cluster]],IF(D86=D87,"",D87))</f>
        <v/>
      </c>
      <c r="C87">
        <v>50</v>
      </c>
      <c r="D87" t="s">
        <v>3</v>
      </c>
    </row>
    <row r="88" spans="1:4" x14ac:dyDescent="0.25">
      <c r="A88">
        <v>0.5</v>
      </c>
      <c r="B88" t="str">
        <f>IF(ROW()=2,Tableau1[[#This Row],[Cluster]],IF(D87=D88,"",D88))</f>
        <v/>
      </c>
      <c r="C88">
        <v>3</v>
      </c>
      <c r="D88" t="s">
        <v>3</v>
      </c>
    </row>
    <row r="89" spans="1:4" x14ac:dyDescent="0.25">
      <c r="A89">
        <v>6</v>
      </c>
      <c r="B89" t="str">
        <f>IF(ROW()=2,Tableau1[[#This Row],[Cluster]],IF(D88=D89,"",D89))</f>
        <v/>
      </c>
      <c r="C89">
        <v>10.4</v>
      </c>
      <c r="D89" t="s">
        <v>3</v>
      </c>
    </row>
    <row r="90" spans="1:4" x14ac:dyDescent="0.25">
      <c r="A90">
        <v>1.5</v>
      </c>
      <c r="B90" t="str">
        <f>IF(ROW()=2,Tableau1[[#This Row],[Cluster]],IF(D89=D90,"",D90))</f>
        <v/>
      </c>
      <c r="C90">
        <v>24</v>
      </c>
      <c r="D90" t="s">
        <v>3</v>
      </c>
    </row>
    <row r="91" spans="1:4" x14ac:dyDescent="0.25">
      <c r="A91">
        <v>0.5</v>
      </c>
      <c r="B91" t="str">
        <f>IF(ROW()=2,Tableau1[[#This Row],[Cluster]],IF(D90=D91,"",D91))</f>
        <v/>
      </c>
      <c r="C91">
        <v>8</v>
      </c>
      <c r="D91" t="s">
        <v>3</v>
      </c>
    </row>
    <row r="92" spans="1:4" x14ac:dyDescent="0.25">
      <c r="A92">
        <v>1.5</v>
      </c>
      <c r="B92" t="str">
        <f>IF(ROW()=2,Tableau1[[#This Row],[Cluster]],IF(D91=D92,"",D92))</f>
        <v/>
      </c>
      <c r="C92">
        <v>6</v>
      </c>
      <c r="D92" t="s">
        <v>3</v>
      </c>
    </row>
    <row r="93" spans="1:4" x14ac:dyDescent="0.25">
      <c r="A93">
        <v>1.5</v>
      </c>
      <c r="B93" t="str">
        <f>IF(ROW()=2,Tableau1[[#This Row],[Cluster]],IF(D92=D93,"",D93))</f>
        <v/>
      </c>
      <c r="C93">
        <v>18</v>
      </c>
      <c r="D93" t="s">
        <v>3</v>
      </c>
    </row>
    <row r="94" spans="1:4" x14ac:dyDescent="0.25">
      <c r="A94">
        <v>5</v>
      </c>
      <c r="B94" t="str">
        <f>IF(ROW()=2,Tableau1[[#This Row],[Cluster]],IF(D93=D94,"",D94))</f>
        <v/>
      </c>
      <c r="C94">
        <v>34</v>
      </c>
      <c r="D94" t="s">
        <v>3</v>
      </c>
    </row>
    <row r="95" spans="1:4" x14ac:dyDescent="0.25">
      <c r="A95">
        <v>4</v>
      </c>
      <c r="B95" t="str">
        <f>IF(ROW()=2,Tableau1[[#This Row],[Cluster]],IF(D94=D95,"",D95))</f>
        <v>B</v>
      </c>
      <c r="C95">
        <v>54</v>
      </c>
      <c r="D95" t="s">
        <v>4</v>
      </c>
    </row>
    <row r="96" spans="1:4" x14ac:dyDescent="0.25">
      <c r="A96">
        <v>52</v>
      </c>
      <c r="B96" t="str">
        <f>IF(ROW()=2,Tableau1[[#This Row],[Cluster]],IF(D95=D96,"",D96))</f>
        <v/>
      </c>
      <c r="C96">
        <v>48</v>
      </c>
      <c r="D96" t="s">
        <v>4</v>
      </c>
    </row>
    <row r="97" spans="1:4" x14ac:dyDescent="0.25">
      <c r="A97">
        <v>69</v>
      </c>
      <c r="B97" t="str">
        <f>IF(ROW()=2,Tableau1[[#This Row],[Cluster]],IF(D96=D97,"",D97))</f>
        <v/>
      </c>
      <c r="C97">
        <v>56</v>
      </c>
      <c r="D97" t="s">
        <v>4</v>
      </c>
    </row>
    <row r="98" spans="1:4" x14ac:dyDescent="0.25">
      <c r="A98">
        <v>80</v>
      </c>
      <c r="B98" t="str">
        <f>IF(ROW()=2,Tableau1[[#This Row],[Cluster]],IF(D97=D98,"",D98))</f>
        <v/>
      </c>
      <c r="C98">
        <v>48</v>
      </c>
      <c r="D98" t="s">
        <v>4</v>
      </c>
    </row>
    <row r="99" spans="1:4" x14ac:dyDescent="0.25">
      <c r="A99">
        <v>107</v>
      </c>
      <c r="B99" t="str">
        <f>IF(ROW()=2,Tableau1[[#This Row],[Cluster]],IF(D98=D99,"",D99))</f>
        <v/>
      </c>
      <c r="C99">
        <v>67</v>
      </c>
      <c r="D99" t="s">
        <v>4</v>
      </c>
    </row>
    <row r="100" spans="1:4" x14ac:dyDescent="0.25">
      <c r="A100">
        <v>33</v>
      </c>
      <c r="B100" t="str">
        <f>IF(ROW()=2,Tableau1[[#This Row],[Cluster]],IF(D99=D100,"",D100))</f>
        <v/>
      </c>
      <c r="C100">
        <v>48</v>
      </c>
      <c r="D100" t="s">
        <v>4</v>
      </c>
    </row>
    <row r="101" spans="1:4" x14ac:dyDescent="0.25">
      <c r="A101">
        <v>52</v>
      </c>
      <c r="B101" t="str">
        <f>IF(ROW()=2,Tableau1[[#This Row],[Cluster]],IF(D100=D101,"",D101))</f>
        <v/>
      </c>
      <c r="C101">
        <v>60</v>
      </c>
      <c r="D101" t="s">
        <v>4</v>
      </c>
    </row>
    <row r="102" spans="1:4" x14ac:dyDescent="0.25">
      <c r="A102">
        <v>74</v>
      </c>
      <c r="B102" t="str">
        <f>IF(ROW()=2,Tableau1[[#This Row],[Cluster]],IF(D101=D102,"",D102))</f>
        <v/>
      </c>
      <c r="C102">
        <v>36</v>
      </c>
      <c r="D102" t="s">
        <v>4</v>
      </c>
    </row>
    <row r="103" spans="1:4" x14ac:dyDescent="0.25">
      <c r="A103">
        <v>11</v>
      </c>
      <c r="B103" t="str">
        <f>IF(ROW()=2,Tableau1[[#This Row],[Cluster]],IF(D102=D103,"",D103))</f>
        <v/>
      </c>
      <c r="C103">
        <v>60</v>
      </c>
      <c r="D103" t="s">
        <v>4</v>
      </c>
    </row>
    <row r="104" spans="1:4" x14ac:dyDescent="0.25">
      <c r="A104">
        <v>52</v>
      </c>
      <c r="B104" t="str">
        <f>IF(ROW()=2,Tableau1[[#This Row],[Cluster]],IF(D103=D104,"",D104))</f>
        <v/>
      </c>
      <c r="C104">
        <v>60</v>
      </c>
      <c r="D104" t="s">
        <v>4</v>
      </c>
    </row>
    <row r="105" spans="1:4" x14ac:dyDescent="0.25">
      <c r="A105">
        <v>48.4</v>
      </c>
      <c r="B105" t="str">
        <f>IF(ROW()=2,Tableau1[[#This Row],[Cluster]],IF(D104=D105,"",D105))</f>
        <v/>
      </c>
      <c r="C105">
        <v>57</v>
      </c>
      <c r="D105" t="s">
        <v>4</v>
      </c>
    </row>
    <row r="106" spans="1:4" x14ac:dyDescent="0.25">
      <c r="A106">
        <v>117</v>
      </c>
      <c r="B106" t="str">
        <f>IF(ROW()=2,Tableau1[[#This Row],[Cluster]],IF(D105=D106,"",D106))</f>
        <v/>
      </c>
      <c r="C106">
        <v>72</v>
      </c>
      <c r="D106" t="s">
        <v>4</v>
      </c>
    </row>
    <row r="107" spans="1:4" x14ac:dyDescent="0.25">
      <c r="A107">
        <v>45.5</v>
      </c>
      <c r="B107" t="str">
        <f>IF(ROW()=2,Tableau1[[#This Row],[Cluster]],IF(D106=D107,"",D107))</f>
        <v/>
      </c>
      <c r="C107">
        <v>61</v>
      </c>
      <c r="D107" t="s">
        <v>4</v>
      </c>
    </row>
    <row r="108" spans="1:4" x14ac:dyDescent="0.25">
      <c r="A108">
        <v>87</v>
      </c>
      <c r="B108" t="str">
        <f>IF(ROW()=2,Tableau1[[#This Row],[Cluster]],IF(D107=D108,"",D108))</f>
        <v/>
      </c>
      <c r="C108">
        <v>42</v>
      </c>
      <c r="D108" t="s">
        <v>4</v>
      </c>
    </row>
    <row r="109" spans="1:4" x14ac:dyDescent="0.25">
      <c r="A109">
        <v>48</v>
      </c>
      <c r="B109" t="str">
        <f>IF(ROW()=2,Tableau1[[#This Row],[Cluster]],IF(D108=D109,"",D109))</f>
        <v/>
      </c>
      <c r="C109">
        <v>54</v>
      </c>
      <c r="D109" t="s">
        <v>4</v>
      </c>
    </row>
    <row r="110" spans="1:4" x14ac:dyDescent="0.25">
      <c r="A110">
        <v>48</v>
      </c>
      <c r="B110" t="str">
        <f>IF(ROW()=2,Tableau1[[#This Row],[Cluster]],IF(D109=D110,"",D110))</f>
        <v/>
      </c>
      <c r="C110">
        <v>54</v>
      </c>
      <c r="D110" t="s">
        <v>4</v>
      </c>
    </row>
    <row r="111" spans="1:4" x14ac:dyDescent="0.25">
      <c r="A111">
        <v>75</v>
      </c>
      <c r="B111" t="str">
        <f>IF(ROW()=2,Tableau1[[#This Row],[Cluster]],IF(D110=D111,"",D111))</f>
        <v/>
      </c>
      <c r="C111">
        <v>48</v>
      </c>
      <c r="D111" t="s">
        <v>4</v>
      </c>
    </row>
    <row r="112" spans="1:4" x14ac:dyDescent="0.25">
      <c r="A112">
        <v>33</v>
      </c>
      <c r="B112" t="str">
        <f>IF(ROW()=2,Tableau1[[#This Row],[Cluster]],IF(D111=D112,"",D112))</f>
        <v/>
      </c>
      <c r="C112">
        <v>46</v>
      </c>
      <c r="D112" t="s">
        <v>4</v>
      </c>
    </row>
    <row r="113" spans="1:4" x14ac:dyDescent="0.25">
      <c r="A113">
        <v>17</v>
      </c>
      <c r="B113" t="str">
        <f>IF(ROW()=2,Tableau1[[#This Row],[Cluster]],IF(D112=D113,"",D113))</f>
        <v/>
      </c>
      <c r="C113">
        <v>49</v>
      </c>
      <c r="D113" t="s">
        <v>4</v>
      </c>
    </row>
    <row r="114" spans="1:4" x14ac:dyDescent="0.25">
      <c r="A114">
        <v>93</v>
      </c>
      <c r="B114" t="str">
        <f>IF(ROW()=2,Tableau1[[#This Row],[Cluster]],IF(D113=D114,"",D114))</f>
        <v/>
      </c>
      <c r="C114">
        <v>65</v>
      </c>
      <c r="D114" t="s">
        <v>4</v>
      </c>
    </row>
    <row r="115" spans="1:4" x14ac:dyDescent="0.25">
      <c r="A115">
        <v>71</v>
      </c>
      <c r="B115" t="str">
        <f>IF(ROW()=2,Tableau1[[#This Row],[Cluster]],IF(D114=D115,"",D115))</f>
        <v/>
      </c>
      <c r="C115">
        <v>48</v>
      </c>
      <c r="D115" t="s">
        <v>4</v>
      </c>
    </row>
    <row r="116" spans="1:4" x14ac:dyDescent="0.25">
      <c r="A116">
        <v>48</v>
      </c>
      <c r="B116" t="str">
        <f>IF(ROW()=2,Tableau1[[#This Row],[Cluster]],IF(D115=D116,"",D116))</f>
        <v/>
      </c>
      <c r="C116">
        <v>72</v>
      </c>
      <c r="D116" t="s">
        <v>4</v>
      </c>
    </row>
    <row r="117" spans="1:4" x14ac:dyDescent="0.25">
      <c r="A117">
        <v>50</v>
      </c>
      <c r="B117" t="str">
        <f>IF(ROW()=2,Tableau1[[#This Row],[Cluster]],IF(D116=D117,"",D117))</f>
        <v/>
      </c>
      <c r="C117">
        <v>70</v>
      </c>
      <c r="D117" t="s">
        <v>4</v>
      </c>
    </row>
    <row r="118" spans="1:4" x14ac:dyDescent="0.25">
      <c r="A118">
        <v>80</v>
      </c>
      <c r="B118" t="str">
        <f>IF(ROW()=2,Tableau1[[#This Row],[Cluster]],IF(D117=D118,"",D118))</f>
        <v/>
      </c>
      <c r="C118">
        <v>74</v>
      </c>
      <c r="D118" t="s">
        <v>4</v>
      </c>
    </row>
    <row r="119" spans="1:4" x14ac:dyDescent="0.25">
      <c r="A119">
        <v>200</v>
      </c>
      <c r="B119" t="str">
        <f>IF(ROW()=2,Tableau1[[#This Row],[Cluster]],IF(D118=D119,"",D119))</f>
        <v/>
      </c>
      <c r="C119">
        <v>84</v>
      </c>
      <c r="D119" t="s">
        <v>4</v>
      </c>
    </row>
    <row r="120" spans="1:4" x14ac:dyDescent="0.25">
      <c r="A120">
        <v>120</v>
      </c>
      <c r="B120" t="str">
        <f>IF(ROW()=2,Tableau1[[#This Row],[Cluster]],IF(D119=D120,"",D120))</f>
        <v/>
      </c>
      <c r="C120">
        <v>84</v>
      </c>
      <c r="D120" t="s">
        <v>4</v>
      </c>
    </row>
    <row r="121" spans="1:4" x14ac:dyDescent="0.25">
      <c r="A121">
        <v>45</v>
      </c>
      <c r="B121" t="str">
        <f>IF(ROW()=2,Tableau1[[#This Row],[Cluster]],IF(D120=D121,"",D121))</f>
        <v/>
      </c>
      <c r="C121">
        <v>54</v>
      </c>
      <c r="D121" t="s">
        <v>4</v>
      </c>
    </row>
    <row r="122" spans="1:4" x14ac:dyDescent="0.25">
      <c r="A122">
        <v>16</v>
      </c>
      <c r="B122" t="str">
        <f>IF(ROW()=2,Tableau1[[#This Row],[Cluster]],IF(D121=D122,"",D122))</f>
        <v/>
      </c>
      <c r="C122">
        <v>66</v>
      </c>
      <c r="D122" t="s">
        <v>4</v>
      </c>
    </row>
    <row r="123" spans="1:4" x14ac:dyDescent="0.25">
      <c r="A123">
        <v>55</v>
      </c>
      <c r="B123" t="str">
        <f>IF(ROW()=2,Tableau1[[#This Row],[Cluster]],IF(D122=D123,"",D123))</f>
        <v>C</v>
      </c>
      <c r="C123">
        <v>66</v>
      </c>
      <c r="D123" t="s">
        <v>5</v>
      </c>
    </row>
    <row r="124" spans="1:4" x14ac:dyDescent="0.25">
      <c r="A124">
        <v>60</v>
      </c>
      <c r="B124" t="str">
        <f>IF(ROW()=2,Tableau1[[#This Row],[Cluster]],IF(D123=D124,"",D124))</f>
        <v/>
      </c>
      <c r="C124">
        <v>71.5</v>
      </c>
      <c r="D124" t="s">
        <v>5</v>
      </c>
    </row>
    <row r="125" spans="1:4" x14ac:dyDescent="0.25">
      <c r="A125">
        <v>40</v>
      </c>
      <c r="B125" t="str">
        <f>IF(ROW()=2,Tableau1[[#This Row],[Cluster]],IF(D124=D125,"",D125))</f>
        <v/>
      </c>
      <c r="C125">
        <v>72</v>
      </c>
      <c r="D125" t="s">
        <v>5</v>
      </c>
    </row>
    <row r="126" spans="1:4" x14ac:dyDescent="0.25">
      <c r="A126">
        <v>70</v>
      </c>
      <c r="B126" t="str">
        <f>IF(ROW()=2,Tableau1[[#This Row],[Cluster]],IF(D125=D126,"",D126))</f>
        <v/>
      </c>
      <c r="C126">
        <v>58</v>
      </c>
      <c r="D126" t="s">
        <v>5</v>
      </c>
    </row>
    <row r="127" spans="1:4" x14ac:dyDescent="0.25">
      <c r="A127">
        <v>41</v>
      </c>
      <c r="B127" t="str">
        <f>IF(ROW()=2,Tableau1[[#This Row],[Cluster]],IF(D126=D127,"",D127))</f>
        <v/>
      </c>
      <c r="C127">
        <v>60</v>
      </c>
      <c r="D127" t="s">
        <v>5</v>
      </c>
    </row>
    <row r="128" spans="1:4" x14ac:dyDescent="0.25">
      <c r="A128">
        <v>87</v>
      </c>
      <c r="B128" t="str">
        <f>IF(ROW()=2,Tableau1[[#This Row],[Cluster]],IF(D127=D128,"",D128))</f>
        <v/>
      </c>
      <c r="C128">
        <v>48</v>
      </c>
      <c r="D128" t="s">
        <v>5</v>
      </c>
    </row>
    <row r="129" spans="1:4" x14ac:dyDescent="0.25">
      <c r="A129">
        <v>37</v>
      </c>
      <c r="B129" t="str">
        <f>IF(ROW()=2,Tableau1[[#This Row],[Cluster]],IF(D128=D129,"",D129))</f>
        <v/>
      </c>
      <c r="C129">
        <v>66</v>
      </c>
      <c r="D129" t="s">
        <v>5</v>
      </c>
    </row>
    <row r="130" spans="1:4" x14ac:dyDescent="0.25">
      <c r="A130">
        <v>70.5</v>
      </c>
      <c r="B130" t="str">
        <f>IF(ROW()=2,Tableau1[[#This Row],[Cluster]],IF(D129=D130,"",D130))</f>
        <v/>
      </c>
      <c r="C130">
        <v>60</v>
      </c>
      <c r="D130" t="s">
        <v>5</v>
      </c>
    </row>
    <row r="131" spans="1:4" x14ac:dyDescent="0.25">
      <c r="A131">
        <v>81</v>
      </c>
      <c r="B131" t="str">
        <f>IF(ROW()=2,Tableau1[[#This Row],[Cluster]],IF(D130=D131,"",D131))</f>
        <v/>
      </c>
      <c r="C131">
        <v>60</v>
      </c>
      <c r="D131" t="s">
        <v>5</v>
      </c>
    </row>
    <row r="132" spans="1:4" x14ac:dyDescent="0.25">
      <c r="A132">
        <v>125</v>
      </c>
      <c r="B132" t="str">
        <f>IF(ROW()=2,Tableau1[[#This Row],[Cluster]],IF(D131=D132,"",D132))</f>
        <v/>
      </c>
      <c r="C132">
        <v>78</v>
      </c>
      <c r="D132" t="s">
        <v>5</v>
      </c>
    </row>
    <row r="133" spans="1:4" x14ac:dyDescent="0.25">
      <c r="A133">
        <v>37</v>
      </c>
      <c r="B133" t="str">
        <f>IF(ROW()=2,Tableau1[[#This Row],[Cluster]],IF(D132=D133,"",D133))</f>
        <v/>
      </c>
      <c r="C133">
        <v>65</v>
      </c>
      <c r="D133" t="s">
        <v>5</v>
      </c>
    </row>
    <row r="134" spans="1:4" x14ac:dyDescent="0.25">
      <c r="A134">
        <v>90</v>
      </c>
      <c r="B134" t="str">
        <f>IF(ROW()=2,Tableau1[[#This Row],[Cluster]],IF(D133=D134,"",D134))</f>
        <v/>
      </c>
      <c r="C134">
        <v>52</v>
      </c>
      <c r="D134" t="s">
        <v>5</v>
      </c>
    </row>
    <row r="135" spans="1:4" x14ac:dyDescent="0.25">
      <c r="A135">
        <v>80</v>
      </c>
      <c r="B135" t="str">
        <f>IF(ROW()=2,Tableau1[[#This Row],[Cluster]],IF(D134=D135,"",D135))</f>
        <v/>
      </c>
      <c r="C135">
        <v>66</v>
      </c>
      <c r="D135" t="s">
        <v>5</v>
      </c>
    </row>
    <row r="136" spans="1:4" x14ac:dyDescent="0.25">
      <c r="A136">
        <v>50</v>
      </c>
      <c r="B136" t="str">
        <f>IF(ROW()=2,Tableau1[[#This Row],[Cluster]],IF(D135=D136,"",D136))</f>
        <v/>
      </c>
      <c r="C136">
        <v>54</v>
      </c>
      <c r="D136" t="s">
        <v>5</v>
      </c>
    </row>
    <row r="137" spans="1:4" x14ac:dyDescent="0.25">
      <c r="A137">
        <v>59</v>
      </c>
      <c r="B137" t="str">
        <f>IF(ROW()=2,Tableau1[[#This Row],[Cluster]],IF(D136=D137,"",D137))</f>
        <v/>
      </c>
      <c r="C137">
        <v>78</v>
      </c>
      <c r="D137" t="s">
        <v>5</v>
      </c>
    </row>
    <row r="138" spans="1:4" x14ac:dyDescent="0.25">
      <c r="A138">
        <v>80</v>
      </c>
      <c r="B138" t="str">
        <f>IF(ROW()=2,Tableau1[[#This Row],[Cluster]],IF(D137=D138,"",D138))</f>
        <v/>
      </c>
      <c r="C138">
        <v>54</v>
      </c>
      <c r="D138" t="s">
        <v>5</v>
      </c>
    </row>
    <row r="139" spans="1:4" x14ac:dyDescent="0.25">
      <c r="A139">
        <v>75</v>
      </c>
      <c r="B139" t="str">
        <f>IF(ROW()=2,Tableau1[[#This Row],[Cluster]],IF(D138=D139,"",D139))</f>
        <v/>
      </c>
      <c r="C139">
        <v>60</v>
      </c>
      <c r="D139" t="s">
        <v>5</v>
      </c>
    </row>
    <row r="140" spans="1:4" x14ac:dyDescent="0.25">
      <c r="A140">
        <v>35</v>
      </c>
      <c r="B140" t="str">
        <f>IF(ROW()=2,Tableau1[[#This Row],[Cluster]],IF(D139=D140,"",D140))</f>
        <v/>
      </c>
      <c r="C140">
        <v>63</v>
      </c>
      <c r="D140" t="s">
        <v>5</v>
      </c>
    </row>
    <row r="141" spans="1:4" x14ac:dyDescent="0.25">
      <c r="A141">
        <v>64</v>
      </c>
      <c r="B141" t="str">
        <f>IF(ROW()=2,Tableau1[[#This Row],[Cluster]],IF(D140=D141,"",D141))</f>
        <v/>
      </c>
      <c r="C141">
        <v>66</v>
      </c>
      <c r="D141" t="s">
        <v>5</v>
      </c>
    </row>
    <row r="142" spans="1:4" x14ac:dyDescent="0.25">
      <c r="A142">
        <v>50</v>
      </c>
      <c r="B142" t="str">
        <f>IF(ROW()=2,Tableau1[[#This Row],[Cluster]],IF(D141=D142,"",D142))</f>
        <v/>
      </c>
      <c r="C142">
        <v>77</v>
      </c>
      <c r="D142" t="s">
        <v>5</v>
      </c>
    </row>
    <row r="143" spans="1:4" x14ac:dyDescent="0.25">
      <c r="A143">
        <v>62</v>
      </c>
      <c r="B143" t="str">
        <f>IF(ROW()=2,Tableau1[[#This Row],[Cluster]],IF(D142=D143,"",D143))</f>
        <v/>
      </c>
      <c r="C143">
        <v>72</v>
      </c>
      <c r="D143" t="s">
        <v>5</v>
      </c>
    </row>
    <row r="144" spans="1:4" x14ac:dyDescent="0.25">
      <c r="A144">
        <v>62</v>
      </c>
      <c r="B144" t="str">
        <f>IF(ROW()=2,Tableau1[[#This Row],[Cluster]],IF(D143=D144,"",D144))</f>
        <v/>
      </c>
      <c r="C144">
        <v>72</v>
      </c>
      <c r="D144" t="s">
        <v>5</v>
      </c>
    </row>
    <row r="145" spans="1:4" x14ac:dyDescent="0.25">
      <c r="A145">
        <v>109</v>
      </c>
      <c r="B145" t="str">
        <f>IF(ROW()=2,Tableau1[[#This Row],[Cluster]],IF(D144=D145,"",D145))</f>
        <v/>
      </c>
      <c r="C145">
        <v>72</v>
      </c>
      <c r="D145" t="s">
        <v>5</v>
      </c>
    </row>
    <row r="146" spans="1:4" x14ac:dyDescent="0.25">
      <c r="A146">
        <v>45</v>
      </c>
      <c r="B146" t="str">
        <f>IF(ROW()=2,Tableau1[[#This Row],[Cluster]],IF(D145=D146,"",D146))</f>
        <v/>
      </c>
      <c r="C146">
        <v>54</v>
      </c>
      <c r="D146" t="s">
        <v>5</v>
      </c>
    </row>
    <row r="147" spans="1:4" x14ac:dyDescent="0.25">
      <c r="A147">
        <v>41</v>
      </c>
      <c r="B147" t="str">
        <f>IF(ROW()=2,Tableau1[[#This Row],[Cluster]],IF(D146=D147,"",D147))</f>
        <v/>
      </c>
      <c r="C147">
        <v>56</v>
      </c>
      <c r="D147" t="s">
        <v>5</v>
      </c>
    </row>
    <row r="148" spans="1:4" x14ac:dyDescent="0.25">
      <c r="A148">
        <v>39</v>
      </c>
      <c r="B148" t="str">
        <f>IF(ROW()=2,Tableau1[[#This Row],[Cluster]],IF(D147=D148,"",D148))</f>
        <v/>
      </c>
      <c r="C148">
        <v>66</v>
      </c>
      <c r="D148" t="s">
        <v>5</v>
      </c>
    </row>
    <row r="149" spans="1:4" x14ac:dyDescent="0.25">
      <c r="A149">
        <v>39</v>
      </c>
      <c r="B149" t="str">
        <f>IF(ROW()=2,Tableau1[[#This Row],[Cluster]],IF(D148=D149,"",D149))</f>
        <v/>
      </c>
      <c r="C149">
        <v>66</v>
      </c>
      <c r="D149" t="s">
        <v>5</v>
      </c>
    </row>
    <row r="150" spans="1:4" x14ac:dyDescent="0.25">
      <c r="A150">
        <v>43</v>
      </c>
      <c r="B150" t="str">
        <f>IF(ROW()=2,Tableau1[[#This Row],[Cluster]],IF(D149=D150,"",D150))</f>
        <v/>
      </c>
      <c r="C150">
        <v>54</v>
      </c>
      <c r="D150" t="s">
        <v>5</v>
      </c>
    </row>
    <row r="151" spans="1:4" x14ac:dyDescent="0.25">
      <c r="A151">
        <v>122</v>
      </c>
      <c r="B151" t="str">
        <f>IF(ROW()=2,Tableau1[[#This Row],[Cluster]],IF(D150=D151,"",D151))</f>
        <v/>
      </c>
      <c r="C151">
        <v>92</v>
      </c>
      <c r="D151" t="s">
        <v>5</v>
      </c>
    </row>
    <row r="152" spans="1:4" x14ac:dyDescent="0.25">
      <c r="A152">
        <v>150</v>
      </c>
      <c r="B152" t="str">
        <f>IF(ROW()=2,Tableau1[[#This Row],[Cluster]],IF(D151=D152,"",D152))</f>
        <v/>
      </c>
      <c r="C152">
        <v>70</v>
      </c>
      <c r="D152" t="s">
        <v>5</v>
      </c>
    </row>
    <row r="153" spans="1:4" x14ac:dyDescent="0.25">
      <c r="A153">
        <v>65</v>
      </c>
      <c r="B153" t="str">
        <f>IF(ROW()=2,Tableau1[[#This Row],[Cluster]],IF(D152=D153,"",D153))</f>
        <v/>
      </c>
      <c r="C153">
        <v>103</v>
      </c>
      <c r="D153" t="s">
        <v>5</v>
      </c>
    </row>
    <row r="154" spans="1:4" x14ac:dyDescent="0.25">
      <c r="A154">
        <v>170</v>
      </c>
      <c r="B154" t="str">
        <f>IF(ROW()=2,Tableau1[[#This Row],[Cluster]],IF(D153=D154,"",D154))</f>
        <v/>
      </c>
      <c r="C154">
        <v>96</v>
      </c>
      <c r="D154" t="s">
        <v>5</v>
      </c>
    </row>
    <row r="155" spans="1:4" x14ac:dyDescent="0.25">
      <c r="A155">
        <v>60</v>
      </c>
      <c r="B155" t="str">
        <f>IF(ROW()=2,Tableau1[[#This Row],[Cluster]],IF(D154=D155,"",D155))</f>
        <v>D</v>
      </c>
      <c r="C155">
        <v>54</v>
      </c>
      <c r="D155" t="s">
        <v>6</v>
      </c>
    </row>
    <row r="156" spans="1:4" x14ac:dyDescent="0.25">
      <c r="A156">
        <v>80</v>
      </c>
      <c r="B156" t="str">
        <f>IF(ROW()=2,Tableau1[[#This Row],[Cluster]],IF(D155=D156,"",D156))</f>
        <v/>
      </c>
      <c r="C156">
        <v>92</v>
      </c>
      <c r="D156" t="s">
        <v>6</v>
      </c>
    </row>
    <row r="157" spans="1:4" x14ac:dyDescent="0.25">
      <c r="A157" t="s">
        <v>7</v>
      </c>
      <c r="B157" t="str">
        <f>IF(ROW()=2,Tableau1[[#This Row],[Cluster]],IF(D156=D157,"",D157))</f>
        <v/>
      </c>
      <c r="C157">
        <v>78</v>
      </c>
      <c r="D157" t="s">
        <v>6</v>
      </c>
    </row>
    <row r="158" spans="1:4" x14ac:dyDescent="0.25">
      <c r="A158">
        <v>115</v>
      </c>
      <c r="B158" t="str">
        <f>IF(ROW()=2,Tableau1[[#This Row],[Cluster]],IF(D157=D158,"",D158))</f>
        <v/>
      </c>
      <c r="C158">
        <v>68</v>
      </c>
      <c r="D158" t="s">
        <v>6</v>
      </c>
    </row>
    <row r="159" spans="1:4" x14ac:dyDescent="0.25">
      <c r="A159">
        <v>170</v>
      </c>
      <c r="B159" t="str">
        <f>IF(ROW()=2,Tableau1[[#This Row],[Cluster]],IF(D158=D159,"",D159))</f>
        <v/>
      </c>
      <c r="C159">
        <v>106</v>
      </c>
      <c r="D159" t="s">
        <v>6</v>
      </c>
    </row>
    <row r="160" spans="1:4" x14ac:dyDescent="0.25">
      <c r="A160">
        <v>63</v>
      </c>
      <c r="B160" t="str">
        <f>IF(ROW()=2,Tableau1[[#This Row],[Cluster]],IF(D159=D160,"",D160))</f>
        <v/>
      </c>
      <c r="C160">
        <v>73</v>
      </c>
      <c r="D160" t="s">
        <v>6</v>
      </c>
    </row>
    <row r="161" spans="1:4" x14ac:dyDescent="0.25">
      <c r="A161">
        <v>60</v>
      </c>
      <c r="B161" t="str">
        <f>IF(ROW()=2,Tableau1[[#This Row],[Cluster]],IF(D160=D161,"",D161))</f>
        <v/>
      </c>
      <c r="C161">
        <v>83</v>
      </c>
      <c r="D161" t="s">
        <v>6</v>
      </c>
    </row>
    <row r="162" spans="1:4" x14ac:dyDescent="0.25">
      <c r="A162">
        <v>54</v>
      </c>
      <c r="B162" t="str">
        <f>IF(ROW()=2,Tableau1[[#This Row],[Cluster]],IF(D161=D162,"",D162))</f>
        <v/>
      </c>
      <c r="C162">
        <v>82</v>
      </c>
      <c r="D162" t="s">
        <v>6</v>
      </c>
    </row>
    <row r="163" spans="1:4" x14ac:dyDescent="0.25">
      <c r="A163">
        <v>61</v>
      </c>
      <c r="B163" t="str">
        <f>IF(ROW()=2,Tableau1[[#This Row],[Cluster]],IF(D162=D163,"",D163))</f>
        <v/>
      </c>
      <c r="C163">
        <v>84</v>
      </c>
      <c r="D163" t="s">
        <v>6</v>
      </c>
    </row>
    <row r="164" spans="1:4" x14ac:dyDescent="0.25">
      <c r="A164">
        <v>84</v>
      </c>
      <c r="B164" t="str">
        <f>IF(ROW()=2,Tableau1[[#This Row],[Cluster]],IF(D163=D164,"",D164))</f>
        <v/>
      </c>
      <c r="C164">
        <v>66</v>
      </c>
      <c r="D164" t="s">
        <v>6</v>
      </c>
    </row>
    <row r="165" spans="1:4" x14ac:dyDescent="0.25">
      <c r="A165">
        <v>76</v>
      </c>
      <c r="B165" t="str">
        <f>IF(ROW()=2,Tableau1[[#This Row],[Cluster]],IF(D164=D165,"",D165))</f>
        <v/>
      </c>
      <c r="C165">
        <v>84</v>
      </c>
      <c r="D165" t="s">
        <v>6</v>
      </c>
    </row>
    <row r="166" spans="1:4" x14ac:dyDescent="0.25">
      <c r="A166">
        <v>70</v>
      </c>
      <c r="B166" t="str">
        <f>IF(ROW()=2,Tableau1[[#This Row],[Cluster]],IF(D165=D166,"",D166))</f>
        <v/>
      </c>
      <c r="C166">
        <v>75</v>
      </c>
      <c r="D166" t="s">
        <v>6</v>
      </c>
    </row>
    <row r="167" spans="1:4" x14ac:dyDescent="0.25">
      <c r="A167">
        <v>66</v>
      </c>
      <c r="B167" t="str">
        <f>IF(ROW()=2,Tableau1[[#This Row],[Cluster]],IF(D166=D167,"",D167))</f>
        <v/>
      </c>
      <c r="C167">
        <v>85</v>
      </c>
      <c r="D167" t="s">
        <v>6</v>
      </c>
    </row>
    <row r="168" spans="1:4" x14ac:dyDescent="0.25">
      <c r="A168">
        <v>82</v>
      </c>
      <c r="B168" t="str">
        <f>IF(ROW()=2,Tableau1[[#This Row],[Cluster]],IF(D167=D168,"",D168))</f>
        <v/>
      </c>
      <c r="C168">
        <v>96</v>
      </c>
      <c r="D168" t="s">
        <v>6</v>
      </c>
    </row>
    <row r="169" spans="1:4" x14ac:dyDescent="0.25">
      <c r="A169">
        <v>88</v>
      </c>
      <c r="B169" t="str">
        <f>IF(ROW()=2,Tableau1[[#This Row],[Cluster]],IF(D168=D169,"",D169))</f>
        <v/>
      </c>
      <c r="C169">
        <v>72</v>
      </c>
      <c r="D169" t="s">
        <v>6</v>
      </c>
    </row>
    <row r="170" spans="1:4" x14ac:dyDescent="0.25">
      <c r="A170">
        <v>120</v>
      </c>
      <c r="B170" t="str">
        <f>IF(ROW()=2,Tableau1[[#This Row],[Cluster]],IF(D169=D170,"",D170))</f>
        <v/>
      </c>
      <c r="C170">
        <v>90</v>
      </c>
      <c r="D170" t="s">
        <v>6</v>
      </c>
    </row>
    <row r="171" spans="1:4" x14ac:dyDescent="0.25">
      <c r="A171">
        <v>97</v>
      </c>
      <c r="B171" t="str">
        <f>IF(ROW()=2,Tableau1[[#This Row],[Cluster]],IF(D170=D171,"",D171))</f>
        <v/>
      </c>
      <c r="C171">
        <v>60</v>
      </c>
      <c r="D171" t="s">
        <v>6</v>
      </c>
    </row>
    <row r="172" spans="1:4" x14ac:dyDescent="0.25">
      <c r="A172">
        <v>86</v>
      </c>
      <c r="B172" t="str">
        <f>IF(ROW()=2,Tableau1[[#This Row],[Cluster]],IF(D171=D172,"",D172))</f>
        <v/>
      </c>
      <c r="C172">
        <v>84</v>
      </c>
      <c r="D172" t="s">
        <v>6</v>
      </c>
    </row>
    <row r="173" spans="1:4" x14ac:dyDescent="0.25">
      <c r="A173">
        <v>80</v>
      </c>
      <c r="B173" t="str">
        <f>IF(ROW()=2,Tableau1[[#This Row],[Cluster]],IF(D172=D173,"",D173))</f>
        <v/>
      </c>
      <c r="C173">
        <v>91</v>
      </c>
      <c r="D173" t="s">
        <v>6</v>
      </c>
    </row>
    <row r="174" spans="1:4" x14ac:dyDescent="0.25">
      <c r="A174">
        <v>66</v>
      </c>
      <c r="B174" t="str">
        <f>IF(ROW()=2,Tableau1[[#This Row],[Cluster]],IF(D173=D174,"",D174))</f>
        <v/>
      </c>
      <c r="C174">
        <v>108</v>
      </c>
      <c r="D174" t="s">
        <v>6</v>
      </c>
    </row>
    <row r="175" spans="1:4" x14ac:dyDescent="0.25">
      <c r="A175">
        <v>54</v>
      </c>
      <c r="B175" t="str">
        <f>IF(ROW()=2,Tableau1[[#This Row],[Cluster]],IF(D174=D175,"",D175))</f>
        <v/>
      </c>
      <c r="C175">
        <v>100</v>
      </c>
      <c r="D175" t="s">
        <v>6</v>
      </c>
    </row>
    <row r="176" spans="1:4" x14ac:dyDescent="0.25">
      <c r="A176">
        <v>111</v>
      </c>
      <c r="B176" t="str">
        <f>IF(ROW()=2,Tableau1[[#This Row],[Cluster]],IF(D175=D176,"",D176))</f>
        <v/>
      </c>
      <c r="C176">
        <v>96</v>
      </c>
      <c r="D176" t="s">
        <v>6</v>
      </c>
    </row>
    <row r="177" spans="1:4" x14ac:dyDescent="0.25">
      <c r="A177">
        <v>94</v>
      </c>
      <c r="B177" t="str">
        <f>IF(ROW()=2,Tableau1[[#This Row],[Cluster]],IF(D176=D177,"",D177))</f>
        <v/>
      </c>
      <c r="C177">
        <v>156</v>
      </c>
      <c r="D177" t="s">
        <v>6</v>
      </c>
    </row>
    <row r="178" spans="1:4" x14ac:dyDescent="0.25">
      <c r="A178">
        <v>68</v>
      </c>
      <c r="B178" t="str">
        <f>IF(ROW()=2,Tableau1[[#This Row],[Cluster]],IF(D177=D178,"",D178))</f>
        <v/>
      </c>
      <c r="C178">
        <v>91</v>
      </c>
      <c r="D178" t="s">
        <v>6</v>
      </c>
    </row>
    <row r="179" spans="1:4" x14ac:dyDescent="0.25">
      <c r="A179">
        <v>75</v>
      </c>
      <c r="B179" t="str">
        <f>IF(ROW()=2,Tableau1[[#This Row],[Cluster]],IF(D178=D179,"",D179))</f>
        <v/>
      </c>
      <c r="C179">
        <v>120</v>
      </c>
      <c r="D179" t="s">
        <v>6</v>
      </c>
    </row>
    <row r="180" spans="1:4" x14ac:dyDescent="0.25">
      <c r="A180">
        <v>130</v>
      </c>
      <c r="B180" t="str">
        <f>IF(ROW()=2,Tableau1[[#This Row],[Cluster]],IF(D179=D180,"",D180))</f>
        <v/>
      </c>
      <c r="C180">
        <v>120</v>
      </c>
      <c r="D180" t="s">
        <v>6</v>
      </c>
    </row>
    <row r="181" spans="1:4" x14ac:dyDescent="0.25">
      <c r="A181">
        <v>140</v>
      </c>
      <c r="B181" t="str">
        <f>IF(ROW()=2,Tableau1[[#This Row],[Cluster]],IF(D180=D181,"",D181))</f>
        <v/>
      </c>
      <c r="C181">
        <v>102</v>
      </c>
      <c r="D181" t="s">
        <v>6</v>
      </c>
    </row>
    <row r="182" spans="1:4" x14ac:dyDescent="0.25">
      <c r="A182">
        <v>118</v>
      </c>
      <c r="B182" t="str">
        <f>IF(ROW()=2,Tableau1[[#This Row],[Cluster]],IF(D181=D182,"",D182))</f>
        <v/>
      </c>
      <c r="C182">
        <v>100</v>
      </c>
      <c r="D182" t="s">
        <v>6</v>
      </c>
    </row>
    <row r="183" spans="1:4" x14ac:dyDescent="0.25">
      <c r="A183">
        <v>70</v>
      </c>
      <c r="B183" t="str">
        <f>IF(ROW()=2,Tableau1[[#This Row],[Cluster]],IF(D182=D183,"",D183))</f>
        <v/>
      </c>
      <c r="C183">
        <v>96</v>
      </c>
      <c r="D183" t="s">
        <v>6</v>
      </c>
    </row>
    <row r="184" spans="1:4" x14ac:dyDescent="0.25">
      <c r="A184">
        <v>70</v>
      </c>
      <c r="B184" t="str">
        <f>IF(ROW()=2,Tableau1[[#This Row],[Cluster]],IF(D183=D184,"",D184))</f>
        <v/>
      </c>
      <c r="C184">
        <v>114</v>
      </c>
      <c r="D184" t="s">
        <v>6</v>
      </c>
    </row>
    <row r="185" spans="1:4" x14ac:dyDescent="0.25">
      <c r="A185">
        <v>800</v>
      </c>
      <c r="B185" t="str">
        <f>IF(ROW()=2,Tableau1[[#This Row],[Cluster]],IF(D184=D185,"",D185))</f>
        <v/>
      </c>
      <c r="C185">
        <v>168</v>
      </c>
      <c r="D185" t="s">
        <v>6</v>
      </c>
    </row>
    <row r="186" spans="1:4" x14ac:dyDescent="0.25">
      <c r="A186">
        <v>800</v>
      </c>
      <c r="B186" t="str">
        <f>IF(ROW()=2,Tableau1[[#This Row],[Cluster]],IF(D185=D186,"",D186))</f>
        <v/>
      </c>
      <c r="C186">
        <v>162</v>
      </c>
      <c r="D186" t="s">
        <v>6</v>
      </c>
    </row>
    <row r="187" spans="1:4" x14ac:dyDescent="0.25">
      <c r="A187">
        <v>100</v>
      </c>
      <c r="B187" t="str">
        <f>IF(ROW()=2,Tableau1[[#This Row],[Cluster]],IF(D186=D187,"",D187))</f>
        <v/>
      </c>
      <c r="C187">
        <v>140</v>
      </c>
      <c r="D187" t="s">
        <v>6</v>
      </c>
    </row>
    <row r="188" spans="1:4" x14ac:dyDescent="0.25">
      <c r="A188">
        <v>104</v>
      </c>
      <c r="B188" t="str">
        <f>IF(ROW()=2,Tableau1[[#This Row],[Cluster]],IF(D187=D188,"",D188))</f>
        <v/>
      </c>
      <c r="C188">
        <v>130</v>
      </c>
      <c r="D188" t="s">
        <v>6</v>
      </c>
    </row>
    <row r="189" spans="1:4" x14ac:dyDescent="0.25">
      <c r="A189">
        <v>134</v>
      </c>
      <c r="B189" t="str">
        <f>IF(ROW()=2,Tableau1[[#This Row],[Cluster]],IF(D188=D189,"",D189))</f>
        <v>E</v>
      </c>
      <c r="C189">
        <v>136</v>
      </c>
      <c r="D189" t="s">
        <v>8</v>
      </c>
    </row>
    <row r="190" spans="1:4" x14ac:dyDescent="0.25">
      <c r="A190">
        <v>107</v>
      </c>
      <c r="B190" t="str">
        <f>IF(ROW()=2,Tableau1[[#This Row],[Cluster]],IF(D189=D190,"",D190))</f>
        <v/>
      </c>
      <c r="C190">
        <v>82</v>
      </c>
      <c r="D190" t="s">
        <v>8</v>
      </c>
    </row>
    <row r="191" spans="1:4" x14ac:dyDescent="0.25">
      <c r="A191">
        <v>40</v>
      </c>
      <c r="B191" t="str">
        <f>IF(ROW()=2,Tableau1[[#This Row],[Cluster]],IF(D190=D191,"",D191))</f>
        <v/>
      </c>
      <c r="C191">
        <v>78</v>
      </c>
      <c r="D191" t="s">
        <v>8</v>
      </c>
    </row>
    <row r="192" spans="1:4" x14ac:dyDescent="0.25">
      <c r="A192">
        <v>140</v>
      </c>
      <c r="B192" t="str">
        <f>IF(ROW()=2,Tableau1[[#This Row],[Cluster]],IF(D191=D192,"",D192))</f>
        <v/>
      </c>
      <c r="C192">
        <v>64</v>
      </c>
      <c r="D192" t="s">
        <v>8</v>
      </c>
    </row>
    <row r="193" spans="1:4" x14ac:dyDescent="0.25">
      <c r="A193">
        <v>103</v>
      </c>
      <c r="B193" t="str">
        <f>IF(ROW()=2,Tableau1[[#This Row],[Cluster]],IF(D192=D193,"",D193))</f>
        <v/>
      </c>
      <c r="C193">
        <v>120</v>
      </c>
      <c r="D193" t="s">
        <v>8</v>
      </c>
    </row>
    <row r="194" spans="1:4" x14ac:dyDescent="0.25">
      <c r="A194">
        <v>78</v>
      </c>
      <c r="B194" t="str">
        <f>IF(ROW()=2,Tableau1[[#This Row],[Cluster]],IF(D193=D194,"",D194))</f>
        <v/>
      </c>
      <c r="C194">
        <v>128</v>
      </c>
      <c r="D194" t="s">
        <v>8</v>
      </c>
    </row>
    <row r="195" spans="1:4" x14ac:dyDescent="0.25">
      <c r="A195">
        <v>60</v>
      </c>
      <c r="B195" t="str">
        <f>IF(ROW()=2,Tableau1[[#This Row],[Cluster]],IF(D194=D195,"",D195))</f>
        <v/>
      </c>
      <c r="C195">
        <v>108</v>
      </c>
      <c r="D195" t="s">
        <v>8</v>
      </c>
    </row>
    <row r="196" spans="1:4" x14ac:dyDescent="0.25">
      <c r="A196">
        <v>108</v>
      </c>
      <c r="B196" t="str">
        <f>IF(ROW()=2,Tableau1[[#This Row],[Cluster]],IF(D195=D196,"",D196))</f>
        <v/>
      </c>
      <c r="C196">
        <v>160</v>
      </c>
      <c r="D196" t="s">
        <v>8</v>
      </c>
    </row>
    <row r="197" spans="1:4" x14ac:dyDescent="0.25">
      <c r="A197">
        <v>95</v>
      </c>
      <c r="B197" t="str">
        <f>IF(ROW()=2,Tableau1[[#This Row],[Cluster]],IF(D196=D197,"",D197))</f>
        <v/>
      </c>
      <c r="C197">
        <v>140</v>
      </c>
      <c r="D197" t="s">
        <v>8</v>
      </c>
    </row>
    <row r="198" spans="1:4" x14ac:dyDescent="0.25">
      <c r="A198">
        <v>47</v>
      </c>
      <c r="B198" t="str">
        <f>IF(ROW()=2,Tableau1[[#This Row],[Cluster]],IF(D197=D198,"",D198))</f>
        <v/>
      </c>
      <c r="C198">
        <v>114</v>
      </c>
      <c r="D198" t="s">
        <v>8</v>
      </c>
    </row>
    <row r="199" spans="1:4" x14ac:dyDescent="0.25">
      <c r="A199">
        <v>130</v>
      </c>
      <c r="B199" t="str">
        <f>IF(ROW()=2,Tableau1[[#This Row],[Cluster]],IF(D198=D199,"",D199))</f>
        <v/>
      </c>
      <c r="C199">
        <v>79</v>
      </c>
      <c r="D199" t="s">
        <v>8</v>
      </c>
    </row>
    <row r="200" spans="1:4" x14ac:dyDescent="0.25">
      <c r="A200">
        <v>108</v>
      </c>
      <c r="B200" t="str">
        <f>IF(ROW()=2,Tableau1[[#This Row],[Cluster]],IF(D199=D200,"",D200))</f>
        <v/>
      </c>
      <c r="C200">
        <v>150</v>
      </c>
      <c r="D200" t="s">
        <v>8</v>
      </c>
    </row>
    <row r="201" spans="1:4" x14ac:dyDescent="0.25">
      <c r="A201">
        <v>50</v>
      </c>
      <c r="B201" t="str">
        <f>IF(ROW()=2,Tableau1[[#This Row],[Cluster]],IF(D200=D201,"",D201))</f>
        <v/>
      </c>
      <c r="C201">
        <v>90</v>
      </c>
      <c r="D201" t="s">
        <v>8</v>
      </c>
    </row>
    <row r="202" spans="1:4" x14ac:dyDescent="0.25">
      <c r="A202">
        <v>108</v>
      </c>
      <c r="B202" t="str">
        <f>IF(ROW()=2,Tableau1[[#This Row],[Cluster]],IF(D201=D202,"",D202))</f>
        <v/>
      </c>
      <c r="C202">
        <v>150</v>
      </c>
      <c r="D202" t="s">
        <v>8</v>
      </c>
    </row>
    <row r="203" spans="1:4" x14ac:dyDescent="0.25">
      <c r="A203">
        <v>53</v>
      </c>
      <c r="B203" t="str">
        <f>IF(ROW()=2,Tableau1[[#This Row],[Cluster]],IF(D202=D203,"",D203))</f>
        <v/>
      </c>
      <c r="C203">
        <v>120</v>
      </c>
      <c r="D203" t="s">
        <v>8</v>
      </c>
    </row>
    <row r="204" spans="1:4" x14ac:dyDescent="0.25">
      <c r="A204">
        <v>61</v>
      </c>
      <c r="B204" t="str">
        <f>IF(ROW()=2,Tableau1[[#This Row],[Cluster]],IF(D203=D204,"",D204))</f>
        <v/>
      </c>
      <c r="C204">
        <v>176</v>
      </c>
      <c r="D204" t="s">
        <v>8</v>
      </c>
    </row>
    <row r="205" spans="1:4" x14ac:dyDescent="0.25">
      <c r="A205">
        <v>165</v>
      </c>
      <c r="B205" t="str">
        <f>IF(ROW()=2,Tableau1[[#This Row],[Cluster]],IF(D204=D205,"",D205))</f>
        <v/>
      </c>
      <c r="C205">
        <v>116</v>
      </c>
      <c r="D205" t="s">
        <v>8</v>
      </c>
    </row>
    <row r="206" spans="1:4" x14ac:dyDescent="0.25">
      <c r="A206">
        <v>21</v>
      </c>
      <c r="B206" t="str">
        <f>IF(ROW()=2,Tableau1[[#This Row],[Cluster]],IF(D205=D206,"",D206))</f>
        <v/>
      </c>
      <c r="C206">
        <v>132</v>
      </c>
      <c r="D206" t="s">
        <v>8</v>
      </c>
    </row>
    <row r="207" spans="1:4" x14ac:dyDescent="0.25">
      <c r="A207">
        <v>370</v>
      </c>
      <c r="B207" t="str">
        <f>IF(ROW()=2,Tableau1[[#This Row],[Cluster]],IF(D206=D207,"",D207))</f>
        <v/>
      </c>
      <c r="C207">
        <v>132</v>
      </c>
      <c r="D207" t="s">
        <v>8</v>
      </c>
    </row>
    <row r="208" spans="1:4" x14ac:dyDescent="0.25">
      <c r="A208">
        <v>81</v>
      </c>
      <c r="B208" t="str">
        <f>IF(ROW()=2,Tableau1[[#This Row],[Cluster]],IF(D207=D208,"",D208))</f>
        <v/>
      </c>
      <c r="C208">
        <v>90</v>
      </c>
      <c r="D208" t="s">
        <v>8</v>
      </c>
    </row>
    <row r="209" spans="1:4" x14ac:dyDescent="0.25">
      <c r="A209">
        <v>30</v>
      </c>
      <c r="B209" t="str">
        <f>IF(ROW()=2,Tableau1[[#This Row],[Cluster]],IF(D208=D209,"",D209))</f>
        <v/>
      </c>
      <c r="C209">
        <v>160</v>
      </c>
      <c r="D209" t="s">
        <v>8</v>
      </c>
    </row>
    <row r="210" spans="1:4" x14ac:dyDescent="0.25">
      <c r="A210">
        <v>95.5</v>
      </c>
      <c r="B210" t="str">
        <f>IF(ROW()=2,Tableau1[[#This Row],[Cluster]],IF(D209=D210,"",D210))</f>
        <v/>
      </c>
      <c r="C210">
        <v>78</v>
      </c>
      <c r="D210" t="s">
        <v>8</v>
      </c>
    </row>
    <row r="211" spans="1:4" x14ac:dyDescent="0.25">
      <c r="A211">
        <v>40</v>
      </c>
      <c r="B211" t="str">
        <f>IF(ROW()=2,Tableau1[[#This Row],[Cluster]],IF(D210=D211,"",D211))</f>
        <v/>
      </c>
      <c r="C211">
        <v>151</v>
      </c>
      <c r="D211" t="s">
        <v>8</v>
      </c>
    </row>
    <row r="212" spans="1:4" x14ac:dyDescent="0.25">
      <c r="A212">
        <v>95</v>
      </c>
      <c r="B212" t="str">
        <f>IF(ROW()=2,Tableau1[[#This Row],[Cluster]],IF(D211=D212,"",D212))</f>
        <v/>
      </c>
      <c r="C212">
        <v>140</v>
      </c>
      <c r="D212" t="s">
        <v>8</v>
      </c>
    </row>
    <row r="213" spans="1:4" x14ac:dyDescent="0.25">
      <c r="A213">
        <v>142</v>
      </c>
      <c r="B213" t="str">
        <f>IF(ROW()=2,Tableau1[[#This Row],[Cluster]],IF(D212=D213,"",D213))</f>
        <v/>
      </c>
      <c r="C213">
        <v>210</v>
      </c>
      <c r="D213" t="s">
        <v>8</v>
      </c>
    </row>
    <row r="214" spans="1:4" x14ac:dyDescent="0.25">
      <c r="A214">
        <v>35</v>
      </c>
      <c r="B214" t="str">
        <f>IF(ROW()=2,Tableau1[[#This Row],[Cluster]],IF(D213=D214,"",D214))</f>
        <v/>
      </c>
      <c r="C214">
        <v>110</v>
      </c>
      <c r="D214" t="s">
        <v>8</v>
      </c>
    </row>
    <row r="215" spans="1:4" x14ac:dyDescent="0.25">
      <c r="A215">
        <v>160</v>
      </c>
      <c r="B215" t="str">
        <f>IF(ROW()=2,Tableau1[[#This Row],[Cluster]],IF(D214=D215,"",D215))</f>
        <v/>
      </c>
      <c r="C215">
        <v>121</v>
      </c>
      <c r="D215" t="s">
        <v>8</v>
      </c>
    </row>
    <row r="216" spans="1:4" x14ac:dyDescent="0.25">
      <c r="A216">
        <v>110</v>
      </c>
      <c r="B216" t="str">
        <f>IF(ROW()=2,Tableau1[[#This Row],[Cluster]],IF(D215=D216,"",D216))</f>
        <v/>
      </c>
      <c r="C216">
        <v>182</v>
      </c>
      <c r="D216" t="s">
        <v>8</v>
      </c>
    </row>
    <row r="217" spans="1:4" x14ac:dyDescent="0.25">
      <c r="A217">
        <v>50</v>
      </c>
      <c r="B217" t="str">
        <f>IF(ROW()=2,Tableau1[[#This Row],[Cluster]],IF(D216=D217,"",D217))</f>
        <v/>
      </c>
      <c r="C217">
        <v>136</v>
      </c>
      <c r="D217" t="s">
        <v>8</v>
      </c>
    </row>
    <row r="218" spans="1:4" x14ac:dyDescent="0.25">
      <c r="A218">
        <v>29</v>
      </c>
      <c r="B218" t="str">
        <f>IF(ROW()=2,Tableau1[[#This Row],[Cluster]],IF(D217=D218,"",D218))</f>
        <v/>
      </c>
      <c r="C218">
        <v>84</v>
      </c>
      <c r="D218" t="s">
        <v>8</v>
      </c>
    </row>
    <row r="219" spans="1:4" x14ac:dyDescent="0.25">
      <c r="A219">
        <v>170</v>
      </c>
      <c r="B219" t="str">
        <f>IF(ROW()=2,Tableau1[[#This Row],[Cluster]],IF(D218=D219,"",D219))</f>
        <v/>
      </c>
      <c r="C219">
        <v>160</v>
      </c>
      <c r="D219" t="s">
        <v>8</v>
      </c>
    </row>
    <row r="220" spans="1:4" x14ac:dyDescent="0.25">
      <c r="A220">
        <v>36</v>
      </c>
      <c r="B220" t="str">
        <f>IF(ROW()=2,Tableau1[[#This Row],[Cluster]],IF(D219=D220,"",D220))</f>
        <v/>
      </c>
      <c r="C220">
        <v>130</v>
      </c>
      <c r="D220" t="s">
        <v>8</v>
      </c>
    </row>
    <row r="221" spans="1:4" x14ac:dyDescent="0.25">
      <c r="A221">
        <v>100</v>
      </c>
      <c r="B221" t="str">
        <f>IF(ROW()=2,Tableau1[[#This Row],[Cluster]],IF(D220=D221,"",D221))</f>
        <v/>
      </c>
      <c r="C221">
        <v>98</v>
      </c>
      <c r="D221" t="s">
        <v>8</v>
      </c>
    </row>
    <row r="222" spans="1:4" x14ac:dyDescent="0.25">
      <c r="A222">
        <v>71</v>
      </c>
      <c r="B222" t="str">
        <f>IF(ROW()=2,Tableau1[[#This Row],[Cluster]],IF(D221=D222,"",D222))</f>
        <v/>
      </c>
      <c r="C222">
        <v>78</v>
      </c>
      <c r="D222" t="s">
        <v>8</v>
      </c>
    </row>
    <row r="223" spans="1:4" x14ac:dyDescent="0.25">
      <c r="A223">
        <v>71</v>
      </c>
      <c r="B223" t="str">
        <f>IF(ROW()=2,Tableau1[[#This Row],[Cluster]],IF(D222=D223,"",D223))</f>
        <v/>
      </c>
      <c r="C223">
        <v>78</v>
      </c>
      <c r="D223" t="s">
        <v>8</v>
      </c>
    </row>
    <row r="224" spans="1:4" x14ac:dyDescent="0.25">
      <c r="A224">
        <v>164</v>
      </c>
      <c r="B224" t="str">
        <f>IF(ROW()=2,Tableau1[[#This Row],[Cluster]],IF(D223=D224,"",D224))</f>
        <v/>
      </c>
      <c r="C224">
        <v>90</v>
      </c>
      <c r="D224" t="s">
        <v>8</v>
      </c>
    </row>
    <row r="225" spans="1:4" x14ac:dyDescent="0.25">
      <c r="A225">
        <v>199</v>
      </c>
      <c r="B225" t="str">
        <f>IF(ROW()=2,Tableau1[[#This Row],[Cluster]],IF(D224=D225,"",D225))</f>
        <v/>
      </c>
      <c r="C225">
        <v>72</v>
      </c>
      <c r="D225" t="s">
        <v>8</v>
      </c>
    </row>
    <row r="226" spans="1:4" x14ac:dyDescent="0.25">
      <c r="A226">
        <v>175</v>
      </c>
      <c r="B226" t="str">
        <f>IF(ROW()=2,Tableau1[[#This Row],[Cluster]],IF(D225=D226,"",D226))</f>
        <v/>
      </c>
      <c r="C226">
        <v>117</v>
      </c>
      <c r="D226" t="s">
        <v>8</v>
      </c>
    </row>
    <row r="227" spans="1:4" x14ac:dyDescent="0.25">
      <c r="A227">
        <v>102</v>
      </c>
      <c r="B227" t="str">
        <f>IF(ROW()=2,Tableau1[[#This Row],[Cluster]],IF(D226=D227,"",D227))</f>
        <v/>
      </c>
      <c r="C227">
        <v>109</v>
      </c>
      <c r="D227" t="s">
        <v>8</v>
      </c>
    </row>
    <row r="228" spans="1:4" x14ac:dyDescent="0.25">
      <c r="A228">
        <v>73</v>
      </c>
      <c r="B228" t="str">
        <f>IF(ROW()=2,Tableau1[[#This Row],[Cluster]],IF(D227=D228,"",D228))</f>
        <v/>
      </c>
      <c r="C228">
        <v>84</v>
      </c>
      <c r="D228" t="s">
        <v>8</v>
      </c>
    </row>
    <row r="229" spans="1:4" x14ac:dyDescent="0.25">
      <c r="A229">
        <v>155</v>
      </c>
      <c r="B229" t="str">
        <f>IF(ROW()=2,Tableau1[[#This Row],[Cluster]],IF(D228=D229,"",D229))</f>
        <v/>
      </c>
      <c r="C229">
        <v>96</v>
      </c>
      <c r="D229" t="s">
        <v>8</v>
      </c>
    </row>
    <row r="230" spans="1:4" x14ac:dyDescent="0.25">
      <c r="A230">
        <v>71</v>
      </c>
      <c r="B230" t="str">
        <f>IF(ROW()=2,Tableau1[[#This Row],[Cluster]],IF(D229=D230,"",D230))</f>
        <v/>
      </c>
      <c r="C230">
        <v>90</v>
      </c>
      <c r="D230" t="s">
        <v>8</v>
      </c>
    </row>
    <row r="231" spans="1:4" x14ac:dyDescent="0.25">
      <c r="A231">
        <v>72</v>
      </c>
      <c r="B231" t="str">
        <f>IF(ROW()=2,Tableau1[[#This Row],[Cluster]],IF(D230=D231,"",D231))</f>
        <v/>
      </c>
      <c r="C231">
        <v>84</v>
      </c>
      <c r="D231" t="s">
        <v>8</v>
      </c>
    </row>
    <row r="232" spans="1:4" x14ac:dyDescent="0.25">
      <c r="A232">
        <v>135</v>
      </c>
      <c r="B232" t="str">
        <f>IF(ROW()=2,Tableau1[[#This Row],[Cluster]],IF(D231=D232,"",D232))</f>
        <v/>
      </c>
      <c r="C232">
        <v>126</v>
      </c>
      <c r="D232" t="s">
        <v>8</v>
      </c>
    </row>
    <row r="233" spans="1:4" x14ac:dyDescent="0.25">
      <c r="A233">
        <v>67</v>
      </c>
      <c r="B233" t="str">
        <f>IF(ROW()=2,Tableau1[[#This Row],[Cluster]],IF(D232=D233,"",D233))</f>
        <v/>
      </c>
      <c r="C233">
        <v>118</v>
      </c>
      <c r="D233" t="s">
        <v>8</v>
      </c>
    </row>
    <row r="234" spans="1:4" x14ac:dyDescent="0.25">
      <c r="A234">
        <v>57</v>
      </c>
      <c r="B234" t="str">
        <f>IF(ROW()=2,Tableau1[[#This Row],[Cluster]],IF(D233=D234,"",D234))</f>
        <v/>
      </c>
      <c r="C234">
        <v>138</v>
      </c>
      <c r="D234" t="s">
        <v>8</v>
      </c>
    </row>
    <row r="235" spans="1:4" x14ac:dyDescent="0.25">
      <c r="A235">
        <v>110</v>
      </c>
      <c r="B235" t="str">
        <f>IF(ROW()=2,Tableau1[[#This Row],[Cluster]],IF(D234=D235,"",D235))</f>
        <v/>
      </c>
      <c r="C235">
        <v>192</v>
      </c>
      <c r="D235" t="s">
        <v>8</v>
      </c>
    </row>
    <row r="236" spans="1:4" x14ac:dyDescent="0.25">
      <c r="A236">
        <v>240</v>
      </c>
      <c r="B236" t="str">
        <f>IF(ROW()=2,Tableau1[[#This Row],[Cluster]],IF(D235=D236,"",D236))</f>
        <v/>
      </c>
      <c r="C236">
        <v>142</v>
      </c>
      <c r="D236" t="s">
        <v>8</v>
      </c>
    </row>
    <row r="237" spans="1:4" x14ac:dyDescent="0.25">
      <c r="A237">
        <v>85</v>
      </c>
      <c r="B237" t="str">
        <f>IF(ROW()=2,Tableau1[[#This Row],[Cluster]],IF(D236=D237,"",D237))</f>
        <v/>
      </c>
      <c r="C237">
        <v>112</v>
      </c>
      <c r="D237" t="s">
        <v>8</v>
      </c>
    </row>
    <row r="238" spans="1:4" x14ac:dyDescent="0.25">
      <c r="A238">
        <v>57</v>
      </c>
      <c r="B238" t="str">
        <f>IF(ROW()=2,Tableau1[[#This Row],[Cluster]],IF(D237=D238,"",D238))</f>
        <v/>
      </c>
      <c r="C238">
        <v>142</v>
      </c>
      <c r="D238" t="s">
        <v>8</v>
      </c>
    </row>
    <row r="239" spans="1:4" x14ac:dyDescent="0.25">
      <c r="A239">
        <v>71</v>
      </c>
      <c r="B239" t="str">
        <f>IF(ROW()=2,Tableau1[[#This Row],[Cluster]],IF(D238=D239,"",D239))</f>
        <v/>
      </c>
      <c r="C239">
        <v>90</v>
      </c>
      <c r="D239" t="s">
        <v>8</v>
      </c>
    </row>
    <row r="240" spans="1:4" x14ac:dyDescent="0.25">
      <c r="A240">
        <v>138</v>
      </c>
      <c r="B240" t="str">
        <f>IF(ROW()=2,Tableau1[[#This Row],[Cluster]],IF(D239=D240,"",D240))</f>
        <v/>
      </c>
      <c r="C240">
        <v>90</v>
      </c>
      <c r="D240" t="s">
        <v>8</v>
      </c>
    </row>
    <row r="241" spans="1:4" x14ac:dyDescent="0.25">
      <c r="A241">
        <v>130</v>
      </c>
      <c r="B241" t="str">
        <f>IF(ROW()=2,Tableau1[[#This Row],[Cluster]],IF(D240=D241,"",D241))</f>
        <v/>
      </c>
      <c r="C241">
        <v>85</v>
      </c>
      <c r="D241" t="s">
        <v>8</v>
      </c>
    </row>
    <row r="242" spans="1:4" x14ac:dyDescent="0.25">
      <c r="A242">
        <v>35</v>
      </c>
      <c r="B242" t="str">
        <f>IF(ROW()=2,Tableau1[[#This Row],[Cluster]],IF(D241=D242,"",D242))</f>
        <v/>
      </c>
      <c r="C242">
        <v>154</v>
      </c>
      <c r="D242" t="s">
        <v>8</v>
      </c>
    </row>
    <row r="243" spans="1:4" x14ac:dyDescent="0.25">
      <c r="A243">
        <v>55</v>
      </c>
      <c r="B243" t="str">
        <f>IF(ROW()=2,Tableau1[[#This Row],[Cluster]],IF(D242=D243,"",D243))</f>
        <v/>
      </c>
      <c r="C243">
        <v>96</v>
      </c>
      <c r="D243" t="s">
        <v>8</v>
      </c>
    </row>
    <row r="244" spans="1:4" x14ac:dyDescent="0.25">
      <c r="A244">
        <v>54</v>
      </c>
      <c r="B244" t="str">
        <f>IF(ROW()=2,Tableau1[[#This Row],[Cluster]],IF(D243=D244,"",D244))</f>
        <v/>
      </c>
      <c r="C244">
        <v>132</v>
      </c>
      <c r="D244" t="s">
        <v>8</v>
      </c>
    </row>
    <row r="245" spans="1:4" x14ac:dyDescent="0.25">
      <c r="A245">
        <v>98</v>
      </c>
      <c r="B245" t="str">
        <f>IF(ROW()=2,Tableau1[[#This Row],[Cluster]],IF(D244=D245,"",D245))</f>
        <v/>
      </c>
      <c r="C245">
        <v>102</v>
      </c>
      <c r="D245" t="s">
        <v>8</v>
      </c>
    </row>
    <row r="246" spans="1:4" x14ac:dyDescent="0.25">
      <c r="A246">
        <v>100</v>
      </c>
      <c r="B246" t="str">
        <f>IF(ROW()=2,Tableau1[[#This Row],[Cluster]],IF(D245=D246,"",D246))</f>
        <v/>
      </c>
      <c r="C246">
        <v>114</v>
      </c>
      <c r="D246" t="s">
        <v>8</v>
      </c>
    </row>
    <row r="247" spans="1:4" x14ac:dyDescent="0.25">
      <c r="A247">
        <v>112</v>
      </c>
      <c r="B247" t="str">
        <f>IF(ROW()=2,Tableau1[[#This Row],[Cluster]],IF(D246=D247,"",D247))</f>
        <v/>
      </c>
      <c r="C247">
        <v>120</v>
      </c>
      <c r="D247" t="s">
        <v>8</v>
      </c>
    </row>
    <row r="248" spans="1:4" x14ac:dyDescent="0.25">
      <c r="A248">
        <v>50</v>
      </c>
      <c r="B248" t="str">
        <f>IF(ROW()=2,Tableau1[[#This Row],[Cluster]],IF(D247=D248,"",D248))</f>
        <v/>
      </c>
      <c r="C248">
        <v>144</v>
      </c>
      <c r="D248" t="s">
        <v>8</v>
      </c>
    </row>
    <row r="249" spans="1:4" x14ac:dyDescent="0.25">
      <c r="A249">
        <v>57</v>
      </c>
      <c r="B249" t="str">
        <f>IF(ROW()=2,Tableau1[[#This Row],[Cluster]],IF(D248=D249,"",D249))</f>
        <v/>
      </c>
      <c r="C249">
        <v>148</v>
      </c>
      <c r="D249" t="s">
        <v>8</v>
      </c>
    </row>
    <row r="250" spans="1:4" x14ac:dyDescent="0.25">
      <c r="A250">
        <v>44</v>
      </c>
      <c r="B250" t="str">
        <f>IF(ROW()=2,Tableau1[[#This Row],[Cluster]],IF(D249=D250,"",D250))</f>
        <v/>
      </c>
      <c r="C250">
        <v>102</v>
      </c>
      <c r="D250" t="s">
        <v>8</v>
      </c>
    </row>
    <row r="251" spans="1:4" x14ac:dyDescent="0.25">
      <c r="A251">
        <v>45</v>
      </c>
      <c r="B251" t="str">
        <f>IF(ROW()=2,Tableau1[[#This Row],[Cluster]],IF(D250=D251,"",D251))</f>
        <v/>
      </c>
      <c r="C251">
        <v>138</v>
      </c>
      <c r="D251" t="s">
        <v>8</v>
      </c>
    </row>
    <row r="252" spans="1:4" x14ac:dyDescent="0.25">
      <c r="A252">
        <v>70</v>
      </c>
      <c r="B252" t="str">
        <f>IF(ROW()=2,Tableau1[[#This Row],[Cluster]],IF(D251=D252,"",D252))</f>
        <v/>
      </c>
      <c r="C252">
        <v>117</v>
      </c>
      <c r="D252" t="s">
        <v>8</v>
      </c>
    </row>
    <row r="253" spans="1:4" x14ac:dyDescent="0.25">
      <c r="A253">
        <v>156</v>
      </c>
      <c r="B253" t="str">
        <f>IF(ROW()=2,Tableau1[[#This Row],[Cluster]],IF(D252=D253,"",D253))</f>
        <v/>
      </c>
      <c r="C253">
        <v>157</v>
      </c>
      <c r="D253" t="s">
        <v>8</v>
      </c>
    </row>
    <row r="254" spans="1:4" x14ac:dyDescent="0.25">
      <c r="A254">
        <v>63</v>
      </c>
      <c r="B254" t="str">
        <f>IF(ROW()=2,Tableau1[[#This Row],[Cluster]],IF(D253=D254,"",D254))</f>
        <v/>
      </c>
      <c r="C254">
        <v>96</v>
      </c>
      <c r="D254" t="s">
        <v>8</v>
      </c>
    </row>
    <row r="255" spans="1:4" x14ac:dyDescent="0.25">
      <c r="A255">
        <v>80</v>
      </c>
      <c r="B255" t="str">
        <f>IF(ROW()=2,Tableau1[[#This Row],[Cluster]],IF(D254=D255,"",D255))</f>
        <v/>
      </c>
      <c r="C255">
        <v>122</v>
      </c>
      <c r="D255" t="s">
        <v>8</v>
      </c>
    </row>
    <row r="256" spans="1:4" x14ac:dyDescent="0.25">
      <c r="A256">
        <v>99</v>
      </c>
      <c r="B256" t="str">
        <f>IF(ROW()=2,Tableau1[[#This Row],[Cluster]],IF(D255=D256,"",D256))</f>
        <v/>
      </c>
      <c r="C256">
        <v>88</v>
      </c>
      <c r="D256" t="s">
        <v>8</v>
      </c>
    </row>
    <row r="257" spans="1:4" x14ac:dyDescent="0.25">
      <c r="A257">
        <v>47</v>
      </c>
      <c r="B257" t="str">
        <f>IF(ROW()=2,Tableau1[[#This Row],[Cluster]],IF(D256=D257,"",D257))</f>
        <v/>
      </c>
      <c r="C257">
        <v>114</v>
      </c>
      <c r="D257" t="s">
        <v>8</v>
      </c>
    </row>
    <row r="258" spans="1:4" x14ac:dyDescent="0.25">
      <c r="A258">
        <v>47</v>
      </c>
      <c r="B258" t="str">
        <f>IF(ROW()=2,Tableau1[[#This Row],[Cluster]],IF(D257=D258,"",D258))</f>
        <v/>
      </c>
      <c r="C258">
        <v>114</v>
      </c>
      <c r="D258" t="s">
        <v>8</v>
      </c>
    </row>
    <row r="259" spans="1:4" x14ac:dyDescent="0.25">
      <c r="A259">
        <v>40</v>
      </c>
      <c r="B259" t="str">
        <f>IF(ROW()=2,Tableau1[[#This Row],[Cluster]],IF(D258=D259,"",D259))</f>
        <v/>
      </c>
      <c r="C259">
        <v>160</v>
      </c>
      <c r="D259" t="s">
        <v>8</v>
      </c>
    </row>
    <row r="260" spans="1:4" x14ac:dyDescent="0.25">
      <c r="A260">
        <v>95</v>
      </c>
      <c r="B260" t="str">
        <f>IF(ROW()=2,Tableau1[[#This Row],[Cluster]],IF(D259=D260,"",D260))</f>
        <v/>
      </c>
      <c r="C260">
        <v>110</v>
      </c>
      <c r="D260" t="s">
        <v>8</v>
      </c>
    </row>
    <row r="261" spans="1:4" x14ac:dyDescent="0.25">
      <c r="A261">
        <v>45</v>
      </c>
      <c r="B261" t="str">
        <f>IF(ROW()=2,Tableau1[[#This Row],[Cluster]],IF(D260=D261,"",D261))</f>
        <v/>
      </c>
      <c r="C261">
        <v>187</v>
      </c>
      <c r="D261" t="s">
        <v>8</v>
      </c>
    </row>
    <row r="262" spans="1:4" x14ac:dyDescent="0.25">
      <c r="A262">
        <v>120</v>
      </c>
      <c r="B262" t="str">
        <f>IF(ROW()=2,Tableau1[[#This Row],[Cluster]],IF(D261=D262,"",D262))</f>
        <v/>
      </c>
      <c r="C262">
        <v>102</v>
      </c>
      <c r="D262" t="s">
        <v>8</v>
      </c>
    </row>
    <row r="263" spans="1:4" x14ac:dyDescent="0.25">
      <c r="A263">
        <v>109</v>
      </c>
      <c r="B263" t="str">
        <f>IF(ROW()=2,Tableau1[[#This Row],[Cluster]],IF(D262=D263,"",D263))</f>
        <v/>
      </c>
      <c r="C263">
        <v>96</v>
      </c>
      <c r="D263" t="s">
        <v>8</v>
      </c>
    </row>
    <row r="264" spans="1:4" x14ac:dyDescent="0.25">
      <c r="A264">
        <v>118</v>
      </c>
      <c r="B264" t="str">
        <f>IF(ROW()=2,Tableau1[[#This Row],[Cluster]],IF(D263=D264,"",D264))</f>
        <v/>
      </c>
      <c r="C264">
        <v>108</v>
      </c>
      <c r="D264" t="s">
        <v>8</v>
      </c>
    </row>
    <row r="265" spans="1:4" x14ac:dyDescent="0.25">
      <c r="A265">
        <v>98.5</v>
      </c>
      <c r="B265" t="str">
        <f>IF(ROW()=2,Tableau1[[#This Row],[Cluster]],IF(D264=D265,"",D265))</f>
        <v/>
      </c>
      <c r="C265">
        <v>126</v>
      </c>
      <c r="D265" t="s">
        <v>8</v>
      </c>
    </row>
    <row r="266" spans="1:4" x14ac:dyDescent="0.25">
      <c r="A266">
        <v>52</v>
      </c>
      <c r="B266" t="str">
        <f>IF(ROW()=2,Tableau1[[#This Row],[Cluster]],IF(D265=D266,"",D266))</f>
        <v/>
      </c>
      <c r="C266">
        <v>135</v>
      </c>
      <c r="D266" t="s">
        <v>8</v>
      </c>
    </row>
    <row r="267" spans="1:4" x14ac:dyDescent="0.25">
      <c r="A267">
        <v>173</v>
      </c>
      <c r="B267" t="str">
        <f>IF(ROW()=2,Tableau1[[#This Row],[Cluster]],IF(D266=D267,"",D267))</f>
        <v/>
      </c>
      <c r="C267">
        <v>138</v>
      </c>
      <c r="D267" t="s">
        <v>8</v>
      </c>
    </row>
    <row r="268" spans="1:4" x14ac:dyDescent="0.25">
      <c r="A268">
        <v>36.6</v>
      </c>
      <c r="B268" t="str">
        <f>IF(ROW()=2,Tableau1[[#This Row],[Cluster]],IF(D267=D268,"",D268))</f>
        <v/>
      </c>
      <c r="C268">
        <v>144</v>
      </c>
      <c r="D268" t="s">
        <v>8</v>
      </c>
    </row>
    <row r="269" spans="1:4" x14ac:dyDescent="0.25">
      <c r="A269">
        <v>45</v>
      </c>
      <c r="B269" t="str">
        <f>IF(ROW()=2,Tableau1[[#This Row],[Cluster]],IF(D268=D269,"",D269))</f>
        <v/>
      </c>
      <c r="C269">
        <v>144</v>
      </c>
      <c r="D269" t="s">
        <v>8</v>
      </c>
    </row>
    <row r="270" spans="1:4" x14ac:dyDescent="0.25">
      <c r="A270">
        <v>49</v>
      </c>
      <c r="B270" t="str">
        <f>IF(ROW()=2,Tableau1[[#This Row],[Cluster]],IF(D269=D270,"",D270))</f>
        <v/>
      </c>
      <c r="C270">
        <v>144</v>
      </c>
      <c r="D270" t="s">
        <v>8</v>
      </c>
    </row>
    <row r="271" spans="1:4" x14ac:dyDescent="0.25">
      <c r="A271">
        <v>172</v>
      </c>
      <c r="B271" t="str">
        <f>IF(ROW()=2,Tableau1[[#This Row],[Cluster]],IF(D270=D271,"",D271))</f>
        <v/>
      </c>
      <c r="C271">
        <v>148</v>
      </c>
      <c r="D271" t="s">
        <v>8</v>
      </c>
    </row>
    <row r="272" spans="1:4" x14ac:dyDescent="0.25">
      <c r="A272">
        <v>168</v>
      </c>
      <c r="B272" t="str">
        <f>IF(ROW()=2,Tableau1[[#This Row],[Cluster]],IF(D271=D272,"",D272))</f>
        <v/>
      </c>
      <c r="C272">
        <v>161</v>
      </c>
      <c r="D272" t="s">
        <v>8</v>
      </c>
    </row>
    <row r="273" spans="1:4" x14ac:dyDescent="0.25">
      <c r="A273">
        <v>140</v>
      </c>
      <c r="B273" t="str">
        <f>IF(ROW()=2,Tableau1[[#This Row],[Cluster]],IF(D272=D273,"",D273))</f>
        <v/>
      </c>
      <c r="C273">
        <v>170</v>
      </c>
      <c r="D273" t="s">
        <v>8</v>
      </c>
    </row>
    <row r="274" spans="1:4" x14ac:dyDescent="0.25">
      <c r="A274">
        <v>384</v>
      </c>
      <c r="B274" t="str">
        <f>IF(ROW()=2,Tableau1[[#This Row],[Cluster]],IF(D273=D274,"",D274))</f>
        <v/>
      </c>
      <c r="C274">
        <v>177</v>
      </c>
      <c r="D274" t="s">
        <v>8</v>
      </c>
    </row>
    <row r="275" spans="1:4" x14ac:dyDescent="0.25">
      <c r="A275">
        <v>50</v>
      </c>
      <c r="B275" t="str">
        <f>IF(ROW()=2,Tableau1[[#This Row],[Cluster]],IF(D274=D275,"",D275))</f>
        <v/>
      </c>
      <c r="C275">
        <v>178</v>
      </c>
      <c r="D275" t="s">
        <v>8</v>
      </c>
    </row>
    <row r="276" spans="1:4" x14ac:dyDescent="0.25">
      <c r="A276">
        <v>32.9</v>
      </c>
      <c r="B276" t="str">
        <f>IF(ROW()=2,Tableau1[[#This Row],[Cluster]],IF(D275=D276,"",D276))</f>
        <v/>
      </c>
      <c r="C276">
        <v>240</v>
      </c>
      <c r="D276" t="s">
        <v>8</v>
      </c>
    </row>
    <row r="277" spans="1:4" x14ac:dyDescent="0.25">
      <c r="A277">
        <v>114</v>
      </c>
      <c r="B277" t="str">
        <f>IF(ROW()=2,Tableau1[[#This Row],[Cluster]],IF(D276=D277,"",D277))</f>
        <v/>
      </c>
      <c r="C277">
        <v>114</v>
      </c>
      <c r="D277" t="s">
        <v>8</v>
      </c>
    </row>
    <row r="278" spans="1:4" x14ac:dyDescent="0.25">
      <c r="A278">
        <v>129</v>
      </c>
      <c r="B278" t="str">
        <f>IF(ROW()=2,Tableau1[[#This Row],[Cluster]],IF(D277=D278,"",D278))</f>
        <v/>
      </c>
      <c r="C278">
        <v>132</v>
      </c>
      <c r="D278" t="s">
        <v>8</v>
      </c>
    </row>
    <row r="279" spans="1:4" x14ac:dyDescent="0.25">
      <c r="A279">
        <v>55</v>
      </c>
      <c r="B279" t="str">
        <f>IF(ROW()=2,Tableau1[[#This Row],[Cluster]],IF(D278=D279,"",D279))</f>
        <v/>
      </c>
      <c r="C279">
        <v>96</v>
      </c>
      <c r="D279" t="s">
        <v>8</v>
      </c>
    </row>
    <row r="280" spans="1:4" x14ac:dyDescent="0.25">
      <c r="A280">
        <v>68</v>
      </c>
      <c r="B280" t="str">
        <f>IF(ROW()=2,Tableau1[[#This Row],[Cluster]],IF(D279=D280,"",D280))</f>
        <v/>
      </c>
      <c r="C280">
        <v>102</v>
      </c>
      <c r="D280" t="s">
        <v>8</v>
      </c>
    </row>
    <row r="281" spans="1:4" x14ac:dyDescent="0.25">
      <c r="A281">
        <v>68</v>
      </c>
      <c r="B281" t="str">
        <f>IF(ROW()=2,Tableau1[[#This Row],[Cluster]],IF(D280=D281,"",D281))</f>
        <v/>
      </c>
      <c r="C281">
        <v>102</v>
      </c>
      <c r="D281" t="s">
        <v>8</v>
      </c>
    </row>
    <row r="282" spans="1:4" x14ac:dyDescent="0.25">
      <c r="A282">
        <v>66</v>
      </c>
      <c r="B282" t="str">
        <f>IF(ROW()=2,Tableau1[[#This Row],[Cluster]],IF(D281=D282,"",D282))</f>
        <v/>
      </c>
      <c r="C282">
        <v>108</v>
      </c>
      <c r="D282" t="s">
        <v>8</v>
      </c>
    </row>
    <row r="283" spans="1:4" x14ac:dyDescent="0.25">
      <c r="A283">
        <v>66</v>
      </c>
      <c r="B283" t="str">
        <f>IF(ROW()=2,Tableau1[[#This Row],[Cluster]],IF(D282=D283,"",D283))</f>
        <v/>
      </c>
      <c r="C283">
        <v>108</v>
      </c>
      <c r="D283" t="s">
        <v>8</v>
      </c>
    </row>
    <row r="284" spans="1:4" x14ac:dyDescent="0.25">
      <c r="A284">
        <v>50</v>
      </c>
      <c r="B284" t="str">
        <f>IF(ROW()=2,Tableau1[[#This Row],[Cluster]],IF(D283=D284,"",D284))</f>
        <v/>
      </c>
      <c r="C284">
        <v>120</v>
      </c>
      <c r="D284" t="s">
        <v>8</v>
      </c>
    </row>
    <row r="285" spans="1:4" x14ac:dyDescent="0.25">
      <c r="A285">
        <v>46</v>
      </c>
      <c r="B285" t="str">
        <f>IF(ROW()=2,Tableau1[[#This Row],[Cluster]],IF(D284=D285,"",D285))</f>
        <v/>
      </c>
      <c r="C285">
        <v>126</v>
      </c>
      <c r="D285" t="s">
        <v>8</v>
      </c>
    </row>
    <row r="286" spans="1:4" x14ac:dyDescent="0.25">
      <c r="A286">
        <v>46</v>
      </c>
      <c r="B286" t="str">
        <f>IF(ROW()=2,Tableau1[[#This Row],[Cluster]],IF(D285=D286,"",D286))</f>
        <v/>
      </c>
      <c r="C286">
        <v>126</v>
      </c>
      <c r="D286" t="s">
        <v>8</v>
      </c>
    </row>
    <row r="287" spans="1:4" x14ac:dyDescent="0.25">
      <c r="A287">
        <v>125</v>
      </c>
      <c r="B287" t="str">
        <f>IF(ROW()=2,Tableau1[[#This Row],[Cluster]],IF(D286=D287,"",D287))</f>
        <v/>
      </c>
      <c r="C287">
        <v>150</v>
      </c>
      <c r="D287" t="s">
        <v>8</v>
      </c>
    </row>
    <row r="288" spans="1:4" x14ac:dyDescent="0.25">
      <c r="A288">
        <v>85</v>
      </c>
      <c r="B288" t="str">
        <f>IF(ROW()=2,Tableau1[[#This Row],[Cluster]],IF(D287=D288,"",D288))</f>
        <v/>
      </c>
      <c r="C288">
        <v>116</v>
      </c>
      <c r="D288" t="s">
        <v>8</v>
      </c>
    </row>
    <row r="289" spans="1:4" x14ac:dyDescent="0.25">
      <c r="A289">
        <v>115</v>
      </c>
      <c r="B289" t="str">
        <f>IF(ROW()=2,Tableau1[[#This Row],[Cluster]],IF(D288=D289,"",D289))</f>
        <v/>
      </c>
      <c r="C289">
        <v>90</v>
      </c>
      <c r="D289" t="s">
        <v>8</v>
      </c>
    </row>
    <row r="290" spans="1:4" x14ac:dyDescent="0.25">
      <c r="A290">
        <v>50</v>
      </c>
      <c r="B290" t="str">
        <f>IF(ROW()=2,Tableau1[[#This Row],[Cluster]],IF(D289=D290,"",D290))</f>
        <v/>
      </c>
      <c r="C290">
        <v>120</v>
      </c>
      <c r="D290" t="s">
        <v>8</v>
      </c>
    </row>
    <row r="291" spans="1:4" x14ac:dyDescent="0.25">
      <c r="A291">
        <v>95</v>
      </c>
      <c r="B291" t="str">
        <f>IF(ROW()=2,Tableau1[[#This Row],[Cluster]],IF(D290=D291,"",D291))</f>
        <v/>
      </c>
      <c r="C291">
        <v>114</v>
      </c>
      <c r="D291" t="s">
        <v>8</v>
      </c>
    </row>
    <row r="292" spans="1:4" x14ac:dyDescent="0.25">
      <c r="A292">
        <v>98</v>
      </c>
      <c r="B292" t="str">
        <f>IF(ROW()=2,Tableau1[[#This Row],[Cluster]],IF(D291=D292,"",D292))</f>
        <v/>
      </c>
      <c r="C292">
        <v>120</v>
      </c>
      <c r="D292" t="s">
        <v>8</v>
      </c>
    </row>
    <row r="293" spans="1:4" x14ac:dyDescent="0.25">
      <c r="A293">
        <v>40</v>
      </c>
      <c r="B293" t="str">
        <f>IF(ROW()=2,Tableau1[[#This Row],[Cluster]],IF(D292=D293,"",D293))</f>
        <v/>
      </c>
      <c r="C293">
        <v>132</v>
      </c>
      <c r="D293" t="s">
        <v>8</v>
      </c>
    </row>
    <row r="294" spans="1:4" x14ac:dyDescent="0.25">
      <c r="A294">
        <v>90</v>
      </c>
      <c r="B294" t="str">
        <f>IF(ROW()=2,Tableau1[[#This Row],[Cluster]],IF(D293=D294,"",D294))</f>
        <v/>
      </c>
      <c r="C294">
        <v>138</v>
      </c>
      <c r="D294" t="s">
        <v>8</v>
      </c>
    </row>
    <row r="295" spans="1:4" x14ac:dyDescent="0.25">
      <c r="A295">
        <v>106</v>
      </c>
      <c r="B295" t="str">
        <f>IF(ROW()=2,Tableau1[[#This Row],[Cluster]],IF(D294=D295,"",D295))</f>
        <v/>
      </c>
      <c r="C295">
        <v>110</v>
      </c>
      <c r="D295" t="s">
        <v>8</v>
      </c>
    </row>
    <row r="296" spans="1:4" x14ac:dyDescent="0.25">
      <c r="A296">
        <v>120</v>
      </c>
      <c r="B296" t="str">
        <f>IF(ROW()=2,Tableau1[[#This Row],[Cluster]],IF(D295=D296,"",D296))</f>
        <v/>
      </c>
      <c r="C296">
        <v>104</v>
      </c>
      <c r="D296" t="s">
        <v>8</v>
      </c>
    </row>
    <row r="297" spans="1:4" x14ac:dyDescent="0.25">
      <c r="A297">
        <v>40</v>
      </c>
      <c r="B297" t="str">
        <f>IF(ROW()=2,Tableau1[[#This Row],[Cluster]],IF(D296=D297,"",D297))</f>
        <v/>
      </c>
      <c r="C297">
        <v>132</v>
      </c>
      <c r="D297" t="s">
        <v>8</v>
      </c>
    </row>
    <row r="298" spans="1:4" x14ac:dyDescent="0.25">
      <c r="A298">
        <v>100</v>
      </c>
      <c r="B298" t="str">
        <f>IF(ROW()=2,Tableau1[[#This Row],[Cluster]],IF(D297=D298,"",D298))</f>
        <v/>
      </c>
      <c r="C298">
        <v>206</v>
      </c>
      <c r="D298" t="s">
        <v>8</v>
      </c>
    </row>
    <row r="299" spans="1:4" x14ac:dyDescent="0.25">
      <c r="A299">
        <v>125</v>
      </c>
      <c r="B299" t="str">
        <f>IF(ROW()=2,Tableau1[[#This Row],[Cluster]],IF(D298=D299,"",D299))</f>
        <v/>
      </c>
      <c r="C299">
        <v>138</v>
      </c>
      <c r="D299" t="s">
        <v>8</v>
      </c>
    </row>
    <row r="300" spans="1:4" x14ac:dyDescent="0.25">
      <c r="A300">
        <v>105</v>
      </c>
      <c r="B300" t="str">
        <f>IF(ROW()=2,Tableau1[[#This Row],[Cluster]],IF(D299=D300,"",D300))</f>
        <v/>
      </c>
      <c r="C300">
        <v>132</v>
      </c>
      <c r="D300" t="s">
        <v>8</v>
      </c>
    </row>
    <row r="301" spans="1:4" x14ac:dyDescent="0.25">
      <c r="A301">
        <v>170</v>
      </c>
      <c r="B301" t="str">
        <f>IF(ROW()=2,Tableau1[[#This Row],[Cluster]],IF(D300=D301,"",D301))</f>
        <v/>
      </c>
      <c r="C301">
        <v>126</v>
      </c>
      <c r="D301" t="s">
        <v>8</v>
      </c>
    </row>
    <row r="302" spans="1:4" x14ac:dyDescent="0.25">
      <c r="A302">
        <v>200</v>
      </c>
      <c r="B302" t="str">
        <f>IF(ROW()=2,Tableau1[[#This Row],[Cluster]],IF(D301=D302,"",D302))</f>
        <v/>
      </c>
      <c r="C302">
        <v>108</v>
      </c>
      <c r="D302" t="s">
        <v>8</v>
      </c>
    </row>
    <row r="303" spans="1:4" x14ac:dyDescent="0.25">
      <c r="A303">
        <v>95</v>
      </c>
      <c r="B303" t="str">
        <f>IF(ROW()=2,Tableau1[[#This Row],[Cluster]],IF(D302=D303,"",D303))</f>
        <v/>
      </c>
      <c r="C303">
        <v>108</v>
      </c>
      <c r="D303" t="s">
        <v>8</v>
      </c>
    </row>
    <row r="304" spans="1:4" x14ac:dyDescent="0.25">
      <c r="A304">
        <v>40</v>
      </c>
      <c r="B304" t="str">
        <f>IF(ROW()=2,Tableau1[[#This Row],[Cluster]],IF(D303=D304,"",D304))</f>
        <v/>
      </c>
      <c r="C304">
        <v>169</v>
      </c>
      <c r="D304" t="s">
        <v>8</v>
      </c>
    </row>
    <row r="305" spans="1:4" x14ac:dyDescent="0.25">
      <c r="A305">
        <v>104</v>
      </c>
      <c r="B305" t="str">
        <f>IF(ROW()=2,Tableau1[[#This Row],[Cluster]],IF(D304=D305,"",D305))</f>
        <v/>
      </c>
      <c r="C305">
        <v>144</v>
      </c>
      <c r="D305" t="s">
        <v>8</v>
      </c>
    </row>
    <row r="306" spans="1:4" x14ac:dyDescent="0.25">
      <c r="A306">
        <v>80</v>
      </c>
      <c r="B306" t="str">
        <f>IF(ROW()=2,Tableau1[[#This Row],[Cluster]],IF(D305=D306,"",D306))</f>
        <v/>
      </c>
      <c r="C306">
        <v>154</v>
      </c>
      <c r="D306" t="s">
        <v>8</v>
      </c>
    </row>
    <row r="307" spans="1:4" x14ac:dyDescent="0.25">
      <c r="A307">
        <v>100</v>
      </c>
      <c r="B307" t="str">
        <f>IF(ROW()=2,Tableau1[[#This Row],[Cluster]],IF(D306=D307,"",D307))</f>
        <v/>
      </c>
      <c r="C307">
        <v>138</v>
      </c>
      <c r="D307" t="s">
        <v>8</v>
      </c>
    </row>
    <row r="308" spans="1:4" x14ac:dyDescent="0.25">
      <c r="A308">
        <v>94</v>
      </c>
      <c r="B308" t="str">
        <f>IF(ROW()=2,Tableau1[[#This Row],[Cluster]],IF(D307=D308,"",D308))</f>
        <v/>
      </c>
      <c r="C308">
        <v>126</v>
      </c>
      <c r="D308" t="s">
        <v>8</v>
      </c>
    </row>
    <row r="309" spans="1:4" x14ac:dyDescent="0.25">
      <c r="A309">
        <v>600</v>
      </c>
      <c r="B309" t="str">
        <f>IF(ROW()=2,Tableau1[[#This Row],[Cluster]],IF(D308=D309,"",D309))</f>
        <v/>
      </c>
      <c r="C309">
        <v>144</v>
      </c>
      <c r="D309" t="s">
        <v>8</v>
      </c>
    </row>
    <row r="310" spans="1:4" x14ac:dyDescent="0.25">
      <c r="A310">
        <v>45</v>
      </c>
      <c r="B310" t="str">
        <f>IF(ROW()=2,Tableau1[[#This Row],[Cluster]],IF(D309=D310,"",D310))</f>
        <v/>
      </c>
      <c r="C310">
        <v>196</v>
      </c>
      <c r="D310" t="s">
        <v>8</v>
      </c>
    </row>
    <row r="311" spans="1:4" x14ac:dyDescent="0.25">
      <c r="A311">
        <v>95</v>
      </c>
      <c r="B311" t="str">
        <f>IF(ROW()=2,Tableau1[[#This Row],[Cluster]],IF(D310=D311,"",D311))</f>
        <v/>
      </c>
      <c r="C311">
        <v>132</v>
      </c>
      <c r="D311" t="s">
        <v>8</v>
      </c>
    </row>
    <row r="312" spans="1:4" x14ac:dyDescent="0.25">
      <c r="A312">
        <v>110</v>
      </c>
      <c r="B312" t="str">
        <f>IF(ROW()=2,Tableau1[[#This Row],[Cluster]],IF(D311=D312,"",D312))</f>
        <v/>
      </c>
      <c r="C312">
        <v>171</v>
      </c>
      <c r="D312" t="s">
        <v>8</v>
      </c>
    </row>
    <row r="313" spans="1:4" x14ac:dyDescent="0.25">
      <c r="A313">
        <v>45</v>
      </c>
      <c r="B313" t="str">
        <f>IF(ROW()=2,Tableau1[[#This Row],[Cluster]],IF(D312=D313,"",D313))</f>
        <v/>
      </c>
      <c r="C313">
        <v>194</v>
      </c>
      <c r="D313" t="s">
        <v>8</v>
      </c>
    </row>
    <row r="314" spans="1:4" x14ac:dyDescent="0.25">
      <c r="A314">
        <v>1500</v>
      </c>
      <c r="B314" t="str">
        <f>IF(ROW()=2,Tableau1[[#This Row],[Cluster]],IF(D313=D314,"",D314))</f>
        <v/>
      </c>
      <c r="C314">
        <v>144</v>
      </c>
      <c r="D314" t="s">
        <v>8</v>
      </c>
    </row>
    <row r="315" spans="1:4" x14ac:dyDescent="0.25">
      <c r="A315">
        <v>1200</v>
      </c>
      <c r="B315" t="str">
        <f>IF(ROW()=2,Tableau1[[#This Row],[Cluster]],IF(D314=D315,"",D315))</f>
        <v/>
      </c>
      <c r="C315">
        <v>222</v>
      </c>
      <c r="D315" t="s">
        <v>8</v>
      </c>
    </row>
    <row r="316" spans="1:4" x14ac:dyDescent="0.25">
      <c r="A316">
        <v>25</v>
      </c>
      <c r="B316" t="str">
        <f>IF(ROW()=2,Tableau1[[#This Row],[Cluster]],IF(D315=D316,"",D316))</f>
        <v/>
      </c>
      <c r="C316">
        <v>240</v>
      </c>
      <c r="D316" t="s">
        <v>8</v>
      </c>
    </row>
    <row r="317" spans="1:4" x14ac:dyDescent="0.25">
      <c r="A317">
        <v>55</v>
      </c>
      <c r="B317" t="str">
        <f>IF(ROW()=2,Tableau1[[#This Row],[Cluster]],IF(D316=D317,"",D317))</f>
        <v/>
      </c>
      <c r="C317">
        <v>230</v>
      </c>
      <c r="D317" t="s">
        <v>8</v>
      </c>
    </row>
    <row r="318" spans="1:4" x14ac:dyDescent="0.25">
      <c r="A318">
        <v>1200</v>
      </c>
      <c r="B318" t="str">
        <f>IF(ROW()=2,Tableau1[[#This Row],[Cluster]],IF(D317=D318,"",D318))</f>
        <v/>
      </c>
      <c r="C318">
        <v>174</v>
      </c>
      <c r="D318" t="s">
        <v>8</v>
      </c>
    </row>
    <row r="319" spans="1:4" x14ac:dyDescent="0.25">
      <c r="A319">
        <v>1200</v>
      </c>
      <c r="B319" t="str">
        <f>IF(ROW()=2,Tableau1[[#This Row],[Cluster]],IF(D318=D319,"",D319))</f>
        <v/>
      </c>
      <c r="C319">
        <v>150</v>
      </c>
      <c r="D319" t="s">
        <v>8</v>
      </c>
    </row>
    <row r="320" spans="1:4" x14ac:dyDescent="0.25">
      <c r="A320">
        <v>1500</v>
      </c>
      <c r="B320" t="str">
        <f>IF(ROW()=2,Tableau1[[#This Row],[Cluster]],IF(D319=D320,"",D320))</f>
        <v/>
      </c>
      <c r="C320">
        <v>180</v>
      </c>
      <c r="D320" t="s">
        <v>8</v>
      </c>
    </row>
    <row r="321" spans="1:4" x14ac:dyDescent="0.25">
      <c r="A321">
        <v>2000</v>
      </c>
      <c r="B321" t="str">
        <f>IF(ROW()=2,Tableau1[[#This Row],[Cluster]],IF(D320=D321,"",D321))</f>
        <v/>
      </c>
      <c r="C321">
        <v>186</v>
      </c>
      <c r="D321" t="s">
        <v>8</v>
      </c>
    </row>
    <row r="322" spans="1:4" x14ac:dyDescent="0.25">
      <c r="A322">
        <v>2000</v>
      </c>
      <c r="B322" t="str">
        <f>IF(ROW()=2,Tableau1[[#This Row],[Cluster]],IF(D321=D322,"",D322))</f>
        <v/>
      </c>
      <c r="C322">
        <v>180</v>
      </c>
      <c r="D322" t="s">
        <v>8</v>
      </c>
    </row>
    <row r="323" spans="1:4" x14ac:dyDescent="0.25">
      <c r="A323">
        <v>1500</v>
      </c>
      <c r="B323" t="str">
        <f>IF(ROW()=2,Tableau1[[#This Row],[Cluster]],IF(D322=D323,"",D323))</f>
        <v/>
      </c>
      <c r="C323">
        <v>170</v>
      </c>
      <c r="D323" t="s">
        <v>8</v>
      </c>
    </row>
    <row r="324" spans="1:4" x14ac:dyDescent="0.25">
      <c r="A324">
        <v>1500</v>
      </c>
      <c r="B324" t="str">
        <f>IF(ROW()=2,Tableau1[[#This Row],[Cluster]],IF(D323=D324,"",D324))</f>
        <v/>
      </c>
      <c r="C324">
        <v>187</v>
      </c>
      <c r="D324" t="s">
        <v>8</v>
      </c>
    </row>
  </sheetData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4"/>
  <sheetViews>
    <sheetView tabSelected="1" workbookViewId="0">
      <selection activeCell="K23" sqref="K23"/>
    </sheetView>
  </sheetViews>
  <sheetFormatPr baseColWidth="10" defaultRowHeight="15.75" x14ac:dyDescent="0.25"/>
  <cols>
    <col min="2" max="2" width="9.75" bestFit="1" customWidth="1"/>
    <col min="3" max="3" width="10.125" bestFit="1" customWidth="1"/>
    <col min="4" max="4" width="14.375" bestFit="1" customWidth="1"/>
    <col min="5" max="5" width="5.125" bestFit="1" customWidth="1"/>
    <col min="6" max="7" width="5" bestFit="1" customWidth="1"/>
    <col min="8" max="8" width="5.125" bestFit="1" customWidth="1"/>
    <col min="9" max="9" width="5" bestFit="1" customWidth="1"/>
  </cols>
  <sheetData>
    <row r="1" spans="1:11" x14ac:dyDescent="0.25">
      <c r="A1" t="s">
        <v>2</v>
      </c>
      <c r="B1" t="s">
        <v>10</v>
      </c>
      <c r="C1" t="s">
        <v>1</v>
      </c>
      <c r="D1" t="s">
        <v>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K1" t="str">
        <f>Tableau3[[#Headers],[Hauteur_max]]</f>
        <v>Hauteur_max</v>
      </c>
    </row>
    <row r="2" spans="1:11" x14ac:dyDescent="0.25">
      <c r="A2" t="s">
        <v>3</v>
      </c>
      <c r="B2" t="str">
        <f>IF(ROW()=2,Tableau3[[#This Row],[Cluster]],IF(A1=A2,"",A2))</f>
        <v>A</v>
      </c>
      <c r="C2">
        <v>6</v>
      </c>
      <c r="D2">
        <v>2.5</v>
      </c>
      <c r="E2">
        <f>IF(Tableau3[[#This Row],[Cluster]]="A",Tableau3[[#This Row],[Hauteur_max]],NA())</f>
        <v>2.5</v>
      </c>
      <c r="F2" t="e">
        <f>IF(Tableau3[[#This Row],[Cluster]]="B",Tableau3[[#This Row],[Hauteur_max]],NA())</f>
        <v>#N/A</v>
      </c>
      <c r="G2" t="e">
        <f>IF(Tableau3[[#This Row],[Cluster]]="C",Tableau3[[#This Row],[Hauteur_max]],NA())</f>
        <v>#N/A</v>
      </c>
      <c r="H2" t="e">
        <f>IF(Tableau3[[#This Row],[Cluster]]="D",Tableau3[[#This Row],[Hauteur_max]],NA())</f>
        <v>#N/A</v>
      </c>
      <c r="I2" s="1" t="e">
        <f>IF(Tableau3[[#This Row],[Cluster]]="E",Tableau3[[#This Row],[Hauteur_max]],NA())</f>
        <v>#N/A</v>
      </c>
    </row>
    <row r="3" spans="1:11" x14ac:dyDescent="0.25">
      <c r="A3" t="s">
        <v>3</v>
      </c>
      <c r="B3" t="str">
        <f>IF(ROW()=2,Tableau3[[#This Row],[Cluster]],IF(A2=A3,"",A3))</f>
        <v/>
      </c>
      <c r="C3">
        <v>6</v>
      </c>
      <c r="D3">
        <v>0.5</v>
      </c>
      <c r="E3">
        <f>IF(Tableau3[[#This Row],[Cluster]]="A",Tableau3[[#This Row],[Hauteur_max]],NA())</f>
        <v>0.5</v>
      </c>
      <c r="F3" t="e">
        <f>IF(Tableau3[[#This Row],[Cluster]]="B",Tableau3[[#This Row],[Hauteur_max]],NA())</f>
        <v>#N/A</v>
      </c>
      <c r="G3" t="e">
        <f>IF(Tableau3[[#This Row],[Cluster]]="C",Tableau3[[#This Row],[Hauteur_max]],NA())</f>
        <v>#N/A</v>
      </c>
      <c r="H3" s="1" t="e">
        <f>IF(Tableau3[[#This Row],[Cluster]]="D",Tableau3[[#This Row],[Hauteur_max]],NA())</f>
        <v>#N/A</v>
      </c>
      <c r="I3" s="1" t="e">
        <f>IF(Tableau3[[#This Row],[Cluster]]="E",Tableau3[[#This Row],[Hauteur_max]],NA())</f>
        <v>#N/A</v>
      </c>
    </row>
    <row r="4" spans="1:11" x14ac:dyDescent="0.25">
      <c r="A4" t="s">
        <v>3</v>
      </c>
      <c r="B4" t="str">
        <f>IF(ROW()=2,Tableau3[[#This Row],[Cluster]],IF(A3=A4,"",A4))</f>
        <v/>
      </c>
      <c r="C4">
        <v>12</v>
      </c>
      <c r="D4">
        <v>6</v>
      </c>
      <c r="E4">
        <f>IF(Tableau3[[#This Row],[Cluster]]="A",Tableau3[[#This Row],[Hauteur_max]],NA())</f>
        <v>6</v>
      </c>
      <c r="F4" t="e">
        <f>IF(Tableau3[[#This Row],[Cluster]]="B",Tableau3[[#This Row],[Hauteur_max]],NA())</f>
        <v>#N/A</v>
      </c>
      <c r="G4" t="e">
        <f>IF(Tableau3[[#This Row],[Cluster]]="C",Tableau3[[#This Row],[Hauteur_max]],NA())</f>
        <v>#N/A</v>
      </c>
      <c r="H4" s="1" t="e">
        <f>IF(Tableau3[[#This Row],[Cluster]]="D",Tableau3[[#This Row],[Hauteur_max]],NA())</f>
        <v>#N/A</v>
      </c>
      <c r="I4" s="1" t="e">
        <f>IF(Tableau3[[#This Row],[Cluster]]="E",Tableau3[[#This Row],[Hauteur_max]],NA())</f>
        <v>#N/A</v>
      </c>
    </row>
    <row r="5" spans="1:11" x14ac:dyDescent="0.25">
      <c r="A5" t="s">
        <v>3</v>
      </c>
      <c r="B5" t="str">
        <f>IF(ROW()=2,Tableau3[[#This Row],[Cluster]],IF(A4=A5,"",A5))</f>
        <v/>
      </c>
      <c r="C5">
        <v>12</v>
      </c>
      <c r="D5">
        <v>6</v>
      </c>
      <c r="E5">
        <f>IF(Tableau3[[#This Row],[Cluster]]="A",Tableau3[[#This Row],[Hauteur_max]],NA())</f>
        <v>6</v>
      </c>
      <c r="F5" t="e">
        <f>IF(Tableau3[[#This Row],[Cluster]]="B",Tableau3[[#This Row],[Hauteur_max]],NA())</f>
        <v>#N/A</v>
      </c>
      <c r="G5" t="e">
        <f>IF(Tableau3[[#This Row],[Cluster]]="C",Tableau3[[#This Row],[Hauteur_max]],NA())</f>
        <v>#N/A</v>
      </c>
      <c r="H5" s="1" t="e">
        <f>IF(Tableau3[[#This Row],[Cluster]]="D",Tableau3[[#This Row],[Hauteur_max]],NA())</f>
        <v>#N/A</v>
      </c>
      <c r="I5" s="1" t="e">
        <f>IF(Tableau3[[#This Row],[Cluster]]="E",Tableau3[[#This Row],[Hauteur_max]],NA())</f>
        <v>#N/A</v>
      </c>
    </row>
    <row r="6" spans="1:11" x14ac:dyDescent="0.25">
      <c r="A6" t="s">
        <v>3</v>
      </c>
      <c r="B6" t="str">
        <f>IF(ROW()=2,Tableau3[[#This Row],[Cluster]],IF(A5=A6,"",A6))</f>
        <v/>
      </c>
      <c r="C6">
        <v>18</v>
      </c>
      <c r="D6">
        <v>3</v>
      </c>
      <c r="E6">
        <f>IF(Tableau3[[#This Row],[Cluster]]="A",Tableau3[[#This Row],[Hauteur_max]],NA())</f>
        <v>3</v>
      </c>
      <c r="F6" t="e">
        <f>IF(Tableau3[[#This Row],[Cluster]]="B",Tableau3[[#This Row],[Hauteur_max]],NA())</f>
        <v>#N/A</v>
      </c>
      <c r="G6" t="e">
        <f>IF(Tableau3[[#This Row],[Cluster]]="C",Tableau3[[#This Row],[Hauteur_max]],NA())</f>
        <v>#N/A</v>
      </c>
      <c r="H6" s="1" t="e">
        <f>IF(Tableau3[[#This Row],[Cluster]]="D",Tableau3[[#This Row],[Hauteur_max]],NA())</f>
        <v>#N/A</v>
      </c>
      <c r="I6" s="1" t="e">
        <f>IF(Tableau3[[#This Row],[Cluster]]="E",Tableau3[[#This Row],[Hauteur_max]],NA())</f>
        <v>#N/A</v>
      </c>
    </row>
    <row r="7" spans="1:11" x14ac:dyDescent="0.25">
      <c r="A7" t="s">
        <v>3</v>
      </c>
      <c r="B7" t="str">
        <f>IF(ROW()=2,Tableau3[[#This Row],[Cluster]],IF(A6=A7,"",A7))</f>
        <v/>
      </c>
      <c r="C7">
        <v>18</v>
      </c>
      <c r="D7">
        <v>3</v>
      </c>
      <c r="E7">
        <f>IF(Tableau3[[#This Row],[Cluster]]="A",Tableau3[[#This Row],[Hauteur_max]],NA())</f>
        <v>3</v>
      </c>
      <c r="F7" t="e">
        <f>IF(Tableau3[[#This Row],[Cluster]]="B",Tableau3[[#This Row],[Hauteur_max]],NA())</f>
        <v>#N/A</v>
      </c>
      <c r="G7" t="e">
        <f>IF(Tableau3[[#This Row],[Cluster]]="C",Tableau3[[#This Row],[Hauteur_max]],NA())</f>
        <v>#N/A</v>
      </c>
      <c r="H7" s="1" t="e">
        <f>IF(Tableau3[[#This Row],[Cluster]]="D",Tableau3[[#This Row],[Hauteur_max]],NA())</f>
        <v>#N/A</v>
      </c>
      <c r="I7" s="1" t="e">
        <f>IF(Tableau3[[#This Row],[Cluster]]="E",Tableau3[[#This Row],[Hauteur_max]],NA())</f>
        <v>#N/A</v>
      </c>
    </row>
    <row r="8" spans="1:11" x14ac:dyDescent="0.25">
      <c r="A8" t="s">
        <v>3</v>
      </c>
      <c r="B8" t="str">
        <f>IF(ROW()=2,Tableau3[[#This Row],[Cluster]],IF(A7=A8,"",A8))</f>
        <v/>
      </c>
      <c r="C8">
        <v>24</v>
      </c>
      <c r="D8">
        <v>4</v>
      </c>
      <c r="E8">
        <f>IF(Tableau3[[#This Row],[Cluster]]="A",Tableau3[[#This Row],[Hauteur_max]],NA())</f>
        <v>4</v>
      </c>
      <c r="F8" t="e">
        <f>IF(Tableau3[[#This Row],[Cluster]]="B",Tableau3[[#This Row],[Hauteur_max]],NA())</f>
        <v>#N/A</v>
      </c>
      <c r="G8" t="e">
        <f>IF(Tableau3[[#This Row],[Cluster]]="C",Tableau3[[#This Row],[Hauteur_max]],NA())</f>
        <v>#N/A</v>
      </c>
      <c r="H8" s="1" t="e">
        <f>IF(Tableau3[[#This Row],[Cluster]]="D",Tableau3[[#This Row],[Hauteur_max]],NA())</f>
        <v>#N/A</v>
      </c>
      <c r="I8" s="1" t="e">
        <f>IF(Tableau3[[#This Row],[Cluster]]="E",Tableau3[[#This Row],[Hauteur_max]],NA())</f>
        <v>#N/A</v>
      </c>
    </row>
    <row r="9" spans="1:11" x14ac:dyDescent="0.25">
      <c r="A9" t="s">
        <v>3</v>
      </c>
      <c r="B9" t="str">
        <f>IF(ROW()=2,Tableau3[[#This Row],[Cluster]],IF(A8=A9,"",A9))</f>
        <v/>
      </c>
      <c r="C9">
        <v>8</v>
      </c>
      <c r="D9">
        <v>1.5</v>
      </c>
      <c r="E9">
        <f>IF(Tableau3[[#This Row],[Cluster]]="A",Tableau3[[#This Row],[Hauteur_max]],NA())</f>
        <v>1.5</v>
      </c>
      <c r="F9" t="e">
        <f>IF(Tableau3[[#This Row],[Cluster]]="B",Tableau3[[#This Row],[Hauteur_max]],NA())</f>
        <v>#N/A</v>
      </c>
      <c r="G9" t="e">
        <f>IF(Tableau3[[#This Row],[Cluster]]="C",Tableau3[[#This Row],[Hauteur_max]],NA())</f>
        <v>#N/A</v>
      </c>
      <c r="H9" s="1" t="e">
        <f>IF(Tableau3[[#This Row],[Cluster]]="D",Tableau3[[#This Row],[Hauteur_max]],NA())</f>
        <v>#N/A</v>
      </c>
      <c r="I9" s="1" t="e">
        <f>IF(Tableau3[[#This Row],[Cluster]]="E",Tableau3[[#This Row],[Hauteur_max]],NA())</f>
        <v>#N/A</v>
      </c>
    </row>
    <row r="10" spans="1:11" x14ac:dyDescent="0.25">
      <c r="A10" t="s">
        <v>3</v>
      </c>
      <c r="B10" t="str">
        <f>IF(ROW()=2,Tableau3[[#This Row],[Cluster]],IF(A9=A10,"",A10))</f>
        <v/>
      </c>
      <c r="C10">
        <v>24</v>
      </c>
      <c r="D10">
        <v>9</v>
      </c>
      <c r="E10">
        <f>IF(Tableau3[[#This Row],[Cluster]]="A",Tableau3[[#This Row],[Hauteur_max]],NA())</f>
        <v>9</v>
      </c>
      <c r="F10" t="e">
        <f>IF(Tableau3[[#This Row],[Cluster]]="B",Tableau3[[#This Row],[Hauteur_max]],NA())</f>
        <v>#N/A</v>
      </c>
      <c r="G10" t="e">
        <f>IF(Tableau3[[#This Row],[Cluster]]="C",Tableau3[[#This Row],[Hauteur_max]],NA())</f>
        <v>#N/A</v>
      </c>
      <c r="H10" s="1" t="e">
        <f>IF(Tableau3[[#This Row],[Cluster]]="D",Tableau3[[#This Row],[Hauteur_max]],NA())</f>
        <v>#N/A</v>
      </c>
      <c r="I10" s="1" t="e">
        <f>IF(Tableau3[[#This Row],[Cluster]]="E",Tableau3[[#This Row],[Hauteur_max]],NA())</f>
        <v>#N/A</v>
      </c>
    </row>
    <row r="11" spans="1:11" x14ac:dyDescent="0.25">
      <c r="A11" t="s">
        <v>3</v>
      </c>
      <c r="B11" t="str">
        <f>IF(ROW()=2,Tableau3[[#This Row],[Cluster]],IF(A10=A11,"",A11))</f>
        <v/>
      </c>
      <c r="C11">
        <v>24</v>
      </c>
      <c r="D11">
        <v>9</v>
      </c>
      <c r="E11">
        <f>IF(Tableau3[[#This Row],[Cluster]]="A",Tableau3[[#This Row],[Hauteur_max]],NA())</f>
        <v>9</v>
      </c>
      <c r="F11" t="e">
        <f>IF(Tableau3[[#This Row],[Cluster]]="B",Tableau3[[#This Row],[Hauteur_max]],NA())</f>
        <v>#N/A</v>
      </c>
      <c r="G11" t="e">
        <f>IF(Tableau3[[#This Row],[Cluster]]="C",Tableau3[[#This Row],[Hauteur_max]],NA())</f>
        <v>#N/A</v>
      </c>
      <c r="H11" s="1" t="e">
        <f>IF(Tableau3[[#This Row],[Cluster]]="D",Tableau3[[#This Row],[Hauteur_max]],NA())</f>
        <v>#N/A</v>
      </c>
      <c r="I11" s="1" t="e">
        <f>IF(Tableau3[[#This Row],[Cluster]]="E",Tableau3[[#This Row],[Hauteur_max]],NA())</f>
        <v>#N/A</v>
      </c>
    </row>
    <row r="12" spans="1:11" x14ac:dyDescent="0.25">
      <c r="A12" t="s">
        <v>3</v>
      </c>
      <c r="B12" t="str">
        <f>IF(ROW()=2,Tableau3[[#This Row],[Cluster]],IF(A11=A12,"",A12))</f>
        <v/>
      </c>
      <c r="C12">
        <v>14</v>
      </c>
      <c r="D12">
        <v>6</v>
      </c>
      <c r="E12">
        <f>IF(Tableau3[[#This Row],[Cluster]]="A",Tableau3[[#This Row],[Hauteur_max]],NA())</f>
        <v>6</v>
      </c>
      <c r="F12" t="e">
        <f>IF(Tableau3[[#This Row],[Cluster]]="B",Tableau3[[#This Row],[Hauteur_max]],NA())</f>
        <v>#N/A</v>
      </c>
      <c r="G12" t="e">
        <f>IF(Tableau3[[#This Row],[Cluster]]="C",Tableau3[[#This Row],[Hauteur_max]],NA())</f>
        <v>#N/A</v>
      </c>
      <c r="H12" s="1" t="e">
        <f>IF(Tableau3[[#This Row],[Cluster]]="D",Tableau3[[#This Row],[Hauteur_max]],NA())</f>
        <v>#N/A</v>
      </c>
      <c r="I12" s="1" t="e">
        <f>IF(Tableau3[[#This Row],[Cluster]]="E",Tableau3[[#This Row],[Hauteur_max]],NA())</f>
        <v>#N/A</v>
      </c>
    </row>
    <row r="13" spans="1:11" x14ac:dyDescent="0.25">
      <c r="A13" t="s">
        <v>3</v>
      </c>
      <c r="B13" t="str">
        <f>IF(ROW()=2,Tableau3[[#This Row],[Cluster]],IF(A12=A13,"",A13))</f>
        <v/>
      </c>
      <c r="C13">
        <v>26</v>
      </c>
      <c r="D13">
        <v>1</v>
      </c>
      <c r="E13">
        <f>IF(Tableau3[[#This Row],[Cluster]]="A",Tableau3[[#This Row],[Hauteur_max]],NA())</f>
        <v>1</v>
      </c>
      <c r="F13" t="e">
        <f>IF(Tableau3[[#This Row],[Cluster]]="B",Tableau3[[#This Row],[Hauteur_max]],NA())</f>
        <v>#N/A</v>
      </c>
      <c r="G13" t="e">
        <f>IF(Tableau3[[#This Row],[Cluster]]="C",Tableau3[[#This Row],[Hauteur_max]],NA())</f>
        <v>#N/A</v>
      </c>
      <c r="H13" s="1" t="e">
        <f>IF(Tableau3[[#This Row],[Cluster]]="D",Tableau3[[#This Row],[Hauteur_max]],NA())</f>
        <v>#N/A</v>
      </c>
      <c r="I13" s="1" t="e">
        <f>IF(Tableau3[[#This Row],[Cluster]]="E",Tableau3[[#This Row],[Hauteur_max]],NA())</f>
        <v>#N/A</v>
      </c>
    </row>
    <row r="14" spans="1:11" x14ac:dyDescent="0.25">
      <c r="A14" t="s">
        <v>3</v>
      </c>
      <c r="B14" t="str">
        <f>IF(ROW()=2,Tableau3[[#This Row],[Cluster]],IF(A13=A14,"",A14))</f>
        <v/>
      </c>
      <c r="C14">
        <v>16</v>
      </c>
      <c r="D14">
        <v>4</v>
      </c>
      <c r="E14">
        <f>IF(Tableau3[[#This Row],[Cluster]]="A",Tableau3[[#This Row],[Hauteur_max]],NA())</f>
        <v>4</v>
      </c>
      <c r="F14" t="e">
        <f>IF(Tableau3[[#This Row],[Cluster]]="B",Tableau3[[#This Row],[Hauteur_max]],NA())</f>
        <v>#N/A</v>
      </c>
      <c r="G14" t="e">
        <f>IF(Tableau3[[#This Row],[Cluster]]="C",Tableau3[[#This Row],[Hauteur_max]],NA())</f>
        <v>#N/A</v>
      </c>
      <c r="H14" s="1" t="e">
        <f>IF(Tableau3[[#This Row],[Cluster]]="D",Tableau3[[#This Row],[Hauteur_max]],NA())</f>
        <v>#N/A</v>
      </c>
      <c r="I14" s="1" t="e">
        <f>IF(Tableau3[[#This Row],[Cluster]]="E",Tableau3[[#This Row],[Hauteur_max]],NA())</f>
        <v>#N/A</v>
      </c>
    </row>
    <row r="15" spans="1:11" x14ac:dyDescent="0.25">
      <c r="A15" t="s">
        <v>3</v>
      </c>
      <c r="B15" t="str">
        <f>IF(ROW()=2,Tableau3[[#This Row],[Cluster]],IF(A14=A15,"",A15))</f>
        <v/>
      </c>
      <c r="C15">
        <v>18</v>
      </c>
      <c r="D15">
        <v>3</v>
      </c>
      <c r="E15">
        <f>IF(Tableau3[[#This Row],[Cluster]]="A",Tableau3[[#This Row],[Hauteur_max]],NA())</f>
        <v>3</v>
      </c>
      <c r="F15" t="e">
        <f>IF(Tableau3[[#This Row],[Cluster]]="B",Tableau3[[#This Row],[Hauteur_max]],NA())</f>
        <v>#N/A</v>
      </c>
      <c r="G15" t="e">
        <f>IF(Tableau3[[#This Row],[Cluster]]="C",Tableau3[[#This Row],[Hauteur_max]],NA())</f>
        <v>#N/A</v>
      </c>
      <c r="H15" s="1" t="e">
        <f>IF(Tableau3[[#This Row],[Cluster]]="D",Tableau3[[#This Row],[Hauteur_max]],NA())</f>
        <v>#N/A</v>
      </c>
      <c r="I15" s="1" t="e">
        <f>IF(Tableau3[[#This Row],[Cluster]]="E",Tableau3[[#This Row],[Hauteur_max]],NA())</f>
        <v>#N/A</v>
      </c>
    </row>
    <row r="16" spans="1:11" x14ac:dyDescent="0.25">
      <c r="A16" t="s">
        <v>3</v>
      </c>
      <c r="B16" t="str">
        <f>IF(ROW()=2,Tableau3[[#This Row],[Cluster]],IF(A15=A16,"",A16))</f>
        <v/>
      </c>
      <c r="C16">
        <v>28</v>
      </c>
      <c r="D16">
        <v>10</v>
      </c>
      <c r="E16">
        <f>IF(Tableau3[[#This Row],[Cluster]]="A",Tableau3[[#This Row],[Hauteur_max]],NA())</f>
        <v>10</v>
      </c>
      <c r="F16" t="e">
        <f>IF(Tableau3[[#This Row],[Cluster]]="B",Tableau3[[#This Row],[Hauteur_max]],NA())</f>
        <v>#N/A</v>
      </c>
      <c r="G16" t="e">
        <f>IF(Tableau3[[#This Row],[Cluster]]="C",Tableau3[[#This Row],[Hauteur_max]],NA())</f>
        <v>#N/A</v>
      </c>
      <c r="H16" s="1" t="e">
        <f>IF(Tableau3[[#This Row],[Cluster]]="D",Tableau3[[#This Row],[Hauteur_max]],NA())</f>
        <v>#N/A</v>
      </c>
      <c r="I16" s="1" t="e">
        <f>IF(Tableau3[[#This Row],[Cluster]]="E",Tableau3[[#This Row],[Hauteur_max]],NA())</f>
        <v>#N/A</v>
      </c>
    </row>
    <row r="17" spans="1:9" x14ac:dyDescent="0.25">
      <c r="A17" t="s">
        <v>3</v>
      </c>
      <c r="B17" t="str">
        <f>IF(ROW()=2,Tableau3[[#This Row],[Cluster]],IF(A16=A17,"",A17))</f>
        <v/>
      </c>
      <c r="C17">
        <v>12</v>
      </c>
      <c r="D17">
        <v>4</v>
      </c>
      <c r="E17">
        <f>IF(Tableau3[[#This Row],[Cluster]]="A",Tableau3[[#This Row],[Hauteur_max]],NA())</f>
        <v>4</v>
      </c>
      <c r="F17" t="e">
        <f>IF(Tableau3[[#This Row],[Cluster]]="B",Tableau3[[#This Row],[Hauteur_max]],NA())</f>
        <v>#N/A</v>
      </c>
      <c r="G17" t="e">
        <f>IF(Tableau3[[#This Row],[Cluster]]="C",Tableau3[[#This Row],[Hauteur_max]],NA())</f>
        <v>#N/A</v>
      </c>
      <c r="H17" s="1" t="e">
        <f>IF(Tableau3[[#This Row],[Cluster]]="D",Tableau3[[#This Row],[Hauteur_max]],NA())</f>
        <v>#N/A</v>
      </c>
      <c r="I17" s="1" t="e">
        <f>IF(Tableau3[[#This Row],[Cluster]]="E",Tableau3[[#This Row],[Hauteur_max]],NA())</f>
        <v>#N/A</v>
      </c>
    </row>
    <row r="18" spans="1:9" x14ac:dyDescent="0.25">
      <c r="A18" t="s">
        <v>3</v>
      </c>
      <c r="B18" t="str">
        <f>IF(ROW()=2,Tableau3[[#This Row],[Cluster]],IF(A17=A18,"",A18))</f>
        <v/>
      </c>
      <c r="C18">
        <v>4</v>
      </c>
      <c r="D18">
        <v>0</v>
      </c>
      <c r="E18">
        <f>IF(Tableau3[[#This Row],[Cluster]]="A",Tableau3[[#This Row],[Hauteur_max]],NA())</f>
        <v>0</v>
      </c>
      <c r="F18" t="e">
        <f>IF(Tableau3[[#This Row],[Cluster]]="B",Tableau3[[#This Row],[Hauteur_max]],NA())</f>
        <v>#N/A</v>
      </c>
      <c r="G18" t="e">
        <f>IF(Tableau3[[#This Row],[Cluster]]="C",Tableau3[[#This Row],[Hauteur_max]],NA())</f>
        <v>#N/A</v>
      </c>
      <c r="H18" s="1" t="e">
        <f>IF(Tableau3[[#This Row],[Cluster]]="D",Tableau3[[#This Row],[Hauteur_max]],NA())</f>
        <v>#N/A</v>
      </c>
      <c r="I18" s="1" t="e">
        <f>IF(Tableau3[[#This Row],[Cluster]]="E",Tableau3[[#This Row],[Hauteur_max]],NA())</f>
        <v>#N/A</v>
      </c>
    </row>
    <row r="19" spans="1:9" x14ac:dyDescent="0.25">
      <c r="A19" t="s">
        <v>3</v>
      </c>
      <c r="B19" t="str">
        <f>IF(ROW()=2,Tableau3[[#This Row],[Cluster]],IF(A18=A19,"",A19))</f>
        <v/>
      </c>
      <c r="C19">
        <v>20</v>
      </c>
      <c r="D19">
        <v>1</v>
      </c>
      <c r="E19">
        <f>IF(Tableau3[[#This Row],[Cluster]]="A",Tableau3[[#This Row],[Hauteur_max]],NA())</f>
        <v>1</v>
      </c>
      <c r="F19" t="e">
        <f>IF(Tableau3[[#This Row],[Cluster]]="B",Tableau3[[#This Row],[Hauteur_max]],NA())</f>
        <v>#N/A</v>
      </c>
      <c r="G19" t="e">
        <f>IF(Tableau3[[#This Row],[Cluster]]="C",Tableau3[[#This Row],[Hauteur_max]],NA())</f>
        <v>#N/A</v>
      </c>
      <c r="H19" s="1" t="e">
        <f>IF(Tableau3[[#This Row],[Cluster]]="D",Tableau3[[#This Row],[Hauteur_max]],NA())</f>
        <v>#N/A</v>
      </c>
      <c r="I19" s="1" t="e">
        <f>IF(Tableau3[[#This Row],[Cluster]]="E",Tableau3[[#This Row],[Hauteur_max]],NA())</f>
        <v>#N/A</v>
      </c>
    </row>
    <row r="20" spans="1:9" x14ac:dyDescent="0.25">
      <c r="A20" t="s">
        <v>3</v>
      </c>
      <c r="B20" t="str">
        <f>IF(ROW()=2,Tableau3[[#This Row],[Cluster]],IF(A19=A20,"",A20))</f>
        <v/>
      </c>
      <c r="C20">
        <v>14</v>
      </c>
      <c r="D20">
        <v>2.5</v>
      </c>
      <c r="E20">
        <f>IF(Tableau3[[#This Row],[Cluster]]="A",Tableau3[[#This Row],[Hauteur_max]],NA())</f>
        <v>2.5</v>
      </c>
      <c r="F20" t="e">
        <f>IF(Tableau3[[#This Row],[Cluster]]="B",Tableau3[[#This Row],[Hauteur_max]],NA())</f>
        <v>#N/A</v>
      </c>
      <c r="G20" t="e">
        <f>IF(Tableau3[[#This Row],[Cluster]]="C",Tableau3[[#This Row],[Hauteur_max]],NA())</f>
        <v>#N/A</v>
      </c>
      <c r="H20" s="1" t="e">
        <f>IF(Tableau3[[#This Row],[Cluster]]="D",Tableau3[[#This Row],[Hauteur_max]],NA())</f>
        <v>#N/A</v>
      </c>
      <c r="I20" s="1" t="e">
        <f>IF(Tableau3[[#This Row],[Cluster]]="E",Tableau3[[#This Row],[Hauteur_max]],NA())</f>
        <v>#N/A</v>
      </c>
    </row>
    <row r="21" spans="1:9" x14ac:dyDescent="0.25">
      <c r="A21" t="s">
        <v>3</v>
      </c>
      <c r="B21" t="str">
        <f>IF(ROW()=2,Tableau3[[#This Row],[Cluster]],IF(A20=A21,"",A21))</f>
        <v/>
      </c>
      <c r="C21">
        <v>36</v>
      </c>
      <c r="D21">
        <v>10</v>
      </c>
      <c r="E21">
        <f>IF(Tableau3[[#This Row],[Cluster]]="A",Tableau3[[#This Row],[Hauteur_max]],NA())</f>
        <v>10</v>
      </c>
      <c r="F21" t="e">
        <f>IF(Tableau3[[#This Row],[Cluster]]="B",Tableau3[[#This Row],[Hauteur_max]],NA())</f>
        <v>#N/A</v>
      </c>
      <c r="G21" t="e">
        <f>IF(Tableau3[[#This Row],[Cluster]]="C",Tableau3[[#This Row],[Hauteur_max]],NA())</f>
        <v>#N/A</v>
      </c>
      <c r="H21" s="1" t="e">
        <f>IF(Tableau3[[#This Row],[Cluster]]="D",Tableau3[[#This Row],[Hauteur_max]],NA())</f>
        <v>#N/A</v>
      </c>
      <c r="I21" s="1" t="e">
        <f>IF(Tableau3[[#This Row],[Cluster]]="E",Tableau3[[#This Row],[Hauteur_max]],NA())</f>
        <v>#N/A</v>
      </c>
    </row>
    <row r="22" spans="1:9" x14ac:dyDescent="0.25">
      <c r="A22" t="s">
        <v>3</v>
      </c>
      <c r="B22" t="str">
        <f>IF(ROW()=2,Tableau3[[#This Row],[Cluster]],IF(A21=A22,"",A22))</f>
        <v/>
      </c>
      <c r="C22">
        <v>12</v>
      </c>
      <c r="D22">
        <v>4</v>
      </c>
      <c r="E22">
        <f>IF(Tableau3[[#This Row],[Cluster]]="A",Tableau3[[#This Row],[Hauteur_max]],NA())</f>
        <v>4</v>
      </c>
      <c r="F22" t="e">
        <f>IF(Tableau3[[#This Row],[Cluster]]="B",Tableau3[[#This Row],[Hauteur_max]],NA())</f>
        <v>#N/A</v>
      </c>
      <c r="G22" t="e">
        <f>IF(Tableau3[[#This Row],[Cluster]]="C",Tableau3[[#This Row],[Hauteur_max]],NA())</f>
        <v>#N/A</v>
      </c>
      <c r="H22" s="1" t="e">
        <f>IF(Tableau3[[#This Row],[Cluster]]="D",Tableau3[[#This Row],[Hauteur_max]],NA())</f>
        <v>#N/A</v>
      </c>
      <c r="I22" s="1" t="e">
        <f>IF(Tableau3[[#This Row],[Cluster]]="E",Tableau3[[#This Row],[Hauteur_max]],NA())</f>
        <v>#N/A</v>
      </c>
    </row>
    <row r="23" spans="1:9" x14ac:dyDescent="0.25">
      <c r="A23" t="s">
        <v>3</v>
      </c>
      <c r="B23" t="str">
        <f>IF(ROW()=2,Tableau3[[#This Row],[Cluster]],IF(A22=A23,"",A23))</f>
        <v/>
      </c>
      <c r="C23">
        <v>12</v>
      </c>
      <c r="D23">
        <v>3</v>
      </c>
      <c r="E23">
        <f>IF(Tableau3[[#This Row],[Cluster]]="A",Tableau3[[#This Row],[Hauteur_max]],NA())</f>
        <v>3</v>
      </c>
      <c r="F23" t="e">
        <f>IF(Tableau3[[#This Row],[Cluster]]="B",Tableau3[[#This Row],[Hauteur_max]],NA())</f>
        <v>#N/A</v>
      </c>
      <c r="G23" t="e">
        <f>IF(Tableau3[[#This Row],[Cluster]]="C",Tableau3[[#This Row],[Hauteur_max]],NA())</f>
        <v>#N/A</v>
      </c>
      <c r="H23" s="1" t="e">
        <f>IF(Tableau3[[#This Row],[Cluster]]="D",Tableau3[[#This Row],[Hauteur_max]],NA())</f>
        <v>#N/A</v>
      </c>
      <c r="I23" s="1" t="e">
        <f>IF(Tableau3[[#This Row],[Cluster]]="E",Tableau3[[#This Row],[Hauteur_max]],NA())</f>
        <v>#N/A</v>
      </c>
    </row>
    <row r="24" spans="1:9" x14ac:dyDescent="0.25">
      <c r="A24" t="s">
        <v>3</v>
      </c>
      <c r="B24" t="str">
        <f>IF(ROW()=2,Tableau3[[#This Row],[Cluster]],IF(A23=A24,"",A24))</f>
        <v/>
      </c>
      <c r="C24">
        <v>30</v>
      </c>
      <c r="D24">
        <v>8.5</v>
      </c>
      <c r="E24">
        <f>IF(Tableau3[[#This Row],[Cluster]]="A",Tableau3[[#This Row],[Hauteur_max]],NA())</f>
        <v>8.5</v>
      </c>
      <c r="F24" t="e">
        <f>IF(Tableau3[[#This Row],[Cluster]]="B",Tableau3[[#This Row],[Hauteur_max]],NA())</f>
        <v>#N/A</v>
      </c>
      <c r="G24" t="e">
        <f>IF(Tableau3[[#This Row],[Cluster]]="C",Tableau3[[#This Row],[Hauteur_max]],NA())</f>
        <v>#N/A</v>
      </c>
      <c r="H24" s="1" t="e">
        <f>IF(Tableau3[[#This Row],[Cluster]]="D",Tableau3[[#This Row],[Hauteur_max]],NA())</f>
        <v>#N/A</v>
      </c>
      <c r="I24" s="1" t="e">
        <f>IF(Tableau3[[#This Row],[Cluster]]="E",Tableau3[[#This Row],[Hauteur_max]],NA())</f>
        <v>#N/A</v>
      </c>
    </row>
    <row r="25" spans="1:9" x14ac:dyDescent="0.25">
      <c r="A25" t="s">
        <v>3</v>
      </c>
      <c r="B25" t="str">
        <f>IF(ROW()=2,Tableau3[[#This Row],[Cluster]],IF(A24=A25,"",A25))</f>
        <v/>
      </c>
      <c r="C25">
        <v>30</v>
      </c>
      <c r="D25">
        <v>4</v>
      </c>
      <c r="E25">
        <f>IF(Tableau3[[#This Row],[Cluster]]="A",Tableau3[[#This Row],[Hauteur_max]],NA())</f>
        <v>4</v>
      </c>
      <c r="F25" t="e">
        <f>IF(Tableau3[[#This Row],[Cluster]]="B",Tableau3[[#This Row],[Hauteur_max]],NA())</f>
        <v>#N/A</v>
      </c>
      <c r="G25" t="e">
        <f>IF(Tableau3[[#This Row],[Cluster]]="C",Tableau3[[#This Row],[Hauteur_max]],NA())</f>
        <v>#N/A</v>
      </c>
      <c r="H25" s="1" t="e">
        <f>IF(Tableau3[[#This Row],[Cluster]]="D",Tableau3[[#This Row],[Hauteur_max]],NA())</f>
        <v>#N/A</v>
      </c>
      <c r="I25" s="1" t="e">
        <f>IF(Tableau3[[#This Row],[Cluster]]="E",Tableau3[[#This Row],[Hauteur_max]],NA())</f>
        <v>#N/A</v>
      </c>
    </row>
    <row r="26" spans="1:9" x14ac:dyDescent="0.25">
      <c r="A26" t="s">
        <v>3</v>
      </c>
      <c r="B26" t="str">
        <f>IF(ROW()=2,Tableau3[[#This Row],[Cluster]],IF(A25=A26,"",A26))</f>
        <v/>
      </c>
      <c r="C26">
        <v>32</v>
      </c>
      <c r="D26">
        <v>10</v>
      </c>
      <c r="E26">
        <f>IF(Tableau3[[#This Row],[Cluster]]="A",Tableau3[[#This Row],[Hauteur_max]],NA())</f>
        <v>10</v>
      </c>
      <c r="F26" t="e">
        <f>IF(Tableau3[[#This Row],[Cluster]]="B",Tableau3[[#This Row],[Hauteur_max]],NA())</f>
        <v>#N/A</v>
      </c>
      <c r="G26" t="e">
        <f>IF(Tableau3[[#This Row],[Cluster]]="C",Tableau3[[#This Row],[Hauteur_max]],NA())</f>
        <v>#N/A</v>
      </c>
      <c r="H26" s="1" t="e">
        <f>IF(Tableau3[[#This Row],[Cluster]]="D",Tableau3[[#This Row],[Hauteur_max]],NA())</f>
        <v>#N/A</v>
      </c>
      <c r="I26" s="1" t="e">
        <f>IF(Tableau3[[#This Row],[Cluster]]="E",Tableau3[[#This Row],[Hauteur_max]],NA())</f>
        <v>#N/A</v>
      </c>
    </row>
    <row r="27" spans="1:9" x14ac:dyDescent="0.25">
      <c r="A27" t="s">
        <v>3</v>
      </c>
      <c r="B27" t="str">
        <f>IF(ROW()=2,Tableau3[[#This Row],[Cluster]],IF(A26=A27,"",A27))</f>
        <v/>
      </c>
      <c r="C27">
        <v>12</v>
      </c>
      <c r="D27">
        <v>5</v>
      </c>
      <c r="E27">
        <f>IF(Tableau3[[#This Row],[Cluster]]="A",Tableau3[[#This Row],[Hauteur_max]],NA())</f>
        <v>5</v>
      </c>
      <c r="F27" t="e">
        <f>IF(Tableau3[[#This Row],[Cluster]]="B",Tableau3[[#This Row],[Hauteur_max]],NA())</f>
        <v>#N/A</v>
      </c>
      <c r="G27" t="e">
        <f>IF(Tableau3[[#This Row],[Cluster]]="C",Tableau3[[#This Row],[Hauteur_max]],NA())</f>
        <v>#N/A</v>
      </c>
      <c r="H27" s="1" t="e">
        <f>IF(Tableau3[[#This Row],[Cluster]]="D",Tableau3[[#This Row],[Hauteur_max]],NA())</f>
        <v>#N/A</v>
      </c>
      <c r="I27" s="1" t="e">
        <f>IF(Tableau3[[#This Row],[Cluster]]="E",Tableau3[[#This Row],[Hauteur_max]],NA())</f>
        <v>#N/A</v>
      </c>
    </row>
    <row r="28" spans="1:9" x14ac:dyDescent="0.25">
      <c r="A28" t="s">
        <v>3</v>
      </c>
      <c r="B28" t="str">
        <f>IF(ROW()=2,Tableau3[[#This Row],[Cluster]],IF(A27=A28,"",A28))</f>
        <v/>
      </c>
      <c r="C28">
        <v>24</v>
      </c>
      <c r="D28">
        <v>6</v>
      </c>
      <c r="E28">
        <f>IF(Tableau3[[#This Row],[Cluster]]="A",Tableau3[[#This Row],[Hauteur_max]],NA())</f>
        <v>6</v>
      </c>
      <c r="F28" t="e">
        <f>IF(Tableau3[[#This Row],[Cluster]]="B",Tableau3[[#This Row],[Hauteur_max]],NA())</f>
        <v>#N/A</v>
      </c>
      <c r="G28" t="e">
        <f>IF(Tableau3[[#This Row],[Cluster]]="C",Tableau3[[#This Row],[Hauteur_max]],NA())</f>
        <v>#N/A</v>
      </c>
      <c r="H28" s="1" t="e">
        <f>IF(Tableau3[[#This Row],[Cluster]]="D",Tableau3[[#This Row],[Hauteur_max]],NA())</f>
        <v>#N/A</v>
      </c>
      <c r="I28" s="1" t="e">
        <f>IF(Tableau3[[#This Row],[Cluster]]="E",Tableau3[[#This Row],[Hauteur_max]],NA())</f>
        <v>#N/A</v>
      </c>
    </row>
    <row r="29" spans="1:9" x14ac:dyDescent="0.25">
      <c r="A29" t="s">
        <v>3</v>
      </c>
      <c r="B29" t="str">
        <f>IF(ROW()=2,Tableau3[[#This Row],[Cluster]],IF(A28=A29,"",A29))</f>
        <v/>
      </c>
      <c r="C29">
        <v>24</v>
      </c>
      <c r="D29">
        <v>8.5</v>
      </c>
      <c r="E29">
        <f>IF(Tableau3[[#This Row],[Cluster]]="A",Tableau3[[#This Row],[Hauteur_max]],NA())</f>
        <v>8.5</v>
      </c>
      <c r="F29" t="e">
        <f>IF(Tableau3[[#This Row],[Cluster]]="B",Tableau3[[#This Row],[Hauteur_max]],NA())</f>
        <v>#N/A</v>
      </c>
      <c r="G29" t="e">
        <f>IF(Tableau3[[#This Row],[Cluster]]="C",Tableau3[[#This Row],[Hauteur_max]],NA())</f>
        <v>#N/A</v>
      </c>
      <c r="H29" s="1" t="e">
        <f>IF(Tableau3[[#This Row],[Cluster]]="D",Tableau3[[#This Row],[Hauteur_max]],NA())</f>
        <v>#N/A</v>
      </c>
      <c r="I29" s="1" t="e">
        <f>IF(Tableau3[[#This Row],[Cluster]]="E",Tableau3[[#This Row],[Hauteur_max]],NA())</f>
        <v>#N/A</v>
      </c>
    </row>
    <row r="30" spans="1:9" x14ac:dyDescent="0.25">
      <c r="A30" t="s">
        <v>3</v>
      </c>
      <c r="B30" t="str">
        <f>IF(ROW()=2,Tableau3[[#This Row],[Cluster]],IF(A29=A30,"",A30))</f>
        <v/>
      </c>
      <c r="C30">
        <v>12</v>
      </c>
      <c r="D30">
        <v>9</v>
      </c>
      <c r="E30">
        <f>IF(Tableau3[[#This Row],[Cluster]]="A",Tableau3[[#This Row],[Hauteur_max]],NA())</f>
        <v>9</v>
      </c>
      <c r="F30" t="e">
        <f>IF(Tableau3[[#This Row],[Cluster]]="B",Tableau3[[#This Row],[Hauteur_max]],NA())</f>
        <v>#N/A</v>
      </c>
      <c r="G30" t="e">
        <f>IF(Tableau3[[#This Row],[Cluster]]="C",Tableau3[[#This Row],[Hauteur_max]],NA())</f>
        <v>#N/A</v>
      </c>
      <c r="H30" s="1" t="e">
        <f>IF(Tableau3[[#This Row],[Cluster]]="D",Tableau3[[#This Row],[Hauteur_max]],NA())</f>
        <v>#N/A</v>
      </c>
      <c r="I30" s="1" t="e">
        <f>IF(Tableau3[[#This Row],[Cluster]]="E",Tableau3[[#This Row],[Hauteur_max]],NA())</f>
        <v>#N/A</v>
      </c>
    </row>
    <row r="31" spans="1:9" x14ac:dyDescent="0.25">
      <c r="A31" t="s">
        <v>3</v>
      </c>
      <c r="B31" t="str">
        <f>IF(ROW()=2,Tableau3[[#This Row],[Cluster]],IF(A30=A31,"",A31))</f>
        <v/>
      </c>
      <c r="C31">
        <v>16.5</v>
      </c>
      <c r="D31">
        <v>6.2</v>
      </c>
      <c r="E31">
        <f>IF(Tableau3[[#This Row],[Cluster]]="A",Tableau3[[#This Row],[Hauteur_max]],NA())</f>
        <v>6.2</v>
      </c>
      <c r="F31" t="e">
        <f>IF(Tableau3[[#This Row],[Cluster]]="B",Tableau3[[#This Row],[Hauteur_max]],NA())</f>
        <v>#N/A</v>
      </c>
      <c r="G31" t="e">
        <f>IF(Tableau3[[#This Row],[Cluster]]="C",Tableau3[[#This Row],[Hauteur_max]],NA())</f>
        <v>#N/A</v>
      </c>
      <c r="H31" s="1" t="e">
        <f>IF(Tableau3[[#This Row],[Cluster]]="D",Tableau3[[#This Row],[Hauteur_max]],NA())</f>
        <v>#N/A</v>
      </c>
      <c r="I31" s="1" t="e">
        <f>IF(Tableau3[[#This Row],[Cluster]]="E",Tableau3[[#This Row],[Hauteur_max]],NA())</f>
        <v>#N/A</v>
      </c>
    </row>
    <row r="32" spans="1:9" x14ac:dyDescent="0.25">
      <c r="A32" t="s">
        <v>3</v>
      </c>
      <c r="B32" t="str">
        <f>IF(ROW()=2,Tableau3[[#This Row],[Cluster]],IF(A31=A32,"",A32))</f>
        <v/>
      </c>
      <c r="C32">
        <v>30</v>
      </c>
      <c r="D32">
        <v>11</v>
      </c>
      <c r="E32">
        <f>IF(Tableau3[[#This Row],[Cluster]]="A",Tableau3[[#This Row],[Hauteur_max]],NA())</f>
        <v>11</v>
      </c>
      <c r="F32" t="e">
        <f>IF(Tableau3[[#This Row],[Cluster]]="B",Tableau3[[#This Row],[Hauteur_max]],NA())</f>
        <v>#N/A</v>
      </c>
      <c r="G32" t="e">
        <f>IF(Tableau3[[#This Row],[Cluster]]="C",Tableau3[[#This Row],[Hauteur_max]],NA())</f>
        <v>#N/A</v>
      </c>
      <c r="H32" s="1" t="e">
        <f>IF(Tableau3[[#This Row],[Cluster]]="D",Tableau3[[#This Row],[Hauteur_max]],NA())</f>
        <v>#N/A</v>
      </c>
      <c r="I32" s="1" t="e">
        <f>IF(Tableau3[[#This Row],[Cluster]]="E",Tableau3[[#This Row],[Hauteur_max]],NA())</f>
        <v>#N/A</v>
      </c>
    </row>
    <row r="33" spans="1:9" x14ac:dyDescent="0.25">
      <c r="A33" t="s">
        <v>3</v>
      </c>
      <c r="B33" t="str">
        <f>IF(ROW()=2,Tableau3[[#This Row],[Cluster]],IF(A32=A33,"",A33))</f>
        <v/>
      </c>
      <c r="C33">
        <v>30</v>
      </c>
      <c r="D33">
        <v>11</v>
      </c>
      <c r="E33">
        <f>IF(Tableau3[[#This Row],[Cluster]]="A",Tableau3[[#This Row],[Hauteur_max]],NA())</f>
        <v>11</v>
      </c>
      <c r="F33" t="e">
        <f>IF(Tableau3[[#This Row],[Cluster]]="B",Tableau3[[#This Row],[Hauteur_max]],NA())</f>
        <v>#N/A</v>
      </c>
      <c r="G33" t="e">
        <f>IF(Tableau3[[#This Row],[Cluster]]="C",Tableau3[[#This Row],[Hauteur_max]],NA())</f>
        <v>#N/A</v>
      </c>
      <c r="H33" s="1" t="e">
        <f>IF(Tableau3[[#This Row],[Cluster]]="D",Tableau3[[#This Row],[Hauteur_max]],NA())</f>
        <v>#N/A</v>
      </c>
      <c r="I33" s="1" t="e">
        <f>IF(Tableau3[[#This Row],[Cluster]]="E",Tableau3[[#This Row],[Hauteur_max]],NA())</f>
        <v>#N/A</v>
      </c>
    </row>
    <row r="34" spans="1:9" x14ac:dyDescent="0.25">
      <c r="A34" t="s">
        <v>3</v>
      </c>
      <c r="B34" t="str">
        <f>IF(ROW()=2,Tableau3[[#This Row],[Cluster]],IF(A33=A34,"",A34))</f>
        <v/>
      </c>
      <c r="C34">
        <v>6</v>
      </c>
      <c r="D34">
        <v>2.2999999999999998</v>
      </c>
      <c r="E34">
        <f>IF(Tableau3[[#This Row],[Cluster]]="A",Tableau3[[#This Row],[Hauteur_max]],NA())</f>
        <v>2.2999999999999998</v>
      </c>
      <c r="F34" t="e">
        <f>IF(Tableau3[[#This Row],[Cluster]]="B",Tableau3[[#This Row],[Hauteur_max]],NA())</f>
        <v>#N/A</v>
      </c>
      <c r="G34" t="e">
        <f>IF(Tableau3[[#This Row],[Cluster]]="C",Tableau3[[#This Row],[Hauteur_max]],NA())</f>
        <v>#N/A</v>
      </c>
      <c r="H34" s="1" t="e">
        <f>IF(Tableau3[[#This Row],[Cluster]]="D",Tableau3[[#This Row],[Hauteur_max]],NA())</f>
        <v>#N/A</v>
      </c>
      <c r="I34" s="1" t="e">
        <f>IF(Tableau3[[#This Row],[Cluster]]="E",Tableau3[[#This Row],[Hauteur_max]],NA())</f>
        <v>#N/A</v>
      </c>
    </row>
    <row r="35" spans="1:9" x14ac:dyDescent="0.25">
      <c r="A35" t="s">
        <v>3</v>
      </c>
      <c r="B35" t="str">
        <f>IF(ROW()=2,Tableau3[[#This Row],[Cluster]],IF(A34=A35,"",A35))</f>
        <v/>
      </c>
      <c r="C35">
        <v>36</v>
      </c>
      <c r="D35">
        <v>10.5</v>
      </c>
      <c r="E35">
        <f>IF(Tableau3[[#This Row],[Cluster]]="A",Tableau3[[#This Row],[Hauteur_max]],NA())</f>
        <v>10.5</v>
      </c>
      <c r="F35" t="e">
        <f>IF(Tableau3[[#This Row],[Cluster]]="B",Tableau3[[#This Row],[Hauteur_max]],NA())</f>
        <v>#N/A</v>
      </c>
      <c r="G35" t="e">
        <f>IF(Tableau3[[#This Row],[Cluster]]="C",Tableau3[[#This Row],[Hauteur_max]],NA())</f>
        <v>#N/A</v>
      </c>
      <c r="H35" s="1" t="e">
        <f>IF(Tableau3[[#This Row],[Cluster]]="D",Tableau3[[#This Row],[Hauteur_max]],NA())</f>
        <v>#N/A</v>
      </c>
      <c r="I35" s="1" t="e">
        <f>IF(Tableau3[[#This Row],[Cluster]]="E",Tableau3[[#This Row],[Hauteur_max]],NA())</f>
        <v>#N/A</v>
      </c>
    </row>
    <row r="36" spans="1:9" x14ac:dyDescent="0.25">
      <c r="A36" t="s">
        <v>3</v>
      </c>
      <c r="B36" t="str">
        <f>IF(ROW()=2,Tableau3[[#This Row],[Cluster]],IF(A35=A36,"",A36))</f>
        <v/>
      </c>
      <c r="C36">
        <v>32</v>
      </c>
      <c r="D36">
        <v>6</v>
      </c>
      <c r="E36">
        <f>IF(Tableau3[[#This Row],[Cluster]]="A",Tableau3[[#This Row],[Hauteur_max]],NA())</f>
        <v>6</v>
      </c>
      <c r="F36" t="e">
        <f>IF(Tableau3[[#This Row],[Cluster]]="B",Tableau3[[#This Row],[Hauteur_max]],NA())</f>
        <v>#N/A</v>
      </c>
      <c r="G36" t="e">
        <f>IF(Tableau3[[#This Row],[Cluster]]="C",Tableau3[[#This Row],[Hauteur_max]],NA())</f>
        <v>#N/A</v>
      </c>
      <c r="H36" s="1" t="e">
        <f>IF(Tableau3[[#This Row],[Cluster]]="D",Tableau3[[#This Row],[Hauteur_max]],NA())</f>
        <v>#N/A</v>
      </c>
      <c r="I36" s="1" t="e">
        <f>IF(Tableau3[[#This Row],[Cluster]]="E",Tableau3[[#This Row],[Hauteur_max]],NA())</f>
        <v>#N/A</v>
      </c>
    </row>
    <row r="37" spans="1:9" x14ac:dyDescent="0.25">
      <c r="A37" t="s">
        <v>3</v>
      </c>
      <c r="B37" t="str">
        <f>IF(ROW()=2,Tableau3[[#This Row],[Cluster]],IF(A36=A37,"",A37))</f>
        <v/>
      </c>
      <c r="C37">
        <v>7</v>
      </c>
      <c r="D37">
        <v>1</v>
      </c>
      <c r="E37">
        <f>IF(Tableau3[[#This Row],[Cluster]]="A",Tableau3[[#This Row],[Hauteur_max]],NA())</f>
        <v>1</v>
      </c>
      <c r="F37" t="e">
        <f>IF(Tableau3[[#This Row],[Cluster]]="B",Tableau3[[#This Row],[Hauteur_max]],NA())</f>
        <v>#N/A</v>
      </c>
      <c r="G37" t="e">
        <f>IF(Tableau3[[#This Row],[Cluster]]="C",Tableau3[[#This Row],[Hauteur_max]],NA())</f>
        <v>#N/A</v>
      </c>
      <c r="H37" s="1" t="e">
        <f>IF(Tableau3[[#This Row],[Cluster]]="D",Tableau3[[#This Row],[Hauteur_max]],NA())</f>
        <v>#N/A</v>
      </c>
      <c r="I37" s="1" t="e">
        <f>IF(Tableau3[[#This Row],[Cluster]]="E",Tableau3[[#This Row],[Hauteur_max]],NA())</f>
        <v>#N/A</v>
      </c>
    </row>
    <row r="38" spans="1:9" x14ac:dyDescent="0.25">
      <c r="A38" t="s">
        <v>3</v>
      </c>
      <c r="B38" t="str">
        <f>IF(ROW()=2,Tableau3[[#This Row],[Cluster]],IF(A37=A38,"",A38))</f>
        <v/>
      </c>
      <c r="C38">
        <v>6</v>
      </c>
      <c r="D38">
        <v>12</v>
      </c>
      <c r="E38">
        <f>IF(Tableau3[[#This Row],[Cluster]]="A",Tableau3[[#This Row],[Hauteur_max]],NA())</f>
        <v>12</v>
      </c>
      <c r="F38" t="e">
        <f>IF(Tableau3[[#This Row],[Cluster]]="B",Tableau3[[#This Row],[Hauteur_max]],NA())</f>
        <v>#N/A</v>
      </c>
      <c r="G38" t="e">
        <f>IF(Tableau3[[#This Row],[Cluster]]="C",Tableau3[[#This Row],[Hauteur_max]],NA())</f>
        <v>#N/A</v>
      </c>
      <c r="H38" s="1" t="e">
        <f>IF(Tableau3[[#This Row],[Cluster]]="D",Tableau3[[#This Row],[Hauteur_max]],NA())</f>
        <v>#N/A</v>
      </c>
      <c r="I38" s="1" t="e">
        <f>IF(Tableau3[[#This Row],[Cluster]]="E",Tableau3[[#This Row],[Hauteur_max]],NA())</f>
        <v>#N/A</v>
      </c>
    </row>
    <row r="39" spans="1:9" x14ac:dyDescent="0.25">
      <c r="A39" t="s">
        <v>3</v>
      </c>
      <c r="B39" t="str">
        <f>IF(ROW()=2,Tableau3[[#This Row],[Cluster]],IF(A38=A39,"",A39))</f>
        <v/>
      </c>
      <c r="C39">
        <v>12</v>
      </c>
      <c r="D39">
        <v>5</v>
      </c>
      <c r="E39">
        <f>IF(Tableau3[[#This Row],[Cluster]]="A",Tableau3[[#This Row],[Hauteur_max]],NA())</f>
        <v>5</v>
      </c>
      <c r="F39" t="e">
        <f>IF(Tableau3[[#This Row],[Cluster]]="B",Tableau3[[#This Row],[Hauteur_max]],NA())</f>
        <v>#N/A</v>
      </c>
      <c r="G39" t="e">
        <f>IF(Tableau3[[#This Row],[Cluster]]="C",Tableau3[[#This Row],[Hauteur_max]],NA())</f>
        <v>#N/A</v>
      </c>
      <c r="H39" s="1" t="e">
        <f>IF(Tableau3[[#This Row],[Cluster]]="D",Tableau3[[#This Row],[Hauteur_max]],NA())</f>
        <v>#N/A</v>
      </c>
      <c r="I39" s="1" t="e">
        <f>IF(Tableau3[[#This Row],[Cluster]]="E",Tableau3[[#This Row],[Hauteur_max]],NA())</f>
        <v>#N/A</v>
      </c>
    </row>
    <row r="40" spans="1:9" x14ac:dyDescent="0.25">
      <c r="A40" t="s">
        <v>3</v>
      </c>
      <c r="B40" t="str">
        <f>IF(ROW()=2,Tableau3[[#This Row],[Cluster]],IF(A39=A40,"",A40))</f>
        <v/>
      </c>
      <c r="C40">
        <v>12</v>
      </c>
      <c r="D40">
        <v>6</v>
      </c>
      <c r="E40">
        <f>IF(Tableau3[[#This Row],[Cluster]]="A",Tableau3[[#This Row],[Hauteur_max]],NA())</f>
        <v>6</v>
      </c>
      <c r="F40" t="e">
        <f>IF(Tableau3[[#This Row],[Cluster]]="B",Tableau3[[#This Row],[Hauteur_max]],NA())</f>
        <v>#N/A</v>
      </c>
      <c r="G40" t="e">
        <f>IF(Tableau3[[#This Row],[Cluster]]="C",Tableau3[[#This Row],[Hauteur_max]],NA())</f>
        <v>#N/A</v>
      </c>
      <c r="H40" s="1" t="e">
        <f>IF(Tableau3[[#This Row],[Cluster]]="D",Tableau3[[#This Row],[Hauteur_max]],NA())</f>
        <v>#N/A</v>
      </c>
      <c r="I40" s="1" t="e">
        <f>IF(Tableau3[[#This Row],[Cluster]]="E",Tableau3[[#This Row],[Hauteur_max]],NA())</f>
        <v>#N/A</v>
      </c>
    </row>
    <row r="41" spans="1:9" x14ac:dyDescent="0.25">
      <c r="A41" t="s">
        <v>3</v>
      </c>
      <c r="B41" t="str">
        <f>IF(ROW()=2,Tableau3[[#This Row],[Cluster]],IF(A40=A41,"",A41))</f>
        <v/>
      </c>
      <c r="C41">
        <v>36</v>
      </c>
      <c r="D41">
        <v>10.5</v>
      </c>
      <c r="E41">
        <f>IF(Tableau3[[#This Row],[Cluster]]="A",Tableau3[[#This Row],[Hauteur_max]],NA())</f>
        <v>10.5</v>
      </c>
      <c r="F41" t="e">
        <f>IF(Tableau3[[#This Row],[Cluster]]="B",Tableau3[[#This Row],[Hauteur_max]],NA())</f>
        <v>#N/A</v>
      </c>
      <c r="G41" t="e">
        <f>IF(Tableau3[[#This Row],[Cluster]]="C",Tableau3[[#This Row],[Hauteur_max]],NA())</f>
        <v>#N/A</v>
      </c>
      <c r="H41" s="1" t="e">
        <f>IF(Tableau3[[#This Row],[Cluster]]="D",Tableau3[[#This Row],[Hauteur_max]],NA())</f>
        <v>#N/A</v>
      </c>
      <c r="I41" s="1" t="e">
        <f>IF(Tableau3[[#This Row],[Cluster]]="E",Tableau3[[#This Row],[Hauteur_max]],NA())</f>
        <v>#N/A</v>
      </c>
    </row>
    <row r="42" spans="1:9" x14ac:dyDescent="0.25">
      <c r="A42" t="s">
        <v>3</v>
      </c>
      <c r="B42" t="str">
        <f>IF(ROW()=2,Tableau3[[#This Row],[Cluster]],IF(A41=A42,"",A42))</f>
        <v/>
      </c>
      <c r="C42">
        <v>18</v>
      </c>
      <c r="D42">
        <v>7</v>
      </c>
      <c r="E42">
        <f>IF(Tableau3[[#This Row],[Cluster]]="A",Tableau3[[#This Row],[Hauteur_max]],NA())</f>
        <v>7</v>
      </c>
      <c r="F42" t="e">
        <f>IF(Tableau3[[#This Row],[Cluster]]="B",Tableau3[[#This Row],[Hauteur_max]],NA())</f>
        <v>#N/A</v>
      </c>
      <c r="G42" t="e">
        <f>IF(Tableau3[[#This Row],[Cluster]]="C",Tableau3[[#This Row],[Hauteur_max]],NA())</f>
        <v>#N/A</v>
      </c>
      <c r="H42" s="1" t="e">
        <f>IF(Tableau3[[#This Row],[Cluster]]="D",Tableau3[[#This Row],[Hauteur_max]],NA())</f>
        <v>#N/A</v>
      </c>
      <c r="I42" s="1" t="e">
        <f>IF(Tableau3[[#This Row],[Cluster]]="E",Tableau3[[#This Row],[Hauteur_max]],NA())</f>
        <v>#N/A</v>
      </c>
    </row>
    <row r="43" spans="1:9" x14ac:dyDescent="0.25">
      <c r="A43" t="s">
        <v>3</v>
      </c>
      <c r="B43" t="str">
        <f>IF(ROW()=2,Tableau3[[#This Row],[Cluster]],IF(A42=A43,"",A43))</f>
        <v/>
      </c>
      <c r="C43">
        <v>36</v>
      </c>
      <c r="D43">
        <v>10</v>
      </c>
      <c r="E43">
        <f>IF(Tableau3[[#This Row],[Cluster]]="A",Tableau3[[#This Row],[Hauteur_max]],NA())</f>
        <v>10</v>
      </c>
      <c r="F43" t="e">
        <f>IF(Tableau3[[#This Row],[Cluster]]="B",Tableau3[[#This Row],[Hauteur_max]],NA())</f>
        <v>#N/A</v>
      </c>
      <c r="G43" t="e">
        <f>IF(Tableau3[[#This Row],[Cluster]]="C",Tableau3[[#This Row],[Hauteur_max]],NA())</f>
        <v>#N/A</v>
      </c>
      <c r="H43" s="1" t="e">
        <f>IF(Tableau3[[#This Row],[Cluster]]="D",Tableau3[[#This Row],[Hauteur_max]],NA())</f>
        <v>#N/A</v>
      </c>
      <c r="I43" s="1" t="e">
        <f>IF(Tableau3[[#This Row],[Cluster]]="E",Tableau3[[#This Row],[Hauteur_max]],NA())</f>
        <v>#N/A</v>
      </c>
    </row>
    <row r="44" spans="1:9" x14ac:dyDescent="0.25">
      <c r="A44" t="s">
        <v>3</v>
      </c>
      <c r="B44" t="str">
        <f>IF(ROW()=2,Tableau3[[#This Row],[Cluster]],IF(A43=A44,"",A44))</f>
        <v/>
      </c>
      <c r="C44">
        <v>19</v>
      </c>
      <c r="D44">
        <v>5</v>
      </c>
      <c r="E44">
        <f>IF(Tableau3[[#This Row],[Cluster]]="A",Tableau3[[#This Row],[Hauteur_max]],NA())</f>
        <v>5</v>
      </c>
      <c r="F44" t="e">
        <f>IF(Tableau3[[#This Row],[Cluster]]="B",Tableau3[[#This Row],[Hauteur_max]],NA())</f>
        <v>#N/A</v>
      </c>
      <c r="G44" t="e">
        <f>IF(Tableau3[[#This Row],[Cluster]]="C",Tableau3[[#This Row],[Hauteur_max]],NA())</f>
        <v>#N/A</v>
      </c>
      <c r="H44" s="1" t="e">
        <f>IF(Tableau3[[#This Row],[Cluster]]="D",Tableau3[[#This Row],[Hauteur_max]],NA())</f>
        <v>#N/A</v>
      </c>
      <c r="I44" s="1" t="e">
        <f>IF(Tableau3[[#This Row],[Cluster]]="E",Tableau3[[#This Row],[Hauteur_max]],NA())</f>
        <v>#N/A</v>
      </c>
    </row>
    <row r="45" spans="1:9" x14ac:dyDescent="0.25">
      <c r="A45" t="s">
        <v>3</v>
      </c>
      <c r="B45" t="str">
        <f>IF(ROW()=2,Tableau3[[#This Row],[Cluster]],IF(A44=A45,"",A45))</f>
        <v/>
      </c>
      <c r="C45">
        <v>28</v>
      </c>
      <c r="D45">
        <v>6</v>
      </c>
      <c r="E45">
        <f>IF(Tableau3[[#This Row],[Cluster]]="A",Tableau3[[#This Row],[Hauteur_max]],NA())</f>
        <v>6</v>
      </c>
      <c r="F45" t="e">
        <f>IF(Tableau3[[#This Row],[Cluster]]="B",Tableau3[[#This Row],[Hauteur_max]],NA())</f>
        <v>#N/A</v>
      </c>
      <c r="G45" t="e">
        <f>IF(Tableau3[[#This Row],[Cluster]]="C",Tableau3[[#This Row],[Hauteur_max]],NA())</f>
        <v>#N/A</v>
      </c>
      <c r="H45" s="1" t="e">
        <f>IF(Tableau3[[#This Row],[Cluster]]="D",Tableau3[[#This Row],[Hauteur_max]],NA())</f>
        <v>#N/A</v>
      </c>
      <c r="I45" s="1" t="e">
        <f>IF(Tableau3[[#This Row],[Cluster]]="E",Tableau3[[#This Row],[Hauteur_max]],NA())</f>
        <v>#N/A</v>
      </c>
    </row>
    <row r="46" spans="1:9" x14ac:dyDescent="0.25">
      <c r="A46" t="s">
        <v>3</v>
      </c>
      <c r="B46" t="str">
        <f>IF(ROW()=2,Tableau3[[#This Row],[Cluster]],IF(A45=A46,"",A46))</f>
        <v/>
      </c>
      <c r="C46">
        <v>42</v>
      </c>
      <c r="D46">
        <v>10.5</v>
      </c>
      <c r="E46">
        <f>IF(Tableau3[[#This Row],[Cluster]]="A",Tableau3[[#This Row],[Hauteur_max]],NA())</f>
        <v>10.5</v>
      </c>
      <c r="F46" t="e">
        <f>IF(Tableau3[[#This Row],[Cluster]]="B",Tableau3[[#This Row],[Hauteur_max]],NA())</f>
        <v>#N/A</v>
      </c>
      <c r="G46" t="e">
        <f>IF(Tableau3[[#This Row],[Cluster]]="C",Tableau3[[#This Row],[Hauteur_max]],NA())</f>
        <v>#N/A</v>
      </c>
      <c r="H46" s="1" t="e">
        <f>IF(Tableau3[[#This Row],[Cluster]]="D",Tableau3[[#This Row],[Hauteur_max]],NA())</f>
        <v>#N/A</v>
      </c>
      <c r="I46" s="1" t="e">
        <f>IF(Tableau3[[#This Row],[Cluster]]="E",Tableau3[[#This Row],[Hauteur_max]],NA())</f>
        <v>#N/A</v>
      </c>
    </row>
    <row r="47" spans="1:9" x14ac:dyDescent="0.25">
      <c r="A47" t="s">
        <v>3</v>
      </c>
      <c r="B47" t="str">
        <f>IF(ROW()=2,Tableau3[[#This Row],[Cluster]],IF(A46=A47,"",A47))</f>
        <v/>
      </c>
      <c r="C47">
        <v>18</v>
      </c>
      <c r="D47">
        <v>10.3</v>
      </c>
      <c r="E47">
        <f>IF(Tableau3[[#This Row],[Cluster]]="A",Tableau3[[#This Row],[Hauteur_max]],NA())</f>
        <v>10.3</v>
      </c>
      <c r="F47" t="e">
        <f>IF(Tableau3[[#This Row],[Cluster]]="B",Tableau3[[#This Row],[Hauteur_max]],NA())</f>
        <v>#N/A</v>
      </c>
      <c r="G47" t="e">
        <f>IF(Tableau3[[#This Row],[Cluster]]="C",Tableau3[[#This Row],[Hauteur_max]],NA())</f>
        <v>#N/A</v>
      </c>
      <c r="H47" s="1" t="e">
        <f>IF(Tableau3[[#This Row],[Cluster]]="D",Tableau3[[#This Row],[Hauteur_max]],NA())</f>
        <v>#N/A</v>
      </c>
      <c r="I47" s="1" t="e">
        <f>IF(Tableau3[[#This Row],[Cluster]]="E",Tableau3[[#This Row],[Hauteur_max]],NA())</f>
        <v>#N/A</v>
      </c>
    </row>
    <row r="48" spans="1:9" x14ac:dyDescent="0.25">
      <c r="A48" t="s">
        <v>3</v>
      </c>
      <c r="B48" t="str">
        <f>IF(ROW()=2,Tableau3[[#This Row],[Cluster]],IF(A47=A48,"",A48))</f>
        <v/>
      </c>
      <c r="C48">
        <v>13</v>
      </c>
      <c r="D48">
        <v>1.4</v>
      </c>
      <c r="E48">
        <f>IF(Tableau3[[#This Row],[Cluster]]="A",Tableau3[[#This Row],[Hauteur_max]],NA())</f>
        <v>1.4</v>
      </c>
      <c r="F48" t="e">
        <f>IF(Tableau3[[#This Row],[Cluster]]="B",Tableau3[[#This Row],[Hauteur_max]],NA())</f>
        <v>#N/A</v>
      </c>
      <c r="G48" t="e">
        <f>IF(Tableau3[[#This Row],[Cluster]]="C",Tableau3[[#This Row],[Hauteur_max]],NA())</f>
        <v>#N/A</v>
      </c>
      <c r="H48" s="1" t="e">
        <f>IF(Tableau3[[#This Row],[Cluster]]="D",Tableau3[[#This Row],[Hauteur_max]],NA())</f>
        <v>#N/A</v>
      </c>
      <c r="I48" s="1" t="e">
        <f>IF(Tableau3[[#This Row],[Cluster]]="E",Tableau3[[#This Row],[Hauteur_max]],NA())</f>
        <v>#N/A</v>
      </c>
    </row>
    <row r="49" spans="1:9" x14ac:dyDescent="0.25">
      <c r="A49" t="s">
        <v>3</v>
      </c>
      <c r="B49" t="str">
        <f>IF(ROW()=2,Tableau3[[#This Row],[Cluster]],IF(A48=A49,"",A49))</f>
        <v/>
      </c>
      <c r="C49">
        <v>32</v>
      </c>
      <c r="D49">
        <v>10</v>
      </c>
      <c r="E49">
        <f>IF(Tableau3[[#This Row],[Cluster]]="A",Tableau3[[#This Row],[Hauteur_max]],NA())</f>
        <v>10</v>
      </c>
      <c r="F49" t="e">
        <f>IF(Tableau3[[#This Row],[Cluster]]="B",Tableau3[[#This Row],[Hauteur_max]],NA())</f>
        <v>#N/A</v>
      </c>
      <c r="G49" t="e">
        <f>IF(Tableau3[[#This Row],[Cluster]]="C",Tableau3[[#This Row],[Hauteur_max]],NA())</f>
        <v>#N/A</v>
      </c>
      <c r="H49" s="1" t="e">
        <f>IF(Tableau3[[#This Row],[Cluster]]="D",Tableau3[[#This Row],[Hauteur_max]],NA())</f>
        <v>#N/A</v>
      </c>
      <c r="I49" s="1" t="e">
        <f>IF(Tableau3[[#This Row],[Cluster]]="E",Tableau3[[#This Row],[Hauteur_max]],NA())</f>
        <v>#N/A</v>
      </c>
    </row>
    <row r="50" spans="1:9" x14ac:dyDescent="0.25">
      <c r="A50" t="s">
        <v>3</v>
      </c>
      <c r="B50" t="str">
        <f>IF(ROW()=2,Tableau3[[#This Row],[Cluster]],IF(A49=A50,"",A50))</f>
        <v/>
      </c>
      <c r="C50">
        <v>24</v>
      </c>
      <c r="D50">
        <v>25</v>
      </c>
      <c r="E50">
        <f>IF(Tableau3[[#This Row],[Cluster]]="A",Tableau3[[#This Row],[Hauteur_max]],NA())</f>
        <v>25</v>
      </c>
      <c r="F50" t="e">
        <f>IF(Tableau3[[#This Row],[Cluster]]="B",Tableau3[[#This Row],[Hauteur_max]],NA())</f>
        <v>#N/A</v>
      </c>
      <c r="G50" t="e">
        <f>IF(Tableau3[[#This Row],[Cluster]]="C",Tableau3[[#This Row],[Hauteur_max]],NA())</f>
        <v>#N/A</v>
      </c>
      <c r="H50" s="1" t="e">
        <f>IF(Tableau3[[#This Row],[Cluster]]="D",Tableau3[[#This Row],[Hauteur_max]],NA())</f>
        <v>#N/A</v>
      </c>
      <c r="I50" s="1" t="e">
        <f>IF(Tableau3[[#This Row],[Cluster]]="E",Tableau3[[#This Row],[Hauteur_max]],NA())</f>
        <v>#N/A</v>
      </c>
    </row>
    <row r="51" spans="1:9" x14ac:dyDescent="0.25">
      <c r="A51" t="s">
        <v>3</v>
      </c>
      <c r="B51" t="str">
        <f>IF(ROW()=2,Tableau3[[#This Row],[Cluster]],IF(A50=A51,"",A51))</f>
        <v/>
      </c>
      <c r="C51">
        <v>39</v>
      </c>
      <c r="D51">
        <v>14.6</v>
      </c>
      <c r="E51">
        <f>IF(Tableau3[[#This Row],[Cluster]]="A",Tableau3[[#This Row],[Hauteur_max]],NA())</f>
        <v>14.6</v>
      </c>
      <c r="F51" t="e">
        <f>IF(Tableau3[[#This Row],[Cluster]]="B",Tableau3[[#This Row],[Hauteur_max]],NA())</f>
        <v>#N/A</v>
      </c>
      <c r="G51" t="e">
        <f>IF(Tableau3[[#This Row],[Cluster]]="C",Tableau3[[#This Row],[Hauteur_max]],NA())</f>
        <v>#N/A</v>
      </c>
      <c r="H51" s="1" t="e">
        <f>IF(Tableau3[[#This Row],[Cluster]]="D",Tableau3[[#This Row],[Hauteur_max]],NA())</f>
        <v>#N/A</v>
      </c>
      <c r="I51" s="1" t="e">
        <f>IF(Tableau3[[#This Row],[Cluster]]="E",Tableau3[[#This Row],[Hauteur_max]],NA())</f>
        <v>#N/A</v>
      </c>
    </row>
    <row r="52" spans="1:9" x14ac:dyDescent="0.25">
      <c r="A52" t="s">
        <v>3</v>
      </c>
      <c r="B52" t="str">
        <f>IF(ROW()=2,Tableau3[[#This Row],[Cluster]],IF(A51=A52,"",A52))</f>
        <v/>
      </c>
      <c r="C52">
        <v>25</v>
      </c>
      <c r="D52">
        <v>5</v>
      </c>
      <c r="E52">
        <f>IF(Tableau3[[#This Row],[Cluster]]="A",Tableau3[[#This Row],[Hauteur_max]],NA())</f>
        <v>5</v>
      </c>
      <c r="F52" t="e">
        <f>IF(Tableau3[[#This Row],[Cluster]]="B",Tableau3[[#This Row],[Hauteur_max]],NA())</f>
        <v>#N/A</v>
      </c>
      <c r="G52" t="e">
        <f>IF(Tableau3[[#This Row],[Cluster]]="C",Tableau3[[#This Row],[Hauteur_max]],NA())</f>
        <v>#N/A</v>
      </c>
      <c r="H52" s="1" t="e">
        <f>IF(Tableau3[[#This Row],[Cluster]]="D",Tableau3[[#This Row],[Hauteur_max]],NA())</f>
        <v>#N/A</v>
      </c>
      <c r="I52" s="1" t="e">
        <f>IF(Tableau3[[#This Row],[Cluster]]="E",Tableau3[[#This Row],[Hauteur_max]],NA())</f>
        <v>#N/A</v>
      </c>
    </row>
    <row r="53" spans="1:9" x14ac:dyDescent="0.25">
      <c r="A53" t="s">
        <v>3</v>
      </c>
      <c r="B53" t="str">
        <f>IF(ROW()=2,Tableau3[[#This Row],[Cluster]],IF(A52=A53,"",A53))</f>
        <v/>
      </c>
      <c r="C53">
        <v>21</v>
      </c>
      <c r="D53">
        <v>7</v>
      </c>
      <c r="E53">
        <f>IF(Tableau3[[#This Row],[Cluster]]="A",Tableau3[[#This Row],[Hauteur_max]],NA())</f>
        <v>7</v>
      </c>
      <c r="F53" t="e">
        <f>IF(Tableau3[[#This Row],[Cluster]]="B",Tableau3[[#This Row],[Hauteur_max]],NA())</f>
        <v>#N/A</v>
      </c>
      <c r="G53" t="e">
        <f>IF(Tableau3[[#This Row],[Cluster]]="C",Tableau3[[#This Row],[Hauteur_max]],NA())</f>
        <v>#N/A</v>
      </c>
      <c r="H53" s="1" t="e">
        <f>IF(Tableau3[[#This Row],[Cluster]]="D",Tableau3[[#This Row],[Hauteur_max]],NA())</f>
        <v>#N/A</v>
      </c>
      <c r="I53" s="1" t="e">
        <f>IF(Tableau3[[#This Row],[Cluster]]="E",Tableau3[[#This Row],[Hauteur_max]],NA())</f>
        <v>#N/A</v>
      </c>
    </row>
    <row r="54" spans="1:9" x14ac:dyDescent="0.25">
      <c r="A54" t="s">
        <v>3</v>
      </c>
      <c r="B54" t="str">
        <f>IF(ROW()=2,Tableau3[[#This Row],[Cluster]],IF(A53=A54,"",A54))</f>
        <v/>
      </c>
      <c r="C54">
        <v>20</v>
      </c>
      <c r="D54">
        <v>5</v>
      </c>
      <c r="E54">
        <f>IF(Tableau3[[#This Row],[Cluster]]="A",Tableau3[[#This Row],[Hauteur_max]],NA())</f>
        <v>5</v>
      </c>
      <c r="F54" t="e">
        <f>IF(Tableau3[[#This Row],[Cluster]]="B",Tableau3[[#This Row],[Hauteur_max]],NA())</f>
        <v>#N/A</v>
      </c>
      <c r="G54" t="e">
        <f>IF(Tableau3[[#This Row],[Cluster]]="C",Tableau3[[#This Row],[Hauteur_max]],NA())</f>
        <v>#N/A</v>
      </c>
      <c r="H54" s="1" t="e">
        <f>IF(Tableau3[[#This Row],[Cluster]]="D",Tableau3[[#This Row],[Hauteur_max]],NA())</f>
        <v>#N/A</v>
      </c>
      <c r="I54" s="1" t="e">
        <f>IF(Tableau3[[#This Row],[Cluster]]="E",Tableau3[[#This Row],[Hauteur_max]],NA())</f>
        <v>#N/A</v>
      </c>
    </row>
    <row r="55" spans="1:9" x14ac:dyDescent="0.25">
      <c r="A55" t="s">
        <v>3</v>
      </c>
      <c r="B55" t="str">
        <f>IF(ROW()=2,Tableau3[[#This Row],[Cluster]],IF(A54=A55,"",A55))</f>
        <v/>
      </c>
      <c r="C55">
        <v>36</v>
      </c>
      <c r="D55">
        <v>9</v>
      </c>
      <c r="E55">
        <f>IF(Tableau3[[#This Row],[Cluster]]="A",Tableau3[[#This Row],[Hauteur_max]],NA())</f>
        <v>9</v>
      </c>
      <c r="F55" t="e">
        <f>IF(Tableau3[[#This Row],[Cluster]]="B",Tableau3[[#This Row],[Hauteur_max]],NA())</f>
        <v>#N/A</v>
      </c>
      <c r="G55" t="e">
        <f>IF(Tableau3[[#This Row],[Cluster]]="C",Tableau3[[#This Row],[Hauteur_max]],NA())</f>
        <v>#N/A</v>
      </c>
      <c r="H55" s="1" t="e">
        <f>IF(Tableau3[[#This Row],[Cluster]]="D",Tableau3[[#This Row],[Hauteur_max]],NA())</f>
        <v>#N/A</v>
      </c>
      <c r="I55" s="1" t="e">
        <f>IF(Tableau3[[#This Row],[Cluster]]="E",Tableau3[[#This Row],[Hauteur_max]],NA())</f>
        <v>#N/A</v>
      </c>
    </row>
    <row r="56" spans="1:9" x14ac:dyDescent="0.25">
      <c r="A56" t="s">
        <v>3</v>
      </c>
      <c r="B56" t="str">
        <f>IF(ROW()=2,Tableau3[[#This Row],[Cluster]],IF(A55=A56,"",A56))</f>
        <v/>
      </c>
      <c r="C56">
        <v>23</v>
      </c>
      <c r="D56">
        <v>20.5</v>
      </c>
      <c r="E56">
        <f>IF(Tableau3[[#This Row],[Cluster]]="A",Tableau3[[#This Row],[Hauteur_max]],NA())</f>
        <v>20.5</v>
      </c>
      <c r="F56" t="e">
        <f>IF(Tableau3[[#This Row],[Cluster]]="B",Tableau3[[#This Row],[Hauteur_max]],NA())</f>
        <v>#N/A</v>
      </c>
      <c r="G56" t="e">
        <f>IF(Tableau3[[#This Row],[Cluster]]="C",Tableau3[[#This Row],[Hauteur_max]],NA())</f>
        <v>#N/A</v>
      </c>
      <c r="H56" s="1" t="e">
        <f>IF(Tableau3[[#This Row],[Cluster]]="D",Tableau3[[#This Row],[Hauteur_max]],NA())</f>
        <v>#N/A</v>
      </c>
      <c r="I56" s="1" t="e">
        <f>IF(Tableau3[[#This Row],[Cluster]]="E",Tableau3[[#This Row],[Hauteur_max]],NA())</f>
        <v>#N/A</v>
      </c>
    </row>
    <row r="57" spans="1:9" x14ac:dyDescent="0.25">
      <c r="A57" t="s">
        <v>3</v>
      </c>
      <c r="B57" t="str">
        <f>IF(ROW()=2,Tableau3[[#This Row],[Cluster]],IF(A56=A57,"",A57))</f>
        <v/>
      </c>
      <c r="C57">
        <v>35</v>
      </c>
      <c r="D57">
        <v>10</v>
      </c>
      <c r="E57">
        <f>IF(Tableau3[[#This Row],[Cluster]]="A",Tableau3[[#This Row],[Hauteur_max]],NA())</f>
        <v>10</v>
      </c>
      <c r="F57" t="e">
        <f>IF(Tableau3[[#This Row],[Cluster]]="B",Tableau3[[#This Row],[Hauteur_max]],NA())</f>
        <v>#N/A</v>
      </c>
      <c r="G57" t="e">
        <f>IF(Tableau3[[#This Row],[Cluster]]="C",Tableau3[[#This Row],[Hauteur_max]],NA())</f>
        <v>#N/A</v>
      </c>
      <c r="H57" s="1" t="e">
        <f>IF(Tableau3[[#This Row],[Cluster]]="D",Tableau3[[#This Row],[Hauteur_max]],NA())</f>
        <v>#N/A</v>
      </c>
      <c r="I57" s="1" t="e">
        <f>IF(Tableau3[[#This Row],[Cluster]]="E",Tableau3[[#This Row],[Hauteur_max]],NA())</f>
        <v>#N/A</v>
      </c>
    </row>
    <row r="58" spans="1:9" x14ac:dyDescent="0.25">
      <c r="A58" t="s">
        <v>3</v>
      </c>
      <c r="B58" t="str">
        <f>IF(ROW()=2,Tableau3[[#This Row],[Cluster]],IF(A57=A58,"",A58))</f>
        <v/>
      </c>
      <c r="C58">
        <v>42</v>
      </c>
      <c r="D58">
        <v>12.5</v>
      </c>
      <c r="E58">
        <f>IF(Tableau3[[#This Row],[Cluster]]="A",Tableau3[[#This Row],[Hauteur_max]],NA())</f>
        <v>12.5</v>
      </c>
      <c r="F58" t="e">
        <f>IF(Tableau3[[#This Row],[Cluster]]="B",Tableau3[[#This Row],[Hauteur_max]],NA())</f>
        <v>#N/A</v>
      </c>
      <c r="G58" t="e">
        <f>IF(Tableau3[[#This Row],[Cluster]]="C",Tableau3[[#This Row],[Hauteur_max]],NA())</f>
        <v>#N/A</v>
      </c>
      <c r="H58" s="1" t="e">
        <f>IF(Tableau3[[#This Row],[Cluster]]="D",Tableau3[[#This Row],[Hauteur_max]],NA())</f>
        <v>#N/A</v>
      </c>
      <c r="I58" s="1" t="e">
        <f>IF(Tableau3[[#This Row],[Cluster]]="E",Tableau3[[#This Row],[Hauteur_max]],NA())</f>
        <v>#N/A</v>
      </c>
    </row>
    <row r="59" spans="1:9" x14ac:dyDescent="0.25">
      <c r="A59" t="s">
        <v>3</v>
      </c>
      <c r="B59" t="str">
        <f>IF(ROW()=2,Tableau3[[#This Row],[Cluster]],IF(A58=A59,"",A59))</f>
        <v/>
      </c>
      <c r="C59">
        <v>38</v>
      </c>
      <c r="D59">
        <v>6</v>
      </c>
      <c r="E59">
        <f>IF(Tableau3[[#This Row],[Cluster]]="A",Tableau3[[#This Row],[Hauteur_max]],NA())</f>
        <v>6</v>
      </c>
      <c r="F59" t="e">
        <f>IF(Tableau3[[#This Row],[Cluster]]="B",Tableau3[[#This Row],[Hauteur_max]],NA())</f>
        <v>#N/A</v>
      </c>
      <c r="G59" t="e">
        <f>IF(Tableau3[[#This Row],[Cluster]]="C",Tableau3[[#This Row],[Hauteur_max]],NA())</f>
        <v>#N/A</v>
      </c>
      <c r="H59" s="1" t="e">
        <f>IF(Tableau3[[#This Row],[Cluster]]="D",Tableau3[[#This Row],[Hauteur_max]],NA())</f>
        <v>#N/A</v>
      </c>
      <c r="I59" s="1" t="e">
        <f>IF(Tableau3[[#This Row],[Cluster]]="E",Tableau3[[#This Row],[Hauteur_max]],NA())</f>
        <v>#N/A</v>
      </c>
    </row>
    <row r="60" spans="1:9" x14ac:dyDescent="0.25">
      <c r="A60" t="s">
        <v>3</v>
      </c>
      <c r="B60" t="str">
        <f>IF(ROW()=2,Tableau3[[#This Row],[Cluster]],IF(A59=A60,"",A60))</f>
        <v/>
      </c>
      <c r="C60">
        <v>24</v>
      </c>
      <c r="D60">
        <v>8.9</v>
      </c>
      <c r="E60">
        <f>IF(Tableau3[[#This Row],[Cluster]]="A",Tableau3[[#This Row],[Hauteur_max]],NA())</f>
        <v>8.9</v>
      </c>
      <c r="F60" t="e">
        <f>IF(Tableau3[[#This Row],[Cluster]]="B",Tableau3[[#This Row],[Hauteur_max]],NA())</f>
        <v>#N/A</v>
      </c>
      <c r="G60" t="e">
        <f>IF(Tableau3[[#This Row],[Cluster]]="C",Tableau3[[#This Row],[Hauteur_max]],NA())</f>
        <v>#N/A</v>
      </c>
      <c r="H60" s="1" t="e">
        <f>IF(Tableau3[[#This Row],[Cluster]]="D",Tableau3[[#This Row],[Hauteur_max]],NA())</f>
        <v>#N/A</v>
      </c>
      <c r="I60" s="1" t="e">
        <f>IF(Tableau3[[#This Row],[Cluster]]="E",Tableau3[[#This Row],[Hauteur_max]],NA())</f>
        <v>#N/A</v>
      </c>
    </row>
    <row r="61" spans="1:9" x14ac:dyDescent="0.25">
      <c r="A61" t="s">
        <v>3</v>
      </c>
      <c r="B61" t="str">
        <f>IF(ROW()=2,Tableau3[[#This Row],[Cluster]],IF(A60=A61,"",A61))</f>
        <v/>
      </c>
      <c r="C61">
        <v>36</v>
      </c>
      <c r="D61">
        <v>18.100000000000001</v>
      </c>
      <c r="E61">
        <f>IF(Tableau3[[#This Row],[Cluster]]="A",Tableau3[[#This Row],[Hauteur_max]],NA())</f>
        <v>18.100000000000001</v>
      </c>
      <c r="F61" t="e">
        <f>IF(Tableau3[[#This Row],[Cluster]]="B",Tableau3[[#This Row],[Hauteur_max]],NA())</f>
        <v>#N/A</v>
      </c>
      <c r="G61" t="e">
        <f>IF(Tableau3[[#This Row],[Cluster]]="C",Tableau3[[#This Row],[Hauteur_max]],NA())</f>
        <v>#N/A</v>
      </c>
      <c r="H61" s="1" t="e">
        <f>IF(Tableau3[[#This Row],[Cluster]]="D",Tableau3[[#This Row],[Hauteur_max]],NA())</f>
        <v>#N/A</v>
      </c>
      <c r="I61" s="1" t="e">
        <f>IF(Tableau3[[#This Row],[Cluster]]="E",Tableau3[[#This Row],[Hauteur_max]],NA())</f>
        <v>#N/A</v>
      </c>
    </row>
    <row r="62" spans="1:9" x14ac:dyDescent="0.25">
      <c r="A62" t="s">
        <v>3</v>
      </c>
      <c r="B62" t="str">
        <f>IF(ROW()=2,Tableau3[[#This Row],[Cluster]],IF(A61=A62,"",A62))</f>
        <v/>
      </c>
      <c r="C62">
        <v>31.5</v>
      </c>
      <c r="D62">
        <v>15.4</v>
      </c>
      <c r="E62">
        <f>IF(Tableau3[[#This Row],[Cluster]]="A",Tableau3[[#This Row],[Hauteur_max]],NA())</f>
        <v>15.4</v>
      </c>
      <c r="F62" t="e">
        <f>IF(Tableau3[[#This Row],[Cluster]]="B",Tableau3[[#This Row],[Hauteur_max]],NA())</f>
        <v>#N/A</v>
      </c>
      <c r="G62" t="e">
        <f>IF(Tableau3[[#This Row],[Cluster]]="C",Tableau3[[#This Row],[Hauteur_max]],NA())</f>
        <v>#N/A</v>
      </c>
      <c r="H62" s="1" t="e">
        <f>IF(Tableau3[[#This Row],[Cluster]]="D",Tableau3[[#This Row],[Hauteur_max]],NA())</f>
        <v>#N/A</v>
      </c>
      <c r="I62" s="1" t="e">
        <f>IF(Tableau3[[#This Row],[Cluster]]="E",Tableau3[[#This Row],[Hauteur_max]],NA())</f>
        <v>#N/A</v>
      </c>
    </row>
    <row r="63" spans="1:9" x14ac:dyDescent="0.25">
      <c r="A63" t="s">
        <v>3</v>
      </c>
      <c r="B63" t="str">
        <f>IF(ROW()=2,Tableau3[[#This Row],[Cluster]],IF(A62=A63,"",A63))</f>
        <v/>
      </c>
      <c r="C63">
        <v>18</v>
      </c>
      <c r="D63">
        <v>13</v>
      </c>
      <c r="E63">
        <f>IF(Tableau3[[#This Row],[Cluster]]="A",Tableau3[[#This Row],[Hauteur_max]],NA())</f>
        <v>13</v>
      </c>
      <c r="F63" t="e">
        <f>IF(Tableau3[[#This Row],[Cluster]]="B",Tableau3[[#This Row],[Hauteur_max]],NA())</f>
        <v>#N/A</v>
      </c>
      <c r="G63" t="e">
        <f>IF(Tableau3[[#This Row],[Cluster]]="C",Tableau3[[#This Row],[Hauteur_max]],NA())</f>
        <v>#N/A</v>
      </c>
      <c r="H63" s="1" t="e">
        <f>IF(Tableau3[[#This Row],[Cluster]]="D",Tableau3[[#This Row],[Hauteur_max]],NA())</f>
        <v>#N/A</v>
      </c>
      <c r="I63" s="1" t="e">
        <f>IF(Tableau3[[#This Row],[Cluster]]="E",Tableau3[[#This Row],[Hauteur_max]],NA())</f>
        <v>#N/A</v>
      </c>
    </row>
    <row r="64" spans="1:9" x14ac:dyDescent="0.25">
      <c r="A64" t="s">
        <v>3</v>
      </c>
      <c r="B64" t="str">
        <f>IF(ROW()=2,Tableau3[[#This Row],[Cluster]],IF(A63=A64,"",A64))</f>
        <v/>
      </c>
      <c r="C64">
        <v>40</v>
      </c>
      <c r="D64">
        <v>9.5</v>
      </c>
      <c r="E64">
        <f>IF(Tableau3[[#This Row],[Cluster]]="A",Tableau3[[#This Row],[Hauteur_max]],NA())</f>
        <v>9.5</v>
      </c>
      <c r="F64" t="e">
        <f>IF(Tableau3[[#This Row],[Cluster]]="B",Tableau3[[#This Row],[Hauteur_max]],NA())</f>
        <v>#N/A</v>
      </c>
      <c r="G64" t="e">
        <f>IF(Tableau3[[#This Row],[Cluster]]="C",Tableau3[[#This Row],[Hauteur_max]],NA())</f>
        <v>#N/A</v>
      </c>
      <c r="H64" s="1" t="e">
        <f>IF(Tableau3[[#This Row],[Cluster]]="D",Tableau3[[#This Row],[Hauteur_max]],NA())</f>
        <v>#N/A</v>
      </c>
      <c r="I64" s="1" t="e">
        <f>IF(Tableau3[[#This Row],[Cluster]]="E",Tableau3[[#This Row],[Hauteur_max]],NA())</f>
        <v>#N/A</v>
      </c>
    </row>
    <row r="65" spans="1:9" x14ac:dyDescent="0.25">
      <c r="A65" t="s">
        <v>3</v>
      </c>
      <c r="B65" t="str">
        <f>IF(ROW()=2,Tableau3[[#This Row],[Cluster]],IF(A64=A65,"",A65))</f>
        <v/>
      </c>
      <c r="C65">
        <v>30</v>
      </c>
      <c r="D65">
        <v>15</v>
      </c>
      <c r="E65">
        <f>IF(Tableau3[[#This Row],[Cluster]]="A",Tableau3[[#This Row],[Hauteur_max]],NA())</f>
        <v>15</v>
      </c>
      <c r="F65" t="e">
        <f>IF(Tableau3[[#This Row],[Cluster]]="B",Tableau3[[#This Row],[Hauteur_max]],NA())</f>
        <v>#N/A</v>
      </c>
      <c r="G65" t="e">
        <f>IF(Tableau3[[#This Row],[Cluster]]="C",Tableau3[[#This Row],[Hauteur_max]],NA())</f>
        <v>#N/A</v>
      </c>
      <c r="H65" s="1" t="e">
        <f>IF(Tableau3[[#This Row],[Cluster]]="D",Tableau3[[#This Row],[Hauteur_max]],NA())</f>
        <v>#N/A</v>
      </c>
      <c r="I65" s="1" t="e">
        <f>IF(Tableau3[[#This Row],[Cluster]]="E",Tableau3[[#This Row],[Hauteur_max]],NA())</f>
        <v>#N/A</v>
      </c>
    </row>
    <row r="66" spans="1:9" x14ac:dyDescent="0.25">
      <c r="A66" t="s">
        <v>3</v>
      </c>
      <c r="B66" t="str">
        <f>IF(ROW()=2,Tableau3[[#This Row],[Cluster]],IF(A65=A66,"",A66))</f>
        <v/>
      </c>
      <c r="C66">
        <v>18</v>
      </c>
      <c r="D66">
        <v>12</v>
      </c>
      <c r="E66">
        <f>IF(Tableau3[[#This Row],[Cluster]]="A",Tableau3[[#This Row],[Hauteur_max]],NA())</f>
        <v>12</v>
      </c>
      <c r="F66" t="e">
        <f>IF(Tableau3[[#This Row],[Cluster]]="B",Tableau3[[#This Row],[Hauteur_max]],NA())</f>
        <v>#N/A</v>
      </c>
      <c r="G66" t="e">
        <f>IF(Tableau3[[#This Row],[Cluster]]="C",Tableau3[[#This Row],[Hauteur_max]],NA())</f>
        <v>#N/A</v>
      </c>
      <c r="H66" s="1" t="e">
        <f>IF(Tableau3[[#This Row],[Cluster]]="D",Tableau3[[#This Row],[Hauteur_max]],NA())</f>
        <v>#N/A</v>
      </c>
      <c r="I66" s="1" t="e">
        <f>IF(Tableau3[[#This Row],[Cluster]]="E",Tableau3[[#This Row],[Hauteur_max]],NA())</f>
        <v>#N/A</v>
      </c>
    </row>
    <row r="67" spans="1:9" x14ac:dyDescent="0.25">
      <c r="A67" t="s">
        <v>3</v>
      </c>
      <c r="B67" t="str">
        <f>IF(ROW()=2,Tableau3[[#This Row],[Cluster]],IF(A66=A67,"",A67))</f>
        <v/>
      </c>
      <c r="C67">
        <v>42</v>
      </c>
      <c r="D67">
        <v>5</v>
      </c>
      <c r="E67">
        <f>IF(Tableau3[[#This Row],[Cluster]]="A",Tableau3[[#This Row],[Hauteur_max]],NA())</f>
        <v>5</v>
      </c>
      <c r="F67" t="e">
        <f>IF(Tableau3[[#This Row],[Cluster]]="B",Tableau3[[#This Row],[Hauteur_max]],NA())</f>
        <v>#N/A</v>
      </c>
      <c r="G67" t="e">
        <f>IF(Tableau3[[#This Row],[Cluster]]="C",Tableau3[[#This Row],[Hauteur_max]],NA())</f>
        <v>#N/A</v>
      </c>
      <c r="H67" s="1" t="e">
        <f>IF(Tableau3[[#This Row],[Cluster]]="D",Tableau3[[#This Row],[Hauteur_max]],NA())</f>
        <v>#N/A</v>
      </c>
      <c r="I67" s="1" t="e">
        <f>IF(Tableau3[[#This Row],[Cluster]]="E",Tableau3[[#This Row],[Hauteur_max]],NA())</f>
        <v>#N/A</v>
      </c>
    </row>
    <row r="68" spans="1:9" x14ac:dyDescent="0.25">
      <c r="A68" t="s">
        <v>3</v>
      </c>
      <c r="B68" t="str">
        <f>IF(ROW()=2,Tableau3[[#This Row],[Cluster]],IF(A67=A68,"",A68))</f>
        <v/>
      </c>
      <c r="C68">
        <v>44</v>
      </c>
      <c r="D68">
        <v>18.5</v>
      </c>
      <c r="E68">
        <f>IF(Tableau3[[#This Row],[Cluster]]="A",Tableau3[[#This Row],[Hauteur_max]],NA())</f>
        <v>18.5</v>
      </c>
      <c r="F68" t="e">
        <f>IF(Tableau3[[#This Row],[Cluster]]="B",Tableau3[[#This Row],[Hauteur_max]],NA())</f>
        <v>#N/A</v>
      </c>
      <c r="G68" t="e">
        <f>IF(Tableau3[[#This Row],[Cluster]]="C",Tableau3[[#This Row],[Hauteur_max]],NA())</f>
        <v>#N/A</v>
      </c>
      <c r="H68" s="1" t="e">
        <f>IF(Tableau3[[#This Row],[Cluster]]="D",Tableau3[[#This Row],[Hauteur_max]],NA())</f>
        <v>#N/A</v>
      </c>
      <c r="I68" s="1" t="e">
        <f>IF(Tableau3[[#This Row],[Cluster]]="E",Tableau3[[#This Row],[Hauteur_max]],NA())</f>
        <v>#N/A</v>
      </c>
    </row>
    <row r="69" spans="1:9" x14ac:dyDescent="0.25">
      <c r="A69" t="s">
        <v>3</v>
      </c>
      <c r="B69" t="str">
        <f>IF(ROW()=2,Tableau3[[#This Row],[Cluster]],IF(A68=A69,"",A69))</f>
        <v/>
      </c>
      <c r="C69">
        <v>30</v>
      </c>
      <c r="D69">
        <v>10.1</v>
      </c>
      <c r="E69">
        <f>IF(Tableau3[[#This Row],[Cluster]]="A",Tableau3[[#This Row],[Hauteur_max]],NA())</f>
        <v>10.1</v>
      </c>
      <c r="F69" t="e">
        <f>IF(Tableau3[[#This Row],[Cluster]]="B",Tableau3[[#This Row],[Hauteur_max]],NA())</f>
        <v>#N/A</v>
      </c>
      <c r="G69" t="e">
        <f>IF(Tableau3[[#This Row],[Cluster]]="C",Tableau3[[#This Row],[Hauteur_max]],NA())</f>
        <v>#N/A</v>
      </c>
      <c r="H69" s="1" t="e">
        <f>IF(Tableau3[[#This Row],[Cluster]]="D",Tableau3[[#This Row],[Hauteur_max]],NA())</f>
        <v>#N/A</v>
      </c>
      <c r="I69" s="1" t="e">
        <f>IF(Tableau3[[#This Row],[Cluster]]="E",Tableau3[[#This Row],[Hauteur_max]],NA())</f>
        <v>#N/A</v>
      </c>
    </row>
    <row r="70" spans="1:9" x14ac:dyDescent="0.25">
      <c r="A70" t="s">
        <v>3</v>
      </c>
      <c r="B70" t="str">
        <f>IF(ROW()=2,Tableau3[[#This Row],[Cluster]],IF(A69=A70,"",A70))</f>
        <v/>
      </c>
      <c r="C70">
        <v>40</v>
      </c>
      <c r="D70">
        <v>7.3</v>
      </c>
      <c r="E70">
        <f>IF(Tableau3[[#This Row],[Cluster]]="A",Tableau3[[#This Row],[Hauteur_max]],NA())</f>
        <v>7.3</v>
      </c>
      <c r="F70" t="e">
        <f>IF(Tableau3[[#This Row],[Cluster]]="B",Tableau3[[#This Row],[Hauteur_max]],NA())</f>
        <v>#N/A</v>
      </c>
      <c r="G70" t="e">
        <f>IF(Tableau3[[#This Row],[Cluster]]="C",Tableau3[[#This Row],[Hauteur_max]],NA())</f>
        <v>#N/A</v>
      </c>
      <c r="H70" s="1" t="e">
        <f>IF(Tableau3[[#This Row],[Cluster]]="D",Tableau3[[#This Row],[Hauteur_max]],NA())</f>
        <v>#N/A</v>
      </c>
      <c r="I70" s="1" t="e">
        <f>IF(Tableau3[[#This Row],[Cluster]]="E",Tableau3[[#This Row],[Hauteur_max]],NA())</f>
        <v>#N/A</v>
      </c>
    </row>
    <row r="71" spans="1:9" x14ac:dyDescent="0.25">
      <c r="A71" t="s">
        <v>3</v>
      </c>
      <c r="B71" t="str">
        <f>IF(ROW()=2,Tableau3[[#This Row],[Cluster]],IF(A70=A71,"",A71))</f>
        <v/>
      </c>
      <c r="C71">
        <v>44</v>
      </c>
      <c r="D71">
        <v>20</v>
      </c>
      <c r="E71">
        <f>IF(Tableau3[[#This Row],[Cluster]]="A",Tableau3[[#This Row],[Hauteur_max]],NA())</f>
        <v>20</v>
      </c>
      <c r="F71" t="e">
        <f>IF(Tableau3[[#This Row],[Cluster]]="B",Tableau3[[#This Row],[Hauteur_max]],NA())</f>
        <v>#N/A</v>
      </c>
      <c r="G71" t="e">
        <f>IF(Tableau3[[#This Row],[Cluster]]="C",Tableau3[[#This Row],[Hauteur_max]],NA())</f>
        <v>#N/A</v>
      </c>
      <c r="H71" s="1" t="e">
        <f>IF(Tableau3[[#This Row],[Cluster]]="D",Tableau3[[#This Row],[Hauteur_max]],NA())</f>
        <v>#N/A</v>
      </c>
      <c r="I71" s="1" t="e">
        <f>IF(Tableau3[[#This Row],[Cluster]]="E",Tableau3[[#This Row],[Hauteur_max]],NA())</f>
        <v>#N/A</v>
      </c>
    </row>
    <row r="72" spans="1:9" x14ac:dyDescent="0.25">
      <c r="A72" t="s">
        <v>3</v>
      </c>
      <c r="B72" t="str">
        <f>IF(ROW()=2,Tableau3[[#This Row],[Cluster]],IF(A71=A72,"",A72))</f>
        <v/>
      </c>
      <c r="C72">
        <v>30</v>
      </c>
      <c r="D72">
        <v>4</v>
      </c>
      <c r="E72">
        <f>IF(Tableau3[[#This Row],[Cluster]]="A",Tableau3[[#This Row],[Hauteur_max]],NA())</f>
        <v>4</v>
      </c>
      <c r="F72" t="e">
        <f>IF(Tableau3[[#This Row],[Cluster]]="B",Tableau3[[#This Row],[Hauteur_max]],NA())</f>
        <v>#N/A</v>
      </c>
      <c r="G72" t="e">
        <f>IF(Tableau3[[#This Row],[Cluster]]="C",Tableau3[[#This Row],[Hauteur_max]],NA())</f>
        <v>#N/A</v>
      </c>
      <c r="H72" s="1" t="e">
        <f>IF(Tableau3[[#This Row],[Cluster]]="D",Tableau3[[#This Row],[Hauteur_max]],NA())</f>
        <v>#N/A</v>
      </c>
      <c r="I72" s="1" t="e">
        <f>IF(Tableau3[[#This Row],[Cluster]]="E",Tableau3[[#This Row],[Hauteur_max]],NA())</f>
        <v>#N/A</v>
      </c>
    </row>
    <row r="73" spans="1:9" x14ac:dyDescent="0.25">
      <c r="A73" t="s">
        <v>3</v>
      </c>
      <c r="B73" t="str">
        <f>IF(ROW()=2,Tableau3[[#This Row],[Cluster]],IF(A72=A73,"",A73))</f>
        <v/>
      </c>
      <c r="C73">
        <v>36</v>
      </c>
      <c r="D73">
        <v>22</v>
      </c>
      <c r="E73">
        <f>IF(Tableau3[[#This Row],[Cluster]]="A",Tableau3[[#This Row],[Hauteur_max]],NA())</f>
        <v>22</v>
      </c>
      <c r="F73" t="e">
        <f>IF(Tableau3[[#This Row],[Cluster]]="B",Tableau3[[#This Row],[Hauteur_max]],NA())</f>
        <v>#N/A</v>
      </c>
      <c r="G73" t="e">
        <f>IF(Tableau3[[#This Row],[Cluster]]="C",Tableau3[[#This Row],[Hauteur_max]],NA())</f>
        <v>#N/A</v>
      </c>
      <c r="H73" s="1" t="e">
        <f>IF(Tableau3[[#This Row],[Cluster]]="D",Tableau3[[#This Row],[Hauteur_max]],NA())</f>
        <v>#N/A</v>
      </c>
      <c r="I73" s="1" t="e">
        <f>IF(Tableau3[[#This Row],[Cluster]]="E",Tableau3[[#This Row],[Hauteur_max]],NA())</f>
        <v>#N/A</v>
      </c>
    </row>
    <row r="74" spans="1:9" x14ac:dyDescent="0.25">
      <c r="A74" t="s">
        <v>3</v>
      </c>
      <c r="B74" t="str">
        <f>IF(ROW()=2,Tableau3[[#This Row],[Cluster]],IF(A73=A74,"",A74))</f>
        <v/>
      </c>
      <c r="C74">
        <v>42</v>
      </c>
      <c r="D74">
        <v>18</v>
      </c>
      <c r="E74">
        <f>IF(Tableau3[[#This Row],[Cluster]]="A",Tableau3[[#This Row],[Hauteur_max]],NA())</f>
        <v>18</v>
      </c>
      <c r="F74" t="e">
        <f>IF(Tableau3[[#This Row],[Cluster]]="B",Tableau3[[#This Row],[Hauteur_max]],NA())</f>
        <v>#N/A</v>
      </c>
      <c r="G74" t="e">
        <f>IF(Tableau3[[#This Row],[Cluster]]="C",Tableau3[[#This Row],[Hauteur_max]],NA())</f>
        <v>#N/A</v>
      </c>
      <c r="H74" s="1" t="e">
        <f>IF(Tableau3[[#This Row],[Cluster]]="D",Tableau3[[#This Row],[Hauteur_max]],NA())</f>
        <v>#N/A</v>
      </c>
      <c r="I74" s="1" t="e">
        <f>IF(Tableau3[[#This Row],[Cluster]]="E",Tableau3[[#This Row],[Hauteur_max]],NA())</f>
        <v>#N/A</v>
      </c>
    </row>
    <row r="75" spans="1:9" x14ac:dyDescent="0.25">
      <c r="A75" t="s">
        <v>3</v>
      </c>
      <c r="B75" t="str">
        <f>IF(ROW()=2,Tableau3[[#This Row],[Cluster]],IF(A74=A75,"",A75))</f>
        <v/>
      </c>
      <c r="C75">
        <v>42</v>
      </c>
      <c r="D75">
        <v>18</v>
      </c>
      <c r="E75">
        <f>IF(Tableau3[[#This Row],[Cluster]]="A",Tableau3[[#This Row],[Hauteur_max]],NA())</f>
        <v>18</v>
      </c>
      <c r="F75" t="e">
        <f>IF(Tableau3[[#This Row],[Cluster]]="B",Tableau3[[#This Row],[Hauteur_max]],NA())</f>
        <v>#N/A</v>
      </c>
      <c r="G75" t="e">
        <f>IF(Tableau3[[#This Row],[Cluster]]="C",Tableau3[[#This Row],[Hauteur_max]],NA())</f>
        <v>#N/A</v>
      </c>
      <c r="H75" s="1" t="e">
        <f>IF(Tableau3[[#This Row],[Cluster]]="D",Tableau3[[#This Row],[Hauteur_max]],NA())</f>
        <v>#N/A</v>
      </c>
      <c r="I75" s="1" t="e">
        <f>IF(Tableau3[[#This Row],[Cluster]]="E",Tableau3[[#This Row],[Hauteur_max]],NA())</f>
        <v>#N/A</v>
      </c>
    </row>
    <row r="76" spans="1:9" x14ac:dyDescent="0.25">
      <c r="A76" t="s">
        <v>3</v>
      </c>
      <c r="B76" t="str">
        <f>IF(ROW()=2,Tableau3[[#This Row],[Cluster]],IF(A75=A76,"",A76))</f>
        <v/>
      </c>
      <c r="C76">
        <v>52</v>
      </c>
      <c r="D76">
        <v>4.8</v>
      </c>
      <c r="E76">
        <f>IF(Tableau3[[#This Row],[Cluster]]="A",Tableau3[[#This Row],[Hauteur_max]],NA())</f>
        <v>4.8</v>
      </c>
      <c r="F76" t="e">
        <f>IF(Tableau3[[#This Row],[Cluster]]="B",Tableau3[[#This Row],[Hauteur_max]],NA())</f>
        <v>#N/A</v>
      </c>
      <c r="G76" t="e">
        <f>IF(Tableau3[[#This Row],[Cluster]]="C",Tableau3[[#This Row],[Hauteur_max]],NA())</f>
        <v>#N/A</v>
      </c>
      <c r="H76" s="1" t="e">
        <f>IF(Tableau3[[#This Row],[Cluster]]="D",Tableau3[[#This Row],[Hauteur_max]],NA())</f>
        <v>#N/A</v>
      </c>
      <c r="I76" s="1" t="e">
        <f>IF(Tableau3[[#This Row],[Cluster]]="E",Tableau3[[#This Row],[Hauteur_max]],NA())</f>
        <v>#N/A</v>
      </c>
    </row>
    <row r="77" spans="1:9" x14ac:dyDescent="0.25">
      <c r="A77" t="s">
        <v>3</v>
      </c>
      <c r="B77" t="str">
        <f>IF(ROW()=2,Tableau3[[#This Row],[Cluster]],IF(A76=A77,"",A77))</f>
        <v/>
      </c>
      <c r="C77">
        <v>30</v>
      </c>
      <c r="D77">
        <v>40</v>
      </c>
      <c r="E77">
        <f>IF(Tableau3[[#This Row],[Cluster]]="A",Tableau3[[#This Row],[Hauteur_max]],NA())</f>
        <v>40</v>
      </c>
      <c r="F77" t="e">
        <f>IF(Tableau3[[#This Row],[Cluster]]="B",Tableau3[[#This Row],[Hauteur_max]],NA())</f>
        <v>#N/A</v>
      </c>
      <c r="G77" t="e">
        <f>IF(Tableau3[[#This Row],[Cluster]]="C",Tableau3[[#This Row],[Hauteur_max]],NA())</f>
        <v>#N/A</v>
      </c>
      <c r="H77" s="1" t="e">
        <f>IF(Tableau3[[#This Row],[Cluster]]="D",Tableau3[[#This Row],[Hauteur_max]],NA())</f>
        <v>#N/A</v>
      </c>
      <c r="I77" s="1" t="e">
        <f>IF(Tableau3[[#This Row],[Cluster]]="E",Tableau3[[#This Row],[Hauteur_max]],NA())</f>
        <v>#N/A</v>
      </c>
    </row>
    <row r="78" spans="1:9" x14ac:dyDescent="0.25">
      <c r="A78" t="s">
        <v>3</v>
      </c>
      <c r="B78" t="str">
        <f>IF(ROW()=2,Tableau3[[#This Row],[Cluster]],IF(A77=A78,"",A78))</f>
        <v/>
      </c>
      <c r="C78">
        <v>44</v>
      </c>
      <c r="D78">
        <v>11</v>
      </c>
      <c r="E78">
        <f>IF(Tableau3[[#This Row],[Cluster]]="A",Tableau3[[#This Row],[Hauteur_max]],NA())</f>
        <v>11</v>
      </c>
      <c r="F78" t="e">
        <f>IF(Tableau3[[#This Row],[Cluster]]="B",Tableau3[[#This Row],[Hauteur_max]],NA())</f>
        <v>#N/A</v>
      </c>
      <c r="G78" t="e">
        <f>IF(Tableau3[[#This Row],[Cluster]]="C",Tableau3[[#This Row],[Hauteur_max]],NA())</f>
        <v>#N/A</v>
      </c>
      <c r="H78" s="1" t="e">
        <f>IF(Tableau3[[#This Row],[Cluster]]="D",Tableau3[[#This Row],[Hauteur_max]],NA())</f>
        <v>#N/A</v>
      </c>
      <c r="I78" s="1" t="e">
        <f>IF(Tableau3[[#This Row],[Cluster]]="E",Tableau3[[#This Row],[Hauteur_max]],NA())</f>
        <v>#N/A</v>
      </c>
    </row>
    <row r="79" spans="1:9" x14ac:dyDescent="0.25">
      <c r="A79" t="s">
        <v>3</v>
      </c>
      <c r="B79" t="str">
        <f>IF(ROW()=2,Tableau3[[#This Row],[Cluster]],IF(A78=A79,"",A79))</f>
        <v/>
      </c>
      <c r="C79">
        <v>42</v>
      </c>
      <c r="D79">
        <v>24</v>
      </c>
      <c r="E79">
        <f>IF(Tableau3[[#This Row],[Cluster]]="A",Tableau3[[#This Row],[Hauteur_max]],NA())</f>
        <v>24</v>
      </c>
      <c r="F79" t="e">
        <f>IF(Tableau3[[#This Row],[Cluster]]="B",Tableau3[[#This Row],[Hauteur_max]],NA())</f>
        <v>#N/A</v>
      </c>
      <c r="G79" t="e">
        <f>IF(Tableau3[[#This Row],[Cluster]]="C",Tableau3[[#This Row],[Hauteur_max]],NA())</f>
        <v>#N/A</v>
      </c>
      <c r="H79" s="1" t="e">
        <f>IF(Tableau3[[#This Row],[Cluster]]="D",Tableau3[[#This Row],[Hauteur_max]],NA())</f>
        <v>#N/A</v>
      </c>
      <c r="I79" s="1" t="e">
        <f>IF(Tableau3[[#This Row],[Cluster]]="E",Tableau3[[#This Row],[Hauteur_max]],NA())</f>
        <v>#N/A</v>
      </c>
    </row>
    <row r="80" spans="1:9" x14ac:dyDescent="0.25">
      <c r="A80" t="s">
        <v>3</v>
      </c>
      <c r="B80" t="str">
        <f>IF(ROW()=2,Tableau3[[#This Row],[Cluster]],IF(A79=A80,"",A80))</f>
        <v/>
      </c>
      <c r="C80">
        <v>42</v>
      </c>
      <c r="D80">
        <v>51</v>
      </c>
      <c r="E80">
        <f>IF(Tableau3[[#This Row],[Cluster]]="A",Tableau3[[#This Row],[Hauteur_max]],NA())</f>
        <v>51</v>
      </c>
      <c r="F80" t="e">
        <f>IF(Tableau3[[#This Row],[Cluster]]="B",Tableau3[[#This Row],[Hauteur_max]],NA())</f>
        <v>#N/A</v>
      </c>
      <c r="G80" t="e">
        <f>IF(Tableau3[[#This Row],[Cluster]]="C",Tableau3[[#This Row],[Hauteur_max]],NA())</f>
        <v>#N/A</v>
      </c>
      <c r="H80" s="1" t="e">
        <f>IF(Tableau3[[#This Row],[Cluster]]="D",Tableau3[[#This Row],[Hauteur_max]],NA())</f>
        <v>#N/A</v>
      </c>
      <c r="I80" s="1" t="e">
        <f>IF(Tableau3[[#This Row],[Cluster]]="E",Tableau3[[#This Row],[Hauteur_max]],NA())</f>
        <v>#N/A</v>
      </c>
    </row>
    <row r="81" spans="1:9" x14ac:dyDescent="0.25">
      <c r="A81" t="s">
        <v>3</v>
      </c>
      <c r="B81" t="str">
        <f>IF(ROW()=2,Tableau3[[#This Row],[Cluster]],IF(A80=A81,"",A81))</f>
        <v/>
      </c>
      <c r="C81">
        <v>48</v>
      </c>
      <c r="D81">
        <v>5</v>
      </c>
      <c r="E81">
        <f>IF(Tableau3[[#This Row],[Cluster]]="A",Tableau3[[#This Row],[Hauteur_max]],NA())</f>
        <v>5</v>
      </c>
      <c r="F81" t="e">
        <f>IF(Tableau3[[#This Row],[Cluster]]="B",Tableau3[[#This Row],[Hauteur_max]],NA())</f>
        <v>#N/A</v>
      </c>
      <c r="G81" t="e">
        <f>IF(Tableau3[[#This Row],[Cluster]]="C",Tableau3[[#This Row],[Hauteur_max]],NA())</f>
        <v>#N/A</v>
      </c>
      <c r="H81" s="1" t="e">
        <f>IF(Tableau3[[#This Row],[Cluster]]="D",Tableau3[[#This Row],[Hauteur_max]],NA())</f>
        <v>#N/A</v>
      </c>
      <c r="I81" s="1" t="e">
        <f>IF(Tableau3[[#This Row],[Cluster]]="E",Tableau3[[#This Row],[Hauteur_max]],NA())</f>
        <v>#N/A</v>
      </c>
    </row>
    <row r="82" spans="1:9" x14ac:dyDescent="0.25">
      <c r="A82" t="s">
        <v>3</v>
      </c>
      <c r="B82" t="str">
        <f>IF(ROW()=2,Tableau3[[#This Row],[Cluster]],IF(A81=A82,"",A82))</f>
        <v/>
      </c>
      <c r="C82">
        <v>50</v>
      </c>
      <c r="D82">
        <v>23.2</v>
      </c>
      <c r="E82">
        <f>IF(Tableau3[[#This Row],[Cluster]]="A",Tableau3[[#This Row],[Hauteur_max]],NA())</f>
        <v>23.2</v>
      </c>
      <c r="F82" t="e">
        <f>IF(Tableau3[[#This Row],[Cluster]]="B",Tableau3[[#This Row],[Hauteur_max]],NA())</f>
        <v>#N/A</v>
      </c>
      <c r="G82" t="e">
        <f>IF(Tableau3[[#This Row],[Cluster]]="C",Tableau3[[#This Row],[Hauteur_max]],NA())</f>
        <v>#N/A</v>
      </c>
      <c r="H82" s="1" t="e">
        <f>IF(Tableau3[[#This Row],[Cluster]]="D",Tableau3[[#This Row],[Hauteur_max]],NA())</f>
        <v>#N/A</v>
      </c>
      <c r="I82" s="1" t="e">
        <f>IF(Tableau3[[#This Row],[Cluster]]="E",Tableau3[[#This Row],[Hauteur_max]],NA())</f>
        <v>#N/A</v>
      </c>
    </row>
    <row r="83" spans="1:9" x14ac:dyDescent="0.25">
      <c r="A83" t="s">
        <v>3</v>
      </c>
      <c r="B83" t="str">
        <f>IF(ROW()=2,Tableau3[[#This Row],[Cluster]],IF(A82=A83,"",A83))</f>
        <v/>
      </c>
      <c r="C83">
        <v>48</v>
      </c>
      <c r="D83">
        <v>22</v>
      </c>
      <c r="E83">
        <f>IF(Tableau3[[#This Row],[Cluster]]="A",Tableau3[[#This Row],[Hauteur_max]],NA())</f>
        <v>22</v>
      </c>
      <c r="F83" t="e">
        <f>IF(Tableau3[[#This Row],[Cluster]]="B",Tableau3[[#This Row],[Hauteur_max]],NA())</f>
        <v>#N/A</v>
      </c>
      <c r="G83" t="e">
        <f>IF(Tableau3[[#This Row],[Cluster]]="C",Tableau3[[#This Row],[Hauteur_max]],NA())</f>
        <v>#N/A</v>
      </c>
      <c r="H83" s="1" t="e">
        <f>IF(Tableau3[[#This Row],[Cluster]]="D",Tableau3[[#This Row],[Hauteur_max]],NA())</f>
        <v>#N/A</v>
      </c>
      <c r="I83" s="1" t="e">
        <f>IF(Tableau3[[#This Row],[Cluster]]="E",Tableau3[[#This Row],[Hauteur_max]],NA())</f>
        <v>#N/A</v>
      </c>
    </row>
    <row r="84" spans="1:9" x14ac:dyDescent="0.25">
      <c r="A84" t="s">
        <v>3</v>
      </c>
      <c r="B84" t="str">
        <f>IF(ROW()=2,Tableau3[[#This Row],[Cluster]],IF(A83=A84,"",A84))</f>
        <v/>
      </c>
      <c r="C84">
        <v>24</v>
      </c>
      <c r="D84">
        <v>17</v>
      </c>
      <c r="E84">
        <f>IF(Tableau3[[#This Row],[Cluster]]="A",Tableau3[[#This Row],[Hauteur_max]],NA())</f>
        <v>17</v>
      </c>
      <c r="F84" t="e">
        <f>IF(Tableau3[[#This Row],[Cluster]]="B",Tableau3[[#This Row],[Hauteur_max]],NA())</f>
        <v>#N/A</v>
      </c>
      <c r="G84" t="e">
        <f>IF(Tableau3[[#This Row],[Cluster]]="C",Tableau3[[#This Row],[Hauteur_max]],NA())</f>
        <v>#N/A</v>
      </c>
      <c r="H84" s="1" t="e">
        <f>IF(Tableau3[[#This Row],[Cluster]]="D",Tableau3[[#This Row],[Hauteur_max]],NA())</f>
        <v>#N/A</v>
      </c>
      <c r="I84" s="1" t="e">
        <f>IF(Tableau3[[#This Row],[Cluster]]="E",Tableau3[[#This Row],[Hauteur_max]],NA())</f>
        <v>#N/A</v>
      </c>
    </row>
    <row r="85" spans="1:9" x14ac:dyDescent="0.25">
      <c r="A85" t="s">
        <v>3</v>
      </c>
      <c r="B85" t="str">
        <f>IF(ROW()=2,Tableau3[[#This Row],[Cluster]],IF(A84=A85,"",A85))</f>
        <v/>
      </c>
      <c r="C85">
        <v>36</v>
      </c>
      <c r="D85">
        <v>7</v>
      </c>
      <c r="E85">
        <f>IF(Tableau3[[#This Row],[Cluster]]="A",Tableau3[[#This Row],[Hauteur_max]],NA())</f>
        <v>7</v>
      </c>
      <c r="F85" t="e">
        <f>IF(Tableau3[[#This Row],[Cluster]]="B",Tableau3[[#This Row],[Hauteur_max]],NA())</f>
        <v>#N/A</v>
      </c>
      <c r="G85" t="e">
        <f>IF(Tableau3[[#This Row],[Cluster]]="C",Tableau3[[#This Row],[Hauteur_max]],NA())</f>
        <v>#N/A</v>
      </c>
      <c r="H85" s="1" t="e">
        <f>IF(Tableau3[[#This Row],[Cluster]]="D",Tableau3[[#This Row],[Hauteur_max]],NA())</f>
        <v>#N/A</v>
      </c>
      <c r="I85" s="1" t="e">
        <f>IF(Tableau3[[#This Row],[Cluster]]="E",Tableau3[[#This Row],[Hauteur_max]],NA())</f>
        <v>#N/A</v>
      </c>
    </row>
    <row r="86" spans="1:9" x14ac:dyDescent="0.25">
      <c r="A86" t="s">
        <v>3</v>
      </c>
      <c r="B86" t="str">
        <f>IF(ROW()=2,Tableau3[[#This Row],[Cluster]],IF(A85=A86,"",A86))</f>
        <v/>
      </c>
      <c r="C86">
        <v>48</v>
      </c>
      <c r="D86">
        <v>22</v>
      </c>
      <c r="E86">
        <f>IF(Tableau3[[#This Row],[Cluster]]="A",Tableau3[[#This Row],[Hauteur_max]],NA())</f>
        <v>22</v>
      </c>
      <c r="F86" t="e">
        <f>IF(Tableau3[[#This Row],[Cluster]]="B",Tableau3[[#This Row],[Hauteur_max]],NA())</f>
        <v>#N/A</v>
      </c>
      <c r="G86" t="e">
        <f>IF(Tableau3[[#This Row],[Cluster]]="C",Tableau3[[#This Row],[Hauteur_max]],NA())</f>
        <v>#N/A</v>
      </c>
      <c r="H86" s="1" t="e">
        <f>IF(Tableau3[[#This Row],[Cluster]]="D",Tableau3[[#This Row],[Hauteur_max]],NA())</f>
        <v>#N/A</v>
      </c>
      <c r="I86" s="1" t="e">
        <f>IF(Tableau3[[#This Row],[Cluster]]="E",Tableau3[[#This Row],[Hauteur_max]],NA())</f>
        <v>#N/A</v>
      </c>
    </row>
    <row r="87" spans="1:9" x14ac:dyDescent="0.25">
      <c r="A87" t="s">
        <v>3</v>
      </c>
      <c r="B87" t="str">
        <f>IF(ROW()=2,Tableau3[[#This Row],[Cluster]],IF(A86=A87,"",A87))</f>
        <v/>
      </c>
      <c r="C87">
        <v>50</v>
      </c>
      <c r="D87">
        <v>25.5</v>
      </c>
      <c r="E87">
        <f>IF(Tableau3[[#This Row],[Cluster]]="A",Tableau3[[#This Row],[Hauteur_max]],NA())</f>
        <v>25.5</v>
      </c>
      <c r="F87" t="e">
        <f>IF(Tableau3[[#This Row],[Cluster]]="B",Tableau3[[#This Row],[Hauteur_max]],NA())</f>
        <v>#N/A</v>
      </c>
      <c r="G87" t="e">
        <f>IF(Tableau3[[#This Row],[Cluster]]="C",Tableau3[[#This Row],[Hauteur_max]],NA())</f>
        <v>#N/A</v>
      </c>
      <c r="H87" s="1" t="e">
        <f>IF(Tableau3[[#This Row],[Cluster]]="D",Tableau3[[#This Row],[Hauteur_max]],NA())</f>
        <v>#N/A</v>
      </c>
      <c r="I87" s="1" t="e">
        <f>IF(Tableau3[[#This Row],[Cluster]]="E",Tableau3[[#This Row],[Hauteur_max]],NA())</f>
        <v>#N/A</v>
      </c>
    </row>
    <row r="88" spans="1:9" x14ac:dyDescent="0.25">
      <c r="A88" t="s">
        <v>3</v>
      </c>
      <c r="B88" t="str">
        <f>IF(ROW()=2,Tableau3[[#This Row],[Cluster]],IF(A87=A88,"",A88))</f>
        <v/>
      </c>
      <c r="C88">
        <v>3</v>
      </c>
      <c r="D88">
        <v>0.5</v>
      </c>
      <c r="E88">
        <f>IF(Tableau3[[#This Row],[Cluster]]="A",Tableau3[[#This Row],[Hauteur_max]],NA())</f>
        <v>0.5</v>
      </c>
      <c r="F88" t="e">
        <f>IF(Tableau3[[#This Row],[Cluster]]="B",Tableau3[[#This Row],[Hauteur_max]],NA())</f>
        <v>#N/A</v>
      </c>
      <c r="G88" t="e">
        <f>IF(Tableau3[[#This Row],[Cluster]]="C",Tableau3[[#This Row],[Hauteur_max]],NA())</f>
        <v>#N/A</v>
      </c>
      <c r="H88" s="1" t="e">
        <f>IF(Tableau3[[#This Row],[Cluster]]="D",Tableau3[[#This Row],[Hauteur_max]],NA())</f>
        <v>#N/A</v>
      </c>
      <c r="I88" s="1" t="e">
        <f>IF(Tableau3[[#This Row],[Cluster]]="E",Tableau3[[#This Row],[Hauteur_max]],NA())</f>
        <v>#N/A</v>
      </c>
    </row>
    <row r="89" spans="1:9" x14ac:dyDescent="0.25">
      <c r="A89" t="s">
        <v>3</v>
      </c>
      <c r="B89" t="str">
        <f>IF(ROW()=2,Tableau3[[#This Row],[Cluster]],IF(A88=A89,"",A89))</f>
        <v/>
      </c>
      <c r="C89">
        <v>10.4</v>
      </c>
      <c r="D89">
        <v>6</v>
      </c>
      <c r="E89">
        <f>IF(Tableau3[[#This Row],[Cluster]]="A",Tableau3[[#This Row],[Hauteur_max]],NA())</f>
        <v>6</v>
      </c>
      <c r="F89" t="e">
        <f>IF(Tableau3[[#This Row],[Cluster]]="B",Tableau3[[#This Row],[Hauteur_max]],NA())</f>
        <v>#N/A</v>
      </c>
      <c r="G89" t="e">
        <f>IF(Tableau3[[#This Row],[Cluster]]="C",Tableau3[[#This Row],[Hauteur_max]],NA())</f>
        <v>#N/A</v>
      </c>
      <c r="H89" s="1" t="e">
        <f>IF(Tableau3[[#This Row],[Cluster]]="D",Tableau3[[#This Row],[Hauteur_max]],NA())</f>
        <v>#N/A</v>
      </c>
      <c r="I89" s="1" t="e">
        <f>IF(Tableau3[[#This Row],[Cluster]]="E",Tableau3[[#This Row],[Hauteur_max]],NA())</f>
        <v>#N/A</v>
      </c>
    </row>
    <row r="90" spans="1:9" x14ac:dyDescent="0.25">
      <c r="A90" t="s">
        <v>3</v>
      </c>
      <c r="B90" t="str">
        <f>IF(ROW()=2,Tableau3[[#This Row],[Cluster]],IF(A89=A90,"",A90))</f>
        <v/>
      </c>
      <c r="C90">
        <v>24</v>
      </c>
      <c r="D90">
        <v>1.5</v>
      </c>
      <c r="E90">
        <f>IF(Tableau3[[#This Row],[Cluster]]="A",Tableau3[[#This Row],[Hauteur_max]],NA())</f>
        <v>1.5</v>
      </c>
      <c r="F90" t="e">
        <f>IF(Tableau3[[#This Row],[Cluster]]="B",Tableau3[[#This Row],[Hauteur_max]],NA())</f>
        <v>#N/A</v>
      </c>
      <c r="G90" t="e">
        <f>IF(Tableau3[[#This Row],[Cluster]]="C",Tableau3[[#This Row],[Hauteur_max]],NA())</f>
        <v>#N/A</v>
      </c>
      <c r="H90" s="1" t="e">
        <f>IF(Tableau3[[#This Row],[Cluster]]="D",Tableau3[[#This Row],[Hauteur_max]],NA())</f>
        <v>#N/A</v>
      </c>
      <c r="I90" s="1" t="e">
        <f>IF(Tableau3[[#This Row],[Cluster]]="E",Tableau3[[#This Row],[Hauteur_max]],NA())</f>
        <v>#N/A</v>
      </c>
    </row>
    <row r="91" spans="1:9" x14ac:dyDescent="0.25">
      <c r="A91" t="s">
        <v>3</v>
      </c>
      <c r="B91" t="str">
        <f>IF(ROW()=2,Tableau3[[#This Row],[Cluster]],IF(A90=A91,"",A91))</f>
        <v/>
      </c>
      <c r="C91">
        <v>8</v>
      </c>
      <c r="D91">
        <v>0.5</v>
      </c>
      <c r="E91">
        <f>IF(Tableau3[[#This Row],[Cluster]]="A",Tableau3[[#This Row],[Hauteur_max]],NA())</f>
        <v>0.5</v>
      </c>
      <c r="F91" t="e">
        <f>IF(Tableau3[[#This Row],[Cluster]]="B",Tableau3[[#This Row],[Hauteur_max]],NA())</f>
        <v>#N/A</v>
      </c>
      <c r="G91" t="e">
        <f>IF(Tableau3[[#This Row],[Cluster]]="C",Tableau3[[#This Row],[Hauteur_max]],NA())</f>
        <v>#N/A</v>
      </c>
      <c r="H91" s="1" t="e">
        <f>IF(Tableau3[[#This Row],[Cluster]]="D",Tableau3[[#This Row],[Hauteur_max]],NA())</f>
        <v>#N/A</v>
      </c>
      <c r="I91" s="1" t="e">
        <f>IF(Tableau3[[#This Row],[Cluster]]="E",Tableau3[[#This Row],[Hauteur_max]],NA())</f>
        <v>#N/A</v>
      </c>
    </row>
    <row r="92" spans="1:9" x14ac:dyDescent="0.25">
      <c r="A92" t="s">
        <v>3</v>
      </c>
      <c r="B92" t="str">
        <f>IF(ROW()=2,Tableau3[[#This Row],[Cluster]],IF(A91=A92,"",A92))</f>
        <v/>
      </c>
      <c r="C92">
        <v>6</v>
      </c>
      <c r="D92">
        <v>1.5</v>
      </c>
      <c r="E92">
        <f>IF(Tableau3[[#This Row],[Cluster]]="A",Tableau3[[#This Row],[Hauteur_max]],NA())</f>
        <v>1.5</v>
      </c>
      <c r="F92" t="e">
        <f>IF(Tableau3[[#This Row],[Cluster]]="B",Tableau3[[#This Row],[Hauteur_max]],NA())</f>
        <v>#N/A</v>
      </c>
      <c r="G92" t="e">
        <f>IF(Tableau3[[#This Row],[Cluster]]="C",Tableau3[[#This Row],[Hauteur_max]],NA())</f>
        <v>#N/A</v>
      </c>
      <c r="H92" s="1" t="e">
        <f>IF(Tableau3[[#This Row],[Cluster]]="D",Tableau3[[#This Row],[Hauteur_max]],NA())</f>
        <v>#N/A</v>
      </c>
      <c r="I92" s="1" t="e">
        <f>IF(Tableau3[[#This Row],[Cluster]]="E",Tableau3[[#This Row],[Hauteur_max]],NA())</f>
        <v>#N/A</v>
      </c>
    </row>
    <row r="93" spans="1:9" x14ac:dyDescent="0.25">
      <c r="A93" t="s">
        <v>3</v>
      </c>
      <c r="B93" t="str">
        <f>IF(ROW()=2,Tableau3[[#This Row],[Cluster]],IF(A92=A93,"",A93))</f>
        <v/>
      </c>
      <c r="C93">
        <v>18</v>
      </c>
      <c r="D93">
        <v>1.5</v>
      </c>
      <c r="E93">
        <f>IF(Tableau3[[#This Row],[Cluster]]="A",Tableau3[[#This Row],[Hauteur_max]],NA())</f>
        <v>1.5</v>
      </c>
      <c r="F93" t="e">
        <f>IF(Tableau3[[#This Row],[Cluster]]="B",Tableau3[[#This Row],[Hauteur_max]],NA())</f>
        <v>#N/A</v>
      </c>
      <c r="G93" t="e">
        <f>IF(Tableau3[[#This Row],[Cluster]]="C",Tableau3[[#This Row],[Hauteur_max]],NA())</f>
        <v>#N/A</v>
      </c>
      <c r="H93" s="1" t="e">
        <f>IF(Tableau3[[#This Row],[Cluster]]="D",Tableau3[[#This Row],[Hauteur_max]],NA())</f>
        <v>#N/A</v>
      </c>
      <c r="I93" s="1" t="e">
        <f>IF(Tableau3[[#This Row],[Cluster]]="E",Tableau3[[#This Row],[Hauteur_max]],NA())</f>
        <v>#N/A</v>
      </c>
    </row>
    <row r="94" spans="1:9" x14ac:dyDescent="0.25">
      <c r="A94" t="s">
        <v>3</v>
      </c>
      <c r="B94" t="str">
        <f>IF(ROW()=2,Tableau3[[#This Row],[Cluster]],IF(A93=A94,"",A94))</f>
        <v/>
      </c>
      <c r="C94">
        <v>34</v>
      </c>
      <c r="D94">
        <v>5</v>
      </c>
      <c r="E94">
        <f>IF(Tableau3[[#This Row],[Cluster]]="A",Tableau3[[#This Row],[Hauteur_max]],NA())</f>
        <v>5</v>
      </c>
      <c r="F94" t="e">
        <f>IF(Tableau3[[#This Row],[Cluster]]="B",Tableau3[[#This Row],[Hauteur_max]],NA())</f>
        <v>#N/A</v>
      </c>
      <c r="G94" t="e">
        <f>IF(Tableau3[[#This Row],[Cluster]]="C",Tableau3[[#This Row],[Hauteur_max]],NA())</f>
        <v>#N/A</v>
      </c>
      <c r="H94" s="1" t="e">
        <f>IF(Tableau3[[#This Row],[Cluster]]="D",Tableau3[[#This Row],[Hauteur_max]],NA())</f>
        <v>#N/A</v>
      </c>
      <c r="I94" s="1" t="e">
        <f>IF(Tableau3[[#This Row],[Cluster]]="E",Tableau3[[#This Row],[Hauteur_max]],NA())</f>
        <v>#N/A</v>
      </c>
    </row>
    <row r="95" spans="1:9" x14ac:dyDescent="0.25">
      <c r="A95" t="s">
        <v>4</v>
      </c>
      <c r="B95" t="str">
        <f>IF(ROW()=2,Tableau3[[#This Row],[Cluster]],IF(A94=A95,"",A95))</f>
        <v>B</v>
      </c>
      <c r="C95">
        <v>54</v>
      </c>
      <c r="D95">
        <v>4</v>
      </c>
      <c r="E95" t="e">
        <f>IF(Tableau3[[#This Row],[Cluster]]="A",Tableau3[[#This Row],[Hauteur_max]],NA())</f>
        <v>#N/A</v>
      </c>
      <c r="F95">
        <f>IF(Tableau3[[#This Row],[Cluster]]="B",Tableau3[[#This Row],[Hauteur_max]],NA())</f>
        <v>4</v>
      </c>
      <c r="G95" t="e">
        <f>IF(Tableau3[[#This Row],[Cluster]]="C",Tableau3[[#This Row],[Hauteur_max]],NA())</f>
        <v>#N/A</v>
      </c>
      <c r="H95" s="1" t="e">
        <f>IF(Tableau3[[#This Row],[Cluster]]="D",Tableau3[[#This Row],[Hauteur_max]],NA())</f>
        <v>#N/A</v>
      </c>
      <c r="I95" s="1" t="e">
        <f>IF(Tableau3[[#This Row],[Cluster]]="E",Tableau3[[#This Row],[Hauteur_max]],NA())</f>
        <v>#N/A</v>
      </c>
    </row>
    <row r="96" spans="1:9" x14ac:dyDescent="0.25">
      <c r="A96" t="s">
        <v>4</v>
      </c>
      <c r="B96" t="str">
        <f>IF(ROW()=2,Tableau3[[#This Row],[Cluster]],IF(A95=A96,"",A96))</f>
        <v/>
      </c>
      <c r="C96">
        <v>48</v>
      </c>
      <c r="D96">
        <v>52</v>
      </c>
      <c r="E96" t="e">
        <f>IF(Tableau3[[#This Row],[Cluster]]="A",Tableau3[[#This Row],[Hauteur_max]],NA())</f>
        <v>#N/A</v>
      </c>
      <c r="F96">
        <f>IF(Tableau3[[#This Row],[Cluster]]="B",Tableau3[[#This Row],[Hauteur_max]],NA())</f>
        <v>52</v>
      </c>
      <c r="G96" t="e">
        <f>IF(Tableau3[[#This Row],[Cluster]]="C",Tableau3[[#This Row],[Hauteur_max]],NA())</f>
        <v>#N/A</v>
      </c>
      <c r="H96" s="1" t="e">
        <f>IF(Tableau3[[#This Row],[Cluster]]="D",Tableau3[[#This Row],[Hauteur_max]],NA())</f>
        <v>#N/A</v>
      </c>
      <c r="I96" s="1" t="e">
        <f>IF(Tableau3[[#This Row],[Cluster]]="E",Tableau3[[#This Row],[Hauteur_max]],NA())</f>
        <v>#N/A</v>
      </c>
    </row>
    <row r="97" spans="1:9" x14ac:dyDescent="0.25">
      <c r="A97" t="s">
        <v>4</v>
      </c>
      <c r="B97" t="str">
        <f>IF(ROW()=2,Tableau3[[#This Row],[Cluster]],IF(A96=A97,"",A97))</f>
        <v/>
      </c>
      <c r="C97">
        <v>56</v>
      </c>
      <c r="D97">
        <v>69</v>
      </c>
      <c r="E97" t="e">
        <f>IF(Tableau3[[#This Row],[Cluster]]="A",Tableau3[[#This Row],[Hauteur_max]],NA())</f>
        <v>#N/A</v>
      </c>
      <c r="F97">
        <f>IF(Tableau3[[#This Row],[Cluster]]="B",Tableau3[[#This Row],[Hauteur_max]],NA())</f>
        <v>69</v>
      </c>
      <c r="G97" t="e">
        <f>IF(Tableau3[[#This Row],[Cluster]]="C",Tableau3[[#This Row],[Hauteur_max]],NA())</f>
        <v>#N/A</v>
      </c>
      <c r="H97" s="1" t="e">
        <f>IF(Tableau3[[#This Row],[Cluster]]="D",Tableau3[[#This Row],[Hauteur_max]],NA())</f>
        <v>#N/A</v>
      </c>
      <c r="I97" s="1" t="e">
        <f>IF(Tableau3[[#This Row],[Cluster]]="E",Tableau3[[#This Row],[Hauteur_max]],NA())</f>
        <v>#N/A</v>
      </c>
    </row>
    <row r="98" spans="1:9" x14ac:dyDescent="0.25">
      <c r="A98" t="s">
        <v>4</v>
      </c>
      <c r="B98" t="str">
        <f>IF(ROW()=2,Tableau3[[#This Row],[Cluster]],IF(A97=A98,"",A98))</f>
        <v/>
      </c>
      <c r="C98">
        <v>48</v>
      </c>
      <c r="D98">
        <v>80</v>
      </c>
      <c r="E98" t="e">
        <f>IF(Tableau3[[#This Row],[Cluster]]="A",Tableau3[[#This Row],[Hauteur_max]],NA())</f>
        <v>#N/A</v>
      </c>
      <c r="F98">
        <f>IF(Tableau3[[#This Row],[Cluster]]="B",Tableau3[[#This Row],[Hauteur_max]],NA())</f>
        <v>80</v>
      </c>
      <c r="G98" t="e">
        <f>IF(Tableau3[[#This Row],[Cluster]]="C",Tableau3[[#This Row],[Hauteur_max]],NA())</f>
        <v>#N/A</v>
      </c>
      <c r="H98" s="1" t="e">
        <f>IF(Tableau3[[#This Row],[Cluster]]="D",Tableau3[[#This Row],[Hauteur_max]],NA())</f>
        <v>#N/A</v>
      </c>
      <c r="I98" s="1" t="e">
        <f>IF(Tableau3[[#This Row],[Cluster]]="E",Tableau3[[#This Row],[Hauteur_max]],NA())</f>
        <v>#N/A</v>
      </c>
    </row>
    <row r="99" spans="1:9" x14ac:dyDescent="0.25">
      <c r="A99" t="s">
        <v>4</v>
      </c>
      <c r="B99" t="str">
        <f>IF(ROW()=2,Tableau3[[#This Row],[Cluster]],IF(A98=A99,"",A99))</f>
        <v/>
      </c>
      <c r="C99">
        <v>67</v>
      </c>
      <c r="D99">
        <v>107</v>
      </c>
      <c r="E99" t="e">
        <f>IF(Tableau3[[#This Row],[Cluster]]="A",Tableau3[[#This Row],[Hauteur_max]],NA())</f>
        <v>#N/A</v>
      </c>
      <c r="F99">
        <f>IF(Tableau3[[#This Row],[Cluster]]="B",Tableau3[[#This Row],[Hauteur_max]],NA())</f>
        <v>107</v>
      </c>
      <c r="G99" t="e">
        <f>IF(Tableau3[[#This Row],[Cluster]]="C",Tableau3[[#This Row],[Hauteur_max]],NA())</f>
        <v>#N/A</v>
      </c>
      <c r="H99" s="1" t="e">
        <f>IF(Tableau3[[#This Row],[Cluster]]="D",Tableau3[[#This Row],[Hauteur_max]],NA())</f>
        <v>#N/A</v>
      </c>
      <c r="I99" s="1" t="e">
        <f>IF(Tableau3[[#This Row],[Cluster]]="E",Tableau3[[#This Row],[Hauteur_max]],NA())</f>
        <v>#N/A</v>
      </c>
    </row>
    <row r="100" spans="1:9" x14ac:dyDescent="0.25">
      <c r="A100" t="s">
        <v>4</v>
      </c>
      <c r="B100" t="str">
        <f>IF(ROW()=2,Tableau3[[#This Row],[Cluster]],IF(A99=A100,"",A100))</f>
        <v/>
      </c>
      <c r="C100">
        <v>48</v>
      </c>
      <c r="D100">
        <v>33</v>
      </c>
      <c r="E100" t="e">
        <f>IF(Tableau3[[#This Row],[Cluster]]="A",Tableau3[[#This Row],[Hauteur_max]],NA())</f>
        <v>#N/A</v>
      </c>
      <c r="F100">
        <f>IF(Tableau3[[#This Row],[Cluster]]="B",Tableau3[[#This Row],[Hauteur_max]],NA())</f>
        <v>33</v>
      </c>
      <c r="G100" t="e">
        <f>IF(Tableau3[[#This Row],[Cluster]]="C",Tableau3[[#This Row],[Hauteur_max]],NA())</f>
        <v>#N/A</v>
      </c>
      <c r="H100" s="1" t="e">
        <f>IF(Tableau3[[#This Row],[Cluster]]="D",Tableau3[[#This Row],[Hauteur_max]],NA())</f>
        <v>#N/A</v>
      </c>
      <c r="I100" s="1" t="e">
        <f>IF(Tableau3[[#This Row],[Cluster]]="E",Tableau3[[#This Row],[Hauteur_max]],NA())</f>
        <v>#N/A</v>
      </c>
    </row>
    <row r="101" spans="1:9" x14ac:dyDescent="0.25">
      <c r="A101" t="s">
        <v>4</v>
      </c>
      <c r="B101" t="str">
        <f>IF(ROW()=2,Tableau3[[#This Row],[Cluster]],IF(A100=A101,"",A101))</f>
        <v/>
      </c>
      <c r="C101">
        <v>60</v>
      </c>
      <c r="D101">
        <v>52</v>
      </c>
      <c r="E101" t="e">
        <f>IF(Tableau3[[#This Row],[Cluster]]="A",Tableau3[[#This Row],[Hauteur_max]],NA())</f>
        <v>#N/A</v>
      </c>
      <c r="F101">
        <f>IF(Tableau3[[#This Row],[Cluster]]="B",Tableau3[[#This Row],[Hauteur_max]],NA())</f>
        <v>52</v>
      </c>
      <c r="G101" t="e">
        <f>IF(Tableau3[[#This Row],[Cluster]]="C",Tableau3[[#This Row],[Hauteur_max]],NA())</f>
        <v>#N/A</v>
      </c>
      <c r="H101" s="1" t="e">
        <f>IF(Tableau3[[#This Row],[Cluster]]="D",Tableau3[[#This Row],[Hauteur_max]],NA())</f>
        <v>#N/A</v>
      </c>
      <c r="I101" s="1" t="e">
        <f>IF(Tableau3[[#This Row],[Cluster]]="E",Tableau3[[#This Row],[Hauteur_max]],NA())</f>
        <v>#N/A</v>
      </c>
    </row>
    <row r="102" spans="1:9" x14ac:dyDescent="0.25">
      <c r="A102" t="s">
        <v>4</v>
      </c>
      <c r="B102" t="str">
        <f>IF(ROW()=2,Tableau3[[#This Row],[Cluster]],IF(A101=A102,"",A102))</f>
        <v/>
      </c>
      <c r="C102">
        <v>36</v>
      </c>
      <c r="D102">
        <v>74</v>
      </c>
      <c r="E102" t="e">
        <f>IF(Tableau3[[#This Row],[Cluster]]="A",Tableau3[[#This Row],[Hauteur_max]],NA())</f>
        <v>#N/A</v>
      </c>
      <c r="F102">
        <f>IF(Tableau3[[#This Row],[Cluster]]="B",Tableau3[[#This Row],[Hauteur_max]],NA())</f>
        <v>74</v>
      </c>
      <c r="G102" t="e">
        <f>IF(Tableau3[[#This Row],[Cluster]]="C",Tableau3[[#This Row],[Hauteur_max]],NA())</f>
        <v>#N/A</v>
      </c>
      <c r="H102" s="1" t="e">
        <f>IF(Tableau3[[#This Row],[Cluster]]="D",Tableau3[[#This Row],[Hauteur_max]],NA())</f>
        <v>#N/A</v>
      </c>
      <c r="I102" s="1" t="e">
        <f>IF(Tableau3[[#This Row],[Cluster]]="E",Tableau3[[#This Row],[Hauteur_max]],NA())</f>
        <v>#N/A</v>
      </c>
    </row>
    <row r="103" spans="1:9" x14ac:dyDescent="0.25">
      <c r="A103" t="s">
        <v>4</v>
      </c>
      <c r="B103" t="str">
        <f>IF(ROW()=2,Tableau3[[#This Row],[Cluster]],IF(A102=A103,"",A103))</f>
        <v/>
      </c>
      <c r="C103">
        <v>60</v>
      </c>
      <c r="D103">
        <v>11</v>
      </c>
      <c r="E103" t="e">
        <f>IF(Tableau3[[#This Row],[Cluster]]="A",Tableau3[[#This Row],[Hauteur_max]],NA())</f>
        <v>#N/A</v>
      </c>
      <c r="F103">
        <f>IF(Tableau3[[#This Row],[Cluster]]="B",Tableau3[[#This Row],[Hauteur_max]],NA())</f>
        <v>11</v>
      </c>
      <c r="G103" t="e">
        <f>IF(Tableau3[[#This Row],[Cluster]]="C",Tableau3[[#This Row],[Hauteur_max]],NA())</f>
        <v>#N/A</v>
      </c>
      <c r="H103" s="1" t="e">
        <f>IF(Tableau3[[#This Row],[Cluster]]="D",Tableau3[[#This Row],[Hauteur_max]],NA())</f>
        <v>#N/A</v>
      </c>
      <c r="I103" s="1" t="e">
        <f>IF(Tableau3[[#This Row],[Cluster]]="E",Tableau3[[#This Row],[Hauteur_max]],NA())</f>
        <v>#N/A</v>
      </c>
    </row>
    <row r="104" spans="1:9" x14ac:dyDescent="0.25">
      <c r="A104" t="s">
        <v>4</v>
      </c>
      <c r="B104" t="str">
        <f>IF(ROW()=2,Tableau3[[#This Row],[Cluster]],IF(A103=A104,"",A104))</f>
        <v/>
      </c>
      <c r="C104">
        <v>60</v>
      </c>
      <c r="D104">
        <v>52</v>
      </c>
      <c r="E104" t="e">
        <f>IF(Tableau3[[#This Row],[Cluster]]="A",Tableau3[[#This Row],[Hauteur_max]],NA())</f>
        <v>#N/A</v>
      </c>
      <c r="F104">
        <f>IF(Tableau3[[#This Row],[Cluster]]="B",Tableau3[[#This Row],[Hauteur_max]],NA())</f>
        <v>52</v>
      </c>
      <c r="G104" t="e">
        <f>IF(Tableau3[[#This Row],[Cluster]]="C",Tableau3[[#This Row],[Hauteur_max]],NA())</f>
        <v>#N/A</v>
      </c>
      <c r="H104" s="1" t="e">
        <f>IF(Tableau3[[#This Row],[Cluster]]="D",Tableau3[[#This Row],[Hauteur_max]],NA())</f>
        <v>#N/A</v>
      </c>
      <c r="I104" s="1" t="e">
        <f>IF(Tableau3[[#This Row],[Cluster]]="E",Tableau3[[#This Row],[Hauteur_max]],NA())</f>
        <v>#N/A</v>
      </c>
    </row>
    <row r="105" spans="1:9" x14ac:dyDescent="0.25">
      <c r="A105" t="s">
        <v>4</v>
      </c>
      <c r="B105" t="str">
        <f>IF(ROW()=2,Tableau3[[#This Row],[Cluster]],IF(A104=A105,"",A105))</f>
        <v/>
      </c>
      <c r="C105">
        <v>57</v>
      </c>
      <c r="D105">
        <v>48.4</v>
      </c>
      <c r="E105" t="e">
        <f>IF(Tableau3[[#This Row],[Cluster]]="A",Tableau3[[#This Row],[Hauteur_max]],NA())</f>
        <v>#N/A</v>
      </c>
      <c r="F105">
        <f>IF(Tableau3[[#This Row],[Cluster]]="B",Tableau3[[#This Row],[Hauteur_max]],NA())</f>
        <v>48.4</v>
      </c>
      <c r="G105" t="e">
        <f>IF(Tableau3[[#This Row],[Cluster]]="C",Tableau3[[#This Row],[Hauteur_max]],NA())</f>
        <v>#N/A</v>
      </c>
      <c r="H105" s="1" t="e">
        <f>IF(Tableau3[[#This Row],[Cluster]]="D",Tableau3[[#This Row],[Hauteur_max]],NA())</f>
        <v>#N/A</v>
      </c>
      <c r="I105" s="1" t="e">
        <f>IF(Tableau3[[#This Row],[Cluster]]="E",Tableau3[[#This Row],[Hauteur_max]],NA())</f>
        <v>#N/A</v>
      </c>
    </row>
    <row r="106" spans="1:9" x14ac:dyDescent="0.25">
      <c r="A106" t="s">
        <v>4</v>
      </c>
      <c r="B106" t="str">
        <f>IF(ROW()=2,Tableau3[[#This Row],[Cluster]],IF(A105=A106,"",A106))</f>
        <v/>
      </c>
      <c r="C106">
        <v>72</v>
      </c>
      <c r="D106">
        <v>117</v>
      </c>
      <c r="E106" t="e">
        <f>IF(Tableau3[[#This Row],[Cluster]]="A",Tableau3[[#This Row],[Hauteur_max]],NA())</f>
        <v>#N/A</v>
      </c>
      <c r="F106">
        <f>IF(Tableau3[[#This Row],[Cluster]]="B",Tableau3[[#This Row],[Hauteur_max]],NA())</f>
        <v>117</v>
      </c>
      <c r="G106" t="e">
        <f>IF(Tableau3[[#This Row],[Cluster]]="C",Tableau3[[#This Row],[Hauteur_max]],NA())</f>
        <v>#N/A</v>
      </c>
      <c r="H106" s="1" t="e">
        <f>IF(Tableau3[[#This Row],[Cluster]]="D",Tableau3[[#This Row],[Hauteur_max]],NA())</f>
        <v>#N/A</v>
      </c>
      <c r="I106" s="1" t="e">
        <f>IF(Tableau3[[#This Row],[Cluster]]="E",Tableau3[[#This Row],[Hauteur_max]],NA())</f>
        <v>#N/A</v>
      </c>
    </row>
    <row r="107" spans="1:9" x14ac:dyDescent="0.25">
      <c r="A107" t="s">
        <v>4</v>
      </c>
      <c r="B107" t="str">
        <f>IF(ROW()=2,Tableau3[[#This Row],[Cluster]],IF(A106=A107,"",A107))</f>
        <v/>
      </c>
      <c r="C107">
        <v>61</v>
      </c>
      <c r="D107">
        <v>45.5</v>
      </c>
      <c r="E107" t="e">
        <f>IF(Tableau3[[#This Row],[Cluster]]="A",Tableau3[[#This Row],[Hauteur_max]],NA())</f>
        <v>#N/A</v>
      </c>
      <c r="F107">
        <f>IF(Tableau3[[#This Row],[Cluster]]="B",Tableau3[[#This Row],[Hauteur_max]],NA())</f>
        <v>45.5</v>
      </c>
      <c r="G107" t="e">
        <f>IF(Tableau3[[#This Row],[Cluster]]="C",Tableau3[[#This Row],[Hauteur_max]],NA())</f>
        <v>#N/A</v>
      </c>
      <c r="H107" s="1" t="e">
        <f>IF(Tableau3[[#This Row],[Cluster]]="D",Tableau3[[#This Row],[Hauteur_max]],NA())</f>
        <v>#N/A</v>
      </c>
      <c r="I107" s="1" t="e">
        <f>IF(Tableau3[[#This Row],[Cluster]]="E",Tableau3[[#This Row],[Hauteur_max]],NA())</f>
        <v>#N/A</v>
      </c>
    </row>
    <row r="108" spans="1:9" x14ac:dyDescent="0.25">
      <c r="A108" t="s">
        <v>4</v>
      </c>
      <c r="B108" t="str">
        <f>IF(ROW()=2,Tableau3[[#This Row],[Cluster]],IF(A107=A108,"",A108))</f>
        <v/>
      </c>
      <c r="C108">
        <v>42</v>
      </c>
      <c r="D108">
        <v>87</v>
      </c>
      <c r="E108" t="e">
        <f>IF(Tableau3[[#This Row],[Cluster]]="A",Tableau3[[#This Row],[Hauteur_max]],NA())</f>
        <v>#N/A</v>
      </c>
      <c r="F108">
        <f>IF(Tableau3[[#This Row],[Cluster]]="B",Tableau3[[#This Row],[Hauteur_max]],NA())</f>
        <v>87</v>
      </c>
      <c r="G108" t="e">
        <f>IF(Tableau3[[#This Row],[Cluster]]="C",Tableau3[[#This Row],[Hauteur_max]],NA())</f>
        <v>#N/A</v>
      </c>
      <c r="H108" s="1" t="e">
        <f>IF(Tableau3[[#This Row],[Cluster]]="D",Tableau3[[#This Row],[Hauteur_max]],NA())</f>
        <v>#N/A</v>
      </c>
      <c r="I108" s="1" t="e">
        <f>IF(Tableau3[[#This Row],[Cluster]]="E",Tableau3[[#This Row],[Hauteur_max]],NA())</f>
        <v>#N/A</v>
      </c>
    </row>
    <row r="109" spans="1:9" x14ac:dyDescent="0.25">
      <c r="A109" t="s">
        <v>4</v>
      </c>
      <c r="B109" t="str">
        <f>IF(ROW()=2,Tableau3[[#This Row],[Cluster]],IF(A108=A109,"",A109))</f>
        <v/>
      </c>
      <c r="C109">
        <v>54</v>
      </c>
      <c r="D109">
        <v>48</v>
      </c>
      <c r="E109" t="e">
        <f>IF(Tableau3[[#This Row],[Cluster]]="A",Tableau3[[#This Row],[Hauteur_max]],NA())</f>
        <v>#N/A</v>
      </c>
      <c r="F109">
        <f>IF(Tableau3[[#This Row],[Cluster]]="B",Tableau3[[#This Row],[Hauteur_max]],NA())</f>
        <v>48</v>
      </c>
      <c r="G109" t="e">
        <f>IF(Tableau3[[#This Row],[Cluster]]="C",Tableau3[[#This Row],[Hauteur_max]],NA())</f>
        <v>#N/A</v>
      </c>
      <c r="H109" s="1" t="e">
        <f>IF(Tableau3[[#This Row],[Cluster]]="D",Tableau3[[#This Row],[Hauteur_max]],NA())</f>
        <v>#N/A</v>
      </c>
      <c r="I109" s="1" t="e">
        <f>IF(Tableau3[[#This Row],[Cluster]]="E",Tableau3[[#This Row],[Hauteur_max]],NA())</f>
        <v>#N/A</v>
      </c>
    </row>
    <row r="110" spans="1:9" x14ac:dyDescent="0.25">
      <c r="A110" t="s">
        <v>4</v>
      </c>
      <c r="B110" t="str">
        <f>IF(ROW()=2,Tableau3[[#This Row],[Cluster]],IF(A109=A110,"",A110))</f>
        <v/>
      </c>
      <c r="C110">
        <v>54</v>
      </c>
      <c r="D110">
        <v>48</v>
      </c>
      <c r="E110" t="e">
        <f>IF(Tableau3[[#This Row],[Cluster]]="A",Tableau3[[#This Row],[Hauteur_max]],NA())</f>
        <v>#N/A</v>
      </c>
      <c r="F110">
        <f>IF(Tableau3[[#This Row],[Cluster]]="B",Tableau3[[#This Row],[Hauteur_max]],NA())</f>
        <v>48</v>
      </c>
      <c r="G110" t="e">
        <f>IF(Tableau3[[#This Row],[Cluster]]="C",Tableau3[[#This Row],[Hauteur_max]],NA())</f>
        <v>#N/A</v>
      </c>
      <c r="H110" s="1" t="e">
        <f>IF(Tableau3[[#This Row],[Cluster]]="D",Tableau3[[#This Row],[Hauteur_max]],NA())</f>
        <v>#N/A</v>
      </c>
      <c r="I110" s="1" t="e">
        <f>IF(Tableau3[[#This Row],[Cluster]]="E",Tableau3[[#This Row],[Hauteur_max]],NA())</f>
        <v>#N/A</v>
      </c>
    </row>
    <row r="111" spans="1:9" x14ac:dyDescent="0.25">
      <c r="A111" t="s">
        <v>4</v>
      </c>
      <c r="B111" t="str">
        <f>IF(ROW()=2,Tableau3[[#This Row],[Cluster]],IF(A110=A111,"",A111))</f>
        <v/>
      </c>
      <c r="C111">
        <v>48</v>
      </c>
      <c r="D111">
        <v>75</v>
      </c>
      <c r="E111" t="e">
        <f>IF(Tableau3[[#This Row],[Cluster]]="A",Tableau3[[#This Row],[Hauteur_max]],NA())</f>
        <v>#N/A</v>
      </c>
      <c r="F111">
        <f>IF(Tableau3[[#This Row],[Cluster]]="B",Tableau3[[#This Row],[Hauteur_max]],NA())</f>
        <v>75</v>
      </c>
      <c r="G111" t="e">
        <f>IF(Tableau3[[#This Row],[Cluster]]="C",Tableau3[[#This Row],[Hauteur_max]],NA())</f>
        <v>#N/A</v>
      </c>
      <c r="H111" s="1" t="e">
        <f>IF(Tableau3[[#This Row],[Cluster]]="D",Tableau3[[#This Row],[Hauteur_max]],NA())</f>
        <v>#N/A</v>
      </c>
      <c r="I111" s="1" t="e">
        <f>IF(Tableau3[[#This Row],[Cluster]]="E",Tableau3[[#This Row],[Hauteur_max]],NA())</f>
        <v>#N/A</v>
      </c>
    </row>
    <row r="112" spans="1:9" x14ac:dyDescent="0.25">
      <c r="A112" t="s">
        <v>4</v>
      </c>
      <c r="B112" t="str">
        <f>IF(ROW()=2,Tableau3[[#This Row],[Cluster]],IF(A111=A112,"",A112))</f>
        <v/>
      </c>
      <c r="C112">
        <v>46</v>
      </c>
      <c r="D112">
        <v>33</v>
      </c>
      <c r="E112" t="e">
        <f>IF(Tableau3[[#This Row],[Cluster]]="A",Tableau3[[#This Row],[Hauteur_max]],NA())</f>
        <v>#N/A</v>
      </c>
      <c r="F112">
        <f>IF(Tableau3[[#This Row],[Cluster]]="B",Tableau3[[#This Row],[Hauteur_max]],NA())</f>
        <v>33</v>
      </c>
      <c r="G112" t="e">
        <f>IF(Tableau3[[#This Row],[Cluster]]="C",Tableau3[[#This Row],[Hauteur_max]],NA())</f>
        <v>#N/A</v>
      </c>
      <c r="H112" s="1" t="e">
        <f>IF(Tableau3[[#This Row],[Cluster]]="D",Tableau3[[#This Row],[Hauteur_max]],NA())</f>
        <v>#N/A</v>
      </c>
      <c r="I112" s="1" t="e">
        <f>IF(Tableau3[[#This Row],[Cluster]]="E",Tableau3[[#This Row],[Hauteur_max]],NA())</f>
        <v>#N/A</v>
      </c>
    </row>
    <row r="113" spans="1:9" x14ac:dyDescent="0.25">
      <c r="A113" t="s">
        <v>4</v>
      </c>
      <c r="B113" t="str">
        <f>IF(ROW()=2,Tableau3[[#This Row],[Cluster]],IF(A112=A113,"",A113))</f>
        <v/>
      </c>
      <c r="C113">
        <v>49</v>
      </c>
      <c r="D113">
        <v>17</v>
      </c>
      <c r="E113" t="e">
        <f>IF(Tableau3[[#This Row],[Cluster]]="A",Tableau3[[#This Row],[Hauteur_max]],NA())</f>
        <v>#N/A</v>
      </c>
      <c r="F113">
        <f>IF(Tableau3[[#This Row],[Cluster]]="B",Tableau3[[#This Row],[Hauteur_max]],NA())</f>
        <v>17</v>
      </c>
      <c r="G113" t="e">
        <f>IF(Tableau3[[#This Row],[Cluster]]="C",Tableau3[[#This Row],[Hauteur_max]],NA())</f>
        <v>#N/A</v>
      </c>
      <c r="H113" s="1" t="e">
        <f>IF(Tableau3[[#This Row],[Cluster]]="D",Tableau3[[#This Row],[Hauteur_max]],NA())</f>
        <v>#N/A</v>
      </c>
      <c r="I113" s="1" t="e">
        <f>IF(Tableau3[[#This Row],[Cluster]]="E",Tableau3[[#This Row],[Hauteur_max]],NA())</f>
        <v>#N/A</v>
      </c>
    </row>
    <row r="114" spans="1:9" x14ac:dyDescent="0.25">
      <c r="A114" t="s">
        <v>4</v>
      </c>
      <c r="B114" t="str">
        <f>IF(ROW()=2,Tableau3[[#This Row],[Cluster]],IF(A113=A114,"",A114))</f>
        <v/>
      </c>
      <c r="C114">
        <v>65</v>
      </c>
      <c r="D114">
        <v>93</v>
      </c>
      <c r="E114" t="e">
        <f>IF(Tableau3[[#This Row],[Cluster]]="A",Tableau3[[#This Row],[Hauteur_max]],NA())</f>
        <v>#N/A</v>
      </c>
      <c r="F114">
        <f>IF(Tableau3[[#This Row],[Cluster]]="B",Tableau3[[#This Row],[Hauteur_max]],NA())</f>
        <v>93</v>
      </c>
      <c r="G114" t="e">
        <f>IF(Tableau3[[#This Row],[Cluster]]="C",Tableau3[[#This Row],[Hauteur_max]],NA())</f>
        <v>#N/A</v>
      </c>
      <c r="H114" s="1" t="e">
        <f>IF(Tableau3[[#This Row],[Cluster]]="D",Tableau3[[#This Row],[Hauteur_max]],NA())</f>
        <v>#N/A</v>
      </c>
      <c r="I114" s="1" t="e">
        <f>IF(Tableau3[[#This Row],[Cluster]]="E",Tableau3[[#This Row],[Hauteur_max]],NA())</f>
        <v>#N/A</v>
      </c>
    </row>
    <row r="115" spans="1:9" x14ac:dyDescent="0.25">
      <c r="A115" t="s">
        <v>4</v>
      </c>
      <c r="B115" t="str">
        <f>IF(ROW()=2,Tableau3[[#This Row],[Cluster]],IF(A114=A115,"",A115))</f>
        <v/>
      </c>
      <c r="C115">
        <v>48</v>
      </c>
      <c r="D115">
        <v>71</v>
      </c>
      <c r="E115" t="e">
        <f>IF(Tableau3[[#This Row],[Cluster]]="A",Tableau3[[#This Row],[Hauteur_max]],NA())</f>
        <v>#N/A</v>
      </c>
      <c r="F115">
        <f>IF(Tableau3[[#This Row],[Cluster]]="B",Tableau3[[#This Row],[Hauteur_max]],NA())</f>
        <v>71</v>
      </c>
      <c r="G115" t="e">
        <f>IF(Tableau3[[#This Row],[Cluster]]="C",Tableau3[[#This Row],[Hauteur_max]],NA())</f>
        <v>#N/A</v>
      </c>
      <c r="H115" s="1" t="e">
        <f>IF(Tableau3[[#This Row],[Cluster]]="D",Tableau3[[#This Row],[Hauteur_max]],NA())</f>
        <v>#N/A</v>
      </c>
      <c r="I115" s="1" t="e">
        <f>IF(Tableau3[[#This Row],[Cluster]]="E",Tableau3[[#This Row],[Hauteur_max]],NA())</f>
        <v>#N/A</v>
      </c>
    </row>
    <row r="116" spans="1:9" x14ac:dyDescent="0.25">
      <c r="A116" t="s">
        <v>4</v>
      </c>
      <c r="B116" t="str">
        <f>IF(ROW()=2,Tableau3[[#This Row],[Cluster]],IF(A115=A116,"",A116))</f>
        <v/>
      </c>
      <c r="C116">
        <v>72</v>
      </c>
      <c r="D116">
        <v>48</v>
      </c>
      <c r="E116" t="e">
        <f>IF(Tableau3[[#This Row],[Cluster]]="A",Tableau3[[#This Row],[Hauteur_max]],NA())</f>
        <v>#N/A</v>
      </c>
      <c r="F116">
        <f>IF(Tableau3[[#This Row],[Cluster]]="B",Tableau3[[#This Row],[Hauteur_max]],NA())</f>
        <v>48</v>
      </c>
      <c r="G116" t="e">
        <f>IF(Tableau3[[#This Row],[Cluster]]="C",Tableau3[[#This Row],[Hauteur_max]],NA())</f>
        <v>#N/A</v>
      </c>
      <c r="H116" s="1" t="e">
        <f>IF(Tableau3[[#This Row],[Cluster]]="D",Tableau3[[#This Row],[Hauteur_max]],NA())</f>
        <v>#N/A</v>
      </c>
      <c r="I116" s="1" t="e">
        <f>IF(Tableau3[[#This Row],[Cluster]]="E",Tableau3[[#This Row],[Hauteur_max]],NA())</f>
        <v>#N/A</v>
      </c>
    </row>
    <row r="117" spans="1:9" x14ac:dyDescent="0.25">
      <c r="A117" t="s">
        <v>4</v>
      </c>
      <c r="B117" t="str">
        <f>IF(ROW()=2,Tableau3[[#This Row],[Cluster]],IF(A116=A117,"",A117))</f>
        <v/>
      </c>
      <c r="C117">
        <v>70</v>
      </c>
      <c r="D117">
        <v>50</v>
      </c>
      <c r="E117" t="e">
        <f>IF(Tableau3[[#This Row],[Cluster]]="A",Tableau3[[#This Row],[Hauteur_max]],NA())</f>
        <v>#N/A</v>
      </c>
      <c r="F117">
        <f>IF(Tableau3[[#This Row],[Cluster]]="B",Tableau3[[#This Row],[Hauteur_max]],NA())</f>
        <v>50</v>
      </c>
      <c r="G117" t="e">
        <f>IF(Tableau3[[#This Row],[Cluster]]="C",Tableau3[[#This Row],[Hauteur_max]],NA())</f>
        <v>#N/A</v>
      </c>
      <c r="H117" s="1" t="e">
        <f>IF(Tableau3[[#This Row],[Cluster]]="D",Tableau3[[#This Row],[Hauteur_max]],NA())</f>
        <v>#N/A</v>
      </c>
      <c r="I117" s="1" t="e">
        <f>IF(Tableau3[[#This Row],[Cluster]]="E",Tableau3[[#This Row],[Hauteur_max]],NA())</f>
        <v>#N/A</v>
      </c>
    </row>
    <row r="118" spans="1:9" x14ac:dyDescent="0.25">
      <c r="A118" t="s">
        <v>4</v>
      </c>
      <c r="B118" t="str">
        <f>IF(ROW()=2,Tableau3[[#This Row],[Cluster]],IF(A117=A118,"",A118))</f>
        <v/>
      </c>
      <c r="C118">
        <v>74</v>
      </c>
      <c r="D118">
        <v>80</v>
      </c>
      <c r="E118" t="e">
        <f>IF(Tableau3[[#This Row],[Cluster]]="A",Tableau3[[#This Row],[Hauteur_max]],NA())</f>
        <v>#N/A</v>
      </c>
      <c r="F118">
        <f>IF(Tableau3[[#This Row],[Cluster]]="B",Tableau3[[#This Row],[Hauteur_max]],NA())</f>
        <v>80</v>
      </c>
      <c r="G118" t="e">
        <f>IF(Tableau3[[#This Row],[Cluster]]="C",Tableau3[[#This Row],[Hauteur_max]],NA())</f>
        <v>#N/A</v>
      </c>
      <c r="H118" s="1" t="e">
        <f>IF(Tableau3[[#This Row],[Cluster]]="D",Tableau3[[#This Row],[Hauteur_max]],NA())</f>
        <v>#N/A</v>
      </c>
      <c r="I118" s="1" t="e">
        <f>IF(Tableau3[[#This Row],[Cluster]]="E",Tableau3[[#This Row],[Hauteur_max]],NA())</f>
        <v>#N/A</v>
      </c>
    </row>
    <row r="119" spans="1:9" x14ac:dyDescent="0.25">
      <c r="A119" t="s">
        <v>4</v>
      </c>
      <c r="B119" t="str">
        <f>IF(ROW()=2,Tableau3[[#This Row],[Cluster]],IF(A118=A119,"",A119))</f>
        <v/>
      </c>
      <c r="C119">
        <v>84</v>
      </c>
      <c r="D119">
        <v>200</v>
      </c>
      <c r="E119" t="e">
        <f>IF(Tableau3[[#This Row],[Cluster]]="A",Tableau3[[#This Row],[Hauteur_max]],NA())</f>
        <v>#N/A</v>
      </c>
      <c r="F119">
        <f>IF(Tableau3[[#This Row],[Cluster]]="B",Tableau3[[#This Row],[Hauteur_max]],NA())</f>
        <v>200</v>
      </c>
      <c r="G119" t="e">
        <f>IF(Tableau3[[#This Row],[Cluster]]="C",Tableau3[[#This Row],[Hauteur_max]],NA())</f>
        <v>#N/A</v>
      </c>
      <c r="H119" s="1" t="e">
        <f>IF(Tableau3[[#This Row],[Cluster]]="D",Tableau3[[#This Row],[Hauteur_max]],NA())</f>
        <v>#N/A</v>
      </c>
      <c r="I119" s="1" t="e">
        <f>IF(Tableau3[[#This Row],[Cluster]]="E",Tableau3[[#This Row],[Hauteur_max]],NA())</f>
        <v>#N/A</v>
      </c>
    </row>
    <row r="120" spans="1:9" x14ac:dyDescent="0.25">
      <c r="A120" t="s">
        <v>4</v>
      </c>
      <c r="B120" t="str">
        <f>IF(ROW()=2,Tableau3[[#This Row],[Cluster]],IF(A119=A120,"",A120))</f>
        <v/>
      </c>
      <c r="C120">
        <v>84</v>
      </c>
      <c r="D120">
        <v>120</v>
      </c>
      <c r="E120" t="e">
        <f>IF(Tableau3[[#This Row],[Cluster]]="A",Tableau3[[#This Row],[Hauteur_max]],NA())</f>
        <v>#N/A</v>
      </c>
      <c r="F120">
        <f>IF(Tableau3[[#This Row],[Cluster]]="B",Tableau3[[#This Row],[Hauteur_max]],NA())</f>
        <v>120</v>
      </c>
      <c r="G120" t="e">
        <f>IF(Tableau3[[#This Row],[Cluster]]="C",Tableau3[[#This Row],[Hauteur_max]],NA())</f>
        <v>#N/A</v>
      </c>
      <c r="H120" s="1" t="e">
        <f>IF(Tableau3[[#This Row],[Cluster]]="D",Tableau3[[#This Row],[Hauteur_max]],NA())</f>
        <v>#N/A</v>
      </c>
      <c r="I120" s="1" t="e">
        <f>IF(Tableau3[[#This Row],[Cluster]]="E",Tableau3[[#This Row],[Hauteur_max]],NA())</f>
        <v>#N/A</v>
      </c>
    </row>
    <row r="121" spans="1:9" x14ac:dyDescent="0.25">
      <c r="A121" t="s">
        <v>4</v>
      </c>
      <c r="B121" t="str">
        <f>IF(ROW()=2,Tableau3[[#This Row],[Cluster]],IF(A120=A121,"",A121))</f>
        <v/>
      </c>
      <c r="C121">
        <v>54</v>
      </c>
      <c r="D121">
        <v>45</v>
      </c>
      <c r="E121" t="e">
        <f>IF(Tableau3[[#This Row],[Cluster]]="A",Tableau3[[#This Row],[Hauteur_max]],NA())</f>
        <v>#N/A</v>
      </c>
      <c r="F121">
        <f>IF(Tableau3[[#This Row],[Cluster]]="B",Tableau3[[#This Row],[Hauteur_max]],NA())</f>
        <v>45</v>
      </c>
      <c r="G121" t="e">
        <f>IF(Tableau3[[#This Row],[Cluster]]="C",Tableau3[[#This Row],[Hauteur_max]],NA())</f>
        <v>#N/A</v>
      </c>
      <c r="H121" s="1" t="e">
        <f>IF(Tableau3[[#This Row],[Cluster]]="D",Tableau3[[#This Row],[Hauteur_max]],NA())</f>
        <v>#N/A</v>
      </c>
      <c r="I121" s="1" t="e">
        <f>IF(Tableau3[[#This Row],[Cluster]]="E",Tableau3[[#This Row],[Hauteur_max]],NA())</f>
        <v>#N/A</v>
      </c>
    </row>
    <row r="122" spans="1:9" x14ac:dyDescent="0.25">
      <c r="A122" t="s">
        <v>4</v>
      </c>
      <c r="B122" t="str">
        <f>IF(ROW()=2,Tableau3[[#This Row],[Cluster]],IF(A121=A122,"",A122))</f>
        <v/>
      </c>
      <c r="C122">
        <v>66</v>
      </c>
      <c r="D122">
        <v>16</v>
      </c>
      <c r="E122" t="e">
        <f>IF(Tableau3[[#This Row],[Cluster]]="A",Tableau3[[#This Row],[Hauteur_max]],NA())</f>
        <v>#N/A</v>
      </c>
      <c r="F122">
        <f>IF(Tableau3[[#This Row],[Cluster]]="B",Tableau3[[#This Row],[Hauteur_max]],NA())</f>
        <v>16</v>
      </c>
      <c r="G122" t="e">
        <f>IF(Tableau3[[#This Row],[Cluster]]="C",Tableau3[[#This Row],[Hauteur_max]],NA())</f>
        <v>#N/A</v>
      </c>
      <c r="H122" s="1" t="e">
        <f>IF(Tableau3[[#This Row],[Cluster]]="D",Tableau3[[#This Row],[Hauteur_max]],NA())</f>
        <v>#N/A</v>
      </c>
      <c r="I122" s="1" t="e">
        <f>IF(Tableau3[[#This Row],[Cluster]]="E",Tableau3[[#This Row],[Hauteur_max]],NA())</f>
        <v>#N/A</v>
      </c>
    </row>
    <row r="123" spans="1:9" x14ac:dyDescent="0.25">
      <c r="A123" t="s">
        <v>5</v>
      </c>
      <c r="B123" t="str">
        <f>IF(ROW()=2,Tableau3[[#This Row],[Cluster]],IF(A122=A123,"",A123))</f>
        <v>C</v>
      </c>
      <c r="C123">
        <v>66</v>
      </c>
      <c r="D123">
        <v>55</v>
      </c>
      <c r="E123" t="e">
        <f>IF(Tableau3[[#This Row],[Cluster]]="A",Tableau3[[#This Row],[Hauteur_max]],NA())</f>
        <v>#N/A</v>
      </c>
      <c r="F123" t="e">
        <f>IF(Tableau3[[#This Row],[Cluster]]="B",Tableau3[[#This Row],[Hauteur_max]],NA())</f>
        <v>#N/A</v>
      </c>
      <c r="G123">
        <f>IF(Tableau3[[#This Row],[Cluster]]="C",Tableau3[[#This Row],[Hauteur_max]],NA())</f>
        <v>55</v>
      </c>
      <c r="H123" s="1" t="e">
        <f>IF(Tableau3[[#This Row],[Cluster]]="D",Tableau3[[#This Row],[Hauteur_max]],NA())</f>
        <v>#N/A</v>
      </c>
      <c r="I123" s="1" t="e">
        <f>IF(Tableau3[[#This Row],[Cluster]]="E",Tableau3[[#This Row],[Hauteur_max]],NA())</f>
        <v>#N/A</v>
      </c>
    </row>
    <row r="124" spans="1:9" x14ac:dyDescent="0.25">
      <c r="A124" t="s">
        <v>5</v>
      </c>
      <c r="B124" t="str">
        <f>IF(ROW()=2,Tableau3[[#This Row],[Cluster]],IF(A123=A124,"",A124))</f>
        <v/>
      </c>
      <c r="C124">
        <v>71.5</v>
      </c>
      <c r="D124">
        <v>60</v>
      </c>
      <c r="E124" t="e">
        <f>IF(Tableau3[[#This Row],[Cluster]]="A",Tableau3[[#This Row],[Hauteur_max]],NA())</f>
        <v>#N/A</v>
      </c>
      <c r="F124" t="e">
        <f>IF(Tableau3[[#This Row],[Cluster]]="B",Tableau3[[#This Row],[Hauteur_max]],NA())</f>
        <v>#N/A</v>
      </c>
      <c r="G124">
        <f>IF(Tableau3[[#This Row],[Cluster]]="C",Tableau3[[#This Row],[Hauteur_max]],NA())</f>
        <v>60</v>
      </c>
      <c r="H124" s="1" t="e">
        <f>IF(Tableau3[[#This Row],[Cluster]]="D",Tableau3[[#This Row],[Hauteur_max]],NA())</f>
        <v>#N/A</v>
      </c>
      <c r="I124" s="1" t="e">
        <f>IF(Tableau3[[#This Row],[Cluster]]="E",Tableau3[[#This Row],[Hauteur_max]],NA())</f>
        <v>#N/A</v>
      </c>
    </row>
    <row r="125" spans="1:9" x14ac:dyDescent="0.25">
      <c r="A125" t="s">
        <v>5</v>
      </c>
      <c r="B125" t="str">
        <f>IF(ROW()=2,Tableau3[[#This Row],[Cluster]],IF(A124=A125,"",A125))</f>
        <v/>
      </c>
      <c r="C125">
        <v>72</v>
      </c>
      <c r="D125">
        <v>40</v>
      </c>
      <c r="E125" t="e">
        <f>IF(Tableau3[[#This Row],[Cluster]]="A",Tableau3[[#This Row],[Hauteur_max]],NA())</f>
        <v>#N/A</v>
      </c>
      <c r="F125" t="e">
        <f>IF(Tableau3[[#This Row],[Cluster]]="B",Tableau3[[#This Row],[Hauteur_max]],NA())</f>
        <v>#N/A</v>
      </c>
      <c r="G125">
        <f>IF(Tableau3[[#This Row],[Cluster]]="C",Tableau3[[#This Row],[Hauteur_max]],NA())</f>
        <v>40</v>
      </c>
      <c r="H125" s="1" t="e">
        <f>IF(Tableau3[[#This Row],[Cluster]]="D",Tableau3[[#This Row],[Hauteur_max]],NA())</f>
        <v>#N/A</v>
      </c>
      <c r="I125" s="1" t="e">
        <f>IF(Tableau3[[#This Row],[Cluster]]="E",Tableau3[[#This Row],[Hauteur_max]],NA())</f>
        <v>#N/A</v>
      </c>
    </row>
    <row r="126" spans="1:9" x14ac:dyDescent="0.25">
      <c r="A126" t="s">
        <v>5</v>
      </c>
      <c r="B126" t="str">
        <f>IF(ROW()=2,Tableau3[[#This Row],[Cluster]],IF(A125=A126,"",A126))</f>
        <v/>
      </c>
      <c r="C126">
        <v>58</v>
      </c>
      <c r="D126">
        <v>70</v>
      </c>
      <c r="E126" t="e">
        <f>IF(Tableau3[[#This Row],[Cluster]]="A",Tableau3[[#This Row],[Hauteur_max]],NA())</f>
        <v>#N/A</v>
      </c>
      <c r="F126" t="e">
        <f>IF(Tableau3[[#This Row],[Cluster]]="B",Tableau3[[#This Row],[Hauteur_max]],NA())</f>
        <v>#N/A</v>
      </c>
      <c r="G126">
        <f>IF(Tableau3[[#This Row],[Cluster]]="C",Tableau3[[#This Row],[Hauteur_max]],NA())</f>
        <v>70</v>
      </c>
      <c r="H126" s="1" t="e">
        <f>IF(Tableau3[[#This Row],[Cluster]]="D",Tableau3[[#This Row],[Hauteur_max]],NA())</f>
        <v>#N/A</v>
      </c>
      <c r="I126" s="1" t="e">
        <f>IF(Tableau3[[#This Row],[Cluster]]="E",Tableau3[[#This Row],[Hauteur_max]],NA())</f>
        <v>#N/A</v>
      </c>
    </row>
    <row r="127" spans="1:9" x14ac:dyDescent="0.25">
      <c r="A127" t="s">
        <v>5</v>
      </c>
      <c r="B127" t="str">
        <f>IF(ROW()=2,Tableau3[[#This Row],[Cluster]],IF(A126=A127,"",A127))</f>
        <v/>
      </c>
      <c r="C127">
        <v>60</v>
      </c>
      <c r="D127">
        <v>41</v>
      </c>
      <c r="E127" t="e">
        <f>IF(Tableau3[[#This Row],[Cluster]]="A",Tableau3[[#This Row],[Hauteur_max]],NA())</f>
        <v>#N/A</v>
      </c>
      <c r="F127" t="e">
        <f>IF(Tableau3[[#This Row],[Cluster]]="B",Tableau3[[#This Row],[Hauteur_max]],NA())</f>
        <v>#N/A</v>
      </c>
      <c r="G127">
        <f>IF(Tableau3[[#This Row],[Cluster]]="C",Tableau3[[#This Row],[Hauteur_max]],NA())</f>
        <v>41</v>
      </c>
      <c r="H127" s="1" t="e">
        <f>IF(Tableau3[[#This Row],[Cluster]]="D",Tableau3[[#This Row],[Hauteur_max]],NA())</f>
        <v>#N/A</v>
      </c>
      <c r="I127" s="1" t="e">
        <f>IF(Tableau3[[#This Row],[Cluster]]="E",Tableau3[[#This Row],[Hauteur_max]],NA())</f>
        <v>#N/A</v>
      </c>
    </row>
    <row r="128" spans="1:9" x14ac:dyDescent="0.25">
      <c r="A128" t="s">
        <v>5</v>
      </c>
      <c r="B128" t="str">
        <f>IF(ROW()=2,Tableau3[[#This Row],[Cluster]],IF(A127=A128,"",A128))</f>
        <v/>
      </c>
      <c r="C128">
        <v>48</v>
      </c>
      <c r="D128">
        <v>87</v>
      </c>
      <c r="E128" t="e">
        <f>IF(Tableau3[[#This Row],[Cluster]]="A",Tableau3[[#This Row],[Hauteur_max]],NA())</f>
        <v>#N/A</v>
      </c>
      <c r="F128" t="e">
        <f>IF(Tableau3[[#This Row],[Cluster]]="B",Tableau3[[#This Row],[Hauteur_max]],NA())</f>
        <v>#N/A</v>
      </c>
      <c r="G128">
        <f>IF(Tableau3[[#This Row],[Cluster]]="C",Tableau3[[#This Row],[Hauteur_max]],NA())</f>
        <v>87</v>
      </c>
      <c r="H128" s="1" t="e">
        <f>IF(Tableau3[[#This Row],[Cluster]]="D",Tableau3[[#This Row],[Hauteur_max]],NA())</f>
        <v>#N/A</v>
      </c>
      <c r="I128" s="1" t="e">
        <f>IF(Tableau3[[#This Row],[Cluster]]="E",Tableau3[[#This Row],[Hauteur_max]],NA())</f>
        <v>#N/A</v>
      </c>
    </row>
    <row r="129" spans="1:9" x14ac:dyDescent="0.25">
      <c r="A129" t="s">
        <v>5</v>
      </c>
      <c r="B129" t="str">
        <f>IF(ROW()=2,Tableau3[[#This Row],[Cluster]],IF(A128=A129,"",A129))</f>
        <v/>
      </c>
      <c r="C129">
        <v>66</v>
      </c>
      <c r="D129">
        <v>37</v>
      </c>
      <c r="E129" t="e">
        <f>IF(Tableau3[[#This Row],[Cluster]]="A",Tableau3[[#This Row],[Hauteur_max]],NA())</f>
        <v>#N/A</v>
      </c>
      <c r="F129" t="e">
        <f>IF(Tableau3[[#This Row],[Cluster]]="B",Tableau3[[#This Row],[Hauteur_max]],NA())</f>
        <v>#N/A</v>
      </c>
      <c r="G129">
        <f>IF(Tableau3[[#This Row],[Cluster]]="C",Tableau3[[#This Row],[Hauteur_max]],NA())</f>
        <v>37</v>
      </c>
      <c r="H129" s="1" t="e">
        <f>IF(Tableau3[[#This Row],[Cluster]]="D",Tableau3[[#This Row],[Hauteur_max]],NA())</f>
        <v>#N/A</v>
      </c>
      <c r="I129" s="1" t="e">
        <f>IF(Tableau3[[#This Row],[Cluster]]="E",Tableau3[[#This Row],[Hauteur_max]],NA())</f>
        <v>#N/A</v>
      </c>
    </row>
    <row r="130" spans="1:9" x14ac:dyDescent="0.25">
      <c r="A130" t="s">
        <v>5</v>
      </c>
      <c r="B130" t="str">
        <f>IF(ROW()=2,Tableau3[[#This Row],[Cluster]],IF(A129=A130,"",A130))</f>
        <v/>
      </c>
      <c r="C130">
        <v>60</v>
      </c>
      <c r="D130">
        <v>70.5</v>
      </c>
      <c r="E130" t="e">
        <f>IF(Tableau3[[#This Row],[Cluster]]="A",Tableau3[[#This Row],[Hauteur_max]],NA())</f>
        <v>#N/A</v>
      </c>
      <c r="F130" t="e">
        <f>IF(Tableau3[[#This Row],[Cluster]]="B",Tableau3[[#This Row],[Hauteur_max]],NA())</f>
        <v>#N/A</v>
      </c>
      <c r="G130">
        <f>IF(Tableau3[[#This Row],[Cluster]]="C",Tableau3[[#This Row],[Hauteur_max]],NA())</f>
        <v>70.5</v>
      </c>
      <c r="H130" s="1" t="e">
        <f>IF(Tableau3[[#This Row],[Cluster]]="D",Tableau3[[#This Row],[Hauteur_max]],NA())</f>
        <v>#N/A</v>
      </c>
      <c r="I130" s="1" t="e">
        <f>IF(Tableau3[[#This Row],[Cluster]]="E",Tableau3[[#This Row],[Hauteur_max]],NA())</f>
        <v>#N/A</v>
      </c>
    </row>
    <row r="131" spans="1:9" x14ac:dyDescent="0.25">
      <c r="A131" t="s">
        <v>5</v>
      </c>
      <c r="B131" t="str">
        <f>IF(ROW()=2,Tableau3[[#This Row],[Cluster]],IF(A130=A131,"",A131))</f>
        <v/>
      </c>
      <c r="C131">
        <v>60</v>
      </c>
      <c r="D131">
        <v>81</v>
      </c>
      <c r="E131" t="e">
        <f>IF(Tableau3[[#This Row],[Cluster]]="A",Tableau3[[#This Row],[Hauteur_max]],NA())</f>
        <v>#N/A</v>
      </c>
      <c r="F131" t="e">
        <f>IF(Tableau3[[#This Row],[Cluster]]="B",Tableau3[[#This Row],[Hauteur_max]],NA())</f>
        <v>#N/A</v>
      </c>
      <c r="G131">
        <f>IF(Tableau3[[#This Row],[Cluster]]="C",Tableau3[[#This Row],[Hauteur_max]],NA())</f>
        <v>81</v>
      </c>
      <c r="H131" s="1" t="e">
        <f>IF(Tableau3[[#This Row],[Cluster]]="D",Tableau3[[#This Row],[Hauteur_max]],NA())</f>
        <v>#N/A</v>
      </c>
      <c r="I131" s="1" t="e">
        <f>IF(Tableau3[[#This Row],[Cluster]]="E",Tableau3[[#This Row],[Hauteur_max]],NA())</f>
        <v>#N/A</v>
      </c>
    </row>
    <row r="132" spans="1:9" x14ac:dyDescent="0.25">
      <c r="A132" t="s">
        <v>5</v>
      </c>
      <c r="B132" t="str">
        <f>IF(ROW()=2,Tableau3[[#This Row],[Cluster]],IF(A131=A132,"",A132))</f>
        <v/>
      </c>
      <c r="C132">
        <v>78</v>
      </c>
      <c r="D132">
        <v>125</v>
      </c>
      <c r="E132" t="e">
        <f>IF(Tableau3[[#This Row],[Cluster]]="A",Tableau3[[#This Row],[Hauteur_max]],NA())</f>
        <v>#N/A</v>
      </c>
      <c r="F132" t="e">
        <f>IF(Tableau3[[#This Row],[Cluster]]="B",Tableau3[[#This Row],[Hauteur_max]],NA())</f>
        <v>#N/A</v>
      </c>
      <c r="G132">
        <f>IF(Tableau3[[#This Row],[Cluster]]="C",Tableau3[[#This Row],[Hauteur_max]],NA())</f>
        <v>125</v>
      </c>
      <c r="H132" s="1" t="e">
        <f>IF(Tableau3[[#This Row],[Cluster]]="D",Tableau3[[#This Row],[Hauteur_max]],NA())</f>
        <v>#N/A</v>
      </c>
      <c r="I132" s="1" t="e">
        <f>IF(Tableau3[[#This Row],[Cluster]]="E",Tableau3[[#This Row],[Hauteur_max]],NA())</f>
        <v>#N/A</v>
      </c>
    </row>
    <row r="133" spans="1:9" x14ac:dyDescent="0.25">
      <c r="A133" t="s">
        <v>5</v>
      </c>
      <c r="B133" t="str">
        <f>IF(ROW()=2,Tableau3[[#This Row],[Cluster]],IF(A132=A133,"",A133))</f>
        <v/>
      </c>
      <c r="C133">
        <v>65</v>
      </c>
      <c r="D133">
        <v>37</v>
      </c>
      <c r="E133" t="e">
        <f>IF(Tableau3[[#This Row],[Cluster]]="A",Tableau3[[#This Row],[Hauteur_max]],NA())</f>
        <v>#N/A</v>
      </c>
      <c r="F133" t="e">
        <f>IF(Tableau3[[#This Row],[Cluster]]="B",Tableau3[[#This Row],[Hauteur_max]],NA())</f>
        <v>#N/A</v>
      </c>
      <c r="G133">
        <f>IF(Tableau3[[#This Row],[Cluster]]="C",Tableau3[[#This Row],[Hauteur_max]],NA())</f>
        <v>37</v>
      </c>
      <c r="H133" s="1" t="e">
        <f>IF(Tableau3[[#This Row],[Cluster]]="D",Tableau3[[#This Row],[Hauteur_max]],NA())</f>
        <v>#N/A</v>
      </c>
      <c r="I133" s="1" t="e">
        <f>IF(Tableau3[[#This Row],[Cluster]]="E",Tableau3[[#This Row],[Hauteur_max]],NA())</f>
        <v>#N/A</v>
      </c>
    </row>
    <row r="134" spans="1:9" x14ac:dyDescent="0.25">
      <c r="A134" t="s">
        <v>5</v>
      </c>
      <c r="B134" t="str">
        <f>IF(ROW()=2,Tableau3[[#This Row],[Cluster]],IF(A133=A134,"",A134))</f>
        <v/>
      </c>
      <c r="C134">
        <v>52</v>
      </c>
      <c r="D134">
        <v>90</v>
      </c>
      <c r="E134" t="e">
        <f>IF(Tableau3[[#This Row],[Cluster]]="A",Tableau3[[#This Row],[Hauteur_max]],NA())</f>
        <v>#N/A</v>
      </c>
      <c r="F134" t="e">
        <f>IF(Tableau3[[#This Row],[Cluster]]="B",Tableau3[[#This Row],[Hauteur_max]],NA())</f>
        <v>#N/A</v>
      </c>
      <c r="G134">
        <f>IF(Tableau3[[#This Row],[Cluster]]="C",Tableau3[[#This Row],[Hauteur_max]],NA())</f>
        <v>90</v>
      </c>
      <c r="H134" s="1" t="e">
        <f>IF(Tableau3[[#This Row],[Cluster]]="D",Tableau3[[#This Row],[Hauteur_max]],NA())</f>
        <v>#N/A</v>
      </c>
      <c r="I134" s="1" t="e">
        <f>IF(Tableau3[[#This Row],[Cluster]]="E",Tableau3[[#This Row],[Hauteur_max]],NA())</f>
        <v>#N/A</v>
      </c>
    </row>
    <row r="135" spans="1:9" x14ac:dyDescent="0.25">
      <c r="A135" t="s">
        <v>5</v>
      </c>
      <c r="B135" t="str">
        <f>IF(ROW()=2,Tableau3[[#This Row],[Cluster]],IF(A134=A135,"",A135))</f>
        <v/>
      </c>
      <c r="C135">
        <v>66</v>
      </c>
      <c r="D135">
        <v>80</v>
      </c>
      <c r="E135" t="e">
        <f>IF(Tableau3[[#This Row],[Cluster]]="A",Tableau3[[#This Row],[Hauteur_max]],NA())</f>
        <v>#N/A</v>
      </c>
      <c r="F135" t="e">
        <f>IF(Tableau3[[#This Row],[Cluster]]="B",Tableau3[[#This Row],[Hauteur_max]],NA())</f>
        <v>#N/A</v>
      </c>
      <c r="G135">
        <f>IF(Tableau3[[#This Row],[Cluster]]="C",Tableau3[[#This Row],[Hauteur_max]],NA())</f>
        <v>80</v>
      </c>
      <c r="H135" s="1" t="e">
        <f>IF(Tableau3[[#This Row],[Cluster]]="D",Tableau3[[#This Row],[Hauteur_max]],NA())</f>
        <v>#N/A</v>
      </c>
      <c r="I135" s="1" t="e">
        <f>IF(Tableau3[[#This Row],[Cluster]]="E",Tableau3[[#This Row],[Hauteur_max]],NA())</f>
        <v>#N/A</v>
      </c>
    </row>
    <row r="136" spans="1:9" x14ac:dyDescent="0.25">
      <c r="A136" t="s">
        <v>5</v>
      </c>
      <c r="B136" t="str">
        <f>IF(ROW()=2,Tableau3[[#This Row],[Cluster]],IF(A135=A136,"",A136))</f>
        <v/>
      </c>
      <c r="C136">
        <v>54</v>
      </c>
      <c r="D136">
        <v>50</v>
      </c>
      <c r="E136" t="e">
        <f>IF(Tableau3[[#This Row],[Cluster]]="A",Tableau3[[#This Row],[Hauteur_max]],NA())</f>
        <v>#N/A</v>
      </c>
      <c r="F136" t="e">
        <f>IF(Tableau3[[#This Row],[Cluster]]="B",Tableau3[[#This Row],[Hauteur_max]],NA())</f>
        <v>#N/A</v>
      </c>
      <c r="G136">
        <f>IF(Tableau3[[#This Row],[Cluster]]="C",Tableau3[[#This Row],[Hauteur_max]],NA())</f>
        <v>50</v>
      </c>
      <c r="H136" s="1" t="e">
        <f>IF(Tableau3[[#This Row],[Cluster]]="D",Tableau3[[#This Row],[Hauteur_max]],NA())</f>
        <v>#N/A</v>
      </c>
      <c r="I136" s="1" t="e">
        <f>IF(Tableau3[[#This Row],[Cluster]]="E",Tableau3[[#This Row],[Hauteur_max]],NA())</f>
        <v>#N/A</v>
      </c>
    </row>
    <row r="137" spans="1:9" x14ac:dyDescent="0.25">
      <c r="A137" t="s">
        <v>5</v>
      </c>
      <c r="B137" t="str">
        <f>IF(ROW()=2,Tableau3[[#This Row],[Cluster]],IF(A136=A137,"",A137))</f>
        <v/>
      </c>
      <c r="C137">
        <v>78</v>
      </c>
      <c r="D137">
        <v>59</v>
      </c>
      <c r="E137" t="e">
        <f>IF(Tableau3[[#This Row],[Cluster]]="A",Tableau3[[#This Row],[Hauteur_max]],NA())</f>
        <v>#N/A</v>
      </c>
      <c r="F137" t="e">
        <f>IF(Tableau3[[#This Row],[Cluster]]="B",Tableau3[[#This Row],[Hauteur_max]],NA())</f>
        <v>#N/A</v>
      </c>
      <c r="G137">
        <f>IF(Tableau3[[#This Row],[Cluster]]="C",Tableau3[[#This Row],[Hauteur_max]],NA())</f>
        <v>59</v>
      </c>
      <c r="H137" s="1" t="e">
        <f>IF(Tableau3[[#This Row],[Cluster]]="D",Tableau3[[#This Row],[Hauteur_max]],NA())</f>
        <v>#N/A</v>
      </c>
      <c r="I137" s="1" t="e">
        <f>IF(Tableau3[[#This Row],[Cluster]]="E",Tableau3[[#This Row],[Hauteur_max]],NA())</f>
        <v>#N/A</v>
      </c>
    </row>
    <row r="138" spans="1:9" x14ac:dyDescent="0.25">
      <c r="A138" t="s">
        <v>5</v>
      </c>
      <c r="B138" t="str">
        <f>IF(ROW()=2,Tableau3[[#This Row],[Cluster]],IF(A137=A138,"",A138))</f>
        <v/>
      </c>
      <c r="C138">
        <v>54</v>
      </c>
      <c r="D138">
        <v>80</v>
      </c>
      <c r="E138" t="e">
        <f>IF(Tableau3[[#This Row],[Cluster]]="A",Tableau3[[#This Row],[Hauteur_max]],NA())</f>
        <v>#N/A</v>
      </c>
      <c r="F138" t="e">
        <f>IF(Tableau3[[#This Row],[Cluster]]="B",Tableau3[[#This Row],[Hauteur_max]],NA())</f>
        <v>#N/A</v>
      </c>
      <c r="G138">
        <f>IF(Tableau3[[#This Row],[Cluster]]="C",Tableau3[[#This Row],[Hauteur_max]],NA())</f>
        <v>80</v>
      </c>
      <c r="H138" s="1" t="e">
        <f>IF(Tableau3[[#This Row],[Cluster]]="D",Tableau3[[#This Row],[Hauteur_max]],NA())</f>
        <v>#N/A</v>
      </c>
      <c r="I138" s="1" t="e">
        <f>IF(Tableau3[[#This Row],[Cluster]]="E",Tableau3[[#This Row],[Hauteur_max]],NA())</f>
        <v>#N/A</v>
      </c>
    </row>
    <row r="139" spans="1:9" x14ac:dyDescent="0.25">
      <c r="A139" t="s">
        <v>5</v>
      </c>
      <c r="B139" t="str">
        <f>IF(ROW()=2,Tableau3[[#This Row],[Cluster]],IF(A138=A139,"",A139))</f>
        <v/>
      </c>
      <c r="C139">
        <v>60</v>
      </c>
      <c r="D139">
        <v>75</v>
      </c>
      <c r="E139" t="e">
        <f>IF(Tableau3[[#This Row],[Cluster]]="A",Tableau3[[#This Row],[Hauteur_max]],NA())</f>
        <v>#N/A</v>
      </c>
      <c r="F139" t="e">
        <f>IF(Tableau3[[#This Row],[Cluster]]="B",Tableau3[[#This Row],[Hauteur_max]],NA())</f>
        <v>#N/A</v>
      </c>
      <c r="G139">
        <f>IF(Tableau3[[#This Row],[Cluster]]="C",Tableau3[[#This Row],[Hauteur_max]],NA())</f>
        <v>75</v>
      </c>
      <c r="H139" s="1" t="e">
        <f>IF(Tableau3[[#This Row],[Cluster]]="D",Tableau3[[#This Row],[Hauteur_max]],NA())</f>
        <v>#N/A</v>
      </c>
      <c r="I139" s="1" t="e">
        <f>IF(Tableau3[[#This Row],[Cluster]]="E",Tableau3[[#This Row],[Hauteur_max]],NA())</f>
        <v>#N/A</v>
      </c>
    </row>
    <row r="140" spans="1:9" x14ac:dyDescent="0.25">
      <c r="A140" t="s">
        <v>5</v>
      </c>
      <c r="B140" t="str">
        <f>IF(ROW()=2,Tableau3[[#This Row],[Cluster]],IF(A139=A140,"",A140))</f>
        <v/>
      </c>
      <c r="C140">
        <v>63</v>
      </c>
      <c r="D140">
        <v>35</v>
      </c>
      <c r="E140" t="e">
        <f>IF(Tableau3[[#This Row],[Cluster]]="A",Tableau3[[#This Row],[Hauteur_max]],NA())</f>
        <v>#N/A</v>
      </c>
      <c r="F140" t="e">
        <f>IF(Tableau3[[#This Row],[Cluster]]="B",Tableau3[[#This Row],[Hauteur_max]],NA())</f>
        <v>#N/A</v>
      </c>
      <c r="G140">
        <f>IF(Tableau3[[#This Row],[Cluster]]="C",Tableau3[[#This Row],[Hauteur_max]],NA())</f>
        <v>35</v>
      </c>
      <c r="H140" s="1" t="e">
        <f>IF(Tableau3[[#This Row],[Cluster]]="D",Tableau3[[#This Row],[Hauteur_max]],NA())</f>
        <v>#N/A</v>
      </c>
      <c r="I140" s="1" t="e">
        <f>IF(Tableau3[[#This Row],[Cluster]]="E",Tableau3[[#This Row],[Hauteur_max]],NA())</f>
        <v>#N/A</v>
      </c>
    </row>
    <row r="141" spans="1:9" x14ac:dyDescent="0.25">
      <c r="A141" t="s">
        <v>5</v>
      </c>
      <c r="B141" t="str">
        <f>IF(ROW()=2,Tableau3[[#This Row],[Cluster]],IF(A140=A141,"",A141))</f>
        <v/>
      </c>
      <c r="C141">
        <v>66</v>
      </c>
      <c r="D141">
        <v>64</v>
      </c>
      <c r="E141" t="e">
        <f>IF(Tableau3[[#This Row],[Cluster]]="A",Tableau3[[#This Row],[Hauteur_max]],NA())</f>
        <v>#N/A</v>
      </c>
      <c r="F141" t="e">
        <f>IF(Tableau3[[#This Row],[Cluster]]="B",Tableau3[[#This Row],[Hauteur_max]],NA())</f>
        <v>#N/A</v>
      </c>
      <c r="G141">
        <f>IF(Tableau3[[#This Row],[Cluster]]="C",Tableau3[[#This Row],[Hauteur_max]],NA())</f>
        <v>64</v>
      </c>
      <c r="H141" s="1" t="e">
        <f>IF(Tableau3[[#This Row],[Cluster]]="D",Tableau3[[#This Row],[Hauteur_max]],NA())</f>
        <v>#N/A</v>
      </c>
      <c r="I141" s="1" t="e">
        <f>IF(Tableau3[[#This Row],[Cluster]]="E",Tableau3[[#This Row],[Hauteur_max]],NA())</f>
        <v>#N/A</v>
      </c>
    </row>
    <row r="142" spans="1:9" x14ac:dyDescent="0.25">
      <c r="A142" t="s">
        <v>5</v>
      </c>
      <c r="B142" t="str">
        <f>IF(ROW()=2,Tableau3[[#This Row],[Cluster]],IF(A141=A142,"",A142))</f>
        <v/>
      </c>
      <c r="C142">
        <v>77</v>
      </c>
      <c r="D142">
        <v>50</v>
      </c>
      <c r="E142" t="e">
        <f>IF(Tableau3[[#This Row],[Cluster]]="A",Tableau3[[#This Row],[Hauteur_max]],NA())</f>
        <v>#N/A</v>
      </c>
      <c r="F142" t="e">
        <f>IF(Tableau3[[#This Row],[Cluster]]="B",Tableau3[[#This Row],[Hauteur_max]],NA())</f>
        <v>#N/A</v>
      </c>
      <c r="G142">
        <f>IF(Tableau3[[#This Row],[Cluster]]="C",Tableau3[[#This Row],[Hauteur_max]],NA())</f>
        <v>50</v>
      </c>
      <c r="H142" s="1" t="e">
        <f>IF(Tableau3[[#This Row],[Cluster]]="D",Tableau3[[#This Row],[Hauteur_max]],NA())</f>
        <v>#N/A</v>
      </c>
      <c r="I142" s="1" t="e">
        <f>IF(Tableau3[[#This Row],[Cluster]]="E",Tableau3[[#This Row],[Hauteur_max]],NA())</f>
        <v>#N/A</v>
      </c>
    </row>
    <row r="143" spans="1:9" x14ac:dyDescent="0.25">
      <c r="A143" t="s">
        <v>5</v>
      </c>
      <c r="B143" t="str">
        <f>IF(ROW()=2,Tableau3[[#This Row],[Cluster]],IF(A142=A143,"",A143))</f>
        <v/>
      </c>
      <c r="C143">
        <v>72</v>
      </c>
      <c r="D143">
        <v>62</v>
      </c>
      <c r="E143" t="e">
        <f>IF(Tableau3[[#This Row],[Cluster]]="A",Tableau3[[#This Row],[Hauteur_max]],NA())</f>
        <v>#N/A</v>
      </c>
      <c r="F143" t="e">
        <f>IF(Tableau3[[#This Row],[Cluster]]="B",Tableau3[[#This Row],[Hauteur_max]],NA())</f>
        <v>#N/A</v>
      </c>
      <c r="G143">
        <f>IF(Tableau3[[#This Row],[Cluster]]="C",Tableau3[[#This Row],[Hauteur_max]],NA())</f>
        <v>62</v>
      </c>
      <c r="H143" s="1" t="e">
        <f>IF(Tableau3[[#This Row],[Cluster]]="D",Tableau3[[#This Row],[Hauteur_max]],NA())</f>
        <v>#N/A</v>
      </c>
      <c r="I143" s="1" t="e">
        <f>IF(Tableau3[[#This Row],[Cluster]]="E",Tableau3[[#This Row],[Hauteur_max]],NA())</f>
        <v>#N/A</v>
      </c>
    </row>
    <row r="144" spans="1:9" x14ac:dyDescent="0.25">
      <c r="A144" t="s">
        <v>5</v>
      </c>
      <c r="B144" t="str">
        <f>IF(ROW()=2,Tableau3[[#This Row],[Cluster]],IF(A143=A144,"",A144))</f>
        <v/>
      </c>
      <c r="C144">
        <v>72</v>
      </c>
      <c r="D144">
        <v>62</v>
      </c>
      <c r="E144" t="e">
        <f>IF(Tableau3[[#This Row],[Cluster]]="A",Tableau3[[#This Row],[Hauteur_max]],NA())</f>
        <v>#N/A</v>
      </c>
      <c r="F144" t="e">
        <f>IF(Tableau3[[#This Row],[Cluster]]="B",Tableau3[[#This Row],[Hauteur_max]],NA())</f>
        <v>#N/A</v>
      </c>
      <c r="G144">
        <f>IF(Tableau3[[#This Row],[Cluster]]="C",Tableau3[[#This Row],[Hauteur_max]],NA())</f>
        <v>62</v>
      </c>
      <c r="H144" s="1" t="e">
        <f>IF(Tableau3[[#This Row],[Cluster]]="D",Tableau3[[#This Row],[Hauteur_max]],NA())</f>
        <v>#N/A</v>
      </c>
      <c r="I144" s="1" t="e">
        <f>IF(Tableau3[[#This Row],[Cluster]]="E",Tableau3[[#This Row],[Hauteur_max]],NA())</f>
        <v>#N/A</v>
      </c>
    </row>
    <row r="145" spans="1:9" x14ac:dyDescent="0.25">
      <c r="A145" t="s">
        <v>5</v>
      </c>
      <c r="B145" t="str">
        <f>IF(ROW()=2,Tableau3[[#This Row],[Cluster]],IF(A144=A145,"",A145))</f>
        <v/>
      </c>
      <c r="C145">
        <v>72</v>
      </c>
      <c r="D145">
        <v>109</v>
      </c>
      <c r="E145" t="e">
        <f>IF(Tableau3[[#This Row],[Cluster]]="A",Tableau3[[#This Row],[Hauteur_max]],NA())</f>
        <v>#N/A</v>
      </c>
      <c r="F145" t="e">
        <f>IF(Tableau3[[#This Row],[Cluster]]="B",Tableau3[[#This Row],[Hauteur_max]],NA())</f>
        <v>#N/A</v>
      </c>
      <c r="G145">
        <f>IF(Tableau3[[#This Row],[Cluster]]="C",Tableau3[[#This Row],[Hauteur_max]],NA())</f>
        <v>109</v>
      </c>
      <c r="H145" s="1" t="e">
        <f>IF(Tableau3[[#This Row],[Cluster]]="D",Tableau3[[#This Row],[Hauteur_max]],NA())</f>
        <v>#N/A</v>
      </c>
      <c r="I145" s="1" t="e">
        <f>IF(Tableau3[[#This Row],[Cluster]]="E",Tableau3[[#This Row],[Hauteur_max]],NA())</f>
        <v>#N/A</v>
      </c>
    </row>
    <row r="146" spans="1:9" x14ac:dyDescent="0.25">
      <c r="A146" t="s">
        <v>5</v>
      </c>
      <c r="B146" t="str">
        <f>IF(ROW()=2,Tableau3[[#This Row],[Cluster]],IF(A145=A146,"",A146))</f>
        <v/>
      </c>
      <c r="C146">
        <v>54</v>
      </c>
      <c r="D146">
        <v>45</v>
      </c>
      <c r="E146" t="e">
        <f>IF(Tableau3[[#This Row],[Cluster]]="A",Tableau3[[#This Row],[Hauteur_max]],NA())</f>
        <v>#N/A</v>
      </c>
      <c r="F146" t="e">
        <f>IF(Tableau3[[#This Row],[Cluster]]="B",Tableau3[[#This Row],[Hauteur_max]],NA())</f>
        <v>#N/A</v>
      </c>
      <c r="G146">
        <f>IF(Tableau3[[#This Row],[Cluster]]="C",Tableau3[[#This Row],[Hauteur_max]],NA())</f>
        <v>45</v>
      </c>
      <c r="H146" s="1" t="e">
        <f>IF(Tableau3[[#This Row],[Cluster]]="D",Tableau3[[#This Row],[Hauteur_max]],NA())</f>
        <v>#N/A</v>
      </c>
      <c r="I146" s="1" t="e">
        <f>IF(Tableau3[[#This Row],[Cluster]]="E",Tableau3[[#This Row],[Hauteur_max]],NA())</f>
        <v>#N/A</v>
      </c>
    </row>
    <row r="147" spans="1:9" x14ac:dyDescent="0.25">
      <c r="A147" t="s">
        <v>5</v>
      </c>
      <c r="B147" t="str">
        <f>IF(ROW()=2,Tableau3[[#This Row],[Cluster]],IF(A146=A147,"",A147))</f>
        <v/>
      </c>
      <c r="C147">
        <v>56</v>
      </c>
      <c r="D147">
        <v>41</v>
      </c>
      <c r="E147" t="e">
        <f>IF(Tableau3[[#This Row],[Cluster]]="A",Tableau3[[#This Row],[Hauteur_max]],NA())</f>
        <v>#N/A</v>
      </c>
      <c r="F147" t="e">
        <f>IF(Tableau3[[#This Row],[Cluster]]="B",Tableau3[[#This Row],[Hauteur_max]],NA())</f>
        <v>#N/A</v>
      </c>
      <c r="G147">
        <f>IF(Tableau3[[#This Row],[Cluster]]="C",Tableau3[[#This Row],[Hauteur_max]],NA())</f>
        <v>41</v>
      </c>
      <c r="H147" s="1" t="e">
        <f>IF(Tableau3[[#This Row],[Cluster]]="D",Tableau3[[#This Row],[Hauteur_max]],NA())</f>
        <v>#N/A</v>
      </c>
      <c r="I147" s="1" t="e">
        <f>IF(Tableau3[[#This Row],[Cluster]]="E",Tableau3[[#This Row],[Hauteur_max]],NA())</f>
        <v>#N/A</v>
      </c>
    </row>
    <row r="148" spans="1:9" x14ac:dyDescent="0.25">
      <c r="A148" t="s">
        <v>5</v>
      </c>
      <c r="B148" t="str">
        <f>IF(ROW()=2,Tableau3[[#This Row],[Cluster]],IF(A147=A148,"",A148))</f>
        <v/>
      </c>
      <c r="C148">
        <v>66</v>
      </c>
      <c r="D148">
        <v>39</v>
      </c>
      <c r="E148" t="e">
        <f>IF(Tableau3[[#This Row],[Cluster]]="A",Tableau3[[#This Row],[Hauteur_max]],NA())</f>
        <v>#N/A</v>
      </c>
      <c r="F148" t="e">
        <f>IF(Tableau3[[#This Row],[Cluster]]="B",Tableau3[[#This Row],[Hauteur_max]],NA())</f>
        <v>#N/A</v>
      </c>
      <c r="G148">
        <f>IF(Tableau3[[#This Row],[Cluster]]="C",Tableau3[[#This Row],[Hauteur_max]],NA())</f>
        <v>39</v>
      </c>
      <c r="H148" s="1" t="e">
        <f>IF(Tableau3[[#This Row],[Cluster]]="D",Tableau3[[#This Row],[Hauteur_max]],NA())</f>
        <v>#N/A</v>
      </c>
      <c r="I148" s="1" t="e">
        <f>IF(Tableau3[[#This Row],[Cluster]]="E",Tableau3[[#This Row],[Hauteur_max]],NA())</f>
        <v>#N/A</v>
      </c>
    </row>
    <row r="149" spans="1:9" x14ac:dyDescent="0.25">
      <c r="A149" t="s">
        <v>5</v>
      </c>
      <c r="B149" t="str">
        <f>IF(ROW()=2,Tableau3[[#This Row],[Cluster]],IF(A148=A149,"",A149))</f>
        <v/>
      </c>
      <c r="C149">
        <v>66</v>
      </c>
      <c r="D149">
        <v>39</v>
      </c>
      <c r="E149" t="e">
        <f>IF(Tableau3[[#This Row],[Cluster]]="A",Tableau3[[#This Row],[Hauteur_max]],NA())</f>
        <v>#N/A</v>
      </c>
      <c r="F149" t="e">
        <f>IF(Tableau3[[#This Row],[Cluster]]="B",Tableau3[[#This Row],[Hauteur_max]],NA())</f>
        <v>#N/A</v>
      </c>
      <c r="G149">
        <f>IF(Tableau3[[#This Row],[Cluster]]="C",Tableau3[[#This Row],[Hauteur_max]],NA())</f>
        <v>39</v>
      </c>
      <c r="H149" s="1" t="e">
        <f>IF(Tableau3[[#This Row],[Cluster]]="D",Tableau3[[#This Row],[Hauteur_max]],NA())</f>
        <v>#N/A</v>
      </c>
      <c r="I149" s="1" t="e">
        <f>IF(Tableau3[[#This Row],[Cluster]]="E",Tableau3[[#This Row],[Hauteur_max]],NA())</f>
        <v>#N/A</v>
      </c>
    </row>
    <row r="150" spans="1:9" x14ac:dyDescent="0.25">
      <c r="A150" t="s">
        <v>5</v>
      </c>
      <c r="B150" t="str">
        <f>IF(ROW()=2,Tableau3[[#This Row],[Cluster]],IF(A149=A150,"",A150))</f>
        <v/>
      </c>
      <c r="C150">
        <v>54</v>
      </c>
      <c r="D150">
        <v>43</v>
      </c>
      <c r="E150" t="e">
        <f>IF(Tableau3[[#This Row],[Cluster]]="A",Tableau3[[#This Row],[Hauteur_max]],NA())</f>
        <v>#N/A</v>
      </c>
      <c r="F150" t="e">
        <f>IF(Tableau3[[#This Row],[Cluster]]="B",Tableau3[[#This Row],[Hauteur_max]],NA())</f>
        <v>#N/A</v>
      </c>
      <c r="G150">
        <f>IF(Tableau3[[#This Row],[Cluster]]="C",Tableau3[[#This Row],[Hauteur_max]],NA())</f>
        <v>43</v>
      </c>
      <c r="H150" s="1" t="e">
        <f>IF(Tableau3[[#This Row],[Cluster]]="D",Tableau3[[#This Row],[Hauteur_max]],NA())</f>
        <v>#N/A</v>
      </c>
      <c r="I150" s="1" t="e">
        <f>IF(Tableau3[[#This Row],[Cluster]]="E",Tableau3[[#This Row],[Hauteur_max]],NA())</f>
        <v>#N/A</v>
      </c>
    </row>
    <row r="151" spans="1:9" x14ac:dyDescent="0.25">
      <c r="A151" t="s">
        <v>5</v>
      </c>
      <c r="B151" t="str">
        <f>IF(ROW()=2,Tableau3[[#This Row],[Cluster]],IF(A150=A151,"",A151))</f>
        <v/>
      </c>
      <c r="C151">
        <v>92</v>
      </c>
      <c r="D151">
        <v>122</v>
      </c>
      <c r="E151" t="e">
        <f>IF(Tableau3[[#This Row],[Cluster]]="A",Tableau3[[#This Row],[Hauteur_max]],NA())</f>
        <v>#N/A</v>
      </c>
      <c r="F151" t="e">
        <f>IF(Tableau3[[#This Row],[Cluster]]="B",Tableau3[[#This Row],[Hauteur_max]],NA())</f>
        <v>#N/A</v>
      </c>
      <c r="G151">
        <f>IF(Tableau3[[#This Row],[Cluster]]="C",Tableau3[[#This Row],[Hauteur_max]],NA())</f>
        <v>122</v>
      </c>
      <c r="H151" s="1" t="e">
        <f>IF(Tableau3[[#This Row],[Cluster]]="D",Tableau3[[#This Row],[Hauteur_max]],NA())</f>
        <v>#N/A</v>
      </c>
      <c r="I151" s="1" t="e">
        <f>IF(Tableau3[[#This Row],[Cluster]]="E",Tableau3[[#This Row],[Hauteur_max]],NA())</f>
        <v>#N/A</v>
      </c>
    </row>
    <row r="152" spans="1:9" x14ac:dyDescent="0.25">
      <c r="A152" t="s">
        <v>5</v>
      </c>
      <c r="B152" t="str">
        <f>IF(ROW()=2,Tableau3[[#This Row],[Cluster]],IF(A151=A152,"",A152))</f>
        <v/>
      </c>
      <c r="C152">
        <v>70</v>
      </c>
      <c r="D152">
        <v>150</v>
      </c>
      <c r="E152" t="e">
        <f>IF(Tableau3[[#This Row],[Cluster]]="A",Tableau3[[#This Row],[Hauteur_max]],NA())</f>
        <v>#N/A</v>
      </c>
      <c r="F152" t="e">
        <f>IF(Tableau3[[#This Row],[Cluster]]="B",Tableau3[[#This Row],[Hauteur_max]],NA())</f>
        <v>#N/A</v>
      </c>
      <c r="G152">
        <f>IF(Tableau3[[#This Row],[Cluster]]="C",Tableau3[[#This Row],[Hauteur_max]],NA())</f>
        <v>150</v>
      </c>
      <c r="H152" s="1" t="e">
        <f>IF(Tableau3[[#This Row],[Cluster]]="D",Tableau3[[#This Row],[Hauteur_max]],NA())</f>
        <v>#N/A</v>
      </c>
      <c r="I152" s="1" t="e">
        <f>IF(Tableau3[[#This Row],[Cluster]]="E",Tableau3[[#This Row],[Hauteur_max]],NA())</f>
        <v>#N/A</v>
      </c>
    </row>
    <row r="153" spans="1:9" x14ac:dyDescent="0.25">
      <c r="A153" t="s">
        <v>5</v>
      </c>
      <c r="B153" t="str">
        <f>IF(ROW()=2,Tableau3[[#This Row],[Cluster]],IF(A152=A153,"",A153))</f>
        <v/>
      </c>
      <c r="C153">
        <v>103</v>
      </c>
      <c r="D153">
        <v>65</v>
      </c>
      <c r="E153" t="e">
        <f>IF(Tableau3[[#This Row],[Cluster]]="A",Tableau3[[#This Row],[Hauteur_max]],NA())</f>
        <v>#N/A</v>
      </c>
      <c r="F153" t="e">
        <f>IF(Tableau3[[#This Row],[Cluster]]="B",Tableau3[[#This Row],[Hauteur_max]],NA())</f>
        <v>#N/A</v>
      </c>
      <c r="G153">
        <f>IF(Tableau3[[#This Row],[Cluster]]="C",Tableau3[[#This Row],[Hauteur_max]],NA())</f>
        <v>65</v>
      </c>
      <c r="H153" s="1" t="e">
        <f>IF(Tableau3[[#This Row],[Cluster]]="D",Tableau3[[#This Row],[Hauteur_max]],NA())</f>
        <v>#N/A</v>
      </c>
      <c r="I153" s="1" t="e">
        <f>IF(Tableau3[[#This Row],[Cluster]]="E",Tableau3[[#This Row],[Hauteur_max]],NA())</f>
        <v>#N/A</v>
      </c>
    </row>
    <row r="154" spans="1:9" x14ac:dyDescent="0.25">
      <c r="A154" t="s">
        <v>5</v>
      </c>
      <c r="B154" t="str">
        <f>IF(ROW()=2,Tableau3[[#This Row],[Cluster]],IF(A153=A154,"",A154))</f>
        <v/>
      </c>
      <c r="C154">
        <v>96</v>
      </c>
      <c r="D154">
        <v>170</v>
      </c>
      <c r="E154" t="e">
        <f>IF(Tableau3[[#This Row],[Cluster]]="A",Tableau3[[#This Row],[Hauteur_max]],NA())</f>
        <v>#N/A</v>
      </c>
      <c r="F154" t="e">
        <f>IF(Tableau3[[#This Row],[Cluster]]="B",Tableau3[[#This Row],[Hauteur_max]],NA())</f>
        <v>#N/A</v>
      </c>
      <c r="G154">
        <f>IF(Tableau3[[#This Row],[Cluster]]="C",Tableau3[[#This Row],[Hauteur_max]],NA())</f>
        <v>170</v>
      </c>
      <c r="H154" s="1" t="e">
        <f>IF(Tableau3[[#This Row],[Cluster]]="D",Tableau3[[#This Row],[Hauteur_max]],NA())</f>
        <v>#N/A</v>
      </c>
      <c r="I154" s="1" t="e">
        <f>IF(Tableau3[[#This Row],[Cluster]]="E",Tableau3[[#This Row],[Hauteur_max]],NA())</f>
        <v>#N/A</v>
      </c>
    </row>
    <row r="155" spans="1:9" x14ac:dyDescent="0.25">
      <c r="A155" t="s">
        <v>6</v>
      </c>
      <c r="B155" t="str">
        <f>IF(ROW()=2,Tableau3[[#This Row],[Cluster]],IF(A154=A155,"",A155))</f>
        <v>D</v>
      </c>
      <c r="C155">
        <v>54</v>
      </c>
      <c r="D155">
        <v>60</v>
      </c>
      <c r="E155" t="e">
        <f>IF(Tableau3[[#This Row],[Cluster]]="A",Tableau3[[#This Row],[Hauteur_max]],NA())</f>
        <v>#N/A</v>
      </c>
      <c r="F155" t="e">
        <f>IF(Tableau3[[#This Row],[Cluster]]="B",Tableau3[[#This Row],[Hauteur_max]],NA())</f>
        <v>#N/A</v>
      </c>
      <c r="G155" t="e">
        <f>IF(Tableau3[[#This Row],[Cluster]]="C",Tableau3[[#This Row],[Hauteur_max]],NA())</f>
        <v>#N/A</v>
      </c>
      <c r="H155" s="1">
        <f>IF(Tableau3[[#This Row],[Cluster]]="D",Tableau3[[#This Row],[Hauteur_max]],NA())</f>
        <v>60</v>
      </c>
      <c r="I155" s="1" t="e">
        <f>IF(Tableau3[[#This Row],[Cluster]]="E",Tableau3[[#This Row],[Hauteur_max]],NA())</f>
        <v>#N/A</v>
      </c>
    </row>
    <row r="156" spans="1:9" x14ac:dyDescent="0.25">
      <c r="A156" t="s">
        <v>6</v>
      </c>
      <c r="B156" t="str">
        <f>IF(ROW()=2,Tableau3[[#This Row],[Cluster]],IF(A155=A156,"",A156))</f>
        <v/>
      </c>
      <c r="C156">
        <v>92</v>
      </c>
      <c r="D156">
        <v>80</v>
      </c>
      <c r="E156" t="e">
        <f>IF(Tableau3[[#This Row],[Cluster]]="A",Tableau3[[#This Row],[Hauteur_max]],NA())</f>
        <v>#N/A</v>
      </c>
      <c r="F156" t="e">
        <f>IF(Tableau3[[#This Row],[Cluster]]="B",Tableau3[[#This Row],[Hauteur_max]],NA())</f>
        <v>#N/A</v>
      </c>
      <c r="G156" t="e">
        <f>IF(Tableau3[[#This Row],[Cluster]]="C",Tableau3[[#This Row],[Hauteur_max]],NA())</f>
        <v>#N/A</v>
      </c>
      <c r="H156" s="1">
        <f>IF(Tableau3[[#This Row],[Cluster]]="D",Tableau3[[#This Row],[Hauteur_max]],NA())</f>
        <v>80</v>
      </c>
      <c r="I156" s="1" t="e">
        <f>IF(Tableau3[[#This Row],[Cluster]]="E",Tableau3[[#This Row],[Hauteur_max]],NA())</f>
        <v>#N/A</v>
      </c>
    </row>
    <row r="157" spans="1:9" x14ac:dyDescent="0.25">
      <c r="A157" t="s">
        <v>6</v>
      </c>
      <c r="B157" t="str">
        <f>IF(ROW()=2,Tableau3[[#This Row],[Cluster]],IF(A156=A157,"",A157))</f>
        <v/>
      </c>
      <c r="C157">
        <v>78</v>
      </c>
      <c r="D157" t="s">
        <v>7</v>
      </c>
      <c r="E157" t="e">
        <f>IF(Tableau3[[#This Row],[Cluster]]="A",Tableau3[[#This Row],[Hauteur_max]],NA())</f>
        <v>#N/A</v>
      </c>
      <c r="F157" t="e">
        <f>IF(Tableau3[[#This Row],[Cluster]]="B",Tableau3[[#This Row],[Hauteur_max]],NA())</f>
        <v>#N/A</v>
      </c>
      <c r="G157" t="e">
        <f>IF(Tableau3[[#This Row],[Cluster]]="C",Tableau3[[#This Row],[Hauteur_max]],NA())</f>
        <v>#N/A</v>
      </c>
      <c r="H157" s="1" t="str">
        <f>IF(Tableau3[[#This Row],[Cluster]]="D",Tableau3[[#This Row],[Hauteur_max]],NA())</f>
        <v>NA</v>
      </c>
      <c r="I157" s="1" t="e">
        <f>IF(Tableau3[[#This Row],[Cluster]]="E",Tableau3[[#This Row],[Hauteur_max]],NA())</f>
        <v>#N/A</v>
      </c>
    </row>
    <row r="158" spans="1:9" x14ac:dyDescent="0.25">
      <c r="A158" t="s">
        <v>6</v>
      </c>
      <c r="B158" t="str">
        <f>IF(ROW()=2,Tableau3[[#This Row],[Cluster]],IF(A157=A158,"",A158))</f>
        <v/>
      </c>
      <c r="C158">
        <v>68</v>
      </c>
      <c r="D158">
        <v>115</v>
      </c>
      <c r="E158" t="e">
        <f>IF(Tableau3[[#This Row],[Cluster]]="A",Tableau3[[#This Row],[Hauteur_max]],NA())</f>
        <v>#N/A</v>
      </c>
      <c r="F158" t="e">
        <f>IF(Tableau3[[#This Row],[Cluster]]="B",Tableau3[[#This Row],[Hauteur_max]],NA())</f>
        <v>#N/A</v>
      </c>
      <c r="G158" t="e">
        <f>IF(Tableau3[[#This Row],[Cluster]]="C",Tableau3[[#This Row],[Hauteur_max]],NA())</f>
        <v>#N/A</v>
      </c>
      <c r="H158" s="1">
        <f>IF(Tableau3[[#This Row],[Cluster]]="D",Tableau3[[#This Row],[Hauteur_max]],NA())</f>
        <v>115</v>
      </c>
      <c r="I158" s="1" t="e">
        <f>IF(Tableau3[[#This Row],[Cluster]]="E",Tableau3[[#This Row],[Hauteur_max]],NA())</f>
        <v>#N/A</v>
      </c>
    </row>
    <row r="159" spans="1:9" x14ac:dyDescent="0.25">
      <c r="A159" t="s">
        <v>6</v>
      </c>
      <c r="B159" t="str">
        <f>IF(ROW()=2,Tableau3[[#This Row],[Cluster]],IF(A158=A159,"",A159))</f>
        <v/>
      </c>
      <c r="C159">
        <v>106</v>
      </c>
      <c r="D159">
        <v>170</v>
      </c>
      <c r="E159" t="e">
        <f>IF(Tableau3[[#This Row],[Cluster]]="A",Tableau3[[#This Row],[Hauteur_max]],NA())</f>
        <v>#N/A</v>
      </c>
      <c r="F159" t="e">
        <f>IF(Tableau3[[#This Row],[Cluster]]="B",Tableau3[[#This Row],[Hauteur_max]],NA())</f>
        <v>#N/A</v>
      </c>
      <c r="G159" t="e">
        <f>IF(Tableau3[[#This Row],[Cluster]]="C",Tableau3[[#This Row],[Hauteur_max]],NA())</f>
        <v>#N/A</v>
      </c>
      <c r="H159" s="1">
        <f>IF(Tableau3[[#This Row],[Cluster]]="D",Tableau3[[#This Row],[Hauteur_max]],NA())</f>
        <v>170</v>
      </c>
      <c r="I159" s="1" t="e">
        <f>IF(Tableau3[[#This Row],[Cluster]]="E",Tableau3[[#This Row],[Hauteur_max]],NA())</f>
        <v>#N/A</v>
      </c>
    </row>
    <row r="160" spans="1:9" x14ac:dyDescent="0.25">
      <c r="A160" t="s">
        <v>6</v>
      </c>
      <c r="B160" t="str">
        <f>IF(ROW()=2,Tableau3[[#This Row],[Cluster]],IF(A159=A160,"",A160))</f>
        <v/>
      </c>
      <c r="C160">
        <v>73</v>
      </c>
      <c r="D160">
        <v>63</v>
      </c>
      <c r="E160" t="e">
        <f>IF(Tableau3[[#This Row],[Cluster]]="A",Tableau3[[#This Row],[Hauteur_max]],NA())</f>
        <v>#N/A</v>
      </c>
      <c r="F160" t="e">
        <f>IF(Tableau3[[#This Row],[Cluster]]="B",Tableau3[[#This Row],[Hauteur_max]],NA())</f>
        <v>#N/A</v>
      </c>
      <c r="G160" t="e">
        <f>IF(Tableau3[[#This Row],[Cluster]]="C",Tableau3[[#This Row],[Hauteur_max]],NA())</f>
        <v>#N/A</v>
      </c>
      <c r="H160" s="1">
        <f>IF(Tableau3[[#This Row],[Cluster]]="D",Tableau3[[#This Row],[Hauteur_max]],NA())</f>
        <v>63</v>
      </c>
      <c r="I160" s="1" t="e">
        <f>IF(Tableau3[[#This Row],[Cluster]]="E",Tableau3[[#This Row],[Hauteur_max]],NA())</f>
        <v>#N/A</v>
      </c>
    </row>
    <row r="161" spans="1:9" x14ac:dyDescent="0.25">
      <c r="A161" t="s">
        <v>6</v>
      </c>
      <c r="B161" t="str">
        <f>IF(ROW()=2,Tableau3[[#This Row],[Cluster]],IF(A160=A161,"",A161))</f>
        <v/>
      </c>
      <c r="C161">
        <v>83</v>
      </c>
      <c r="D161">
        <v>60</v>
      </c>
      <c r="E161" t="e">
        <f>IF(Tableau3[[#This Row],[Cluster]]="A",Tableau3[[#This Row],[Hauteur_max]],NA())</f>
        <v>#N/A</v>
      </c>
      <c r="F161" t="e">
        <f>IF(Tableau3[[#This Row],[Cluster]]="B",Tableau3[[#This Row],[Hauteur_max]],NA())</f>
        <v>#N/A</v>
      </c>
      <c r="G161" t="e">
        <f>IF(Tableau3[[#This Row],[Cluster]]="C",Tableau3[[#This Row],[Hauteur_max]],NA())</f>
        <v>#N/A</v>
      </c>
      <c r="H161" s="1">
        <f>IF(Tableau3[[#This Row],[Cluster]]="D",Tableau3[[#This Row],[Hauteur_max]],NA())</f>
        <v>60</v>
      </c>
      <c r="I161" s="1" t="e">
        <f>IF(Tableau3[[#This Row],[Cluster]]="E",Tableau3[[#This Row],[Hauteur_max]],NA())</f>
        <v>#N/A</v>
      </c>
    </row>
    <row r="162" spans="1:9" x14ac:dyDescent="0.25">
      <c r="A162" t="s">
        <v>6</v>
      </c>
      <c r="B162" t="str">
        <f>IF(ROW()=2,Tableau3[[#This Row],[Cluster]],IF(A161=A162,"",A162))</f>
        <v/>
      </c>
      <c r="C162">
        <v>82</v>
      </c>
      <c r="D162">
        <v>54</v>
      </c>
      <c r="E162" t="e">
        <f>IF(Tableau3[[#This Row],[Cluster]]="A",Tableau3[[#This Row],[Hauteur_max]],NA())</f>
        <v>#N/A</v>
      </c>
      <c r="F162" t="e">
        <f>IF(Tableau3[[#This Row],[Cluster]]="B",Tableau3[[#This Row],[Hauteur_max]],NA())</f>
        <v>#N/A</v>
      </c>
      <c r="G162" t="e">
        <f>IF(Tableau3[[#This Row],[Cluster]]="C",Tableau3[[#This Row],[Hauteur_max]],NA())</f>
        <v>#N/A</v>
      </c>
      <c r="H162" s="1">
        <f>IF(Tableau3[[#This Row],[Cluster]]="D",Tableau3[[#This Row],[Hauteur_max]],NA())</f>
        <v>54</v>
      </c>
      <c r="I162" s="1" t="e">
        <f>IF(Tableau3[[#This Row],[Cluster]]="E",Tableau3[[#This Row],[Hauteur_max]],NA())</f>
        <v>#N/A</v>
      </c>
    </row>
    <row r="163" spans="1:9" x14ac:dyDescent="0.25">
      <c r="A163" t="s">
        <v>6</v>
      </c>
      <c r="B163" t="str">
        <f>IF(ROW()=2,Tableau3[[#This Row],[Cluster]],IF(A162=A163,"",A163))</f>
        <v/>
      </c>
      <c r="C163">
        <v>84</v>
      </c>
      <c r="D163">
        <v>61</v>
      </c>
      <c r="E163" t="e">
        <f>IF(Tableau3[[#This Row],[Cluster]]="A",Tableau3[[#This Row],[Hauteur_max]],NA())</f>
        <v>#N/A</v>
      </c>
      <c r="F163" t="e">
        <f>IF(Tableau3[[#This Row],[Cluster]]="B",Tableau3[[#This Row],[Hauteur_max]],NA())</f>
        <v>#N/A</v>
      </c>
      <c r="G163" t="e">
        <f>IF(Tableau3[[#This Row],[Cluster]]="C",Tableau3[[#This Row],[Hauteur_max]],NA())</f>
        <v>#N/A</v>
      </c>
      <c r="H163" s="1">
        <f>IF(Tableau3[[#This Row],[Cluster]]="D",Tableau3[[#This Row],[Hauteur_max]],NA())</f>
        <v>61</v>
      </c>
      <c r="I163" s="1" t="e">
        <f>IF(Tableau3[[#This Row],[Cluster]]="E",Tableau3[[#This Row],[Hauteur_max]],NA())</f>
        <v>#N/A</v>
      </c>
    </row>
    <row r="164" spans="1:9" x14ac:dyDescent="0.25">
      <c r="A164" t="s">
        <v>6</v>
      </c>
      <c r="B164" t="str">
        <f>IF(ROW()=2,Tableau3[[#This Row],[Cluster]],IF(A163=A164,"",A164))</f>
        <v/>
      </c>
      <c r="C164">
        <v>66</v>
      </c>
      <c r="D164">
        <v>84</v>
      </c>
      <c r="E164" t="e">
        <f>IF(Tableau3[[#This Row],[Cluster]]="A",Tableau3[[#This Row],[Hauteur_max]],NA())</f>
        <v>#N/A</v>
      </c>
      <c r="F164" t="e">
        <f>IF(Tableau3[[#This Row],[Cluster]]="B",Tableau3[[#This Row],[Hauteur_max]],NA())</f>
        <v>#N/A</v>
      </c>
      <c r="G164" t="e">
        <f>IF(Tableau3[[#This Row],[Cluster]]="C",Tableau3[[#This Row],[Hauteur_max]],NA())</f>
        <v>#N/A</v>
      </c>
      <c r="H164" s="1">
        <f>IF(Tableau3[[#This Row],[Cluster]]="D",Tableau3[[#This Row],[Hauteur_max]],NA())</f>
        <v>84</v>
      </c>
      <c r="I164" s="1" t="e">
        <f>IF(Tableau3[[#This Row],[Cluster]]="E",Tableau3[[#This Row],[Hauteur_max]],NA())</f>
        <v>#N/A</v>
      </c>
    </row>
    <row r="165" spans="1:9" x14ac:dyDescent="0.25">
      <c r="A165" t="s">
        <v>6</v>
      </c>
      <c r="B165" t="str">
        <f>IF(ROW()=2,Tableau3[[#This Row],[Cluster]],IF(A164=A165,"",A165))</f>
        <v/>
      </c>
      <c r="C165">
        <v>84</v>
      </c>
      <c r="D165">
        <v>76</v>
      </c>
      <c r="E165" t="e">
        <f>IF(Tableau3[[#This Row],[Cluster]]="A",Tableau3[[#This Row],[Hauteur_max]],NA())</f>
        <v>#N/A</v>
      </c>
      <c r="F165" t="e">
        <f>IF(Tableau3[[#This Row],[Cluster]]="B",Tableau3[[#This Row],[Hauteur_max]],NA())</f>
        <v>#N/A</v>
      </c>
      <c r="G165" t="e">
        <f>IF(Tableau3[[#This Row],[Cluster]]="C",Tableau3[[#This Row],[Hauteur_max]],NA())</f>
        <v>#N/A</v>
      </c>
      <c r="H165" s="1">
        <f>IF(Tableau3[[#This Row],[Cluster]]="D",Tableau3[[#This Row],[Hauteur_max]],NA())</f>
        <v>76</v>
      </c>
      <c r="I165" s="1" t="e">
        <f>IF(Tableau3[[#This Row],[Cluster]]="E",Tableau3[[#This Row],[Hauteur_max]],NA())</f>
        <v>#N/A</v>
      </c>
    </row>
    <row r="166" spans="1:9" x14ac:dyDescent="0.25">
      <c r="A166" t="s">
        <v>6</v>
      </c>
      <c r="B166" t="str">
        <f>IF(ROW()=2,Tableau3[[#This Row],[Cluster]],IF(A165=A166,"",A166))</f>
        <v/>
      </c>
      <c r="C166">
        <v>75</v>
      </c>
      <c r="D166">
        <v>70</v>
      </c>
      <c r="E166" t="e">
        <f>IF(Tableau3[[#This Row],[Cluster]]="A",Tableau3[[#This Row],[Hauteur_max]],NA())</f>
        <v>#N/A</v>
      </c>
      <c r="F166" t="e">
        <f>IF(Tableau3[[#This Row],[Cluster]]="B",Tableau3[[#This Row],[Hauteur_max]],NA())</f>
        <v>#N/A</v>
      </c>
      <c r="G166" t="e">
        <f>IF(Tableau3[[#This Row],[Cluster]]="C",Tableau3[[#This Row],[Hauteur_max]],NA())</f>
        <v>#N/A</v>
      </c>
      <c r="H166" s="1">
        <f>IF(Tableau3[[#This Row],[Cluster]]="D",Tableau3[[#This Row],[Hauteur_max]],NA())</f>
        <v>70</v>
      </c>
      <c r="I166" s="1" t="e">
        <f>IF(Tableau3[[#This Row],[Cluster]]="E",Tableau3[[#This Row],[Hauteur_max]],NA())</f>
        <v>#N/A</v>
      </c>
    </row>
    <row r="167" spans="1:9" x14ac:dyDescent="0.25">
      <c r="A167" t="s">
        <v>6</v>
      </c>
      <c r="B167" t="str">
        <f>IF(ROW()=2,Tableau3[[#This Row],[Cluster]],IF(A166=A167,"",A167))</f>
        <v/>
      </c>
      <c r="C167">
        <v>85</v>
      </c>
      <c r="D167">
        <v>66</v>
      </c>
      <c r="E167" t="e">
        <f>IF(Tableau3[[#This Row],[Cluster]]="A",Tableau3[[#This Row],[Hauteur_max]],NA())</f>
        <v>#N/A</v>
      </c>
      <c r="F167" t="e">
        <f>IF(Tableau3[[#This Row],[Cluster]]="B",Tableau3[[#This Row],[Hauteur_max]],NA())</f>
        <v>#N/A</v>
      </c>
      <c r="G167" t="e">
        <f>IF(Tableau3[[#This Row],[Cluster]]="C",Tableau3[[#This Row],[Hauteur_max]],NA())</f>
        <v>#N/A</v>
      </c>
      <c r="H167" s="1">
        <f>IF(Tableau3[[#This Row],[Cluster]]="D",Tableau3[[#This Row],[Hauteur_max]],NA())</f>
        <v>66</v>
      </c>
      <c r="I167" s="1" t="e">
        <f>IF(Tableau3[[#This Row],[Cluster]]="E",Tableau3[[#This Row],[Hauteur_max]],NA())</f>
        <v>#N/A</v>
      </c>
    </row>
    <row r="168" spans="1:9" x14ac:dyDescent="0.25">
      <c r="A168" t="s">
        <v>6</v>
      </c>
      <c r="B168" t="str">
        <f>IF(ROW()=2,Tableau3[[#This Row],[Cluster]],IF(A167=A168,"",A168))</f>
        <v/>
      </c>
      <c r="C168">
        <v>96</v>
      </c>
      <c r="D168">
        <v>82</v>
      </c>
      <c r="E168" t="e">
        <f>IF(Tableau3[[#This Row],[Cluster]]="A",Tableau3[[#This Row],[Hauteur_max]],NA())</f>
        <v>#N/A</v>
      </c>
      <c r="F168" t="e">
        <f>IF(Tableau3[[#This Row],[Cluster]]="B",Tableau3[[#This Row],[Hauteur_max]],NA())</f>
        <v>#N/A</v>
      </c>
      <c r="G168" t="e">
        <f>IF(Tableau3[[#This Row],[Cluster]]="C",Tableau3[[#This Row],[Hauteur_max]],NA())</f>
        <v>#N/A</v>
      </c>
      <c r="H168" s="1">
        <f>IF(Tableau3[[#This Row],[Cluster]]="D",Tableau3[[#This Row],[Hauteur_max]],NA())</f>
        <v>82</v>
      </c>
      <c r="I168" s="1" t="e">
        <f>IF(Tableau3[[#This Row],[Cluster]]="E",Tableau3[[#This Row],[Hauteur_max]],NA())</f>
        <v>#N/A</v>
      </c>
    </row>
    <row r="169" spans="1:9" x14ac:dyDescent="0.25">
      <c r="A169" t="s">
        <v>6</v>
      </c>
      <c r="B169" t="str">
        <f>IF(ROW()=2,Tableau3[[#This Row],[Cluster]],IF(A168=A169,"",A169))</f>
        <v/>
      </c>
      <c r="C169">
        <v>72</v>
      </c>
      <c r="D169">
        <v>88</v>
      </c>
      <c r="E169" t="e">
        <f>IF(Tableau3[[#This Row],[Cluster]]="A",Tableau3[[#This Row],[Hauteur_max]],NA())</f>
        <v>#N/A</v>
      </c>
      <c r="F169" t="e">
        <f>IF(Tableau3[[#This Row],[Cluster]]="B",Tableau3[[#This Row],[Hauteur_max]],NA())</f>
        <v>#N/A</v>
      </c>
      <c r="G169" t="e">
        <f>IF(Tableau3[[#This Row],[Cluster]]="C",Tableau3[[#This Row],[Hauteur_max]],NA())</f>
        <v>#N/A</v>
      </c>
      <c r="H169" s="1">
        <f>IF(Tableau3[[#This Row],[Cluster]]="D",Tableau3[[#This Row],[Hauteur_max]],NA())</f>
        <v>88</v>
      </c>
      <c r="I169" s="1" t="e">
        <f>IF(Tableau3[[#This Row],[Cluster]]="E",Tableau3[[#This Row],[Hauteur_max]],NA())</f>
        <v>#N/A</v>
      </c>
    </row>
    <row r="170" spans="1:9" x14ac:dyDescent="0.25">
      <c r="A170" t="s">
        <v>6</v>
      </c>
      <c r="B170" t="str">
        <f>IF(ROW()=2,Tableau3[[#This Row],[Cluster]],IF(A169=A170,"",A170))</f>
        <v/>
      </c>
      <c r="C170">
        <v>90</v>
      </c>
      <c r="D170">
        <v>120</v>
      </c>
      <c r="E170" t="e">
        <f>IF(Tableau3[[#This Row],[Cluster]]="A",Tableau3[[#This Row],[Hauteur_max]],NA())</f>
        <v>#N/A</v>
      </c>
      <c r="F170" t="e">
        <f>IF(Tableau3[[#This Row],[Cluster]]="B",Tableau3[[#This Row],[Hauteur_max]],NA())</f>
        <v>#N/A</v>
      </c>
      <c r="G170" t="e">
        <f>IF(Tableau3[[#This Row],[Cluster]]="C",Tableau3[[#This Row],[Hauteur_max]],NA())</f>
        <v>#N/A</v>
      </c>
      <c r="H170" s="1">
        <f>IF(Tableau3[[#This Row],[Cluster]]="D",Tableau3[[#This Row],[Hauteur_max]],NA())</f>
        <v>120</v>
      </c>
      <c r="I170" s="1" t="e">
        <f>IF(Tableau3[[#This Row],[Cluster]]="E",Tableau3[[#This Row],[Hauteur_max]],NA())</f>
        <v>#N/A</v>
      </c>
    </row>
    <row r="171" spans="1:9" x14ac:dyDescent="0.25">
      <c r="A171" t="s">
        <v>6</v>
      </c>
      <c r="B171" t="str">
        <f>IF(ROW()=2,Tableau3[[#This Row],[Cluster]],IF(A170=A171,"",A171))</f>
        <v/>
      </c>
      <c r="C171">
        <v>60</v>
      </c>
      <c r="D171">
        <v>97</v>
      </c>
      <c r="E171" t="e">
        <f>IF(Tableau3[[#This Row],[Cluster]]="A",Tableau3[[#This Row],[Hauteur_max]],NA())</f>
        <v>#N/A</v>
      </c>
      <c r="F171" t="e">
        <f>IF(Tableau3[[#This Row],[Cluster]]="B",Tableau3[[#This Row],[Hauteur_max]],NA())</f>
        <v>#N/A</v>
      </c>
      <c r="G171" t="e">
        <f>IF(Tableau3[[#This Row],[Cluster]]="C",Tableau3[[#This Row],[Hauteur_max]],NA())</f>
        <v>#N/A</v>
      </c>
      <c r="H171" s="1">
        <f>IF(Tableau3[[#This Row],[Cluster]]="D",Tableau3[[#This Row],[Hauteur_max]],NA())</f>
        <v>97</v>
      </c>
      <c r="I171" s="1" t="e">
        <f>IF(Tableau3[[#This Row],[Cluster]]="E",Tableau3[[#This Row],[Hauteur_max]],NA())</f>
        <v>#N/A</v>
      </c>
    </row>
    <row r="172" spans="1:9" x14ac:dyDescent="0.25">
      <c r="A172" t="s">
        <v>6</v>
      </c>
      <c r="B172" t="str">
        <f>IF(ROW()=2,Tableau3[[#This Row],[Cluster]],IF(A171=A172,"",A172))</f>
        <v/>
      </c>
      <c r="C172">
        <v>84</v>
      </c>
      <c r="D172">
        <v>86</v>
      </c>
      <c r="E172" t="e">
        <f>IF(Tableau3[[#This Row],[Cluster]]="A",Tableau3[[#This Row],[Hauteur_max]],NA())</f>
        <v>#N/A</v>
      </c>
      <c r="F172" t="e">
        <f>IF(Tableau3[[#This Row],[Cluster]]="B",Tableau3[[#This Row],[Hauteur_max]],NA())</f>
        <v>#N/A</v>
      </c>
      <c r="G172" t="e">
        <f>IF(Tableau3[[#This Row],[Cluster]]="C",Tableau3[[#This Row],[Hauteur_max]],NA())</f>
        <v>#N/A</v>
      </c>
      <c r="H172" s="1">
        <f>IF(Tableau3[[#This Row],[Cluster]]="D",Tableau3[[#This Row],[Hauteur_max]],NA())</f>
        <v>86</v>
      </c>
      <c r="I172" s="1" t="e">
        <f>IF(Tableau3[[#This Row],[Cluster]]="E",Tableau3[[#This Row],[Hauteur_max]],NA())</f>
        <v>#N/A</v>
      </c>
    </row>
    <row r="173" spans="1:9" x14ac:dyDescent="0.25">
      <c r="A173" t="s">
        <v>6</v>
      </c>
      <c r="B173" t="str">
        <f>IF(ROW()=2,Tableau3[[#This Row],[Cluster]],IF(A172=A173,"",A173))</f>
        <v/>
      </c>
      <c r="C173">
        <v>91</v>
      </c>
      <c r="D173">
        <v>80</v>
      </c>
      <c r="E173" t="e">
        <f>IF(Tableau3[[#This Row],[Cluster]]="A",Tableau3[[#This Row],[Hauteur_max]],NA())</f>
        <v>#N/A</v>
      </c>
      <c r="F173" t="e">
        <f>IF(Tableau3[[#This Row],[Cluster]]="B",Tableau3[[#This Row],[Hauteur_max]],NA())</f>
        <v>#N/A</v>
      </c>
      <c r="G173" t="e">
        <f>IF(Tableau3[[#This Row],[Cluster]]="C",Tableau3[[#This Row],[Hauteur_max]],NA())</f>
        <v>#N/A</v>
      </c>
      <c r="H173" s="1">
        <f>IF(Tableau3[[#This Row],[Cluster]]="D",Tableau3[[#This Row],[Hauteur_max]],NA())</f>
        <v>80</v>
      </c>
      <c r="I173" s="1" t="e">
        <f>IF(Tableau3[[#This Row],[Cluster]]="E",Tableau3[[#This Row],[Hauteur_max]],NA())</f>
        <v>#N/A</v>
      </c>
    </row>
    <row r="174" spans="1:9" x14ac:dyDescent="0.25">
      <c r="A174" t="s">
        <v>6</v>
      </c>
      <c r="B174" t="str">
        <f>IF(ROW()=2,Tableau3[[#This Row],[Cluster]],IF(A173=A174,"",A174))</f>
        <v/>
      </c>
      <c r="C174">
        <v>108</v>
      </c>
      <c r="D174">
        <v>66</v>
      </c>
      <c r="E174" t="e">
        <f>IF(Tableau3[[#This Row],[Cluster]]="A",Tableau3[[#This Row],[Hauteur_max]],NA())</f>
        <v>#N/A</v>
      </c>
      <c r="F174" t="e">
        <f>IF(Tableau3[[#This Row],[Cluster]]="B",Tableau3[[#This Row],[Hauteur_max]],NA())</f>
        <v>#N/A</v>
      </c>
      <c r="G174" t="e">
        <f>IF(Tableau3[[#This Row],[Cluster]]="C",Tableau3[[#This Row],[Hauteur_max]],NA())</f>
        <v>#N/A</v>
      </c>
      <c r="H174" s="1">
        <f>IF(Tableau3[[#This Row],[Cluster]]="D",Tableau3[[#This Row],[Hauteur_max]],NA())</f>
        <v>66</v>
      </c>
      <c r="I174" s="1" t="e">
        <f>IF(Tableau3[[#This Row],[Cluster]]="E",Tableau3[[#This Row],[Hauteur_max]],NA())</f>
        <v>#N/A</v>
      </c>
    </row>
    <row r="175" spans="1:9" x14ac:dyDescent="0.25">
      <c r="A175" t="s">
        <v>6</v>
      </c>
      <c r="B175" t="str">
        <f>IF(ROW()=2,Tableau3[[#This Row],[Cluster]],IF(A174=A175,"",A175))</f>
        <v/>
      </c>
      <c r="C175">
        <v>100</v>
      </c>
      <c r="D175">
        <v>54</v>
      </c>
      <c r="E175" t="e">
        <f>IF(Tableau3[[#This Row],[Cluster]]="A",Tableau3[[#This Row],[Hauteur_max]],NA())</f>
        <v>#N/A</v>
      </c>
      <c r="F175" t="e">
        <f>IF(Tableau3[[#This Row],[Cluster]]="B",Tableau3[[#This Row],[Hauteur_max]],NA())</f>
        <v>#N/A</v>
      </c>
      <c r="G175" t="e">
        <f>IF(Tableau3[[#This Row],[Cluster]]="C",Tableau3[[#This Row],[Hauteur_max]],NA())</f>
        <v>#N/A</v>
      </c>
      <c r="H175" s="1">
        <f>IF(Tableau3[[#This Row],[Cluster]]="D",Tableau3[[#This Row],[Hauteur_max]],NA())</f>
        <v>54</v>
      </c>
      <c r="I175" s="1" t="e">
        <f>IF(Tableau3[[#This Row],[Cluster]]="E",Tableau3[[#This Row],[Hauteur_max]],NA())</f>
        <v>#N/A</v>
      </c>
    </row>
    <row r="176" spans="1:9" x14ac:dyDescent="0.25">
      <c r="A176" t="s">
        <v>6</v>
      </c>
      <c r="B176" t="str">
        <f>IF(ROW()=2,Tableau3[[#This Row],[Cluster]],IF(A175=A176,"",A176))</f>
        <v/>
      </c>
      <c r="C176">
        <v>96</v>
      </c>
      <c r="D176">
        <v>111</v>
      </c>
      <c r="E176" t="e">
        <f>IF(Tableau3[[#This Row],[Cluster]]="A",Tableau3[[#This Row],[Hauteur_max]],NA())</f>
        <v>#N/A</v>
      </c>
      <c r="F176" t="e">
        <f>IF(Tableau3[[#This Row],[Cluster]]="B",Tableau3[[#This Row],[Hauteur_max]],NA())</f>
        <v>#N/A</v>
      </c>
      <c r="G176" t="e">
        <f>IF(Tableau3[[#This Row],[Cluster]]="C",Tableau3[[#This Row],[Hauteur_max]],NA())</f>
        <v>#N/A</v>
      </c>
      <c r="H176" s="1">
        <f>IF(Tableau3[[#This Row],[Cluster]]="D",Tableau3[[#This Row],[Hauteur_max]],NA())</f>
        <v>111</v>
      </c>
      <c r="I176" s="1" t="e">
        <f>IF(Tableau3[[#This Row],[Cluster]]="E",Tableau3[[#This Row],[Hauteur_max]],NA())</f>
        <v>#N/A</v>
      </c>
    </row>
    <row r="177" spans="1:9" x14ac:dyDescent="0.25">
      <c r="A177" t="s">
        <v>6</v>
      </c>
      <c r="B177" t="str">
        <f>IF(ROW()=2,Tableau3[[#This Row],[Cluster]],IF(A176=A177,"",A177))</f>
        <v/>
      </c>
      <c r="C177">
        <v>156</v>
      </c>
      <c r="D177">
        <v>94</v>
      </c>
      <c r="E177" t="e">
        <f>IF(Tableau3[[#This Row],[Cluster]]="A",Tableau3[[#This Row],[Hauteur_max]],NA())</f>
        <v>#N/A</v>
      </c>
      <c r="F177" t="e">
        <f>IF(Tableau3[[#This Row],[Cluster]]="B",Tableau3[[#This Row],[Hauteur_max]],NA())</f>
        <v>#N/A</v>
      </c>
      <c r="G177" t="e">
        <f>IF(Tableau3[[#This Row],[Cluster]]="C",Tableau3[[#This Row],[Hauteur_max]],NA())</f>
        <v>#N/A</v>
      </c>
      <c r="H177" s="1">
        <f>IF(Tableau3[[#This Row],[Cluster]]="D",Tableau3[[#This Row],[Hauteur_max]],NA())</f>
        <v>94</v>
      </c>
      <c r="I177" s="1" t="e">
        <f>IF(Tableau3[[#This Row],[Cluster]]="E",Tableau3[[#This Row],[Hauteur_max]],NA())</f>
        <v>#N/A</v>
      </c>
    </row>
    <row r="178" spans="1:9" x14ac:dyDescent="0.25">
      <c r="A178" t="s">
        <v>6</v>
      </c>
      <c r="B178" t="str">
        <f>IF(ROW()=2,Tableau3[[#This Row],[Cluster]],IF(A177=A178,"",A178))</f>
        <v/>
      </c>
      <c r="C178">
        <v>91</v>
      </c>
      <c r="D178">
        <v>68</v>
      </c>
      <c r="E178" t="e">
        <f>IF(Tableau3[[#This Row],[Cluster]]="A",Tableau3[[#This Row],[Hauteur_max]],NA())</f>
        <v>#N/A</v>
      </c>
      <c r="F178" t="e">
        <f>IF(Tableau3[[#This Row],[Cluster]]="B",Tableau3[[#This Row],[Hauteur_max]],NA())</f>
        <v>#N/A</v>
      </c>
      <c r="G178" t="e">
        <f>IF(Tableau3[[#This Row],[Cluster]]="C",Tableau3[[#This Row],[Hauteur_max]],NA())</f>
        <v>#N/A</v>
      </c>
      <c r="H178" s="1">
        <f>IF(Tableau3[[#This Row],[Cluster]]="D",Tableau3[[#This Row],[Hauteur_max]],NA())</f>
        <v>68</v>
      </c>
      <c r="I178" s="1" t="e">
        <f>IF(Tableau3[[#This Row],[Cluster]]="E",Tableau3[[#This Row],[Hauteur_max]],NA())</f>
        <v>#N/A</v>
      </c>
    </row>
    <row r="179" spans="1:9" x14ac:dyDescent="0.25">
      <c r="A179" t="s">
        <v>6</v>
      </c>
      <c r="B179" t="str">
        <f>IF(ROW()=2,Tableau3[[#This Row],[Cluster]],IF(A178=A179,"",A179))</f>
        <v/>
      </c>
      <c r="C179">
        <v>120</v>
      </c>
      <c r="D179">
        <v>75</v>
      </c>
      <c r="E179" t="e">
        <f>IF(Tableau3[[#This Row],[Cluster]]="A",Tableau3[[#This Row],[Hauteur_max]],NA())</f>
        <v>#N/A</v>
      </c>
      <c r="F179" t="e">
        <f>IF(Tableau3[[#This Row],[Cluster]]="B",Tableau3[[#This Row],[Hauteur_max]],NA())</f>
        <v>#N/A</v>
      </c>
      <c r="G179" t="e">
        <f>IF(Tableau3[[#This Row],[Cluster]]="C",Tableau3[[#This Row],[Hauteur_max]],NA())</f>
        <v>#N/A</v>
      </c>
      <c r="H179" s="1">
        <f>IF(Tableau3[[#This Row],[Cluster]]="D",Tableau3[[#This Row],[Hauteur_max]],NA())</f>
        <v>75</v>
      </c>
      <c r="I179" s="1" t="e">
        <f>IF(Tableau3[[#This Row],[Cluster]]="E",Tableau3[[#This Row],[Hauteur_max]],NA())</f>
        <v>#N/A</v>
      </c>
    </row>
    <row r="180" spans="1:9" x14ac:dyDescent="0.25">
      <c r="A180" t="s">
        <v>6</v>
      </c>
      <c r="B180" t="str">
        <f>IF(ROW()=2,Tableau3[[#This Row],[Cluster]],IF(A179=A180,"",A180))</f>
        <v/>
      </c>
      <c r="C180">
        <v>120</v>
      </c>
      <c r="D180">
        <v>130</v>
      </c>
      <c r="E180" t="e">
        <f>IF(Tableau3[[#This Row],[Cluster]]="A",Tableau3[[#This Row],[Hauteur_max]],NA())</f>
        <v>#N/A</v>
      </c>
      <c r="F180" t="e">
        <f>IF(Tableau3[[#This Row],[Cluster]]="B",Tableau3[[#This Row],[Hauteur_max]],NA())</f>
        <v>#N/A</v>
      </c>
      <c r="G180" t="e">
        <f>IF(Tableau3[[#This Row],[Cluster]]="C",Tableau3[[#This Row],[Hauteur_max]],NA())</f>
        <v>#N/A</v>
      </c>
      <c r="H180" s="1">
        <f>IF(Tableau3[[#This Row],[Cluster]]="D",Tableau3[[#This Row],[Hauteur_max]],NA())</f>
        <v>130</v>
      </c>
      <c r="I180" s="1" t="e">
        <f>IF(Tableau3[[#This Row],[Cluster]]="E",Tableau3[[#This Row],[Hauteur_max]],NA())</f>
        <v>#N/A</v>
      </c>
    </row>
    <row r="181" spans="1:9" x14ac:dyDescent="0.25">
      <c r="A181" t="s">
        <v>6</v>
      </c>
      <c r="B181" t="str">
        <f>IF(ROW()=2,Tableau3[[#This Row],[Cluster]],IF(A180=A181,"",A181))</f>
        <v/>
      </c>
      <c r="C181">
        <v>102</v>
      </c>
      <c r="D181">
        <v>140</v>
      </c>
      <c r="E181" t="e">
        <f>IF(Tableau3[[#This Row],[Cluster]]="A",Tableau3[[#This Row],[Hauteur_max]],NA())</f>
        <v>#N/A</v>
      </c>
      <c r="F181" t="e">
        <f>IF(Tableau3[[#This Row],[Cluster]]="B",Tableau3[[#This Row],[Hauteur_max]],NA())</f>
        <v>#N/A</v>
      </c>
      <c r="G181" t="e">
        <f>IF(Tableau3[[#This Row],[Cluster]]="C",Tableau3[[#This Row],[Hauteur_max]],NA())</f>
        <v>#N/A</v>
      </c>
      <c r="H181" s="1">
        <f>IF(Tableau3[[#This Row],[Cluster]]="D",Tableau3[[#This Row],[Hauteur_max]],NA())</f>
        <v>140</v>
      </c>
      <c r="I181" s="1" t="e">
        <f>IF(Tableau3[[#This Row],[Cluster]]="E",Tableau3[[#This Row],[Hauteur_max]],NA())</f>
        <v>#N/A</v>
      </c>
    </row>
    <row r="182" spans="1:9" x14ac:dyDescent="0.25">
      <c r="A182" t="s">
        <v>6</v>
      </c>
      <c r="B182" t="str">
        <f>IF(ROW()=2,Tableau3[[#This Row],[Cluster]],IF(A181=A182,"",A182))</f>
        <v/>
      </c>
      <c r="C182">
        <v>100</v>
      </c>
      <c r="D182">
        <v>118</v>
      </c>
      <c r="E182" t="e">
        <f>IF(Tableau3[[#This Row],[Cluster]]="A",Tableau3[[#This Row],[Hauteur_max]],NA())</f>
        <v>#N/A</v>
      </c>
      <c r="F182" t="e">
        <f>IF(Tableau3[[#This Row],[Cluster]]="B",Tableau3[[#This Row],[Hauteur_max]],NA())</f>
        <v>#N/A</v>
      </c>
      <c r="G182" t="e">
        <f>IF(Tableau3[[#This Row],[Cluster]]="C",Tableau3[[#This Row],[Hauteur_max]],NA())</f>
        <v>#N/A</v>
      </c>
      <c r="H182" s="1">
        <f>IF(Tableau3[[#This Row],[Cluster]]="D",Tableau3[[#This Row],[Hauteur_max]],NA())</f>
        <v>118</v>
      </c>
      <c r="I182" s="1" t="e">
        <f>IF(Tableau3[[#This Row],[Cluster]]="E",Tableau3[[#This Row],[Hauteur_max]],NA())</f>
        <v>#N/A</v>
      </c>
    </row>
    <row r="183" spans="1:9" x14ac:dyDescent="0.25">
      <c r="A183" t="s">
        <v>6</v>
      </c>
      <c r="B183" t="str">
        <f>IF(ROW()=2,Tableau3[[#This Row],[Cluster]],IF(A182=A183,"",A183))</f>
        <v/>
      </c>
      <c r="C183">
        <v>96</v>
      </c>
      <c r="D183">
        <v>70</v>
      </c>
      <c r="E183" t="e">
        <f>IF(Tableau3[[#This Row],[Cluster]]="A",Tableau3[[#This Row],[Hauteur_max]],NA())</f>
        <v>#N/A</v>
      </c>
      <c r="F183" t="e">
        <f>IF(Tableau3[[#This Row],[Cluster]]="B",Tableau3[[#This Row],[Hauteur_max]],NA())</f>
        <v>#N/A</v>
      </c>
      <c r="G183" t="e">
        <f>IF(Tableau3[[#This Row],[Cluster]]="C",Tableau3[[#This Row],[Hauteur_max]],NA())</f>
        <v>#N/A</v>
      </c>
      <c r="H183" s="1">
        <f>IF(Tableau3[[#This Row],[Cluster]]="D",Tableau3[[#This Row],[Hauteur_max]],NA())</f>
        <v>70</v>
      </c>
      <c r="I183" s="1" t="e">
        <f>IF(Tableau3[[#This Row],[Cluster]]="E",Tableau3[[#This Row],[Hauteur_max]],NA())</f>
        <v>#N/A</v>
      </c>
    </row>
    <row r="184" spans="1:9" x14ac:dyDescent="0.25">
      <c r="A184" t="s">
        <v>6</v>
      </c>
      <c r="B184" t="str">
        <f>IF(ROW()=2,Tableau3[[#This Row],[Cluster]],IF(A183=A184,"",A184))</f>
        <v/>
      </c>
      <c r="C184">
        <v>114</v>
      </c>
      <c r="D184">
        <v>70</v>
      </c>
      <c r="E184" t="e">
        <f>IF(Tableau3[[#This Row],[Cluster]]="A",Tableau3[[#This Row],[Hauteur_max]],NA())</f>
        <v>#N/A</v>
      </c>
      <c r="F184" t="e">
        <f>IF(Tableau3[[#This Row],[Cluster]]="B",Tableau3[[#This Row],[Hauteur_max]],NA())</f>
        <v>#N/A</v>
      </c>
      <c r="G184" t="e">
        <f>IF(Tableau3[[#This Row],[Cluster]]="C",Tableau3[[#This Row],[Hauteur_max]],NA())</f>
        <v>#N/A</v>
      </c>
      <c r="H184" s="1">
        <f>IF(Tableau3[[#This Row],[Cluster]]="D",Tableau3[[#This Row],[Hauteur_max]],NA())</f>
        <v>70</v>
      </c>
      <c r="I184" s="1" t="e">
        <f>IF(Tableau3[[#This Row],[Cluster]]="E",Tableau3[[#This Row],[Hauteur_max]],NA())</f>
        <v>#N/A</v>
      </c>
    </row>
    <row r="185" spans="1:9" x14ac:dyDescent="0.25">
      <c r="A185" t="s">
        <v>6</v>
      </c>
      <c r="B185" t="str">
        <f>IF(ROW()=2,Tableau3[[#This Row],[Cluster]],IF(A184=A185,"",A185))</f>
        <v/>
      </c>
      <c r="C185">
        <v>168</v>
      </c>
      <c r="D185">
        <v>800</v>
      </c>
      <c r="E185" t="e">
        <f>IF(Tableau3[[#This Row],[Cluster]]="A",Tableau3[[#This Row],[Hauteur_max]],NA())</f>
        <v>#N/A</v>
      </c>
      <c r="F185" t="e">
        <f>IF(Tableau3[[#This Row],[Cluster]]="B",Tableau3[[#This Row],[Hauteur_max]],NA())</f>
        <v>#N/A</v>
      </c>
      <c r="G185" t="e">
        <f>IF(Tableau3[[#This Row],[Cluster]]="C",Tableau3[[#This Row],[Hauteur_max]],NA())</f>
        <v>#N/A</v>
      </c>
      <c r="H185" s="1">
        <f>IF(Tableau3[[#This Row],[Cluster]]="D",Tableau3[[#This Row],[Hauteur_max]],NA())</f>
        <v>800</v>
      </c>
      <c r="I185" s="1" t="e">
        <f>IF(Tableau3[[#This Row],[Cluster]]="E",Tableau3[[#This Row],[Hauteur_max]],NA())</f>
        <v>#N/A</v>
      </c>
    </row>
    <row r="186" spans="1:9" x14ac:dyDescent="0.25">
      <c r="A186" t="s">
        <v>6</v>
      </c>
      <c r="B186" t="str">
        <f>IF(ROW()=2,Tableau3[[#This Row],[Cluster]],IF(A185=A186,"",A186))</f>
        <v/>
      </c>
      <c r="C186">
        <v>162</v>
      </c>
      <c r="D186">
        <v>800</v>
      </c>
      <c r="E186" t="e">
        <f>IF(Tableau3[[#This Row],[Cluster]]="A",Tableau3[[#This Row],[Hauteur_max]],NA())</f>
        <v>#N/A</v>
      </c>
      <c r="F186" t="e">
        <f>IF(Tableau3[[#This Row],[Cluster]]="B",Tableau3[[#This Row],[Hauteur_max]],NA())</f>
        <v>#N/A</v>
      </c>
      <c r="G186" t="e">
        <f>IF(Tableau3[[#This Row],[Cluster]]="C",Tableau3[[#This Row],[Hauteur_max]],NA())</f>
        <v>#N/A</v>
      </c>
      <c r="H186" s="1">
        <f>IF(Tableau3[[#This Row],[Cluster]]="D",Tableau3[[#This Row],[Hauteur_max]],NA())</f>
        <v>800</v>
      </c>
      <c r="I186" s="1" t="e">
        <f>IF(Tableau3[[#This Row],[Cluster]]="E",Tableau3[[#This Row],[Hauteur_max]],NA())</f>
        <v>#N/A</v>
      </c>
    </row>
    <row r="187" spans="1:9" x14ac:dyDescent="0.25">
      <c r="A187" t="s">
        <v>6</v>
      </c>
      <c r="B187" t="str">
        <f>IF(ROW()=2,Tableau3[[#This Row],[Cluster]],IF(A186=A187,"",A187))</f>
        <v/>
      </c>
      <c r="C187">
        <v>140</v>
      </c>
      <c r="D187">
        <v>100</v>
      </c>
      <c r="E187" t="e">
        <f>IF(Tableau3[[#This Row],[Cluster]]="A",Tableau3[[#This Row],[Hauteur_max]],NA())</f>
        <v>#N/A</v>
      </c>
      <c r="F187" t="e">
        <f>IF(Tableau3[[#This Row],[Cluster]]="B",Tableau3[[#This Row],[Hauteur_max]],NA())</f>
        <v>#N/A</v>
      </c>
      <c r="G187" t="e">
        <f>IF(Tableau3[[#This Row],[Cluster]]="C",Tableau3[[#This Row],[Hauteur_max]],NA())</f>
        <v>#N/A</v>
      </c>
      <c r="H187" s="1">
        <f>IF(Tableau3[[#This Row],[Cluster]]="D",Tableau3[[#This Row],[Hauteur_max]],NA())</f>
        <v>100</v>
      </c>
      <c r="I187" s="1" t="e">
        <f>IF(Tableau3[[#This Row],[Cluster]]="E",Tableau3[[#This Row],[Hauteur_max]],NA())</f>
        <v>#N/A</v>
      </c>
    </row>
    <row r="188" spans="1:9" x14ac:dyDescent="0.25">
      <c r="A188" t="s">
        <v>6</v>
      </c>
      <c r="B188" t="str">
        <f>IF(ROW()=2,Tableau3[[#This Row],[Cluster]],IF(A187=A188,"",A188))</f>
        <v/>
      </c>
      <c r="C188">
        <v>130</v>
      </c>
      <c r="D188">
        <v>104</v>
      </c>
      <c r="E188" t="e">
        <f>IF(Tableau3[[#This Row],[Cluster]]="A",Tableau3[[#This Row],[Hauteur_max]],NA())</f>
        <v>#N/A</v>
      </c>
      <c r="F188" t="e">
        <f>IF(Tableau3[[#This Row],[Cluster]]="B",Tableau3[[#This Row],[Hauteur_max]],NA())</f>
        <v>#N/A</v>
      </c>
      <c r="G188" t="e">
        <f>IF(Tableau3[[#This Row],[Cluster]]="C",Tableau3[[#This Row],[Hauteur_max]],NA())</f>
        <v>#N/A</v>
      </c>
      <c r="H188" s="1">
        <f>IF(Tableau3[[#This Row],[Cluster]]="D",Tableau3[[#This Row],[Hauteur_max]],NA())</f>
        <v>104</v>
      </c>
      <c r="I188" s="1" t="e">
        <f>IF(Tableau3[[#This Row],[Cluster]]="E",Tableau3[[#This Row],[Hauteur_max]],NA())</f>
        <v>#N/A</v>
      </c>
    </row>
    <row r="189" spans="1:9" x14ac:dyDescent="0.25">
      <c r="A189" t="s">
        <v>8</v>
      </c>
      <c r="B189" t="str">
        <f>IF(ROW()=2,Tableau3[[#This Row],[Cluster]],IF(A188=A189,"",A189))</f>
        <v>E</v>
      </c>
      <c r="C189">
        <v>136</v>
      </c>
      <c r="D189">
        <v>134</v>
      </c>
      <c r="E189" t="e">
        <f>IF(Tableau3[[#This Row],[Cluster]]="A",Tableau3[[#This Row],[Hauteur_max]],NA())</f>
        <v>#N/A</v>
      </c>
      <c r="F189" t="e">
        <f>IF(Tableau3[[#This Row],[Cluster]]="B",Tableau3[[#This Row],[Hauteur_max]],NA())</f>
        <v>#N/A</v>
      </c>
      <c r="G189" t="e">
        <f>IF(Tableau3[[#This Row],[Cluster]]="C",Tableau3[[#This Row],[Hauteur_max]],NA())</f>
        <v>#N/A</v>
      </c>
      <c r="H189" s="1" t="e">
        <f>IF(Tableau3[[#This Row],[Cluster]]="D",Tableau3[[#This Row],[Hauteur_max]],NA())</f>
        <v>#N/A</v>
      </c>
      <c r="I189" s="1">
        <f>IF(Tableau3[[#This Row],[Cluster]]="E",Tableau3[[#This Row],[Hauteur_max]],NA())</f>
        <v>134</v>
      </c>
    </row>
    <row r="190" spans="1:9" x14ac:dyDescent="0.25">
      <c r="A190" t="s">
        <v>8</v>
      </c>
      <c r="B190" t="str">
        <f>IF(ROW()=2,Tableau3[[#This Row],[Cluster]],IF(A189=A190,"",A190))</f>
        <v/>
      </c>
      <c r="C190">
        <v>82</v>
      </c>
      <c r="D190">
        <v>107</v>
      </c>
      <c r="E190" t="e">
        <f>IF(Tableau3[[#This Row],[Cluster]]="A",Tableau3[[#This Row],[Hauteur_max]],NA())</f>
        <v>#N/A</v>
      </c>
      <c r="F190" t="e">
        <f>IF(Tableau3[[#This Row],[Cluster]]="B",Tableau3[[#This Row],[Hauteur_max]],NA())</f>
        <v>#N/A</v>
      </c>
      <c r="G190" t="e">
        <f>IF(Tableau3[[#This Row],[Cluster]]="C",Tableau3[[#This Row],[Hauteur_max]],NA())</f>
        <v>#N/A</v>
      </c>
      <c r="H190" s="1" t="e">
        <f>IF(Tableau3[[#This Row],[Cluster]]="D",Tableau3[[#This Row],[Hauteur_max]],NA())</f>
        <v>#N/A</v>
      </c>
      <c r="I190" s="1">
        <f>IF(Tableau3[[#This Row],[Cluster]]="E",Tableau3[[#This Row],[Hauteur_max]],NA())</f>
        <v>107</v>
      </c>
    </row>
    <row r="191" spans="1:9" x14ac:dyDescent="0.25">
      <c r="A191" t="s">
        <v>8</v>
      </c>
      <c r="B191" t="str">
        <f>IF(ROW()=2,Tableau3[[#This Row],[Cluster]],IF(A190=A191,"",A191))</f>
        <v/>
      </c>
      <c r="C191">
        <v>78</v>
      </c>
      <c r="D191">
        <v>40</v>
      </c>
      <c r="E191" t="e">
        <f>IF(Tableau3[[#This Row],[Cluster]]="A",Tableau3[[#This Row],[Hauteur_max]],NA())</f>
        <v>#N/A</v>
      </c>
      <c r="F191" t="e">
        <f>IF(Tableau3[[#This Row],[Cluster]]="B",Tableau3[[#This Row],[Hauteur_max]],NA())</f>
        <v>#N/A</v>
      </c>
      <c r="G191" t="e">
        <f>IF(Tableau3[[#This Row],[Cluster]]="C",Tableau3[[#This Row],[Hauteur_max]],NA())</f>
        <v>#N/A</v>
      </c>
      <c r="H191" s="1" t="e">
        <f>IF(Tableau3[[#This Row],[Cluster]]="D",Tableau3[[#This Row],[Hauteur_max]],NA())</f>
        <v>#N/A</v>
      </c>
      <c r="I191" s="1">
        <f>IF(Tableau3[[#This Row],[Cluster]]="E",Tableau3[[#This Row],[Hauteur_max]],NA())</f>
        <v>40</v>
      </c>
    </row>
    <row r="192" spans="1:9" x14ac:dyDescent="0.25">
      <c r="A192" t="s">
        <v>8</v>
      </c>
      <c r="B192" t="str">
        <f>IF(ROW()=2,Tableau3[[#This Row],[Cluster]],IF(A191=A192,"",A192))</f>
        <v/>
      </c>
      <c r="C192">
        <v>64</v>
      </c>
      <c r="D192">
        <v>140</v>
      </c>
      <c r="E192" t="e">
        <f>IF(Tableau3[[#This Row],[Cluster]]="A",Tableau3[[#This Row],[Hauteur_max]],NA())</f>
        <v>#N/A</v>
      </c>
      <c r="F192" t="e">
        <f>IF(Tableau3[[#This Row],[Cluster]]="B",Tableau3[[#This Row],[Hauteur_max]],NA())</f>
        <v>#N/A</v>
      </c>
      <c r="G192" t="e">
        <f>IF(Tableau3[[#This Row],[Cluster]]="C",Tableau3[[#This Row],[Hauteur_max]],NA())</f>
        <v>#N/A</v>
      </c>
      <c r="H192" s="1" t="e">
        <f>IF(Tableau3[[#This Row],[Cluster]]="D",Tableau3[[#This Row],[Hauteur_max]],NA())</f>
        <v>#N/A</v>
      </c>
      <c r="I192" s="1">
        <f>IF(Tableau3[[#This Row],[Cluster]]="E",Tableau3[[#This Row],[Hauteur_max]],NA())</f>
        <v>140</v>
      </c>
    </row>
    <row r="193" spans="1:9" x14ac:dyDescent="0.25">
      <c r="A193" t="s">
        <v>8</v>
      </c>
      <c r="B193" t="str">
        <f>IF(ROW()=2,Tableau3[[#This Row],[Cluster]],IF(A192=A193,"",A193))</f>
        <v/>
      </c>
      <c r="C193">
        <v>120</v>
      </c>
      <c r="D193">
        <v>103</v>
      </c>
      <c r="E193" t="e">
        <f>IF(Tableau3[[#This Row],[Cluster]]="A",Tableau3[[#This Row],[Hauteur_max]],NA())</f>
        <v>#N/A</v>
      </c>
      <c r="F193" t="e">
        <f>IF(Tableau3[[#This Row],[Cluster]]="B",Tableau3[[#This Row],[Hauteur_max]],NA())</f>
        <v>#N/A</v>
      </c>
      <c r="G193" t="e">
        <f>IF(Tableau3[[#This Row],[Cluster]]="C",Tableau3[[#This Row],[Hauteur_max]],NA())</f>
        <v>#N/A</v>
      </c>
      <c r="H193" s="1" t="e">
        <f>IF(Tableau3[[#This Row],[Cluster]]="D",Tableau3[[#This Row],[Hauteur_max]],NA())</f>
        <v>#N/A</v>
      </c>
      <c r="I193" s="1">
        <f>IF(Tableau3[[#This Row],[Cluster]]="E",Tableau3[[#This Row],[Hauteur_max]],NA())</f>
        <v>103</v>
      </c>
    </row>
    <row r="194" spans="1:9" x14ac:dyDescent="0.25">
      <c r="A194" t="s">
        <v>8</v>
      </c>
      <c r="B194" t="str">
        <f>IF(ROW()=2,Tableau3[[#This Row],[Cluster]],IF(A193=A194,"",A194))</f>
        <v/>
      </c>
      <c r="C194">
        <v>128</v>
      </c>
      <c r="D194">
        <v>78</v>
      </c>
      <c r="E194" t="e">
        <f>IF(Tableau3[[#This Row],[Cluster]]="A",Tableau3[[#This Row],[Hauteur_max]],NA())</f>
        <v>#N/A</v>
      </c>
      <c r="F194" t="e">
        <f>IF(Tableau3[[#This Row],[Cluster]]="B",Tableau3[[#This Row],[Hauteur_max]],NA())</f>
        <v>#N/A</v>
      </c>
      <c r="G194" t="e">
        <f>IF(Tableau3[[#This Row],[Cluster]]="C",Tableau3[[#This Row],[Hauteur_max]],NA())</f>
        <v>#N/A</v>
      </c>
      <c r="H194" s="1" t="e">
        <f>IF(Tableau3[[#This Row],[Cluster]]="D",Tableau3[[#This Row],[Hauteur_max]],NA())</f>
        <v>#N/A</v>
      </c>
      <c r="I194" s="1">
        <f>IF(Tableau3[[#This Row],[Cluster]]="E",Tableau3[[#This Row],[Hauteur_max]],NA())</f>
        <v>78</v>
      </c>
    </row>
    <row r="195" spans="1:9" x14ac:dyDescent="0.25">
      <c r="A195" t="s">
        <v>8</v>
      </c>
      <c r="B195" t="str">
        <f>IF(ROW()=2,Tableau3[[#This Row],[Cluster]],IF(A194=A195,"",A195))</f>
        <v/>
      </c>
      <c r="C195">
        <v>108</v>
      </c>
      <c r="D195">
        <v>60</v>
      </c>
      <c r="E195" t="e">
        <f>IF(Tableau3[[#This Row],[Cluster]]="A",Tableau3[[#This Row],[Hauteur_max]],NA())</f>
        <v>#N/A</v>
      </c>
      <c r="F195" t="e">
        <f>IF(Tableau3[[#This Row],[Cluster]]="B",Tableau3[[#This Row],[Hauteur_max]],NA())</f>
        <v>#N/A</v>
      </c>
      <c r="G195" t="e">
        <f>IF(Tableau3[[#This Row],[Cluster]]="C",Tableau3[[#This Row],[Hauteur_max]],NA())</f>
        <v>#N/A</v>
      </c>
      <c r="H195" s="1" t="e">
        <f>IF(Tableau3[[#This Row],[Cluster]]="D",Tableau3[[#This Row],[Hauteur_max]],NA())</f>
        <v>#N/A</v>
      </c>
      <c r="I195" s="1">
        <f>IF(Tableau3[[#This Row],[Cluster]]="E",Tableau3[[#This Row],[Hauteur_max]],NA())</f>
        <v>60</v>
      </c>
    </row>
    <row r="196" spans="1:9" x14ac:dyDescent="0.25">
      <c r="A196" t="s">
        <v>8</v>
      </c>
      <c r="B196" t="str">
        <f>IF(ROW()=2,Tableau3[[#This Row],[Cluster]],IF(A195=A196,"",A196))</f>
        <v/>
      </c>
      <c r="C196">
        <v>160</v>
      </c>
      <c r="D196">
        <v>108</v>
      </c>
      <c r="E196" t="e">
        <f>IF(Tableau3[[#This Row],[Cluster]]="A",Tableau3[[#This Row],[Hauteur_max]],NA())</f>
        <v>#N/A</v>
      </c>
      <c r="F196" t="e">
        <f>IF(Tableau3[[#This Row],[Cluster]]="B",Tableau3[[#This Row],[Hauteur_max]],NA())</f>
        <v>#N/A</v>
      </c>
      <c r="G196" t="e">
        <f>IF(Tableau3[[#This Row],[Cluster]]="C",Tableau3[[#This Row],[Hauteur_max]],NA())</f>
        <v>#N/A</v>
      </c>
      <c r="H196" s="1" t="e">
        <f>IF(Tableau3[[#This Row],[Cluster]]="D",Tableau3[[#This Row],[Hauteur_max]],NA())</f>
        <v>#N/A</v>
      </c>
      <c r="I196" s="1">
        <f>IF(Tableau3[[#This Row],[Cluster]]="E",Tableau3[[#This Row],[Hauteur_max]],NA())</f>
        <v>108</v>
      </c>
    </row>
    <row r="197" spans="1:9" x14ac:dyDescent="0.25">
      <c r="A197" t="s">
        <v>8</v>
      </c>
      <c r="B197" t="str">
        <f>IF(ROW()=2,Tableau3[[#This Row],[Cluster]],IF(A196=A197,"",A197))</f>
        <v/>
      </c>
      <c r="C197">
        <v>140</v>
      </c>
      <c r="D197">
        <v>95</v>
      </c>
      <c r="E197" t="e">
        <f>IF(Tableau3[[#This Row],[Cluster]]="A",Tableau3[[#This Row],[Hauteur_max]],NA())</f>
        <v>#N/A</v>
      </c>
      <c r="F197" t="e">
        <f>IF(Tableau3[[#This Row],[Cluster]]="B",Tableau3[[#This Row],[Hauteur_max]],NA())</f>
        <v>#N/A</v>
      </c>
      <c r="G197" t="e">
        <f>IF(Tableau3[[#This Row],[Cluster]]="C",Tableau3[[#This Row],[Hauteur_max]],NA())</f>
        <v>#N/A</v>
      </c>
      <c r="H197" s="1" t="e">
        <f>IF(Tableau3[[#This Row],[Cluster]]="D",Tableau3[[#This Row],[Hauteur_max]],NA())</f>
        <v>#N/A</v>
      </c>
      <c r="I197" s="1">
        <f>IF(Tableau3[[#This Row],[Cluster]]="E",Tableau3[[#This Row],[Hauteur_max]],NA())</f>
        <v>95</v>
      </c>
    </row>
    <row r="198" spans="1:9" x14ac:dyDescent="0.25">
      <c r="A198" t="s">
        <v>8</v>
      </c>
      <c r="B198" t="str">
        <f>IF(ROW()=2,Tableau3[[#This Row],[Cluster]],IF(A197=A198,"",A198))</f>
        <v/>
      </c>
      <c r="C198">
        <v>114</v>
      </c>
      <c r="D198">
        <v>47</v>
      </c>
      <c r="E198" t="e">
        <f>IF(Tableau3[[#This Row],[Cluster]]="A",Tableau3[[#This Row],[Hauteur_max]],NA())</f>
        <v>#N/A</v>
      </c>
      <c r="F198" t="e">
        <f>IF(Tableau3[[#This Row],[Cluster]]="B",Tableau3[[#This Row],[Hauteur_max]],NA())</f>
        <v>#N/A</v>
      </c>
      <c r="G198" t="e">
        <f>IF(Tableau3[[#This Row],[Cluster]]="C",Tableau3[[#This Row],[Hauteur_max]],NA())</f>
        <v>#N/A</v>
      </c>
      <c r="H198" s="1" t="e">
        <f>IF(Tableau3[[#This Row],[Cluster]]="D",Tableau3[[#This Row],[Hauteur_max]],NA())</f>
        <v>#N/A</v>
      </c>
      <c r="I198" s="1">
        <f>IF(Tableau3[[#This Row],[Cluster]]="E",Tableau3[[#This Row],[Hauteur_max]],NA())</f>
        <v>47</v>
      </c>
    </row>
    <row r="199" spans="1:9" x14ac:dyDescent="0.25">
      <c r="A199" t="s">
        <v>8</v>
      </c>
      <c r="B199" t="str">
        <f>IF(ROW()=2,Tableau3[[#This Row],[Cluster]],IF(A198=A199,"",A199))</f>
        <v/>
      </c>
      <c r="C199">
        <v>79</v>
      </c>
      <c r="D199">
        <v>130</v>
      </c>
      <c r="E199" t="e">
        <f>IF(Tableau3[[#This Row],[Cluster]]="A",Tableau3[[#This Row],[Hauteur_max]],NA())</f>
        <v>#N/A</v>
      </c>
      <c r="F199" t="e">
        <f>IF(Tableau3[[#This Row],[Cluster]]="B",Tableau3[[#This Row],[Hauteur_max]],NA())</f>
        <v>#N/A</v>
      </c>
      <c r="G199" t="e">
        <f>IF(Tableau3[[#This Row],[Cluster]]="C",Tableau3[[#This Row],[Hauteur_max]],NA())</f>
        <v>#N/A</v>
      </c>
      <c r="H199" s="1" t="e">
        <f>IF(Tableau3[[#This Row],[Cluster]]="D",Tableau3[[#This Row],[Hauteur_max]],NA())</f>
        <v>#N/A</v>
      </c>
      <c r="I199" s="1">
        <f>IF(Tableau3[[#This Row],[Cluster]]="E",Tableau3[[#This Row],[Hauteur_max]],NA())</f>
        <v>130</v>
      </c>
    </row>
    <row r="200" spans="1:9" x14ac:dyDescent="0.25">
      <c r="A200" t="s">
        <v>8</v>
      </c>
      <c r="B200" t="str">
        <f>IF(ROW()=2,Tableau3[[#This Row],[Cluster]],IF(A199=A200,"",A200))</f>
        <v/>
      </c>
      <c r="C200">
        <v>150</v>
      </c>
      <c r="D200">
        <v>108</v>
      </c>
      <c r="E200" t="e">
        <f>IF(Tableau3[[#This Row],[Cluster]]="A",Tableau3[[#This Row],[Hauteur_max]],NA())</f>
        <v>#N/A</v>
      </c>
      <c r="F200" t="e">
        <f>IF(Tableau3[[#This Row],[Cluster]]="B",Tableau3[[#This Row],[Hauteur_max]],NA())</f>
        <v>#N/A</v>
      </c>
      <c r="G200" t="e">
        <f>IF(Tableau3[[#This Row],[Cluster]]="C",Tableau3[[#This Row],[Hauteur_max]],NA())</f>
        <v>#N/A</v>
      </c>
      <c r="H200" s="1" t="e">
        <f>IF(Tableau3[[#This Row],[Cluster]]="D",Tableau3[[#This Row],[Hauteur_max]],NA())</f>
        <v>#N/A</v>
      </c>
      <c r="I200" s="1">
        <f>IF(Tableau3[[#This Row],[Cluster]]="E",Tableau3[[#This Row],[Hauteur_max]],NA())</f>
        <v>108</v>
      </c>
    </row>
    <row r="201" spans="1:9" x14ac:dyDescent="0.25">
      <c r="A201" t="s">
        <v>8</v>
      </c>
      <c r="B201" t="str">
        <f>IF(ROW()=2,Tableau3[[#This Row],[Cluster]],IF(A200=A201,"",A201))</f>
        <v/>
      </c>
      <c r="C201">
        <v>90</v>
      </c>
      <c r="D201">
        <v>50</v>
      </c>
      <c r="E201" t="e">
        <f>IF(Tableau3[[#This Row],[Cluster]]="A",Tableau3[[#This Row],[Hauteur_max]],NA())</f>
        <v>#N/A</v>
      </c>
      <c r="F201" t="e">
        <f>IF(Tableau3[[#This Row],[Cluster]]="B",Tableau3[[#This Row],[Hauteur_max]],NA())</f>
        <v>#N/A</v>
      </c>
      <c r="G201" t="e">
        <f>IF(Tableau3[[#This Row],[Cluster]]="C",Tableau3[[#This Row],[Hauteur_max]],NA())</f>
        <v>#N/A</v>
      </c>
      <c r="H201" s="1" t="e">
        <f>IF(Tableau3[[#This Row],[Cluster]]="D",Tableau3[[#This Row],[Hauteur_max]],NA())</f>
        <v>#N/A</v>
      </c>
      <c r="I201" s="1">
        <f>IF(Tableau3[[#This Row],[Cluster]]="E",Tableau3[[#This Row],[Hauteur_max]],NA())</f>
        <v>50</v>
      </c>
    </row>
    <row r="202" spans="1:9" x14ac:dyDescent="0.25">
      <c r="A202" t="s">
        <v>8</v>
      </c>
      <c r="B202" t="str">
        <f>IF(ROW()=2,Tableau3[[#This Row],[Cluster]],IF(A201=A202,"",A202))</f>
        <v/>
      </c>
      <c r="C202">
        <v>150</v>
      </c>
      <c r="D202">
        <v>108</v>
      </c>
      <c r="E202" t="e">
        <f>IF(Tableau3[[#This Row],[Cluster]]="A",Tableau3[[#This Row],[Hauteur_max]],NA())</f>
        <v>#N/A</v>
      </c>
      <c r="F202" t="e">
        <f>IF(Tableau3[[#This Row],[Cluster]]="B",Tableau3[[#This Row],[Hauteur_max]],NA())</f>
        <v>#N/A</v>
      </c>
      <c r="G202" t="e">
        <f>IF(Tableau3[[#This Row],[Cluster]]="C",Tableau3[[#This Row],[Hauteur_max]],NA())</f>
        <v>#N/A</v>
      </c>
      <c r="H202" s="1" t="e">
        <f>IF(Tableau3[[#This Row],[Cluster]]="D",Tableau3[[#This Row],[Hauteur_max]],NA())</f>
        <v>#N/A</v>
      </c>
      <c r="I202" s="1">
        <f>IF(Tableau3[[#This Row],[Cluster]]="E",Tableau3[[#This Row],[Hauteur_max]],NA())</f>
        <v>108</v>
      </c>
    </row>
    <row r="203" spans="1:9" x14ac:dyDescent="0.25">
      <c r="A203" t="s">
        <v>8</v>
      </c>
      <c r="B203" t="str">
        <f>IF(ROW()=2,Tableau3[[#This Row],[Cluster]],IF(A202=A203,"",A203))</f>
        <v/>
      </c>
      <c r="C203">
        <v>120</v>
      </c>
      <c r="D203">
        <v>53</v>
      </c>
      <c r="E203" t="e">
        <f>IF(Tableau3[[#This Row],[Cluster]]="A",Tableau3[[#This Row],[Hauteur_max]],NA())</f>
        <v>#N/A</v>
      </c>
      <c r="F203" t="e">
        <f>IF(Tableau3[[#This Row],[Cluster]]="B",Tableau3[[#This Row],[Hauteur_max]],NA())</f>
        <v>#N/A</v>
      </c>
      <c r="G203" t="e">
        <f>IF(Tableau3[[#This Row],[Cluster]]="C",Tableau3[[#This Row],[Hauteur_max]],NA())</f>
        <v>#N/A</v>
      </c>
      <c r="H203" s="1" t="e">
        <f>IF(Tableau3[[#This Row],[Cluster]]="D",Tableau3[[#This Row],[Hauteur_max]],NA())</f>
        <v>#N/A</v>
      </c>
      <c r="I203" s="1">
        <f>IF(Tableau3[[#This Row],[Cluster]]="E",Tableau3[[#This Row],[Hauteur_max]],NA())</f>
        <v>53</v>
      </c>
    </row>
    <row r="204" spans="1:9" x14ac:dyDescent="0.25">
      <c r="A204" t="s">
        <v>8</v>
      </c>
      <c r="B204" t="str">
        <f>IF(ROW()=2,Tableau3[[#This Row],[Cluster]],IF(A203=A204,"",A204))</f>
        <v/>
      </c>
      <c r="C204">
        <v>176</v>
      </c>
      <c r="D204">
        <v>61</v>
      </c>
      <c r="E204" t="e">
        <f>IF(Tableau3[[#This Row],[Cluster]]="A",Tableau3[[#This Row],[Hauteur_max]],NA())</f>
        <v>#N/A</v>
      </c>
      <c r="F204" t="e">
        <f>IF(Tableau3[[#This Row],[Cluster]]="B",Tableau3[[#This Row],[Hauteur_max]],NA())</f>
        <v>#N/A</v>
      </c>
      <c r="G204" t="e">
        <f>IF(Tableau3[[#This Row],[Cluster]]="C",Tableau3[[#This Row],[Hauteur_max]],NA())</f>
        <v>#N/A</v>
      </c>
      <c r="H204" s="1" t="e">
        <f>IF(Tableau3[[#This Row],[Cluster]]="D",Tableau3[[#This Row],[Hauteur_max]],NA())</f>
        <v>#N/A</v>
      </c>
      <c r="I204" s="1">
        <f>IF(Tableau3[[#This Row],[Cluster]]="E",Tableau3[[#This Row],[Hauteur_max]],NA())</f>
        <v>61</v>
      </c>
    </row>
    <row r="205" spans="1:9" x14ac:dyDescent="0.25">
      <c r="A205" t="s">
        <v>8</v>
      </c>
      <c r="B205" t="str">
        <f>IF(ROW()=2,Tableau3[[#This Row],[Cluster]],IF(A204=A205,"",A205))</f>
        <v/>
      </c>
      <c r="C205">
        <v>116</v>
      </c>
      <c r="D205">
        <v>165</v>
      </c>
      <c r="E205" t="e">
        <f>IF(Tableau3[[#This Row],[Cluster]]="A",Tableau3[[#This Row],[Hauteur_max]],NA())</f>
        <v>#N/A</v>
      </c>
      <c r="F205" t="e">
        <f>IF(Tableau3[[#This Row],[Cluster]]="B",Tableau3[[#This Row],[Hauteur_max]],NA())</f>
        <v>#N/A</v>
      </c>
      <c r="G205" t="e">
        <f>IF(Tableau3[[#This Row],[Cluster]]="C",Tableau3[[#This Row],[Hauteur_max]],NA())</f>
        <v>#N/A</v>
      </c>
      <c r="H205" s="1" t="e">
        <f>IF(Tableau3[[#This Row],[Cluster]]="D",Tableau3[[#This Row],[Hauteur_max]],NA())</f>
        <v>#N/A</v>
      </c>
      <c r="I205" s="1">
        <f>IF(Tableau3[[#This Row],[Cluster]]="E",Tableau3[[#This Row],[Hauteur_max]],NA())</f>
        <v>165</v>
      </c>
    </row>
    <row r="206" spans="1:9" x14ac:dyDescent="0.25">
      <c r="A206" t="s">
        <v>8</v>
      </c>
      <c r="B206" t="str">
        <f>IF(ROW()=2,Tableau3[[#This Row],[Cluster]],IF(A205=A206,"",A206))</f>
        <v/>
      </c>
      <c r="C206">
        <v>132</v>
      </c>
      <c r="D206">
        <v>21</v>
      </c>
      <c r="E206" t="e">
        <f>IF(Tableau3[[#This Row],[Cluster]]="A",Tableau3[[#This Row],[Hauteur_max]],NA())</f>
        <v>#N/A</v>
      </c>
      <c r="F206" t="e">
        <f>IF(Tableau3[[#This Row],[Cluster]]="B",Tableau3[[#This Row],[Hauteur_max]],NA())</f>
        <v>#N/A</v>
      </c>
      <c r="G206" t="e">
        <f>IF(Tableau3[[#This Row],[Cluster]]="C",Tableau3[[#This Row],[Hauteur_max]],NA())</f>
        <v>#N/A</v>
      </c>
      <c r="H206" s="1" t="e">
        <f>IF(Tableau3[[#This Row],[Cluster]]="D",Tableau3[[#This Row],[Hauteur_max]],NA())</f>
        <v>#N/A</v>
      </c>
      <c r="I206" s="1">
        <f>IF(Tableau3[[#This Row],[Cluster]]="E",Tableau3[[#This Row],[Hauteur_max]],NA())</f>
        <v>21</v>
      </c>
    </row>
    <row r="207" spans="1:9" x14ac:dyDescent="0.25">
      <c r="A207" t="s">
        <v>8</v>
      </c>
      <c r="B207" t="str">
        <f>IF(ROW()=2,Tableau3[[#This Row],[Cluster]],IF(A206=A207,"",A207))</f>
        <v/>
      </c>
      <c r="C207">
        <v>132</v>
      </c>
      <c r="D207">
        <v>370</v>
      </c>
      <c r="E207" t="e">
        <f>IF(Tableau3[[#This Row],[Cluster]]="A",Tableau3[[#This Row],[Hauteur_max]],NA())</f>
        <v>#N/A</v>
      </c>
      <c r="F207" t="e">
        <f>IF(Tableau3[[#This Row],[Cluster]]="B",Tableau3[[#This Row],[Hauteur_max]],NA())</f>
        <v>#N/A</v>
      </c>
      <c r="G207" t="e">
        <f>IF(Tableau3[[#This Row],[Cluster]]="C",Tableau3[[#This Row],[Hauteur_max]],NA())</f>
        <v>#N/A</v>
      </c>
      <c r="H207" s="1" t="e">
        <f>IF(Tableau3[[#This Row],[Cluster]]="D",Tableau3[[#This Row],[Hauteur_max]],NA())</f>
        <v>#N/A</v>
      </c>
      <c r="I207" s="1">
        <f>IF(Tableau3[[#This Row],[Cluster]]="E",Tableau3[[#This Row],[Hauteur_max]],NA())</f>
        <v>370</v>
      </c>
    </row>
    <row r="208" spans="1:9" x14ac:dyDescent="0.25">
      <c r="A208" t="s">
        <v>8</v>
      </c>
      <c r="B208" t="str">
        <f>IF(ROW()=2,Tableau3[[#This Row],[Cluster]],IF(A207=A208,"",A208))</f>
        <v/>
      </c>
      <c r="C208">
        <v>90</v>
      </c>
      <c r="D208">
        <v>81</v>
      </c>
      <c r="E208" t="e">
        <f>IF(Tableau3[[#This Row],[Cluster]]="A",Tableau3[[#This Row],[Hauteur_max]],NA())</f>
        <v>#N/A</v>
      </c>
      <c r="F208" t="e">
        <f>IF(Tableau3[[#This Row],[Cluster]]="B",Tableau3[[#This Row],[Hauteur_max]],NA())</f>
        <v>#N/A</v>
      </c>
      <c r="G208" t="e">
        <f>IF(Tableau3[[#This Row],[Cluster]]="C",Tableau3[[#This Row],[Hauteur_max]],NA())</f>
        <v>#N/A</v>
      </c>
      <c r="H208" s="1" t="e">
        <f>IF(Tableau3[[#This Row],[Cluster]]="D",Tableau3[[#This Row],[Hauteur_max]],NA())</f>
        <v>#N/A</v>
      </c>
      <c r="I208" s="1">
        <f>IF(Tableau3[[#This Row],[Cluster]]="E",Tableau3[[#This Row],[Hauteur_max]],NA())</f>
        <v>81</v>
      </c>
    </row>
    <row r="209" spans="1:9" x14ac:dyDescent="0.25">
      <c r="A209" t="s">
        <v>8</v>
      </c>
      <c r="B209" t="str">
        <f>IF(ROW()=2,Tableau3[[#This Row],[Cluster]],IF(A208=A209,"",A209))</f>
        <v/>
      </c>
      <c r="C209">
        <v>160</v>
      </c>
      <c r="D209">
        <v>30</v>
      </c>
      <c r="E209" t="e">
        <f>IF(Tableau3[[#This Row],[Cluster]]="A",Tableau3[[#This Row],[Hauteur_max]],NA())</f>
        <v>#N/A</v>
      </c>
      <c r="F209" t="e">
        <f>IF(Tableau3[[#This Row],[Cluster]]="B",Tableau3[[#This Row],[Hauteur_max]],NA())</f>
        <v>#N/A</v>
      </c>
      <c r="G209" t="e">
        <f>IF(Tableau3[[#This Row],[Cluster]]="C",Tableau3[[#This Row],[Hauteur_max]],NA())</f>
        <v>#N/A</v>
      </c>
      <c r="H209" s="1" t="e">
        <f>IF(Tableau3[[#This Row],[Cluster]]="D",Tableau3[[#This Row],[Hauteur_max]],NA())</f>
        <v>#N/A</v>
      </c>
      <c r="I209" s="1">
        <f>IF(Tableau3[[#This Row],[Cluster]]="E",Tableau3[[#This Row],[Hauteur_max]],NA())</f>
        <v>30</v>
      </c>
    </row>
    <row r="210" spans="1:9" x14ac:dyDescent="0.25">
      <c r="A210" t="s">
        <v>8</v>
      </c>
      <c r="B210" t="str">
        <f>IF(ROW()=2,Tableau3[[#This Row],[Cluster]],IF(A209=A210,"",A210))</f>
        <v/>
      </c>
      <c r="C210">
        <v>78</v>
      </c>
      <c r="D210">
        <v>95.5</v>
      </c>
      <c r="E210" t="e">
        <f>IF(Tableau3[[#This Row],[Cluster]]="A",Tableau3[[#This Row],[Hauteur_max]],NA())</f>
        <v>#N/A</v>
      </c>
      <c r="F210" t="e">
        <f>IF(Tableau3[[#This Row],[Cluster]]="B",Tableau3[[#This Row],[Hauteur_max]],NA())</f>
        <v>#N/A</v>
      </c>
      <c r="G210" t="e">
        <f>IF(Tableau3[[#This Row],[Cluster]]="C",Tableau3[[#This Row],[Hauteur_max]],NA())</f>
        <v>#N/A</v>
      </c>
      <c r="H210" s="1" t="e">
        <f>IF(Tableau3[[#This Row],[Cluster]]="D",Tableau3[[#This Row],[Hauteur_max]],NA())</f>
        <v>#N/A</v>
      </c>
      <c r="I210" s="1">
        <f>IF(Tableau3[[#This Row],[Cluster]]="E",Tableau3[[#This Row],[Hauteur_max]],NA())</f>
        <v>95.5</v>
      </c>
    </row>
    <row r="211" spans="1:9" x14ac:dyDescent="0.25">
      <c r="A211" t="s">
        <v>8</v>
      </c>
      <c r="B211" t="str">
        <f>IF(ROW()=2,Tableau3[[#This Row],[Cluster]],IF(A210=A211,"",A211))</f>
        <v/>
      </c>
      <c r="C211">
        <v>151</v>
      </c>
      <c r="D211">
        <v>40</v>
      </c>
      <c r="E211" t="e">
        <f>IF(Tableau3[[#This Row],[Cluster]]="A",Tableau3[[#This Row],[Hauteur_max]],NA())</f>
        <v>#N/A</v>
      </c>
      <c r="F211" t="e">
        <f>IF(Tableau3[[#This Row],[Cluster]]="B",Tableau3[[#This Row],[Hauteur_max]],NA())</f>
        <v>#N/A</v>
      </c>
      <c r="G211" t="e">
        <f>IF(Tableau3[[#This Row],[Cluster]]="C",Tableau3[[#This Row],[Hauteur_max]],NA())</f>
        <v>#N/A</v>
      </c>
      <c r="H211" s="1" t="e">
        <f>IF(Tableau3[[#This Row],[Cluster]]="D",Tableau3[[#This Row],[Hauteur_max]],NA())</f>
        <v>#N/A</v>
      </c>
      <c r="I211" s="1">
        <f>IF(Tableau3[[#This Row],[Cluster]]="E",Tableau3[[#This Row],[Hauteur_max]],NA())</f>
        <v>40</v>
      </c>
    </row>
    <row r="212" spans="1:9" x14ac:dyDescent="0.25">
      <c r="A212" t="s">
        <v>8</v>
      </c>
      <c r="B212" t="str">
        <f>IF(ROW()=2,Tableau3[[#This Row],[Cluster]],IF(A211=A212,"",A212))</f>
        <v/>
      </c>
      <c r="C212">
        <v>140</v>
      </c>
      <c r="D212">
        <v>95</v>
      </c>
      <c r="E212" t="e">
        <f>IF(Tableau3[[#This Row],[Cluster]]="A",Tableau3[[#This Row],[Hauteur_max]],NA())</f>
        <v>#N/A</v>
      </c>
      <c r="F212" t="e">
        <f>IF(Tableau3[[#This Row],[Cluster]]="B",Tableau3[[#This Row],[Hauteur_max]],NA())</f>
        <v>#N/A</v>
      </c>
      <c r="G212" t="e">
        <f>IF(Tableau3[[#This Row],[Cluster]]="C",Tableau3[[#This Row],[Hauteur_max]],NA())</f>
        <v>#N/A</v>
      </c>
      <c r="H212" s="1" t="e">
        <f>IF(Tableau3[[#This Row],[Cluster]]="D",Tableau3[[#This Row],[Hauteur_max]],NA())</f>
        <v>#N/A</v>
      </c>
      <c r="I212" s="1">
        <f>IF(Tableau3[[#This Row],[Cluster]]="E",Tableau3[[#This Row],[Hauteur_max]],NA())</f>
        <v>95</v>
      </c>
    </row>
    <row r="213" spans="1:9" x14ac:dyDescent="0.25">
      <c r="A213" t="s">
        <v>8</v>
      </c>
      <c r="B213" t="str">
        <f>IF(ROW()=2,Tableau3[[#This Row],[Cluster]],IF(A212=A213,"",A213))</f>
        <v/>
      </c>
      <c r="C213">
        <v>210</v>
      </c>
      <c r="D213">
        <v>142</v>
      </c>
      <c r="E213" t="e">
        <f>IF(Tableau3[[#This Row],[Cluster]]="A",Tableau3[[#This Row],[Hauteur_max]],NA())</f>
        <v>#N/A</v>
      </c>
      <c r="F213" t="e">
        <f>IF(Tableau3[[#This Row],[Cluster]]="B",Tableau3[[#This Row],[Hauteur_max]],NA())</f>
        <v>#N/A</v>
      </c>
      <c r="G213" t="e">
        <f>IF(Tableau3[[#This Row],[Cluster]]="C",Tableau3[[#This Row],[Hauteur_max]],NA())</f>
        <v>#N/A</v>
      </c>
      <c r="H213" s="1" t="e">
        <f>IF(Tableau3[[#This Row],[Cluster]]="D",Tableau3[[#This Row],[Hauteur_max]],NA())</f>
        <v>#N/A</v>
      </c>
      <c r="I213" s="1">
        <f>IF(Tableau3[[#This Row],[Cluster]]="E",Tableau3[[#This Row],[Hauteur_max]],NA())</f>
        <v>142</v>
      </c>
    </row>
    <row r="214" spans="1:9" x14ac:dyDescent="0.25">
      <c r="A214" t="s">
        <v>8</v>
      </c>
      <c r="B214" t="str">
        <f>IF(ROW()=2,Tableau3[[#This Row],[Cluster]],IF(A213=A214,"",A214))</f>
        <v/>
      </c>
      <c r="C214">
        <v>110</v>
      </c>
      <c r="D214">
        <v>35</v>
      </c>
      <c r="E214" t="e">
        <f>IF(Tableau3[[#This Row],[Cluster]]="A",Tableau3[[#This Row],[Hauteur_max]],NA())</f>
        <v>#N/A</v>
      </c>
      <c r="F214" t="e">
        <f>IF(Tableau3[[#This Row],[Cluster]]="B",Tableau3[[#This Row],[Hauteur_max]],NA())</f>
        <v>#N/A</v>
      </c>
      <c r="G214" t="e">
        <f>IF(Tableau3[[#This Row],[Cluster]]="C",Tableau3[[#This Row],[Hauteur_max]],NA())</f>
        <v>#N/A</v>
      </c>
      <c r="H214" s="1" t="e">
        <f>IF(Tableau3[[#This Row],[Cluster]]="D",Tableau3[[#This Row],[Hauteur_max]],NA())</f>
        <v>#N/A</v>
      </c>
      <c r="I214" s="1">
        <f>IF(Tableau3[[#This Row],[Cluster]]="E",Tableau3[[#This Row],[Hauteur_max]],NA())</f>
        <v>35</v>
      </c>
    </row>
    <row r="215" spans="1:9" x14ac:dyDescent="0.25">
      <c r="A215" t="s">
        <v>8</v>
      </c>
      <c r="B215" t="str">
        <f>IF(ROW()=2,Tableau3[[#This Row],[Cluster]],IF(A214=A215,"",A215))</f>
        <v/>
      </c>
      <c r="C215">
        <v>121</v>
      </c>
      <c r="D215">
        <v>160</v>
      </c>
      <c r="E215" t="e">
        <f>IF(Tableau3[[#This Row],[Cluster]]="A",Tableau3[[#This Row],[Hauteur_max]],NA())</f>
        <v>#N/A</v>
      </c>
      <c r="F215" t="e">
        <f>IF(Tableau3[[#This Row],[Cluster]]="B",Tableau3[[#This Row],[Hauteur_max]],NA())</f>
        <v>#N/A</v>
      </c>
      <c r="G215" t="e">
        <f>IF(Tableau3[[#This Row],[Cluster]]="C",Tableau3[[#This Row],[Hauteur_max]],NA())</f>
        <v>#N/A</v>
      </c>
      <c r="H215" s="1" t="e">
        <f>IF(Tableau3[[#This Row],[Cluster]]="D",Tableau3[[#This Row],[Hauteur_max]],NA())</f>
        <v>#N/A</v>
      </c>
      <c r="I215" s="1">
        <f>IF(Tableau3[[#This Row],[Cluster]]="E",Tableau3[[#This Row],[Hauteur_max]],NA())</f>
        <v>160</v>
      </c>
    </row>
    <row r="216" spans="1:9" x14ac:dyDescent="0.25">
      <c r="A216" t="s">
        <v>8</v>
      </c>
      <c r="B216" t="str">
        <f>IF(ROW()=2,Tableau3[[#This Row],[Cluster]],IF(A215=A216,"",A216))</f>
        <v/>
      </c>
      <c r="C216">
        <v>182</v>
      </c>
      <c r="D216">
        <v>110</v>
      </c>
      <c r="E216" t="e">
        <f>IF(Tableau3[[#This Row],[Cluster]]="A",Tableau3[[#This Row],[Hauteur_max]],NA())</f>
        <v>#N/A</v>
      </c>
      <c r="F216" t="e">
        <f>IF(Tableau3[[#This Row],[Cluster]]="B",Tableau3[[#This Row],[Hauteur_max]],NA())</f>
        <v>#N/A</v>
      </c>
      <c r="G216" t="e">
        <f>IF(Tableau3[[#This Row],[Cluster]]="C",Tableau3[[#This Row],[Hauteur_max]],NA())</f>
        <v>#N/A</v>
      </c>
      <c r="H216" s="1" t="e">
        <f>IF(Tableau3[[#This Row],[Cluster]]="D",Tableau3[[#This Row],[Hauteur_max]],NA())</f>
        <v>#N/A</v>
      </c>
      <c r="I216" s="1">
        <f>IF(Tableau3[[#This Row],[Cluster]]="E",Tableau3[[#This Row],[Hauteur_max]],NA())</f>
        <v>110</v>
      </c>
    </row>
    <row r="217" spans="1:9" x14ac:dyDescent="0.25">
      <c r="A217" t="s">
        <v>8</v>
      </c>
      <c r="B217" t="str">
        <f>IF(ROW()=2,Tableau3[[#This Row],[Cluster]],IF(A216=A217,"",A217))</f>
        <v/>
      </c>
      <c r="C217">
        <v>136</v>
      </c>
      <c r="D217">
        <v>50</v>
      </c>
      <c r="E217" t="e">
        <f>IF(Tableau3[[#This Row],[Cluster]]="A",Tableau3[[#This Row],[Hauteur_max]],NA())</f>
        <v>#N/A</v>
      </c>
      <c r="F217" t="e">
        <f>IF(Tableau3[[#This Row],[Cluster]]="B",Tableau3[[#This Row],[Hauteur_max]],NA())</f>
        <v>#N/A</v>
      </c>
      <c r="G217" t="e">
        <f>IF(Tableau3[[#This Row],[Cluster]]="C",Tableau3[[#This Row],[Hauteur_max]],NA())</f>
        <v>#N/A</v>
      </c>
      <c r="H217" s="1" t="e">
        <f>IF(Tableau3[[#This Row],[Cluster]]="D",Tableau3[[#This Row],[Hauteur_max]],NA())</f>
        <v>#N/A</v>
      </c>
      <c r="I217" s="1">
        <f>IF(Tableau3[[#This Row],[Cluster]]="E",Tableau3[[#This Row],[Hauteur_max]],NA())</f>
        <v>50</v>
      </c>
    </row>
    <row r="218" spans="1:9" x14ac:dyDescent="0.25">
      <c r="A218" t="s">
        <v>8</v>
      </c>
      <c r="B218" t="str">
        <f>IF(ROW()=2,Tableau3[[#This Row],[Cluster]],IF(A217=A218,"",A218))</f>
        <v/>
      </c>
      <c r="C218">
        <v>84</v>
      </c>
      <c r="D218">
        <v>29</v>
      </c>
      <c r="E218" t="e">
        <f>IF(Tableau3[[#This Row],[Cluster]]="A",Tableau3[[#This Row],[Hauteur_max]],NA())</f>
        <v>#N/A</v>
      </c>
      <c r="F218" t="e">
        <f>IF(Tableau3[[#This Row],[Cluster]]="B",Tableau3[[#This Row],[Hauteur_max]],NA())</f>
        <v>#N/A</v>
      </c>
      <c r="G218" t="e">
        <f>IF(Tableau3[[#This Row],[Cluster]]="C",Tableau3[[#This Row],[Hauteur_max]],NA())</f>
        <v>#N/A</v>
      </c>
      <c r="H218" s="1" t="e">
        <f>IF(Tableau3[[#This Row],[Cluster]]="D",Tableau3[[#This Row],[Hauteur_max]],NA())</f>
        <v>#N/A</v>
      </c>
      <c r="I218" s="1">
        <f>IF(Tableau3[[#This Row],[Cluster]]="E",Tableau3[[#This Row],[Hauteur_max]],NA())</f>
        <v>29</v>
      </c>
    </row>
    <row r="219" spans="1:9" x14ac:dyDescent="0.25">
      <c r="A219" t="s">
        <v>8</v>
      </c>
      <c r="B219" t="str">
        <f>IF(ROW()=2,Tableau3[[#This Row],[Cluster]],IF(A218=A219,"",A219))</f>
        <v/>
      </c>
      <c r="C219">
        <v>160</v>
      </c>
      <c r="D219">
        <v>170</v>
      </c>
      <c r="E219" t="e">
        <f>IF(Tableau3[[#This Row],[Cluster]]="A",Tableau3[[#This Row],[Hauteur_max]],NA())</f>
        <v>#N/A</v>
      </c>
      <c r="F219" t="e">
        <f>IF(Tableau3[[#This Row],[Cluster]]="B",Tableau3[[#This Row],[Hauteur_max]],NA())</f>
        <v>#N/A</v>
      </c>
      <c r="G219" t="e">
        <f>IF(Tableau3[[#This Row],[Cluster]]="C",Tableau3[[#This Row],[Hauteur_max]],NA())</f>
        <v>#N/A</v>
      </c>
      <c r="H219" s="1" t="e">
        <f>IF(Tableau3[[#This Row],[Cluster]]="D",Tableau3[[#This Row],[Hauteur_max]],NA())</f>
        <v>#N/A</v>
      </c>
      <c r="I219" s="1">
        <f>IF(Tableau3[[#This Row],[Cluster]]="E",Tableau3[[#This Row],[Hauteur_max]],NA())</f>
        <v>170</v>
      </c>
    </row>
    <row r="220" spans="1:9" x14ac:dyDescent="0.25">
      <c r="A220" t="s">
        <v>8</v>
      </c>
      <c r="B220" t="str">
        <f>IF(ROW()=2,Tableau3[[#This Row],[Cluster]],IF(A219=A220,"",A220))</f>
        <v/>
      </c>
      <c r="C220">
        <v>130</v>
      </c>
      <c r="D220">
        <v>36</v>
      </c>
      <c r="E220" t="e">
        <f>IF(Tableau3[[#This Row],[Cluster]]="A",Tableau3[[#This Row],[Hauteur_max]],NA())</f>
        <v>#N/A</v>
      </c>
      <c r="F220" t="e">
        <f>IF(Tableau3[[#This Row],[Cluster]]="B",Tableau3[[#This Row],[Hauteur_max]],NA())</f>
        <v>#N/A</v>
      </c>
      <c r="G220" t="e">
        <f>IF(Tableau3[[#This Row],[Cluster]]="C",Tableau3[[#This Row],[Hauteur_max]],NA())</f>
        <v>#N/A</v>
      </c>
      <c r="H220" s="1" t="e">
        <f>IF(Tableau3[[#This Row],[Cluster]]="D",Tableau3[[#This Row],[Hauteur_max]],NA())</f>
        <v>#N/A</v>
      </c>
      <c r="I220" s="1">
        <f>IF(Tableau3[[#This Row],[Cluster]]="E",Tableau3[[#This Row],[Hauteur_max]],NA())</f>
        <v>36</v>
      </c>
    </row>
    <row r="221" spans="1:9" x14ac:dyDescent="0.25">
      <c r="A221" t="s">
        <v>8</v>
      </c>
      <c r="B221" t="str">
        <f>IF(ROW()=2,Tableau3[[#This Row],[Cluster]],IF(A220=A221,"",A221))</f>
        <v/>
      </c>
      <c r="C221">
        <v>98</v>
      </c>
      <c r="D221">
        <v>100</v>
      </c>
      <c r="E221" t="e">
        <f>IF(Tableau3[[#This Row],[Cluster]]="A",Tableau3[[#This Row],[Hauteur_max]],NA())</f>
        <v>#N/A</v>
      </c>
      <c r="F221" t="e">
        <f>IF(Tableau3[[#This Row],[Cluster]]="B",Tableau3[[#This Row],[Hauteur_max]],NA())</f>
        <v>#N/A</v>
      </c>
      <c r="G221" t="e">
        <f>IF(Tableau3[[#This Row],[Cluster]]="C",Tableau3[[#This Row],[Hauteur_max]],NA())</f>
        <v>#N/A</v>
      </c>
      <c r="H221" s="1" t="e">
        <f>IF(Tableau3[[#This Row],[Cluster]]="D",Tableau3[[#This Row],[Hauteur_max]],NA())</f>
        <v>#N/A</v>
      </c>
      <c r="I221" s="1">
        <f>IF(Tableau3[[#This Row],[Cluster]]="E",Tableau3[[#This Row],[Hauteur_max]],NA())</f>
        <v>100</v>
      </c>
    </row>
    <row r="222" spans="1:9" x14ac:dyDescent="0.25">
      <c r="A222" t="s">
        <v>8</v>
      </c>
      <c r="B222" t="str">
        <f>IF(ROW()=2,Tableau3[[#This Row],[Cluster]],IF(A221=A222,"",A222))</f>
        <v/>
      </c>
      <c r="C222">
        <v>78</v>
      </c>
      <c r="D222">
        <v>71</v>
      </c>
      <c r="E222" t="e">
        <f>IF(Tableau3[[#This Row],[Cluster]]="A",Tableau3[[#This Row],[Hauteur_max]],NA())</f>
        <v>#N/A</v>
      </c>
      <c r="F222" t="e">
        <f>IF(Tableau3[[#This Row],[Cluster]]="B",Tableau3[[#This Row],[Hauteur_max]],NA())</f>
        <v>#N/A</v>
      </c>
      <c r="G222" t="e">
        <f>IF(Tableau3[[#This Row],[Cluster]]="C",Tableau3[[#This Row],[Hauteur_max]],NA())</f>
        <v>#N/A</v>
      </c>
      <c r="H222" s="1" t="e">
        <f>IF(Tableau3[[#This Row],[Cluster]]="D",Tableau3[[#This Row],[Hauteur_max]],NA())</f>
        <v>#N/A</v>
      </c>
      <c r="I222" s="1">
        <f>IF(Tableau3[[#This Row],[Cluster]]="E",Tableau3[[#This Row],[Hauteur_max]],NA())</f>
        <v>71</v>
      </c>
    </row>
    <row r="223" spans="1:9" x14ac:dyDescent="0.25">
      <c r="A223" t="s">
        <v>8</v>
      </c>
      <c r="B223" t="str">
        <f>IF(ROW()=2,Tableau3[[#This Row],[Cluster]],IF(A222=A223,"",A223))</f>
        <v/>
      </c>
      <c r="C223">
        <v>78</v>
      </c>
      <c r="D223">
        <v>71</v>
      </c>
      <c r="E223" t="e">
        <f>IF(Tableau3[[#This Row],[Cluster]]="A",Tableau3[[#This Row],[Hauteur_max]],NA())</f>
        <v>#N/A</v>
      </c>
      <c r="F223" t="e">
        <f>IF(Tableau3[[#This Row],[Cluster]]="B",Tableau3[[#This Row],[Hauteur_max]],NA())</f>
        <v>#N/A</v>
      </c>
      <c r="G223" t="e">
        <f>IF(Tableau3[[#This Row],[Cluster]]="C",Tableau3[[#This Row],[Hauteur_max]],NA())</f>
        <v>#N/A</v>
      </c>
      <c r="H223" s="1" t="e">
        <f>IF(Tableau3[[#This Row],[Cluster]]="D",Tableau3[[#This Row],[Hauteur_max]],NA())</f>
        <v>#N/A</v>
      </c>
      <c r="I223" s="1">
        <f>IF(Tableau3[[#This Row],[Cluster]]="E",Tableau3[[#This Row],[Hauteur_max]],NA())</f>
        <v>71</v>
      </c>
    </row>
    <row r="224" spans="1:9" x14ac:dyDescent="0.25">
      <c r="A224" t="s">
        <v>8</v>
      </c>
      <c r="B224" t="str">
        <f>IF(ROW()=2,Tableau3[[#This Row],[Cluster]],IF(A223=A224,"",A224))</f>
        <v/>
      </c>
      <c r="C224">
        <v>90</v>
      </c>
      <c r="D224">
        <v>164</v>
      </c>
      <c r="E224" t="e">
        <f>IF(Tableau3[[#This Row],[Cluster]]="A",Tableau3[[#This Row],[Hauteur_max]],NA())</f>
        <v>#N/A</v>
      </c>
      <c r="F224" t="e">
        <f>IF(Tableau3[[#This Row],[Cluster]]="B",Tableau3[[#This Row],[Hauteur_max]],NA())</f>
        <v>#N/A</v>
      </c>
      <c r="G224" t="e">
        <f>IF(Tableau3[[#This Row],[Cluster]]="C",Tableau3[[#This Row],[Hauteur_max]],NA())</f>
        <v>#N/A</v>
      </c>
      <c r="H224" s="1" t="e">
        <f>IF(Tableau3[[#This Row],[Cluster]]="D",Tableau3[[#This Row],[Hauteur_max]],NA())</f>
        <v>#N/A</v>
      </c>
      <c r="I224" s="1">
        <f>IF(Tableau3[[#This Row],[Cluster]]="E",Tableau3[[#This Row],[Hauteur_max]],NA())</f>
        <v>164</v>
      </c>
    </row>
    <row r="225" spans="1:9" x14ac:dyDescent="0.25">
      <c r="A225" t="s">
        <v>8</v>
      </c>
      <c r="B225" t="str">
        <f>IF(ROW()=2,Tableau3[[#This Row],[Cluster]],IF(A224=A225,"",A225))</f>
        <v/>
      </c>
      <c r="C225">
        <v>72</v>
      </c>
      <c r="D225">
        <v>199</v>
      </c>
      <c r="E225" t="e">
        <f>IF(Tableau3[[#This Row],[Cluster]]="A",Tableau3[[#This Row],[Hauteur_max]],NA())</f>
        <v>#N/A</v>
      </c>
      <c r="F225" t="e">
        <f>IF(Tableau3[[#This Row],[Cluster]]="B",Tableau3[[#This Row],[Hauteur_max]],NA())</f>
        <v>#N/A</v>
      </c>
      <c r="G225" t="e">
        <f>IF(Tableau3[[#This Row],[Cluster]]="C",Tableau3[[#This Row],[Hauteur_max]],NA())</f>
        <v>#N/A</v>
      </c>
      <c r="H225" s="1" t="e">
        <f>IF(Tableau3[[#This Row],[Cluster]]="D",Tableau3[[#This Row],[Hauteur_max]],NA())</f>
        <v>#N/A</v>
      </c>
      <c r="I225" s="1">
        <f>IF(Tableau3[[#This Row],[Cluster]]="E",Tableau3[[#This Row],[Hauteur_max]],NA())</f>
        <v>199</v>
      </c>
    </row>
    <row r="226" spans="1:9" x14ac:dyDescent="0.25">
      <c r="A226" t="s">
        <v>8</v>
      </c>
      <c r="B226" t="str">
        <f>IF(ROW()=2,Tableau3[[#This Row],[Cluster]],IF(A225=A226,"",A226))</f>
        <v/>
      </c>
      <c r="C226">
        <v>117</v>
      </c>
      <c r="D226">
        <v>175</v>
      </c>
      <c r="E226" t="e">
        <f>IF(Tableau3[[#This Row],[Cluster]]="A",Tableau3[[#This Row],[Hauteur_max]],NA())</f>
        <v>#N/A</v>
      </c>
      <c r="F226" t="e">
        <f>IF(Tableau3[[#This Row],[Cluster]]="B",Tableau3[[#This Row],[Hauteur_max]],NA())</f>
        <v>#N/A</v>
      </c>
      <c r="G226" t="e">
        <f>IF(Tableau3[[#This Row],[Cluster]]="C",Tableau3[[#This Row],[Hauteur_max]],NA())</f>
        <v>#N/A</v>
      </c>
      <c r="H226" s="1" t="e">
        <f>IF(Tableau3[[#This Row],[Cluster]]="D",Tableau3[[#This Row],[Hauteur_max]],NA())</f>
        <v>#N/A</v>
      </c>
      <c r="I226" s="1">
        <f>IF(Tableau3[[#This Row],[Cluster]]="E",Tableau3[[#This Row],[Hauteur_max]],NA())</f>
        <v>175</v>
      </c>
    </row>
    <row r="227" spans="1:9" x14ac:dyDescent="0.25">
      <c r="A227" t="s">
        <v>8</v>
      </c>
      <c r="B227" t="str">
        <f>IF(ROW()=2,Tableau3[[#This Row],[Cluster]],IF(A226=A227,"",A227))</f>
        <v/>
      </c>
      <c r="C227">
        <v>109</v>
      </c>
      <c r="D227">
        <v>102</v>
      </c>
      <c r="E227" t="e">
        <f>IF(Tableau3[[#This Row],[Cluster]]="A",Tableau3[[#This Row],[Hauteur_max]],NA())</f>
        <v>#N/A</v>
      </c>
      <c r="F227" t="e">
        <f>IF(Tableau3[[#This Row],[Cluster]]="B",Tableau3[[#This Row],[Hauteur_max]],NA())</f>
        <v>#N/A</v>
      </c>
      <c r="G227" t="e">
        <f>IF(Tableau3[[#This Row],[Cluster]]="C",Tableau3[[#This Row],[Hauteur_max]],NA())</f>
        <v>#N/A</v>
      </c>
      <c r="H227" s="1" t="e">
        <f>IF(Tableau3[[#This Row],[Cluster]]="D",Tableau3[[#This Row],[Hauteur_max]],NA())</f>
        <v>#N/A</v>
      </c>
      <c r="I227" s="1">
        <f>IF(Tableau3[[#This Row],[Cluster]]="E",Tableau3[[#This Row],[Hauteur_max]],NA())</f>
        <v>102</v>
      </c>
    </row>
    <row r="228" spans="1:9" x14ac:dyDescent="0.25">
      <c r="A228" t="s">
        <v>8</v>
      </c>
      <c r="B228" t="str">
        <f>IF(ROW()=2,Tableau3[[#This Row],[Cluster]],IF(A227=A228,"",A228))</f>
        <v/>
      </c>
      <c r="C228">
        <v>84</v>
      </c>
      <c r="D228">
        <v>73</v>
      </c>
      <c r="E228" t="e">
        <f>IF(Tableau3[[#This Row],[Cluster]]="A",Tableau3[[#This Row],[Hauteur_max]],NA())</f>
        <v>#N/A</v>
      </c>
      <c r="F228" t="e">
        <f>IF(Tableau3[[#This Row],[Cluster]]="B",Tableau3[[#This Row],[Hauteur_max]],NA())</f>
        <v>#N/A</v>
      </c>
      <c r="G228" t="e">
        <f>IF(Tableau3[[#This Row],[Cluster]]="C",Tableau3[[#This Row],[Hauteur_max]],NA())</f>
        <v>#N/A</v>
      </c>
      <c r="H228" s="1" t="e">
        <f>IF(Tableau3[[#This Row],[Cluster]]="D",Tableau3[[#This Row],[Hauteur_max]],NA())</f>
        <v>#N/A</v>
      </c>
      <c r="I228" s="1">
        <f>IF(Tableau3[[#This Row],[Cluster]]="E",Tableau3[[#This Row],[Hauteur_max]],NA())</f>
        <v>73</v>
      </c>
    </row>
    <row r="229" spans="1:9" x14ac:dyDescent="0.25">
      <c r="A229" t="s">
        <v>8</v>
      </c>
      <c r="B229" t="str">
        <f>IF(ROW()=2,Tableau3[[#This Row],[Cluster]],IF(A228=A229,"",A229))</f>
        <v/>
      </c>
      <c r="C229">
        <v>96</v>
      </c>
      <c r="D229">
        <v>155</v>
      </c>
      <c r="E229" t="e">
        <f>IF(Tableau3[[#This Row],[Cluster]]="A",Tableau3[[#This Row],[Hauteur_max]],NA())</f>
        <v>#N/A</v>
      </c>
      <c r="F229" t="e">
        <f>IF(Tableau3[[#This Row],[Cluster]]="B",Tableau3[[#This Row],[Hauteur_max]],NA())</f>
        <v>#N/A</v>
      </c>
      <c r="G229" t="e">
        <f>IF(Tableau3[[#This Row],[Cluster]]="C",Tableau3[[#This Row],[Hauteur_max]],NA())</f>
        <v>#N/A</v>
      </c>
      <c r="H229" s="1" t="e">
        <f>IF(Tableau3[[#This Row],[Cluster]]="D",Tableau3[[#This Row],[Hauteur_max]],NA())</f>
        <v>#N/A</v>
      </c>
      <c r="I229" s="1">
        <f>IF(Tableau3[[#This Row],[Cluster]]="E",Tableau3[[#This Row],[Hauteur_max]],NA())</f>
        <v>155</v>
      </c>
    </row>
    <row r="230" spans="1:9" x14ac:dyDescent="0.25">
      <c r="A230" t="s">
        <v>8</v>
      </c>
      <c r="B230" t="str">
        <f>IF(ROW()=2,Tableau3[[#This Row],[Cluster]],IF(A229=A230,"",A230))</f>
        <v/>
      </c>
      <c r="C230">
        <v>90</v>
      </c>
      <c r="D230">
        <v>71</v>
      </c>
      <c r="E230" t="e">
        <f>IF(Tableau3[[#This Row],[Cluster]]="A",Tableau3[[#This Row],[Hauteur_max]],NA())</f>
        <v>#N/A</v>
      </c>
      <c r="F230" t="e">
        <f>IF(Tableau3[[#This Row],[Cluster]]="B",Tableau3[[#This Row],[Hauteur_max]],NA())</f>
        <v>#N/A</v>
      </c>
      <c r="G230" t="e">
        <f>IF(Tableau3[[#This Row],[Cluster]]="C",Tableau3[[#This Row],[Hauteur_max]],NA())</f>
        <v>#N/A</v>
      </c>
      <c r="H230" s="1" t="e">
        <f>IF(Tableau3[[#This Row],[Cluster]]="D",Tableau3[[#This Row],[Hauteur_max]],NA())</f>
        <v>#N/A</v>
      </c>
      <c r="I230" s="1">
        <f>IF(Tableau3[[#This Row],[Cluster]]="E",Tableau3[[#This Row],[Hauteur_max]],NA())</f>
        <v>71</v>
      </c>
    </row>
    <row r="231" spans="1:9" x14ac:dyDescent="0.25">
      <c r="A231" t="s">
        <v>8</v>
      </c>
      <c r="B231" t="str">
        <f>IF(ROW()=2,Tableau3[[#This Row],[Cluster]],IF(A230=A231,"",A231))</f>
        <v/>
      </c>
      <c r="C231">
        <v>84</v>
      </c>
      <c r="D231">
        <v>72</v>
      </c>
      <c r="E231" t="e">
        <f>IF(Tableau3[[#This Row],[Cluster]]="A",Tableau3[[#This Row],[Hauteur_max]],NA())</f>
        <v>#N/A</v>
      </c>
      <c r="F231" t="e">
        <f>IF(Tableau3[[#This Row],[Cluster]]="B",Tableau3[[#This Row],[Hauteur_max]],NA())</f>
        <v>#N/A</v>
      </c>
      <c r="G231" t="e">
        <f>IF(Tableau3[[#This Row],[Cluster]]="C",Tableau3[[#This Row],[Hauteur_max]],NA())</f>
        <v>#N/A</v>
      </c>
      <c r="H231" s="1" t="e">
        <f>IF(Tableau3[[#This Row],[Cluster]]="D",Tableau3[[#This Row],[Hauteur_max]],NA())</f>
        <v>#N/A</v>
      </c>
      <c r="I231" s="1">
        <f>IF(Tableau3[[#This Row],[Cluster]]="E",Tableau3[[#This Row],[Hauteur_max]],NA())</f>
        <v>72</v>
      </c>
    </row>
    <row r="232" spans="1:9" x14ac:dyDescent="0.25">
      <c r="A232" t="s">
        <v>8</v>
      </c>
      <c r="B232" t="str">
        <f>IF(ROW()=2,Tableau3[[#This Row],[Cluster]],IF(A231=A232,"",A232))</f>
        <v/>
      </c>
      <c r="C232">
        <v>126</v>
      </c>
      <c r="D232">
        <v>135</v>
      </c>
      <c r="E232" t="e">
        <f>IF(Tableau3[[#This Row],[Cluster]]="A",Tableau3[[#This Row],[Hauteur_max]],NA())</f>
        <v>#N/A</v>
      </c>
      <c r="F232" t="e">
        <f>IF(Tableau3[[#This Row],[Cluster]]="B",Tableau3[[#This Row],[Hauteur_max]],NA())</f>
        <v>#N/A</v>
      </c>
      <c r="G232" t="e">
        <f>IF(Tableau3[[#This Row],[Cluster]]="C",Tableau3[[#This Row],[Hauteur_max]],NA())</f>
        <v>#N/A</v>
      </c>
      <c r="H232" s="1" t="e">
        <f>IF(Tableau3[[#This Row],[Cluster]]="D",Tableau3[[#This Row],[Hauteur_max]],NA())</f>
        <v>#N/A</v>
      </c>
      <c r="I232" s="1">
        <f>IF(Tableau3[[#This Row],[Cluster]]="E",Tableau3[[#This Row],[Hauteur_max]],NA())</f>
        <v>135</v>
      </c>
    </row>
    <row r="233" spans="1:9" x14ac:dyDescent="0.25">
      <c r="A233" t="s">
        <v>8</v>
      </c>
      <c r="B233" t="str">
        <f>IF(ROW()=2,Tableau3[[#This Row],[Cluster]],IF(A232=A233,"",A233))</f>
        <v/>
      </c>
      <c r="C233">
        <v>118</v>
      </c>
      <c r="D233">
        <v>67</v>
      </c>
      <c r="E233" t="e">
        <f>IF(Tableau3[[#This Row],[Cluster]]="A",Tableau3[[#This Row],[Hauteur_max]],NA())</f>
        <v>#N/A</v>
      </c>
      <c r="F233" t="e">
        <f>IF(Tableau3[[#This Row],[Cluster]]="B",Tableau3[[#This Row],[Hauteur_max]],NA())</f>
        <v>#N/A</v>
      </c>
      <c r="G233" t="e">
        <f>IF(Tableau3[[#This Row],[Cluster]]="C",Tableau3[[#This Row],[Hauteur_max]],NA())</f>
        <v>#N/A</v>
      </c>
      <c r="H233" s="1" t="e">
        <f>IF(Tableau3[[#This Row],[Cluster]]="D",Tableau3[[#This Row],[Hauteur_max]],NA())</f>
        <v>#N/A</v>
      </c>
      <c r="I233" s="1">
        <f>IF(Tableau3[[#This Row],[Cluster]]="E",Tableau3[[#This Row],[Hauteur_max]],NA())</f>
        <v>67</v>
      </c>
    </row>
    <row r="234" spans="1:9" x14ac:dyDescent="0.25">
      <c r="A234" t="s">
        <v>8</v>
      </c>
      <c r="B234" t="str">
        <f>IF(ROW()=2,Tableau3[[#This Row],[Cluster]],IF(A233=A234,"",A234))</f>
        <v/>
      </c>
      <c r="C234">
        <v>138</v>
      </c>
      <c r="D234">
        <v>57</v>
      </c>
      <c r="E234" t="e">
        <f>IF(Tableau3[[#This Row],[Cluster]]="A",Tableau3[[#This Row],[Hauteur_max]],NA())</f>
        <v>#N/A</v>
      </c>
      <c r="F234" t="e">
        <f>IF(Tableau3[[#This Row],[Cluster]]="B",Tableau3[[#This Row],[Hauteur_max]],NA())</f>
        <v>#N/A</v>
      </c>
      <c r="G234" t="e">
        <f>IF(Tableau3[[#This Row],[Cluster]]="C",Tableau3[[#This Row],[Hauteur_max]],NA())</f>
        <v>#N/A</v>
      </c>
      <c r="H234" s="1" t="e">
        <f>IF(Tableau3[[#This Row],[Cluster]]="D",Tableau3[[#This Row],[Hauteur_max]],NA())</f>
        <v>#N/A</v>
      </c>
      <c r="I234" s="1">
        <f>IF(Tableau3[[#This Row],[Cluster]]="E",Tableau3[[#This Row],[Hauteur_max]],NA())</f>
        <v>57</v>
      </c>
    </row>
    <row r="235" spans="1:9" x14ac:dyDescent="0.25">
      <c r="A235" t="s">
        <v>8</v>
      </c>
      <c r="B235" t="str">
        <f>IF(ROW()=2,Tableau3[[#This Row],[Cluster]],IF(A234=A235,"",A235))</f>
        <v/>
      </c>
      <c r="C235">
        <v>192</v>
      </c>
      <c r="D235">
        <v>110</v>
      </c>
      <c r="E235" t="e">
        <f>IF(Tableau3[[#This Row],[Cluster]]="A",Tableau3[[#This Row],[Hauteur_max]],NA())</f>
        <v>#N/A</v>
      </c>
      <c r="F235" t="e">
        <f>IF(Tableau3[[#This Row],[Cluster]]="B",Tableau3[[#This Row],[Hauteur_max]],NA())</f>
        <v>#N/A</v>
      </c>
      <c r="G235" t="e">
        <f>IF(Tableau3[[#This Row],[Cluster]]="C",Tableau3[[#This Row],[Hauteur_max]],NA())</f>
        <v>#N/A</v>
      </c>
      <c r="H235" s="1" t="e">
        <f>IF(Tableau3[[#This Row],[Cluster]]="D",Tableau3[[#This Row],[Hauteur_max]],NA())</f>
        <v>#N/A</v>
      </c>
      <c r="I235" s="1">
        <f>IF(Tableau3[[#This Row],[Cluster]]="E",Tableau3[[#This Row],[Hauteur_max]],NA())</f>
        <v>110</v>
      </c>
    </row>
    <row r="236" spans="1:9" x14ac:dyDescent="0.25">
      <c r="A236" t="s">
        <v>8</v>
      </c>
      <c r="B236" t="str">
        <f>IF(ROW()=2,Tableau3[[#This Row],[Cluster]],IF(A235=A236,"",A236))</f>
        <v/>
      </c>
      <c r="C236">
        <v>142</v>
      </c>
      <c r="D236">
        <v>240</v>
      </c>
      <c r="E236" t="e">
        <f>IF(Tableau3[[#This Row],[Cluster]]="A",Tableau3[[#This Row],[Hauteur_max]],NA())</f>
        <v>#N/A</v>
      </c>
      <c r="F236" t="e">
        <f>IF(Tableau3[[#This Row],[Cluster]]="B",Tableau3[[#This Row],[Hauteur_max]],NA())</f>
        <v>#N/A</v>
      </c>
      <c r="G236" t="e">
        <f>IF(Tableau3[[#This Row],[Cluster]]="C",Tableau3[[#This Row],[Hauteur_max]],NA())</f>
        <v>#N/A</v>
      </c>
      <c r="H236" s="1" t="e">
        <f>IF(Tableau3[[#This Row],[Cluster]]="D",Tableau3[[#This Row],[Hauteur_max]],NA())</f>
        <v>#N/A</v>
      </c>
      <c r="I236" s="1">
        <f>IF(Tableau3[[#This Row],[Cluster]]="E",Tableau3[[#This Row],[Hauteur_max]],NA())</f>
        <v>240</v>
      </c>
    </row>
    <row r="237" spans="1:9" x14ac:dyDescent="0.25">
      <c r="A237" t="s">
        <v>8</v>
      </c>
      <c r="B237" t="str">
        <f>IF(ROW()=2,Tableau3[[#This Row],[Cluster]],IF(A236=A237,"",A237))</f>
        <v/>
      </c>
      <c r="C237">
        <v>112</v>
      </c>
      <c r="D237">
        <v>85</v>
      </c>
      <c r="E237" t="e">
        <f>IF(Tableau3[[#This Row],[Cluster]]="A",Tableau3[[#This Row],[Hauteur_max]],NA())</f>
        <v>#N/A</v>
      </c>
      <c r="F237" t="e">
        <f>IF(Tableau3[[#This Row],[Cluster]]="B",Tableau3[[#This Row],[Hauteur_max]],NA())</f>
        <v>#N/A</v>
      </c>
      <c r="G237" t="e">
        <f>IF(Tableau3[[#This Row],[Cluster]]="C",Tableau3[[#This Row],[Hauteur_max]],NA())</f>
        <v>#N/A</v>
      </c>
      <c r="H237" s="1" t="e">
        <f>IF(Tableau3[[#This Row],[Cluster]]="D",Tableau3[[#This Row],[Hauteur_max]],NA())</f>
        <v>#N/A</v>
      </c>
      <c r="I237" s="1">
        <f>IF(Tableau3[[#This Row],[Cluster]]="E",Tableau3[[#This Row],[Hauteur_max]],NA())</f>
        <v>85</v>
      </c>
    </row>
    <row r="238" spans="1:9" x14ac:dyDescent="0.25">
      <c r="A238" t="s">
        <v>8</v>
      </c>
      <c r="B238" t="str">
        <f>IF(ROW()=2,Tableau3[[#This Row],[Cluster]],IF(A237=A238,"",A238))</f>
        <v/>
      </c>
      <c r="C238">
        <v>142</v>
      </c>
      <c r="D238">
        <v>57</v>
      </c>
      <c r="E238" t="e">
        <f>IF(Tableau3[[#This Row],[Cluster]]="A",Tableau3[[#This Row],[Hauteur_max]],NA())</f>
        <v>#N/A</v>
      </c>
      <c r="F238" t="e">
        <f>IF(Tableau3[[#This Row],[Cluster]]="B",Tableau3[[#This Row],[Hauteur_max]],NA())</f>
        <v>#N/A</v>
      </c>
      <c r="G238" t="e">
        <f>IF(Tableau3[[#This Row],[Cluster]]="C",Tableau3[[#This Row],[Hauteur_max]],NA())</f>
        <v>#N/A</v>
      </c>
      <c r="H238" s="1" t="e">
        <f>IF(Tableau3[[#This Row],[Cluster]]="D",Tableau3[[#This Row],[Hauteur_max]],NA())</f>
        <v>#N/A</v>
      </c>
      <c r="I238" s="1">
        <f>IF(Tableau3[[#This Row],[Cluster]]="E",Tableau3[[#This Row],[Hauteur_max]],NA())</f>
        <v>57</v>
      </c>
    </row>
    <row r="239" spans="1:9" x14ac:dyDescent="0.25">
      <c r="A239" t="s">
        <v>8</v>
      </c>
      <c r="B239" t="str">
        <f>IF(ROW()=2,Tableau3[[#This Row],[Cluster]],IF(A238=A239,"",A239))</f>
        <v/>
      </c>
      <c r="C239">
        <v>90</v>
      </c>
      <c r="D239">
        <v>71</v>
      </c>
      <c r="E239" t="e">
        <f>IF(Tableau3[[#This Row],[Cluster]]="A",Tableau3[[#This Row],[Hauteur_max]],NA())</f>
        <v>#N/A</v>
      </c>
      <c r="F239" t="e">
        <f>IF(Tableau3[[#This Row],[Cluster]]="B",Tableau3[[#This Row],[Hauteur_max]],NA())</f>
        <v>#N/A</v>
      </c>
      <c r="G239" t="e">
        <f>IF(Tableau3[[#This Row],[Cluster]]="C",Tableau3[[#This Row],[Hauteur_max]],NA())</f>
        <v>#N/A</v>
      </c>
      <c r="H239" s="1" t="e">
        <f>IF(Tableau3[[#This Row],[Cluster]]="D",Tableau3[[#This Row],[Hauteur_max]],NA())</f>
        <v>#N/A</v>
      </c>
      <c r="I239" s="1">
        <f>IF(Tableau3[[#This Row],[Cluster]]="E",Tableau3[[#This Row],[Hauteur_max]],NA())</f>
        <v>71</v>
      </c>
    </row>
    <row r="240" spans="1:9" x14ac:dyDescent="0.25">
      <c r="A240" t="s">
        <v>8</v>
      </c>
      <c r="B240" t="str">
        <f>IF(ROW()=2,Tableau3[[#This Row],[Cluster]],IF(A239=A240,"",A240))</f>
        <v/>
      </c>
      <c r="C240">
        <v>90</v>
      </c>
      <c r="D240">
        <v>138</v>
      </c>
      <c r="E240" t="e">
        <f>IF(Tableau3[[#This Row],[Cluster]]="A",Tableau3[[#This Row],[Hauteur_max]],NA())</f>
        <v>#N/A</v>
      </c>
      <c r="F240" t="e">
        <f>IF(Tableau3[[#This Row],[Cluster]]="B",Tableau3[[#This Row],[Hauteur_max]],NA())</f>
        <v>#N/A</v>
      </c>
      <c r="G240" t="e">
        <f>IF(Tableau3[[#This Row],[Cluster]]="C",Tableau3[[#This Row],[Hauteur_max]],NA())</f>
        <v>#N/A</v>
      </c>
      <c r="H240" s="1" t="e">
        <f>IF(Tableau3[[#This Row],[Cluster]]="D",Tableau3[[#This Row],[Hauteur_max]],NA())</f>
        <v>#N/A</v>
      </c>
      <c r="I240" s="1">
        <f>IF(Tableau3[[#This Row],[Cluster]]="E",Tableau3[[#This Row],[Hauteur_max]],NA())</f>
        <v>138</v>
      </c>
    </row>
    <row r="241" spans="1:9" x14ac:dyDescent="0.25">
      <c r="A241" t="s">
        <v>8</v>
      </c>
      <c r="B241" t="str">
        <f>IF(ROW()=2,Tableau3[[#This Row],[Cluster]],IF(A240=A241,"",A241))</f>
        <v/>
      </c>
      <c r="C241">
        <v>85</v>
      </c>
      <c r="D241">
        <v>130</v>
      </c>
      <c r="E241" t="e">
        <f>IF(Tableau3[[#This Row],[Cluster]]="A",Tableau3[[#This Row],[Hauteur_max]],NA())</f>
        <v>#N/A</v>
      </c>
      <c r="F241" t="e">
        <f>IF(Tableau3[[#This Row],[Cluster]]="B",Tableau3[[#This Row],[Hauteur_max]],NA())</f>
        <v>#N/A</v>
      </c>
      <c r="G241" t="e">
        <f>IF(Tableau3[[#This Row],[Cluster]]="C",Tableau3[[#This Row],[Hauteur_max]],NA())</f>
        <v>#N/A</v>
      </c>
      <c r="H241" s="1" t="e">
        <f>IF(Tableau3[[#This Row],[Cluster]]="D",Tableau3[[#This Row],[Hauteur_max]],NA())</f>
        <v>#N/A</v>
      </c>
      <c r="I241" s="1">
        <f>IF(Tableau3[[#This Row],[Cluster]]="E",Tableau3[[#This Row],[Hauteur_max]],NA())</f>
        <v>130</v>
      </c>
    </row>
    <row r="242" spans="1:9" x14ac:dyDescent="0.25">
      <c r="A242" t="s">
        <v>8</v>
      </c>
      <c r="B242" t="str">
        <f>IF(ROW()=2,Tableau3[[#This Row],[Cluster]],IF(A241=A242,"",A242))</f>
        <v/>
      </c>
      <c r="C242">
        <v>154</v>
      </c>
      <c r="D242">
        <v>35</v>
      </c>
      <c r="E242" t="e">
        <f>IF(Tableau3[[#This Row],[Cluster]]="A",Tableau3[[#This Row],[Hauteur_max]],NA())</f>
        <v>#N/A</v>
      </c>
      <c r="F242" t="e">
        <f>IF(Tableau3[[#This Row],[Cluster]]="B",Tableau3[[#This Row],[Hauteur_max]],NA())</f>
        <v>#N/A</v>
      </c>
      <c r="G242" t="e">
        <f>IF(Tableau3[[#This Row],[Cluster]]="C",Tableau3[[#This Row],[Hauteur_max]],NA())</f>
        <v>#N/A</v>
      </c>
      <c r="H242" s="1" t="e">
        <f>IF(Tableau3[[#This Row],[Cluster]]="D",Tableau3[[#This Row],[Hauteur_max]],NA())</f>
        <v>#N/A</v>
      </c>
      <c r="I242" s="1">
        <f>IF(Tableau3[[#This Row],[Cluster]]="E",Tableau3[[#This Row],[Hauteur_max]],NA())</f>
        <v>35</v>
      </c>
    </row>
    <row r="243" spans="1:9" x14ac:dyDescent="0.25">
      <c r="A243" t="s">
        <v>8</v>
      </c>
      <c r="B243" t="str">
        <f>IF(ROW()=2,Tableau3[[#This Row],[Cluster]],IF(A242=A243,"",A243))</f>
        <v/>
      </c>
      <c r="C243">
        <v>96</v>
      </c>
      <c r="D243">
        <v>55</v>
      </c>
      <c r="E243" t="e">
        <f>IF(Tableau3[[#This Row],[Cluster]]="A",Tableau3[[#This Row],[Hauteur_max]],NA())</f>
        <v>#N/A</v>
      </c>
      <c r="F243" t="e">
        <f>IF(Tableau3[[#This Row],[Cluster]]="B",Tableau3[[#This Row],[Hauteur_max]],NA())</f>
        <v>#N/A</v>
      </c>
      <c r="G243" t="e">
        <f>IF(Tableau3[[#This Row],[Cluster]]="C",Tableau3[[#This Row],[Hauteur_max]],NA())</f>
        <v>#N/A</v>
      </c>
      <c r="H243" s="1" t="e">
        <f>IF(Tableau3[[#This Row],[Cluster]]="D",Tableau3[[#This Row],[Hauteur_max]],NA())</f>
        <v>#N/A</v>
      </c>
      <c r="I243" s="1">
        <f>IF(Tableau3[[#This Row],[Cluster]]="E",Tableau3[[#This Row],[Hauteur_max]],NA())</f>
        <v>55</v>
      </c>
    </row>
    <row r="244" spans="1:9" x14ac:dyDescent="0.25">
      <c r="A244" t="s">
        <v>8</v>
      </c>
      <c r="B244" t="str">
        <f>IF(ROW()=2,Tableau3[[#This Row],[Cluster]],IF(A243=A244,"",A244))</f>
        <v/>
      </c>
      <c r="C244">
        <v>132</v>
      </c>
      <c r="D244">
        <v>54</v>
      </c>
      <c r="E244" t="e">
        <f>IF(Tableau3[[#This Row],[Cluster]]="A",Tableau3[[#This Row],[Hauteur_max]],NA())</f>
        <v>#N/A</v>
      </c>
      <c r="F244" t="e">
        <f>IF(Tableau3[[#This Row],[Cluster]]="B",Tableau3[[#This Row],[Hauteur_max]],NA())</f>
        <v>#N/A</v>
      </c>
      <c r="G244" t="e">
        <f>IF(Tableau3[[#This Row],[Cluster]]="C",Tableau3[[#This Row],[Hauteur_max]],NA())</f>
        <v>#N/A</v>
      </c>
      <c r="H244" s="1" t="e">
        <f>IF(Tableau3[[#This Row],[Cluster]]="D",Tableau3[[#This Row],[Hauteur_max]],NA())</f>
        <v>#N/A</v>
      </c>
      <c r="I244" s="1">
        <f>IF(Tableau3[[#This Row],[Cluster]]="E",Tableau3[[#This Row],[Hauteur_max]],NA())</f>
        <v>54</v>
      </c>
    </row>
    <row r="245" spans="1:9" x14ac:dyDescent="0.25">
      <c r="A245" t="s">
        <v>8</v>
      </c>
      <c r="B245" t="str">
        <f>IF(ROW()=2,Tableau3[[#This Row],[Cluster]],IF(A244=A245,"",A245))</f>
        <v/>
      </c>
      <c r="C245">
        <v>102</v>
      </c>
      <c r="D245">
        <v>98</v>
      </c>
      <c r="E245" t="e">
        <f>IF(Tableau3[[#This Row],[Cluster]]="A",Tableau3[[#This Row],[Hauteur_max]],NA())</f>
        <v>#N/A</v>
      </c>
      <c r="F245" t="e">
        <f>IF(Tableau3[[#This Row],[Cluster]]="B",Tableau3[[#This Row],[Hauteur_max]],NA())</f>
        <v>#N/A</v>
      </c>
      <c r="G245" t="e">
        <f>IF(Tableau3[[#This Row],[Cluster]]="C",Tableau3[[#This Row],[Hauteur_max]],NA())</f>
        <v>#N/A</v>
      </c>
      <c r="H245" s="1" t="e">
        <f>IF(Tableau3[[#This Row],[Cluster]]="D",Tableau3[[#This Row],[Hauteur_max]],NA())</f>
        <v>#N/A</v>
      </c>
      <c r="I245" s="1">
        <f>IF(Tableau3[[#This Row],[Cluster]]="E",Tableau3[[#This Row],[Hauteur_max]],NA())</f>
        <v>98</v>
      </c>
    </row>
    <row r="246" spans="1:9" x14ac:dyDescent="0.25">
      <c r="A246" t="s">
        <v>8</v>
      </c>
      <c r="B246" t="str">
        <f>IF(ROW()=2,Tableau3[[#This Row],[Cluster]],IF(A245=A246,"",A246))</f>
        <v/>
      </c>
      <c r="C246">
        <v>114</v>
      </c>
      <c r="D246">
        <v>100</v>
      </c>
      <c r="E246" t="e">
        <f>IF(Tableau3[[#This Row],[Cluster]]="A",Tableau3[[#This Row],[Hauteur_max]],NA())</f>
        <v>#N/A</v>
      </c>
      <c r="F246" t="e">
        <f>IF(Tableau3[[#This Row],[Cluster]]="B",Tableau3[[#This Row],[Hauteur_max]],NA())</f>
        <v>#N/A</v>
      </c>
      <c r="G246" t="e">
        <f>IF(Tableau3[[#This Row],[Cluster]]="C",Tableau3[[#This Row],[Hauteur_max]],NA())</f>
        <v>#N/A</v>
      </c>
      <c r="H246" s="1" t="e">
        <f>IF(Tableau3[[#This Row],[Cluster]]="D",Tableau3[[#This Row],[Hauteur_max]],NA())</f>
        <v>#N/A</v>
      </c>
      <c r="I246" s="1">
        <f>IF(Tableau3[[#This Row],[Cluster]]="E",Tableau3[[#This Row],[Hauteur_max]],NA())</f>
        <v>100</v>
      </c>
    </row>
    <row r="247" spans="1:9" x14ac:dyDescent="0.25">
      <c r="A247" t="s">
        <v>8</v>
      </c>
      <c r="B247" t="str">
        <f>IF(ROW()=2,Tableau3[[#This Row],[Cluster]],IF(A246=A247,"",A247))</f>
        <v/>
      </c>
      <c r="C247">
        <v>120</v>
      </c>
      <c r="D247">
        <v>112</v>
      </c>
      <c r="E247" t="e">
        <f>IF(Tableau3[[#This Row],[Cluster]]="A",Tableau3[[#This Row],[Hauteur_max]],NA())</f>
        <v>#N/A</v>
      </c>
      <c r="F247" t="e">
        <f>IF(Tableau3[[#This Row],[Cluster]]="B",Tableau3[[#This Row],[Hauteur_max]],NA())</f>
        <v>#N/A</v>
      </c>
      <c r="G247" t="e">
        <f>IF(Tableau3[[#This Row],[Cluster]]="C",Tableau3[[#This Row],[Hauteur_max]],NA())</f>
        <v>#N/A</v>
      </c>
      <c r="H247" s="1" t="e">
        <f>IF(Tableau3[[#This Row],[Cluster]]="D",Tableau3[[#This Row],[Hauteur_max]],NA())</f>
        <v>#N/A</v>
      </c>
      <c r="I247" s="1">
        <f>IF(Tableau3[[#This Row],[Cluster]]="E",Tableau3[[#This Row],[Hauteur_max]],NA())</f>
        <v>112</v>
      </c>
    </row>
    <row r="248" spans="1:9" x14ac:dyDescent="0.25">
      <c r="A248" t="s">
        <v>8</v>
      </c>
      <c r="B248" t="str">
        <f>IF(ROW()=2,Tableau3[[#This Row],[Cluster]],IF(A247=A248,"",A248))</f>
        <v/>
      </c>
      <c r="C248">
        <v>144</v>
      </c>
      <c r="D248">
        <v>50</v>
      </c>
      <c r="E248" t="e">
        <f>IF(Tableau3[[#This Row],[Cluster]]="A",Tableau3[[#This Row],[Hauteur_max]],NA())</f>
        <v>#N/A</v>
      </c>
      <c r="F248" t="e">
        <f>IF(Tableau3[[#This Row],[Cluster]]="B",Tableau3[[#This Row],[Hauteur_max]],NA())</f>
        <v>#N/A</v>
      </c>
      <c r="G248" t="e">
        <f>IF(Tableau3[[#This Row],[Cluster]]="C",Tableau3[[#This Row],[Hauteur_max]],NA())</f>
        <v>#N/A</v>
      </c>
      <c r="H248" s="1" t="e">
        <f>IF(Tableau3[[#This Row],[Cluster]]="D",Tableau3[[#This Row],[Hauteur_max]],NA())</f>
        <v>#N/A</v>
      </c>
      <c r="I248" s="1">
        <f>IF(Tableau3[[#This Row],[Cluster]]="E",Tableau3[[#This Row],[Hauteur_max]],NA())</f>
        <v>50</v>
      </c>
    </row>
    <row r="249" spans="1:9" x14ac:dyDescent="0.25">
      <c r="A249" t="s">
        <v>8</v>
      </c>
      <c r="B249" t="str">
        <f>IF(ROW()=2,Tableau3[[#This Row],[Cluster]],IF(A248=A249,"",A249))</f>
        <v/>
      </c>
      <c r="C249">
        <v>148</v>
      </c>
      <c r="D249">
        <v>57</v>
      </c>
      <c r="E249" t="e">
        <f>IF(Tableau3[[#This Row],[Cluster]]="A",Tableau3[[#This Row],[Hauteur_max]],NA())</f>
        <v>#N/A</v>
      </c>
      <c r="F249" t="e">
        <f>IF(Tableau3[[#This Row],[Cluster]]="B",Tableau3[[#This Row],[Hauteur_max]],NA())</f>
        <v>#N/A</v>
      </c>
      <c r="G249" t="e">
        <f>IF(Tableau3[[#This Row],[Cluster]]="C",Tableau3[[#This Row],[Hauteur_max]],NA())</f>
        <v>#N/A</v>
      </c>
      <c r="H249" s="1" t="e">
        <f>IF(Tableau3[[#This Row],[Cluster]]="D",Tableau3[[#This Row],[Hauteur_max]],NA())</f>
        <v>#N/A</v>
      </c>
      <c r="I249" s="1">
        <f>IF(Tableau3[[#This Row],[Cluster]]="E",Tableau3[[#This Row],[Hauteur_max]],NA())</f>
        <v>57</v>
      </c>
    </row>
    <row r="250" spans="1:9" x14ac:dyDescent="0.25">
      <c r="A250" t="s">
        <v>8</v>
      </c>
      <c r="B250" t="str">
        <f>IF(ROW()=2,Tableau3[[#This Row],[Cluster]],IF(A249=A250,"",A250))</f>
        <v/>
      </c>
      <c r="C250">
        <v>102</v>
      </c>
      <c r="D250">
        <v>44</v>
      </c>
      <c r="E250" t="e">
        <f>IF(Tableau3[[#This Row],[Cluster]]="A",Tableau3[[#This Row],[Hauteur_max]],NA())</f>
        <v>#N/A</v>
      </c>
      <c r="F250" t="e">
        <f>IF(Tableau3[[#This Row],[Cluster]]="B",Tableau3[[#This Row],[Hauteur_max]],NA())</f>
        <v>#N/A</v>
      </c>
      <c r="G250" t="e">
        <f>IF(Tableau3[[#This Row],[Cluster]]="C",Tableau3[[#This Row],[Hauteur_max]],NA())</f>
        <v>#N/A</v>
      </c>
      <c r="H250" s="1" t="e">
        <f>IF(Tableau3[[#This Row],[Cluster]]="D",Tableau3[[#This Row],[Hauteur_max]],NA())</f>
        <v>#N/A</v>
      </c>
      <c r="I250" s="1">
        <f>IF(Tableau3[[#This Row],[Cluster]]="E",Tableau3[[#This Row],[Hauteur_max]],NA())</f>
        <v>44</v>
      </c>
    </row>
    <row r="251" spans="1:9" x14ac:dyDescent="0.25">
      <c r="A251" t="s">
        <v>8</v>
      </c>
      <c r="B251" t="str">
        <f>IF(ROW()=2,Tableau3[[#This Row],[Cluster]],IF(A250=A251,"",A251))</f>
        <v/>
      </c>
      <c r="C251">
        <v>138</v>
      </c>
      <c r="D251">
        <v>45</v>
      </c>
      <c r="E251" t="e">
        <f>IF(Tableau3[[#This Row],[Cluster]]="A",Tableau3[[#This Row],[Hauteur_max]],NA())</f>
        <v>#N/A</v>
      </c>
      <c r="F251" t="e">
        <f>IF(Tableau3[[#This Row],[Cluster]]="B",Tableau3[[#This Row],[Hauteur_max]],NA())</f>
        <v>#N/A</v>
      </c>
      <c r="G251" t="e">
        <f>IF(Tableau3[[#This Row],[Cluster]]="C",Tableau3[[#This Row],[Hauteur_max]],NA())</f>
        <v>#N/A</v>
      </c>
      <c r="H251" s="1" t="e">
        <f>IF(Tableau3[[#This Row],[Cluster]]="D",Tableau3[[#This Row],[Hauteur_max]],NA())</f>
        <v>#N/A</v>
      </c>
      <c r="I251" s="1">
        <f>IF(Tableau3[[#This Row],[Cluster]]="E",Tableau3[[#This Row],[Hauteur_max]],NA())</f>
        <v>45</v>
      </c>
    </row>
    <row r="252" spans="1:9" x14ac:dyDescent="0.25">
      <c r="A252" t="s">
        <v>8</v>
      </c>
      <c r="B252" t="str">
        <f>IF(ROW()=2,Tableau3[[#This Row],[Cluster]],IF(A251=A252,"",A252))</f>
        <v/>
      </c>
      <c r="C252">
        <v>117</v>
      </c>
      <c r="D252">
        <v>70</v>
      </c>
      <c r="E252" t="e">
        <f>IF(Tableau3[[#This Row],[Cluster]]="A",Tableau3[[#This Row],[Hauteur_max]],NA())</f>
        <v>#N/A</v>
      </c>
      <c r="F252" t="e">
        <f>IF(Tableau3[[#This Row],[Cluster]]="B",Tableau3[[#This Row],[Hauteur_max]],NA())</f>
        <v>#N/A</v>
      </c>
      <c r="G252" t="e">
        <f>IF(Tableau3[[#This Row],[Cluster]]="C",Tableau3[[#This Row],[Hauteur_max]],NA())</f>
        <v>#N/A</v>
      </c>
      <c r="H252" s="1" t="e">
        <f>IF(Tableau3[[#This Row],[Cluster]]="D",Tableau3[[#This Row],[Hauteur_max]],NA())</f>
        <v>#N/A</v>
      </c>
      <c r="I252" s="1">
        <f>IF(Tableau3[[#This Row],[Cluster]]="E",Tableau3[[#This Row],[Hauteur_max]],NA())</f>
        <v>70</v>
      </c>
    </row>
    <row r="253" spans="1:9" x14ac:dyDescent="0.25">
      <c r="A253" t="s">
        <v>8</v>
      </c>
      <c r="B253" t="str">
        <f>IF(ROW()=2,Tableau3[[#This Row],[Cluster]],IF(A252=A253,"",A253))</f>
        <v/>
      </c>
      <c r="C253">
        <v>157</v>
      </c>
      <c r="D253">
        <v>156</v>
      </c>
      <c r="E253" t="e">
        <f>IF(Tableau3[[#This Row],[Cluster]]="A",Tableau3[[#This Row],[Hauteur_max]],NA())</f>
        <v>#N/A</v>
      </c>
      <c r="F253" t="e">
        <f>IF(Tableau3[[#This Row],[Cluster]]="B",Tableau3[[#This Row],[Hauteur_max]],NA())</f>
        <v>#N/A</v>
      </c>
      <c r="G253" t="e">
        <f>IF(Tableau3[[#This Row],[Cluster]]="C",Tableau3[[#This Row],[Hauteur_max]],NA())</f>
        <v>#N/A</v>
      </c>
      <c r="H253" s="1" t="e">
        <f>IF(Tableau3[[#This Row],[Cluster]]="D",Tableau3[[#This Row],[Hauteur_max]],NA())</f>
        <v>#N/A</v>
      </c>
      <c r="I253" s="1">
        <f>IF(Tableau3[[#This Row],[Cluster]]="E",Tableau3[[#This Row],[Hauteur_max]],NA())</f>
        <v>156</v>
      </c>
    </row>
    <row r="254" spans="1:9" x14ac:dyDescent="0.25">
      <c r="A254" t="s">
        <v>8</v>
      </c>
      <c r="B254" t="str">
        <f>IF(ROW()=2,Tableau3[[#This Row],[Cluster]],IF(A253=A254,"",A254))</f>
        <v/>
      </c>
      <c r="C254">
        <v>96</v>
      </c>
      <c r="D254">
        <v>63</v>
      </c>
      <c r="E254" t="e">
        <f>IF(Tableau3[[#This Row],[Cluster]]="A",Tableau3[[#This Row],[Hauteur_max]],NA())</f>
        <v>#N/A</v>
      </c>
      <c r="F254" t="e">
        <f>IF(Tableau3[[#This Row],[Cluster]]="B",Tableau3[[#This Row],[Hauteur_max]],NA())</f>
        <v>#N/A</v>
      </c>
      <c r="G254" t="e">
        <f>IF(Tableau3[[#This Row],[Cluster]]="C",Tableau3[[#This Row],[Hauteur_max]],NA())</f>
        <v>#N/A</v>
      </c>
      <c r="H254" s="1" t="e">
        <f>IF(Tableau3[[#This Row],[Cluster]]="D",Tableau3[[#This Row],[Hauteur_max]],NA())</f>
        <v>#N/A</v>
      </c>
      <c r="I254" s="1">
        <f>IF(Tableau3[[#This Row],[Cluster]]="E",Tableau3[[#This Row],[Hauteur_max]],NA())</f>
        <v>63</v>
      </c>
    </row>
    <row r="255" spans="1:9" x14ac:dyDescent="0.25">
      <c r="A255" t="s">
        <v>8</v>
      </c>
      <c r="B255" t="str">
        <f>IF(ROW()=2,Tableau3[[#This Row],[Cluster]],IF(A254=A255,"",A255))</f>
        <v/>
      </c>
      <c r="C255">
        <v>122</v>
      </c>
      <c r="D255">
        <v>80</v>
      </c>
      <c r="E255" t="e">
        <f>IF(Tableau3[[#This Row],[Cluster]]="A",Tableau3[[#This Row],[Hauteur_max]],NA())</f>
        <v>#N/A</v>
      </c>
      <c r="F255" t="e">
        <f>IF(Tableau3[[#This Row],[Cluster]]="B",Tableau3[[#This Row],[Hauteur_max]],NA())</f>
        <v>#N/A</v>
      </c>
      <c r="G255" t="e">
        <f>IF(Tableau3[[#This Row],[Cluster]]="C",Tableau3[[#This Row],[Hauteur_max]],NA())</f>
        <v>#N/A</v>
      </c>
      <c r="H255" s="1" t="e">
        <f>IF(Tableau3[[#This Row],[Cluster]]="D",Tableau3[[#This Row],[Hauteur_max]],NA())</f>
        <v>#N/A</v>
      </c>
      <c r="I255" s="1">
        <f>IF(Tableau3[[#This Row],[Cluster]]="E",Tableau3[[#This Row],[Hauteur_max]],NA())</f>
        <v>80</v>
      </c>
    </row>
    <row r="256" spans="1:9" x14ac:dyDescent="0.25">
      <c r="A256" t="s">
        <v>8</v>
      </c>
      <c r="B256" t="str">
        <f>IF(ROW()=2,Tableau3[[#This Row],[Cluster]],IF(A255=A256,"",A256))</f>
        <v/>
      </c>
      <c r="C256">
        <v>88</v>
      </c>
      <c r="D256">
        <v>99</v>
      </c>
      <c r="E256" t="e">
        <f>IF(Tableau3[[#This Row],[Cluster]]="A",Tableau3[[#This Row],[Hauteur_max]],NA())</f>
        <v>#N/A</v>
      </c>
      <c r="F256" t="e">
        <f>IF(Tableau3[[#This Row],[Cluster]]="B",Tableau3[[#This Row],[Hauteur_max]],NA())</f>
        <v>#N/A</v>
      </c>
      <c r="G256" t="e">
        <f>IF(Tableau3[[#This Row],[Cluster]]="C",Tableau3[[#This Row],[Hauteur_max]],NA())</f>
        <v>#N/A</v>
      </c>
      <c r="H256" s="1" t="e">
        <f>IF(Tableau3[[#This Row],[Cluster]]="D",Tableau3[[#This Row],[Hauteur_max]],NA())</f>
        <v>#N/A</v>
      </c>
      <c r="I256" s="1">
        <f>IF(Tableau3[[#This Row],[Cluster]]="E",Tableau3[[#This Row],[Hauteur_max]],NA())</f>
        <v>99</v>
      </c>
    </row>
    <row r="257" spans="1:9" x14ac:dyDescent="0.25">
      <c r="A257" t="s">
        <v>8</v>
      </c>
      <c r="B257" t="str">
        <f>IF(ROW()=2,Tableau3[[#This Row],[Cluster]],IF(A256=A257,"",A257))</f>
        <v/>
      </c>
      <c r="C257">
        <v>114</v>
      </c>
      <c r="D257">
        <v>47</v>
      </c>
      <c r="E257" t="e">
        <f>IF(Tableau3[[#This Row],[Cluster]]="A",Tableau3[[#This Row],[Hauteur_max]],NA())</f>
        <v>#N/A</v>
      </c>
      <c r="F257" t="e">
        <f>IF(Tableau3[[#This Row],[Cluster]]="B",Tableau3[[#This Row],[Hauteur_max]],NA())</f>
        <v>#N/A</v>
      </c>
      <c r="G257" t="e">
        <f>IF(Tableau3[[#This Row],[Cluster]]="C",Tableau3[[#This Row],[Hauteur_max]],NA())</f>
        <v>#N/A</v>
      </c>
      <c r="H257" s="1" t="e">
        <f>IF(Tableau3[[#This Row],[Cluster]]="D",Tableau3[[#This Row],[Hauteur_max]],NA())</f>
        <v>#N/A</v>
      </c>
      <c r="I257" s="1">
        <f>IF(Tableau3[[#This Row],[Cluster]]="E",Tableau3[[#This Row],[Hauteur_max]],NA())</f>
        <v>47</v>
      </c>
    </row>
    <row r="258" spans="1:9" x14ac:dyDescent="0.25">
      <c r="A258" t="s">
        <v>8</v>
      </c>
      <c r="B258" t="str">
        <f>IF(ROW()=2,Tableau3[[#This Row],[Cluster]],IF(A257=A258,"",A258))</f>
        <v/>
      </c>
      <c r="C258">
        <v>114</v>
      </c>
      <c r="D258">
        <v>47</v>
      </c>
      <c r="E258" t="e">
        <f>IF(Tableau3[[#This Row],[Cluster]]="A",Tableau3[[#This Row],[Hauteur_max]],NA())</f>
        <v>#N/A</v>
      </c>
      <c r="F258" t="e">
        <f>IF(Tableau3[[#This Row],[Cluster]]="B",Tableau3[[#This Row],[Hauteur_max]],NA())</f>
        <v>#N/A</v>
      </c>
      <c r="G258" t="e">
        <f>IF(Tableau3[[#This Row],[Cluster]]="C",Tableau3[[#This Row],[Hauteur_max]],NA())</f>
        <v>#N/A</v>
      </c>
      <c r="H258" s="1" t="e">
        <f>IF(Tableau3[[#This Row],[Cluster]]="D",Tableau3[[#This Row],[Hauteur_max]],NA())</f>
        <v>#N/A</v>
      </c>
      <c r="I258" s="1">
        <f>IF(Tableau3[[#This Row],[Cluster]]="E",Tableau3[[#This Row],[Hauteur_max]],NA())</f>
        <v>47</v>
      </c>
    </row>
    <row r="259" spans="1:9" x14ac:dyDescent="0.25">
      <c r="A259" t="s">
        <v>8</v>
      </c>
      <c r="B259" t="str">
        <f>IF(ROW()=2,Tableau3[[#This Row],[Cluster]],IF(A258=A259,"",A259))</f>
        <v/>
      </c>
      <c r="C259">
        <v>160</v>
      </c>
      <c r="D259">
        <v>40</v>
      </c>
      <c r="E259" t="e">
        <f>IF(Tableau3[[#This Row],[Cluster]]="A",Tableau3[[#This Row],[Hauteur_max]],NA())</f>
        <v>#N/A</v>
      </c>
      <c r="F259" t="e">
        <f>IF(Tableau3[[#This Row],[Cluster]]="B",Tableau3[[#This Row],[Hauteur_max]],NA())</f>
        <v>#N/A</v>
      </c>
      <c r="G259" t="e">
        <f>IF(Tableau3[[#This Row],[Cluster]]="C",Tableau3[[#This Row],[Hauteur_max]],NA())</f>
        <v>#N/A</v>
      </c>
      <c r="H259" s="1" t="e">
        <f>IF(Tableau3[[#This Row],[Cluster]]="D",Tableau3[[#This Row],[Hauteur_max]],NA())</f>
        <v>#N/A</v>
      </c>
      <c r="I259" s="1">
        <f>IF(Tableau3[[#This Row],[Cluster]]="E",Tableau3[[#This Row],[Hauteur_max]],NA())</f>
        <v>40</v>
      </c>
    </row>
    <row r="260" spans="1:9" x14ac:dyDescent="0.25">
      <c r="A260" t="s">
        <v>8</v>
      </c>
      <c r="B260" t="str">
        <f>IF(ROW()=2,Tableau3[[#This Row],[Cluster]],IF(A259=A260,"",A260))</f>
        <v/>
      </c>
      <c r="C260">
        <v>110</v>
      </c>
      <c r="D260">
        <v>95</v>
      </c>
      <c r="E260" t="e">
        <f>IF(Tableau3[[#This Row],[Cluster]]="A",Tableau3[[#This Row],[Hauteur_max]],NA())</f>
        <v>#N/A</v>
      </c>
      <c r="F260" t="e">
        <f>IF(Tableau3[[#This Row],[Cluster]]="B",Tableau3[[#This Row],[Hauteur_max]],NA())</f>
        <v>#N/A</v>
      </c>
      <c r="G260" t="e">
        <f>IF(Tableau3[[#This Row],[Cluster]]="C",Tableau3[[#This Row],[Hauteur_max]],NA())</f>
        <v>#N/A</v>
      </c>
      <c r="H260" s="1" t="e">
        <f>IF(Tableau3[[#This Row],[Cluster]]="D",Tableau3[[#This Row],[Hauteur_max]],NA())</f>
        <v>#N/A</v>
      </c>
      <c r="I260" s="1">
        <f>IF(Tableau3[[#This Row],[Cluster]]="E",Tableau3[[#This Row],[Hauteur_max]],NA())</f>
        <v>95</v>
      </c>
    </row>
    <row r="261" spans="1:9" x14ac:dyDescent="0.25">
      <c r="A261" t="s">
        <v>8</v>
      </c>
      <c r="B261" t="str">
        <f>IF(ROW()=2,Tableau3[[#This Row],[Cluster]],IF(A260=A261,"",A261))</f>
        <v/>
      </c>
      <c r="C261">
        <v>187</v>
      </c>
      <c r="D261">
        <v>45</v>
      </c>
      <c r="E261" t="e">
        <f>IF(Tableau3[[#This Row],[Cluster]]="A",Tableau3[[#This Row],[Hauteur_max]],NA())</f>
        <v>#N/A</v>
      </c>
      <c r="F261" t="e">
        <f>IF(Tableau3[[#This Row],[Cluster]]="B",Tableau3[[#This Row],[Hauteur_max]],NA())</f>
        <v>#N/A</v>
      </c>
      <c r="G261" t="e">
        <f>IF(Tableau3[[#This Row],[Cluster]]="C",Tableau3[[#This Row],[Hauteur_max]],NA())</f>
        <v>#N/A</v>
      </c>
      <c r="H261" s="1" t="e">
        <f>IF(Tableau3[[#This Row],[Cluster]]="D",Tableau3[[#This Row],[Hauteur_max]],NA())</f>
        <v>#N/A</v>
      </c>
      <c r="I261" s="1">
        <f>IF(Tableau3[[#This Row],[Cluster]]="E",Tableau3[[#This Row],[Hauteur_max]],NA())</f>
        <v>45</v>
      </c>
    </row>
    <row r="262" spans="1:9" x14ac:dyDescent="0.25">
      <c r="A262" t="s">
        <v>8</v>
      </c>
      <c r="B262" t="str">
        <f>IF(ROW()=2,Tableau3[[#This Row],[Cluster]],IF(A261=A262,"",A262))</f>
        <v/>
      </c>
      <c r="C262">
        <v>102</v>
      </c>
      <c r="D262">
        <v>120</v>
      </c>
      <c r="E262" t="e">
        <f>IF(Tableau3[[#This Row],[Cluster]]="A",Tableau3[[#This Row],[Hauteur_max]],NA())</f>
        <v>#N/A</v>
      </c>
      <c r="F262" t="e">
        <f>IF(Tableau3[[#This Row],[Cluster]]="B",Tableau3[[#This Row],[Hauteur_max]],NA())</f>
        <v>#N/A</v>
      </c>
      <c r="G262" t="e">
        <f>IF(Tableau3[[#This Row],[Cluster]]="C",Tableau3[[#This Row],[Hauteur_max]],NA())</f>
        <v>#N/A</v>
      </c>
      <c r="H262" s="1" t="e">
        <f>IF(Tableau3[[#This Row],[Cluster]]="D",Tableau3[[#This Row],[Hauteur_max]],NA())</f>
        <v>#N/A</v>
      </c>
      <c r="I262" s="1">
        <f>IF(Tableau3[[#This Row],[Cluster]]="E",Tableau3[[#This Row],[Hauteur_max]],NA())</f>
        <v>120</v>
      </c>
    </row>
    <row r="263" spans="1:9" x14ac:dyDescent="0.25">
      <c r="A263" t="s">
        <v>8</v>
      </c>
      <c r="B263" t="str">
        <f>IF(ROW()=2,Tableau3[[#This Row],[Cluster]],IF(A262=A263,"",A263))</f>
        <v/>
      </c>
      <c r="C263">
        <v>96</v>
      </c>
      <c r="D263">
        <v>109</v>
      </c>
      <c r="E263" t="e">
        <f>IF(Tableau3[[#This Row],[Cluster]]="A",Tableau3[[#This Row],[Hauteur_max]],NA())</f>
        <v>#N/A</v>
      </c>
      <c r="F263" t="e">
        <f>IF(Tableau3[[#This Row],[Cluster]]="B",Tableau3[[#This Row],[Hauteur_max]],NA())</f>
        <v>#N/A</v>
      </c>
      <c r="G263" t="e">
        <f>IF(Tableau3[[#This Row],[Cluster]]="C",Tableau3[[#This Row],[Hauteur_max]],NA())</f>
        <v>#N/A</v>
      </c>
      <c r="H263" s="1" t="e">
        <f>IF(Tableau3[[#This Row],[Cluster]]="D",Tableau3[[#This Row],[Hauteur_max]],NA())</f>
        <v>#N/A</v>
      </c>
      <c r="I263" s="1">
        <f>IF(Tableau3[[#This Row],[Cluster]]="E",Tableau3[[#This Row],[Hauteur_max]],NA())</f>
        <v>109</v>
      </c>
    </row>
    <row r="264" spans="1:9" x14ac:dyDescent="0.25">
      <c r="A264" t="s">
        <v>8</v>
      </c>
      <c r="B264" t="str">
        <f>IF(ROW()=2,Tableau3[[#This Row],[Cluster]],IF(A263=A264,"",A264))</f>
        <v/>
      </c>
      <c r="C264">
        <v>108</v>
      </c>
      <c r="D264">
        <v>118</v>
      </c>
      <c r="E264" t="e">
        <f>IF(Tableau3[[#This Row],[Cluster]]="A",Tableau3[[#This Row],[Hauteur_max]],NA())</f>
        <v>#N/A</v>
      </c>
      <c r="F264" t="e">
        <f>IF(Tableau3[[#This Row],[Cluster]]="B",Tableau3[[#This Row],[Hauteur_max]],NA())</f>
        <v>#N/A</v>
      </c>
      <c r="G264" t="e">
        <f>IF(Tableau3[[#This Row],[Cluster]]="C",Tableau3[[#This Row],[Hauteur_max]],NA())</f>
        <v>#N/A</v>
      </c>
      <c r="H264" s="1" t="e">
        <f>IF(Tableau3[[#This Row],[Cluster]]="D",Tableau3[[#This Row],[Hauteur_max]],NA())</f>
        <v>#N/A</v>
      </c>
      <c r="I264" s="1">
        <f>IF(Tableau3[[#This Row],[Cluster]]="E",Tableau3[[#This Row],[Hauteur_max]],NA())</f>
        <v>118</v>
      </c>
    </row>
    <row r="265" spans="1:9" x14ac:dyDescent="0.25">
      <c r="A265" t="s">
        <v>8</v>
      </c>
      <c r="B265" t="str">
        <f>IF(ROW()=2,Tableau3[[#This Row],[Cluster]],IF(A264=A265,"",A265))</f>
        <v/>
      </c>
      <c r="C265">
        <v>126</v>
      </c>
      <c r="D265">
        <v>98.5</v>
      </c>
      <c r="E265" t="e">
        <f>IF(Tableau3[[#This Row],[Cluster]]="A",Tableau3[[#This Row],[Hauteur_max]],NA())</f>
        <v>#N/A</v>
      </c>
      <c r="F265" t="e">
        <f>IF(Tableau3[[#This Row],[Cluster]]="B",Tableau3[[#This Row],[Hauteur_max]],NA())</f>
        <v>#N/A</v>
      </c>
      <c r="G265" t="e">
        <f>IF(Tableau3[[#This Row],[Cluster]]="C",Tableau3[[#This Row],[Hauteur_max]],NA())</f>
        <v>#N/A</v>
      </c>
      <c r="H265" s="1" t="e">
        <f>IF(Tableau3[[#This Row],[Cluster]]="D",Tableau3[[#This Row],[Hauteur_max]],NA())</f>
        <v>#N/A</v>
      </c>
      <c r="I265" s="1">
        <f>IF(Tableau3[[#This Row],[Cluster]]="E",Tableau3[[#This Row],[Hauteur_max]],NA())</f>
        <v>98.5</v>
      </c>
    </row>
    <row r="266" spans="1:9" x14ac:dyDescent="0.25">
      <c r="A266" t="s">
        <v>8</v>
      </c>
      <c r="B266" t="str">
        <f>IF(ROW()=2,Tableau3[[#This Row],[Cluster]],IF(A265=A266,"",A266))</f>
        <v/>
      </c>
      <c r="C266">
        <v>135</v>
      </c>
      <c r="D266">
        <v>52</v>
      </c>
      <c r="E266" t="e">
        <f>IF(Tableau3[[#This Row],[Cluster]]="A",Tableau3[[#This Row],[Hauteur_max]],NA())</f>
        <v>#N/A</v>
      </c>
      <c r="F266" t="e">
        <f>IF(Tableau3[[#This Row],[Cluster]]="B",Tableau3[[#This Row],[Hauteur_max]],NA())</f>
        <v>#N/A</v>
      </c>
      <c r="G266" t="e">
        <f>IF(Tableau3[[#This Row],[Cluster]]="C",Tableau3[[#This Row],[Hauteur_max]],NA())</f>
        <v>#N/A</v>
      </c>
      <c r="H266" s="1" t="e">
        <f>IF(Tableau3[[#This Row],[Cluster]]="D",Tableau3[[#This Row],[Hauteur_max]],NA())</f>
        <v>#N/A</v>
      </c>
      <c r="I266" s="1">
        <f>IF(Tableau3[[#This Row],[Cluster]]="E",Tableau3[[#This Row],[Hauteur_max]],NA())</f>
        <v>52</v>
      </c>
    </row>
    <row r="267" spans="1:9" x14ac:dyDescent="0.25">
      <c r="A267" t="s">
        <v>8</v>
      </c>
      <c r="B267" t="str">
        <f>IF(ROW()=2,Tableau3[[#This Row],[Cluster]],IF(A266=A267,"",A267))</f>
        <v/>
      </c>
      <c r="C267">
        <v>138</v>
      </c>
      <c r="D267">
        <v>173</v>
      </c>
      <c r="E267" t="e">
        <f>IF(Tableau3[[#This Row],[Cluster]]="A",Tableau3[[#This Row],[Hauteur_max]],NA())</f>
        <v>#N/A</v>
      </c>
      <c r="F267" t="e">
        <f>IF(Tableau3[[#This Row],[Cluster]]="B",Tableau3[[#This Row],[Hauteur_max]],NA())</f>
        <v>#N/A</v>
      </c>
      <c r="G267" t="e">
        <f>IF(Tableau3[[#This Row],[Cluster]]="C",Tableau3[[#This Row],[Hauteur_max]],NA())</f>
        <v>#N/A</v>
      </c>
      <c r="H267" s="1" t="e">
        <f>IF(Tableau3[[#This Row],[Cluster]]="D",Tableau3[[#This Row],[Hauteur_max]],NA())</f>
        <v>#N/A</v>
      </c>
      <c r="I267" s="1">
        <f>IF(Tableau3[[#This Row],[Cluster]]="E",Tableau3[[#This Row],[Hauteur_max]],NA())</f>
        <v>173</v>
      </c>
    </row>
    <row r="268" spans="1:9" x14ac:dyDescent="0.25">
      <c r="A268" t="s">
        <v>8</v>
      </c>
      <c r="B268" t="str">
        <f>IF(ROW()=2,Tableau3[[#This Row],[Cluster]],IF(A267=A268,"",A268))</f>
        <v/>
      </c>
      <c r="C268">
        <v>144</v>
      </c>
      <c r="D268">
        <v>36.6</v>
      </c>
      <c r="E268" t="e">
        <f>IF(Tableau3[[#This Row],[Cluster]]="A",Tableau3[[#This Row],[Hauteur_max]],NA())</f>
        <v>#N/A</v>
      </c>
      <c r="F268" t="e">
        <f>IF(Tableau3[[#This Row],[Cluster]]="B",Tableau3[[#This Row],[Hauteur_max]],NA())</f>
        <v>#N/A</v>
      </c>
      <c r="G268" t="e">
        <f>IF(Tableau3[[#This Row],[Cluster]]="C",Tableau3[[#This Row],[Hauteur_max]],NA())</f>
        <v>#N/A</v>
      </c>
      <c r="H268" s="1" t="e">
        <f>IF(Tableau3[[#This Row],[Cluster]]="D",Tableau3[[#This Row],[Hauteur_max]],NA())</f>
        <v>#N/A</v>
      </c>
      <c r="I268" s="1">
        <f>IF(Tableau3[[#This Row],[Cluster]]="E",Tableau3[[#This Row],[Hauteur_max]],NA())</f>
        <v>36.6</v>
      </c>
    </row>
    <row r="269" spans="1:9" x14ac:dyDescent="0.25">
      <c r="A269" t="s">
        <v>8</v>
      </c>
      <c r="B269" t="str">
        <f>IF(ROW()=2,Tableau3[[#This Row],[Cluster]],IF(A268=A269,"",A269))</f>
        <v/>
      </c>
      <c r="C269">
        <v>144</v>
      </c>
      <c r="D269">
        <v>45</v>
      </c>
      <c r="E269" t="e">
        <f>IF(Tableau3[[#This Row],[Cluster]]="A",Tableau3[[#This Row],[Hauteur_max]],NA())</f>
        <v>#N/A</v>
      </c>
      <c r="F269" t="e">
        <f>IF(Tableau3[[#This Row],[Cluster]]="B",Tableau3[[#This Row],[Hauteur_max]],NA())</f>
        <v>#N/A</v>
      </c>
      <c r="G269" t="e">
        <f>IF(Tableau3[[#This Row],[Cluster]]="C",Tableau3[[#This Row],[Hauteur_max]],NA())</f>
        <v>#N/A</v>
      </c>
      <c r="H269" s="1" t="e">
        <f>IF(Tableau3[[#This Row],[Cluster]]="D",Tableau3[[#This Row],[Hauteur_max]],NA())</f>
        <v>#N/A</v>
      </c>
      <c r="I269" s="1">
        <f>IF(Tableau3[[#This Row],[Cluster]]="E",Tableau3[[#This Row],[Hauteur_max]],NA())</f>
        <v>45</v>
      </c>
    </row>
    <row r="270" spans="1:9" x14ac:dyDescent="0.25">
      <c r="A270" t="s">
        <v>8</v>
      </c>
      <c r="B270" t="str">
        <f>IF(ROW()=2,Tableau3[[#This Row],[Cluster]],IF(A269=A270,"",A270))</f>
        <v/>
      </c>
      <c r="C270">
        <v>144</v>
      </c>
      <c r="D270">
        <v>49</v>
      </c>
      <c r="E270" t="e">
        <f>IF(Tableau3[[#This Row],[Cluster]]="A",Tableau3[[#This Row],[Hauteur_max]],NA())</f>
        <v>#N/A</v>
      </c>
      <c r="F270" t="e">
        <f>IF(Tableau3[[#This Row],[Cluster]]="B",Tableau3[[#This Row],[Hauteur_max]],NA())</f>
        <v>#N/A</v>
      </c>
      <c r="G270" t="e">
        <f>IF(Tableau3[[#This Row],[Cluster]]="C",Tableau3[[#This Row],[Hauteur_max]],NA())</f>
        <v>#N/A</v>
      </c>
      <c r="H270" s="1" t="e">
        <f>IF(Tableau3[[#This Row],[Cluster]]="D",Tableau3[[#This Row],[Hauteur_max]],NA())</f>
        <v>#N/A</v>
      </c>
      <c r="I270" s="1">
        <f>IF(Tableau3[[#This Row],[Cluster]]="E",Tableau3[[#This Row],[Hauteur_max]],NA())</f>
        <v>49</v>
      </c>
    </row>
    <row r="271" spans="1:9" x14ac:dyDescent="0.25">
      <c r="A271" t="s">
        <v>8</v>
      </c>
      <c r="B271" t="str">
        <f>IF(ROW()=2,Tableau3[[#This Row],[Cluster]],IF(A270=A271,"",A271))</f>
        <v/>
      </c>
      <c r="C271">
        <v>148</v>
      </c>
      <c r="D271">
        <v>172</v>
      </c>
      <c r="E271" t="e">
        <f>IF(Tableau3[[#This Row],[Cluster]]="A",Tableau3[[#This Row],[Hauteur_max]],NA())</f>
        <v>#N/A</v>
      </c>
      <c r="F271" t="e">
        <f>IF(Tableau3[[#This Row],[Cluster]]="B",Tableau3[[#This Row],[Hauteur_max]],NA())</f>
        <v>#N/A</v>
      </c>
      <c r="G271" t="e">
        <f>IF(Tableau3[[#This Row],[Cluster]]="C",Tableau3[[#This Row],[Hauteur_max]],NA())</f>
        <v>#N/A</v>
      </c>
      <c r="H271" s="1" t="e">
        <f>IF(Tableau3[[#This Row],[Cluster]]="D",Tableau3[[#This Row],[Hauteur_max]],NA())</f>
        <v>#N/A</v>
      </c>
      <c r="I271" s="1">
        <f>IF(Tableau3[[#This Row],[Cluster]]="E",Tableau3[[#This Row],[Hauteur_max]],NA())</f>
        <v>172</v>
      </c>
    </row>
    <row r="272" spans="1:9" x14ac:dyDescent="0.25">
      <c r="A272" t="s">
        <v>8</v>
      </c>
      <c r="B272" t="str">
        <f>IF(ROW()=2,Tableau3[[#This Row],[Cluster]],IF(A271=A272,"",A272))</f>
        <v/>
      </c>
      <c r="C272">
        <v>161</v>
      </c>
      <c r="D272">
        <v>168</v>
      </c>
      <c r="E272" t="e">
        <f>IF(Tableau3[[#This Row],[Cluster]]="A",Tableau3[[#This Row],[Hauteur_max]],NA())</f>
        <v>#N/A</v>
      </c>
      <c r="F272" t="e">
        <f>IF(Tableau3[[#This Row],[Cluster]]="B",Tableau3[[#This Row],[Hauteur_max]],NA())</f>
        <v>#N/A</v>
      </c>
      <c r="G272" t="e">
        <f>IF(Tableau3[[#This Row],[Cluster]]="C",Tableau3[[#This Row],[Hauteur_max]],NA())</f>
        <v>#N/A</v>
      </c>
      <c r="H272" s="1" t="e">
        <f>IF(Tableau3[[#This Row],[Cluster]]="D",Tableau3[[#This Row],[Hauteur_max]],NA())</f>
        <v>#N/A</v>
      </c>
      <c r="I272" s="1">
        <f>IF(Tableau3[[#This Row],[Cluster]]="E",Tableau3[[#This Row],[Hauteur_max]],NA())</f>
        <v>168</v>
      </c>
    </row>
    <row r="273" spans="1:9" x14ac:dyDescent="0.25">
      <c r="A273" t="s">
        <v>8</v>
      </c>
      <c r="B273" t="str">
        <f>IF(ROW()=2,Tableau3[[#This Row],[Cluster]],IF(A272=A273,"",A273))</f>
        <v/>
      </c>
      <c r="C273">
        <v>170</v>
      </c>
      <c r="D273">
        <v>140</v>
      </c>
      <c r="E273" t="e">
        <f>IF(Tableau3[[#This Row],[Cluster]]="A",Tableau3[[#This Row],[Hauteur_max]],NA())</f>
        <v>#N/A</v>
      </c>
      <c r="F273" t="e">
        <f>IF(Tableau3[[#This Row],[Cluster]]="B",Tableau3[[#This Row],[Hauteur_max]],NA())</f>
        <v>#N/A</v>
      </c>
      <c r="G273" t="e">
        <f>IF(Tableau3[[#This Row],[Cluster]]="C",Tableau3[[#This Row],[Hauteur_max]],NA())</f>
        <v>#N/A</v>
      </c>
      <c r="H273" s="1" t="e">
        <f>IF(Tableau3[[#This Row],[Cluster]]="D",Tableau3[[#This Row],[Hauteur_max]],NA())</f>
        <v>#N/A</v>
      </c>
      <c r="I273" s="1">
        <f>IF(Tableau3[[#This Row],[Cluster]]="E",Tableau3[[#This Row],[Hauteur_max]],NA())</f>
        <v>140</v>
      </c>
    </row>
    <row r="274" spans="1:9" x14ac:dyDescent="0.25">
      <c r="A274" t="s">
        <v>8</v>
      </c>
      <c r="B274" t="str">
        <f>IF(ROW()=2,Tableau3[[#This Row],[Cluster]],IF(A273=A274,"",A274))</f>
        <v/>
      </c>
      <c r="C274">
        <v>177</v>
      </c>
      <c r="D274">
        <v>384</v>
      </c>
      <c r="E274" t="e">
        <f>IF(Tableau3[[#This Row],[Cluster]]="A",Tableau3[[#This Row],[Hauteur_max]],NA())</f>
        <v>#N/A</v>
      </c>
      <c r="F274" t="e">
        <f>IF(Tableau3[[#This Row],[Cluster]]="B",Tableau3[[#This Row],[Hauteur_max]],NA())</f>
        <v>#N/A</v>
      </c>
      <c r="G274" t="e">
        <f>IF(Tableau3[[#This Row],[Cluster]]="C",Tableau3[[#This Row],[Hauteur_max]],NA())</f>
        <v>#N/A</v>
      </c>
      <c r="H274" s="1" t="e">
        <f>IF(Tableau3[[#This Row],[Cluster]]="D",Tableau3[[#This Row],[Hauteur_max]],NA())</f>
        <v>#N/A</v>
      </c>
      <c r="I274" s="1">
        <f>IF(Tableau3[[#This Row],[Cluster]]="E",Tableau3[[#This Row],[Hauteur_max]],NA())</f>
        <v>384</v>
      </c>
    </row>
    <row r="275" spans="1:9" x14ac:dyDescent="0.25">
      <c r="A275" t="s">
        <v>8</v>
      </c>
      <c r="B275" t="str">
        <f>IF(ROW()=2,Tableau3[[#This Row],[Cluster]],IF(A274=A275,"",A275))</f>
        <v/>
      </c>
      <c r="C275">
        <v>178</v>
      </c>
      <c r="D275">
        <v>50</v>
      </c>
      <c r="E275" t="e">
        <f>IF(Tableau3[[#This Row],[Cluster]]="A",Tableau3[[#This Row],[Hauteur_max]],NA())</f>
        <v>#N/A</v>
      </c>
      <c r="F275" t="e">
        <f>IF(Tableau3[[#This Row],[Cluster]]="B",Tableau3[[#This Row],[Hauteur_max]],NA())</f>
        <v>#N/A</v>
      </c>
      <c r="G275" t="e">
        <f>IF(Tableau3[[#This Row],[Cluster]]="C",Tableau3[[#This Row],[Hauteur_max]],NA())</f>
        <v>#N/A</v>
      </c>
      <c r="H275" s="1" t="e">
        <f>IF(Tableau3[[#This Row],[Cluster]]="D",Tableau3[[#This Row],[Hauteur_max]],NA())</f>
        <v>#N/A</v>
      </c>
      <c r="I275" s="1">
        <f>IF(Tableau3[[#This Row],[Cluster]]="E",Tableau3[[#This Row],[Hauteur_max]],NA())</f>
        <v>50</v>
      </c>
    </row>
    <row r="276" spans="1:9" x14ac:dyDescent="0.25">
      <c r="A276" t="s">
        <v>8</v>
      </c>
      <c r="B276" t="str">
        <f>IF(ROW()=2,Tableau3[[#This Row],[Cluster]],IF(A275=A276,"",A276))</f>
        <v/>
      </c>
      <c r="C276">
        <v>240</v>
      </c>
      <c r="D276">
        <v>32.9</v>
      </c>
      <c r="E276" t="e">
        <f>IF(Tableau3[[#This Row],[Cluster]]="A",Tableau3[[#This Row],[Hauteur_max]],NA())</f>
        <v>#N/A</v>
      </c>
      <c r="F276" t="e">
        <f>IF(Tableau3[[#This Row],[Cluster]]="B",Tableau3[[#This Row],[Hauteur_max]],NA())</f>
        <v>#N/A</v>
      </c>
      <c r="G276" t="e">
        <f>IF(Tableau3[[#This Row],[Cluster]]="C",Tableau3[[#This Row],[Hauteur_max]],NA())</f>
        <v>#N/A</v>
      </c>
      <c r="H276" s="1" t="e">
        <f>IF(Tableau3[[#This Row],[Cluster]]="D",Tableau3[[#This Row],[Hauteur_max]],NA())</f>
        <v>#N/A</v>
      </c>
      <c r="I276" s="1">
        <f>IF(Tableau3[[#This Row],[Cluster]]="E",Tableau3[[#This Row],[Hauteur_max]],NA())</f>
        <v>32.9</v>
      </c>
    </row>
    <row r="277" spans="1:9" x14ac:dyDescent="0.25">
      <c r="A277" t="s">
        <v>8</v>
      </c>
      <c r="B277" t="str">
        <f>IF(ROW()=2,Tableau3[[#This Row],[Cluster]],IF(A276=A277,"",A277))</f>
        <v/>
      </c>
      <c r="C277">
        <v>114</v>
      </c>
      <c r="D277">
        <v>114</v>
      </c>
      <c r="E277" t="e">
        <f>IF(Tableau3[[#This Row],[Cluster]]="A",Tableau3[[#This Row],[Hauteur_max]],NA())</f>
        <v>#N/A</v>
      </c>
      <c r="F277" t="e">
        <f>IF(Tableau3[[#This Row],[Cluster]]="B",Tableau3[[#This Row],[Hauteur_max]],NA())</f>
        <v>#N/A</v>
      </c>
      <c r="G277" t="e">
        <f>IF(Tableau3[[#This Row],[Cluster]]="C",Tableau3[[#This Row],[Hauteur_max]],NA())</f>
        <v>#N/A</v>
      </c>
      <c r="H277" s="1" t="e">
        <f>IF(Tableau3[[#This Row],[Cluster]]="D",Tableau3[[#This Row],[Hauteur_max]],NA())</f>
        <v>#N/A</v>
      </c>
      <c r="I277" s="1">
        <f>IF(Tableau3[[#This Row],[Cluster]]="E",Tableau3[[#This Row],[Hauteur_max]],NA())</f>
        <v>114</v>
      </c>
    </row>
    <row r="278" spans="1:9" x14ac:dyDescent="0.25">
      <c r="A278" t="s">
        <v>8</v>
      </c>
      <c r="B278" t="str">
        <f>IF(ROW()=2,Tableau3[[#This Row],[Cluster]],IF(A277=A278,"",A278))</f>
        <v/>
      </c>
      <c r="C278">
        <v>132</v>
      </c>
      <c r="D278">
        <v>129</v>
      </c>
      <c r="E278" t="e">
        <f>IF(Tableau3[[#This Row],[Cluster]]="A",Tableau3[[#This Row],[Hauteur_max]],NA())</f>
        <v>#N/A</v>
      </c>
      <c r="F278" t="e">
        <f>IF(Tableau3[[#This Row],[Cluster]]="B",Tableau3[[#This Row],[Hauteur_max]],NA())</f>
        <v>#N/A</v>
      </c>
      <c r="G278" t="e">
        <f>IF(Tableau3[[#This Row],[Cluster]]="C",Tableau3[[#This Row],[Hauteur_max]],NA())</f>
        <v>#N/A</v>
      </c>
      <c r="H278" s="1" t="e">
        <f>IF(Tableau3[[#This Row],[Cluster]]="D",Tableau3[[#This Row],[Hauteur_max]],NA())</f>
        <v>#N/A</v>
      </c>
      <c r="I278" s="1">
        <f>IF(Tableau3[[#This Row],[Cluster]]="E",Tableau3[[#This Row],[Hauteur_max]],NA())</f>
        <v>129</v>
      </c>
    </row>
    <row r="279" spans="1:9" x14ac:dyDescent="0.25">
      <c r="A279" t="s">
        <v>8</v>
      </c>
      <c r="B279" t="str">
        <f>IF(ROW()=2,Tableau3[[#This Row],[Cluster]],IF(A278=A279,"",A279))</f>
        <v/>
      </c>
      <c r="C279">
        <v>96</v>
      </c>
      <c r="D279">
        <v>55</v>
      </c>
      <c r="E279" t="e">
        <f>IF(Tableau3[[#This Row],[Cluster]]="A",Tableau3[[#This Row],[Hauteur_max]],NA())</f>
        <v>#N/A</v>
      </c>
      <c r="F279" t="e">
        <f>IF(Tableau3[[#This Row],[Cluster]]="B",Tableau3[[#This Row],[Hauteur_max]],NA())</f>
        <v>#N/A</v>
      </c>
      <c r="G279" t="e">
        <f>IF(Tableau3[[#This Row],[Cluster]]="C",Tableau3[[#This Row],[Hauteur_max]],NA())</f>
        <v>#N/A</v>
      </c>
      <c r="H279" s="1" t="e">
        <f>IF(Tableau3[[#This Row],[Cluster]]="D",Tableau3[[#This Row],[Hauteur_max]],NA())</f>
        <v>#N/A</v>
      </c>
      <c r="I279" s="1">
        <f>IF(Tableau3[[#This Row],[Cluster]]="E",Tableau3[[#This Row],[Hauteur_max]],NA())</f>
        <v>55</v>
      </c>
    </row>
    <row r="280" spans="1:9" x14ac:dyDescent="0.25">
      <c r="A280" t="s">
        <v>8</v>
      </c>
      <c r="B280" t="str">
        <f>IF(ROW()=2,Tableau3[[#This Row],[Cluster]],IF(A279=A280,"",A280))</f>
        <v/>
      </c>
      <c r="C280">
        <v>102</v>
      </c>
      <c r="D280">
        <v>68</v>
      </c>
      <c r="E280" t="e">
        <f>IF(Tableau3[[#This Row],[Cluster]]="A",Tableau3[[#This Row],[Hauteur_max]],NA())</f>
        <v>#N/A</v>
      </c>
      <c r="F280" t="e">
        <f>IF(Tableau3[[#This Row],[Cluster]]="B",Tableau3[[#This Row],[Hauteur_max]],NA())</f>
        <v>#N/A</v>
      </c>
      <c r="G280" t="e">
        <f>IF(Tableau3[[#This Row],[Cluster]]="C",Tableau3[[#This Row],[Hauteur_max]],NA())</f>
        <v>#N/A</v>
      </c>
      <c r="H280" s="1" t="e">
        <f>IF(Tableau3[[#This Row],[Cluster]]="D",Tableau3[[#This Row],[Hauteur_max]],NA())</f>
        <v>#N/A</v>
      </c>
      <c r="I280" s="1">
        <f>IF(Tableau3[[#This Row],[Cluster]]="E",Tableau3[[#This Row],[Hauteur_max]],NA())</f>
        <v>68</v>
      </c>
    </row>
    <row r="281" spans="1:9" x14ac:dyDescent="0.25">
      <c r="A281" t="s">
        <v>8</v>
      </c>
      <c r="B281" t="str">
        <f>IF(ROW()=2,Tableau3[[#This Row],[Cluster]],IF(A280=A281,"",A281))</f>
        <v/>
      </c>
      <c r="C281">
        <v>102</v>
      </c>
      <c r="D281">
        <v>68</v>
      </c>
      <c r="E281" t="e">
        <f>IF(Tableau3[[#This Row],[Cluster]]="A",Tableau3[[#This Row],[Hauteur_max]],NA())</f>
        <v>#N/A</v>
      </c>
      <c r="F281" t="e">
        <f>IF(Tableau3[[#This Row],[Cluster]]="B",Tableau3[[#This Row],[Hauteur_max]],NA())</f>
        <v>#N/A</v>
      </c>
      <c r="G281" t="e">
        <f>IF(Tableau3[[#This Row],[Cluster]]="C",Tableau3[[#This Row],[Hauteur_max]],NA())</f>
        <v>#N/A</v>
      </c>
      <c r="H281" s="1" t="e">
        <f>IF(Tableau3[[#This Row],[Cluster]]="D",Tableau3[[#This Row],[Hauteur_max]],NA())</f>
        <v>#N/A</v>
      </c>
      <c r="I281" s="1">
        <f>IF(Tableau3[[#This Row],[Cluster]]="E",Tableau3[[#This Row],[Hauteur_max]],NA())</f>
        <v>68</v>
      </c>
    </row>
    <row r="282" spans="1:9" x14ac:dyDescent="0.25">
      <c r="A282" t="s">
        <v>8</v>
      </c>
      <c r="B282" t="str">
        <f>IF(ROW()=2,Tableau3[[#This Row],[Cluster]],IF(A281=A282,"",A282))</f>
        <v/>
      </c>
      <c r="C282">
        <v>108</v>
      </c>
      <c r="D282">
        <v>66</v>
      </c>
      <c r="E282" t="e">
        <f>IF(Tableau3[[#This Row],[Cluster]]="A",Tableau3[[#This Row],[Hauteur_max]],NA())</f>
        <v>#N/A</v>
      </c>
      <c r="F282" t="e">
        <f>IF(Tableau3[[#This Row],[Cluster]]="B",Tableau3[[#This Row],[Hauteur_max]],NA())</f>
        <v>#N/A</v>
      </c>
      <c r="G282" t="e">
        <f>IF(Tableau3[[#This Row],[Cluster]]="C",Tableau3[[#This Row],[Hauteur_max]],NA())</f>
        <v>#N/A</v>
      </c>
      <c r="H282" s="1" t="e">
        <f>IF(Tableau3[[#This Row],[Cluster]]="D",Tableau3[[#This Row],[Hauteur_max]],NA())</f>
        <v>#N/A</v>
      </c>
      <c r="I282" s="1">
        <f>IF(Tableau3[[#This Row],[Cluster]]="E",Tableau3[[#This Row],[Hauteur_max]],NA())</f>
        <v>66</v>
      </c>
    </row>
    <row r="283" spans="1:9" x14ac:dyDescent="0.25">
      <c r="A283" t="s">
        <v>8</v>
      </c>
      <c r="B283" t="str">
        <f>IF(ROW()=2,Tableau3[[#This Row],[Cluster]],IF(A282=A283,"",A283))</f>
        <v/>
      </c>
      <c r="C283">
        <v>108</v>
      </c>
      <c r="D283">
        <v>66</v>
      </c>
      <c r="E283" t="e">
        <f>IF(Tableau3[[#This Row],[Cluster]]="A",Tableau3[[#This Row],[Hauteur_max]],NA())</f>
        <v>#N/A</v>
      </c>
      <c r="F283" t="e">
        <f>IF(Tableau3[[#This Row],[Cluster]]="B",Tableau3[[#This Row],[Hauteur_max]],NA())</f>
        <v>#N/A</v>
      </c>
      <c r="G283" t="e">
        <f>IF(Tableau3[[#This Row],[Cluster]]="C",Tableau3[[#This Row],[Hauteur_max]],NA())</f>
        <v>#N/A</v>
      </c>
      <c r="H283" s="1" t="e">
        <f>IF(Tableau3[[#This Row],[Cluster]]="D",Tableau3[[#This Row],[Hauteur_max]],NA())</f>
        <v>#N/A</v>
      </c>
      <c r="I283" s="1">
        <f>IF(Tableau3[[#This Row],[Cluster]]="E",Tableau3[[#This Row],[Hauteur_max]],NA())</f>
        <v>66</v>
      </c>
    </row>
    <row r="284" spans="1:9" x14ac:dyDescent="0.25">
      <c r="A284" t="s">
        <v>8</v>
      </c>
      <c r="B284" t="str">
        <f>IF(ROW()=2,Tableau3[[#This Row],[Cluster]],IF(A283=A284,"",A284))</f>
        <v/>
      </c>
      <c r="C284">
        <v>120</v>
      </c>
      <c r="D284">
        <v>50</v>
      </c>
      <c r="E284" t="e">
        <f>IF(Tableau3[[#This Row],[Cluster]]="A",Tableau3[[#This Row],[Hauteur_max]],NA())</f>
        <v>#N/A</v>
      </c>
      <c r="F284" t="e">
        <f>IF(Tableau3[[#This Row],[Cluster]]="B",Tableau3[[#This Row],[Hauteur_max]],NA())</f>
        <v>#N/A</v>
      </c>
      <c r="G284" t="e">
        <f>IF(Tableau3[[#This Row],[Cluster]]="C",Tableau3[[#This Row],[Hauteur_max]],NA())</f>
        <v>#N/A</v>
      </c>
      <c r="H284" s="1" t="e">
        <f>IF(Tableau3[[#This Row],[Cluster]]="D",Tableau3[[#This Row],[Hauteur_max]],NA())</f>
        <v>#N/A</v>
      </c>
      <c r="I284" s="1">
        <f>IF(Tableau3[[#This Row],[Cluster]]="E",Tableau3[[#This Row],[Hauteur_max]],NA())</f>
        <v>50</v>
      </c>
    </row>
    <row r="285" spans="1:9" x14ac:dyDescent="0.25">
      <c r="A285" t="s">
        <v>8</v>
      </c>
      <c r="B285" t="str">
        <f>IF(ROW()=2,Tableau3[[#This Row],[Cluster]],IF(A284=A285,"",A285))</f>
        <v/>
      </c>
      <c r="C285">
        <v>126</v>
      </c>
      <c r="D285">
        <v>46</v>
      </c>
      <c r="E285" t="e">
        <f>IF(Tableau3[[#This Row],[Cluster]]="A",Tableau3[[#This Row],[Hauteur_max]],NA())</f>
        <v>#N/A</v>
      </c>
      <c r="F285" t="e">
        <f>IF(Tableau3[[#This Row],[Cluster]]="B",Tableau3[[#This Row],[Hauteur_max]],NA())</f>
        <v>#N/A</v>
      </c>
      <c r="G285" t="e">
        <f>IF(Tableau3[[#This Row],[Cluster]]="C",Tableau3[[#This Row],[Hauteur_max]],NA())</f>
        <v>#N/A</v>
      </c>
      <c r="H285" s="1" t="e">
        <f>IF(Tableau3[[#This Row],[Cluster]]="D",Tableau3[[#This Row],[Hauteur_max]],NA())</f>
        <v>#N/A</v>
      </c>
      <c r="I285" s="1">
        <f>IF(Tableau3[[#This Row],[Cluster]]="E",Tableau3[[#This Row],[Hauteur_max]],NA())</f>
        <v>46</v>
      </c>
    </row>
    <row r="286" spans="1:9" x14ac:dyDescent="0.25">
      <c r="A286" t="s">
        <v>8</v>
      </c>
      <c r="B286" t="str">
        <f>IF(ROW()=2,Tableau3[[#This Row],[Cluster]],IF(A285=A286,"",A286))</f>
        <v/>
      </c>
      <c r="C286">
        <v>126</v>
      </c>
      <c r="D286">
        <v>46</v>
      </c>
      <c r="E286" t="e">
        <f>IF(Tableau3[[#This Row],[Cluster]]="A",Tableau3[[#This Row],[Hauteur_max]],NA())</f>
        <v>#N/A</v>
      </c>
      <c r="F286" t="e">
        <f>IF(Tableau3[[#This Row],[Cluster]]="B",Tableau3[[#This Row],[Hauteur_max]],NA())</f>
        <v>#N/A</v>
      </c>
      <c r="G286" t="e">
        <f>IF(Tableau3[[#This Row],[Cluster]]="C",Tableau3[[#This Row],[Hauteur_max]],NA())</f>
        <v>#N/A</v>
      </c>
      <c r="H286" s="1" t="e">
        <f>IF(Tableau3[[#This Row],[Cluster]]="D",Tableau3[[#This Row],[Hauteur_max]],NA())</f>
        <v>#N/A</v>
      </c>
      <c r="I286" s="1">
        <f>IF(Tableau3[[#This Row],[Cluster]]="E",Tableau3[[#This Row],[Hauteur_max]],NA())</f>
        <v>46</v>
      </c>
    </row>
    <row r="287" spans="1:9" x14ac:dyDescent="0.25">
      <c r="A287" t="s">
        <v>8</v>
      </c>
      <c r="B287" t="str">
        <f>IF(ROW()=2,Tableau3[[#This Row],[Cluster]],IF(A286=A287,"",A287))</f>
        <v/>
      </c>
      <c r="C287">
        <v>150</v>
      </c>
      <c r="D287">
        <v>125</v>
      </c>
      <c r="E287" t="e">
        <f>IF(Tableau3[[#This Row],[Cluster]]="A",Tableau3[[#This Row],[Hauteur_max]],NA())</f>
        <v>#N/A</v>
      </c>
      <c r="F287" t="e">
        <f>IF(Tableau3[[#This Row],[Cluster]]="B",Tableau3[[#This Row],[Hauteur_max]],NA())</f>
        <v>#N/A</v>
      </c>
      <c r="G287" t="e">
        <f>IF(Tableau3[[#This Row],[Cluster]]="C",Tableau3[[#This Row],[Hauteur_max]],NA())</f>
        <v>#N/A</v>
      </c>
      <c r="H287" s="1" t="e">
        <f>IF(Tableau3[[#This Row],[Cluster]]="D",Tableau3[[#This Row],[Hauteur_max]],NA())</f>
        <v>#N/A</v>
      </c>
      <c r="I287" s="1">
        <f>IF(Tableau3[[#This Row],[Cluster]]="E",Tableau3[[#This Row],[Hauteur_max]],NA())</f>
        <v>125</v>
      </c>
    </row>
    <row r="288" spans="1:9" x14ac:dyDescent="0.25">
      <c r="A288" t="s">
        <v>8</v>
      </c>
      <c r="B288" t="str">
        <f>IF(ROW()=2,Tableau3[[#This Row],[Cluster]],IF(A287=A288,"",A288))</f>
        <v/>
      </c>
      <c r="C288">
        <v>116</v>
      </c>
      <c r="D288">
        <v>85</v>
      </c>
      <c r="E288" t="e">
        <f>IF(Tableau3[[#This Row],[Cluster]]="A",Tableau3[[#This Row],[Hauteur_max]],NA())</f>
        <v>#N/A</v>
      </c>
      <c r="F288" t="e">
        <f>IF(Tableau3[[#This Row],[Cluster]]="B",Tableau3[[#This Row],[Hauteur_max]],NA())</f>
        <v>#N/A</v>
      </c>
      <c r="G288" t="e">
        <f>IF(Tableau3[[#This Row],[Cluster]]="C",Tableau3[[#This Row],[Hauteur_max]],NA())</f>
        <v>#N/A</v>
      </c>
      <c r="H288" s="1" t="e">
        <f>IF(Tableau3[[#This Row],[Cluster]]="D",Tableau3[[#This Row],[Hauteur_max]],NA())</f>
        <v>#N/A</v>
      </c>
      <c r="I288" s="1">
        <f>IF(Tableau3[[#This Row],[Cluster]]="E",Tableau3[[#This Row],[Hauteur_max]],NA())</f>
        <v>85</v>
      </c>
    </row>
    <row r="289" spans="1:9" x14ac:dyDescent="0.25">
      <c r="A289" t="s">
        <v>8</v>
      </c>
      <c r="B289" t="str">
        <f>IF(ROW()=2,Tableau3[[#This Row],[Cluster]],IF(A288=A289,"",A289))</f>
        <v/>
      </c>
      <c r="C289">
        <v>90</v>
      </c>
      <c r="D289">
        <v>115</v>
      </c>
      <c r="E289" t="e">
        <f>IF(Tableau3[[#This Row],[Cluster]]="A",Tableau3[[#This Row],[Hauteur_max]],NA())</f>
        <v>#N/A</v>
      </c>
      <c r="F289" t="e">
        <f>IF(Tableau3[[#This Row],[Cluster]]="B",Tableau3[[#This Row],[Hauteur_max]],NA())</f>
        <v>#N/A</v>
      </c>
      <c r="G289" t="e">
        <f>IF(Tableau3[[#This Row],[Cluster]]="C",Tableau3[[#This Row],[Hauteur_max]],NA())</f>
        <v>#N/A</v>
      </c>
      <c r="H289" s="1" t="e">
        <f>IF(Tableau3[[#This Row],[Cluster]]="D",Tableau3[[#This Row],[Hauteur_max]],NA())</f>
        <v>#N/A</v>
      </c>
      <c r="I289" s="1">
        <f>IF(Tableau3[[#This Row],[Cluster]]="E",Tableau3[[#This Row],[Hauteur_max]],NA())</f>
        <v>115</v>
      </c>
    </row>
    <row r="290" spans="1:9" x14ac:dyDescent="0.25">
      <c r="A290" t="s">
        <v>8</v>
      </c>
      <c r="B290" t="str">
        <f>IF(ROW()=2,Tableau3[[#This Row],[Cluster]],IF(A289=A290,"",A290))</f>
        <v/>
      </c>
      <c r="C290">
        <v>120</v>
      </c>
      <c r="D290">
        <v>50</v>
      </c>
      <c r="E290" t="e">
        <f>IF(Tableau3[[#This Row],[Cluster]]="A",Tableau3[[#This Row],[Hauteur_max]],NA())</f>
        <v>#N/A</v>
      </c>
      <c r="F290" t="e">
        <f>IF(Tableau3[[#This Row],[Cluster]]="B",Tableau3[[#This Row],[Hauteur_max]],NA())</f>
        <v>#N/A</v>
      </c>
      <c r="G290" t="e">
        <f>IF(Tableau3[[#This Row],[Cluster]]="C",Tableau3[[#This Row],[Hauteur_max]],NA())</f>
        <v>#N/A</v>
      </c>
      <c r="H290" s="1" t="e">
        <f>IF(Tableau3[[#This Row],[Cluster]]="D",Tableau3[[#This Row],[Hauteur_max]],NA())</f>
        <v>#N/A</v>
      </c>
      <c r="I290" s="1">
        <f>IF(Tableau3[[#This Row],[Cluster]]="E",Tableau3[[#This Row],[Hauteur_max]],NA())</f>
        <v>50</v>
      </c>
    </row>
    <row r="291" spans="1:9" x14ac:dyDescent="0.25">
      <c r="A291" t="s">
        <v>8</v>
      </c>
      <c r="B291" t="str">
        <f>IF(ROW()=2,Tableau3[[#This Row],[Cluster]],IF(A290=A291,"",A291))</f>
        <v/>
      </c>
      <c r="C291">
        <v>114</v>
      </c>
      <c r="D291">
        <v>95</v>
      </c>
      <c r="E291" t="e">
        <f>IF(Tableau3[[#This Row],[Cluster]]="A",Tableau3[[#This Row],[Hauteur_max]],NA())</f>
        <v>#N/A</v>
      </c>
      <c r="F291" t="e">
        <f>IF(Tableau3[[#This Row],[Cluster]]="B",Tableau3[[#This Row],[Hauteur_max]],NA())</f>
        <v>#N/A</v>
      </c>
      <c r="G291" t="e">
        <f>IF(Tableau3[[#This Row],[Cluster]]="C",Tableau3[[#This Row],[Hauteur_max]],NA())</f>
        <v>#N/A</v>
      </c>
      <c r="H291" s="1" t="e">
        <f>IF(Tableau3[[#This Row],[Cluster]]="D",Tableau3[[#This Row],[Hauteur_max]],NA())</f>
        <v>#N/A</v>
      </c>
      <c r="I291" s="1">
        <f>IF(Tableau3[[#This Row],[Cluster]]="E",Tableau3[[#This Row],[Hauteur_max]],NA())</f>
        <v>95</v>
      </c>
    </row>
    <row r="292" spans="1:9" x14ac:dyDescent="0.25">
      <c r="A292" t="s">
        <v>8</v>
      </c>
      <c r="B292" t="str">
        <f>IF(ROW()=2,Tableau3[[#This Row],[Cluster]],IF(A291=A292,"",A292))</f>
        <v/>
      </c>
      <c r="C292">
        <v>120</v>
      </c>
      <c r="D292">
        <v>98</v>
      </c>
      <c r="E292" t="e">
        <f>IF(Tableau3[[#This Row],[Cluster]]="A",Tableau3[[#This Row],[Hauteur_max]],NA())</f>
        <v>#N/A</v>
      </c>
      <c r="F292" t="e">
        <f>IF(Tableau3[[#This Row],[Cluster]]="B",Tableau3[[#This Row],[Hauteur_max]],NA())</f>
        <v>#N/A</v>
      </c>
      <c r="G292" t="e">
        <f>IF(Tableau3[[#This Row],[Cluster]]="C",Tableau3[[#This Row],[Hauteur_max]],NA())</f>
        <v>#N/A</v>
      </c>
      <c r="H292" s="1" t="e">
        <f>IF(Tableau3[[#This Row],[Cluster]]="D",Tableau3[[#This Row],[Hauteur_max]],NA())</f>
        <v>#N/A</v>
      </c>
      <c r="I292" s="1">
        <f>IF(Tableau3[[#This Row],[Cluster]]="E",Tableau3[[#This Row],[Hauteur_max]],NA())</f>
        <v>98</v>
      </c>
    </row>
    <row r="293" spans="1:9" x14ac:dyDescent="0.25">
      <c r="A293" t="s">
        <v>8</v>
      </c>
      <c r="B293" t="str">
        <f>IF(ROW()=2,Tableau3[[#This Row],[Cluster]],IF(A292=A293,"",A293))</f>
        <v/>
      </c>
      <c r="C293">
        <v>132</v>
      </c>
      <c r="D293">
        <v>40</v>
      </c>
      <c r="E293" t="e">
        <f>IF(Tableau3[[#This Row],[Cluster]]="A",Tableau3[[#This Row],[Hauteur_max]],NA())</f>
        <v>#N/A</v>
      </c>
      <c r="F293" t="e">
        <f>IF(Tableau3[[#This Row],[Cluster]]="B",Tableau3[[#This Row],[Hauteur_max]],NA())</f>
        <v>#N/A</v>
      </c>
      <c r="G293" t="e">
        <f>IF(Tableau3[[#This Row],[Cluster]]="C",Tableau3[[#This Row],[Hauteur_max]],NA())</f>
        <v>#N/A</v>
      </c>
      <c r="H293" s="1" t="e">
        <f>IF(Tableau3[[#This Row],[Cluster]]="D",Tableau3[[#This Row],[Hauteur_max]],NA())</f>
        <v>#N/A</v>
      </c>
      <c r="I293" s="1">
        <f>IF(Tableau3[[#This Row],[Cluster]]="E",Tableau3[[#This Row],[Hauteur_max]],NA())</f>
        <v>40</v>
      </c>
    </row>
    <row r="294" spans="1:9" x14ac:dyDescent="0.25">
      <c r="A294" t="s">
        <v>8</v>
      </c>
      <c r="B294" t="str">
        <f>IF(ROW()=2,Tableau3[[#This Row],[Cluster]],IF(A293=A294,"",A294))</f>
        <v/>
      </c>
      <c r="C294">
        <v>138</v>
      </c>
      <c r="D294">
        <v>90</v>
      </c>
      <c r="E294" t="e">
        <f>IF(Tableau3[[#This Row],[Cluster]]="A",Tableau3[[#This Row],[Hauteur_max]],NA())</f>
        <v>#N/A</v>
      </c>
      <c r="F294" t="e">
        <f>IF(Tableau3[[#This Row],[Cluster]]="B",Tableau3[[#This Row],[Hauteur_max]],NA())</f>
        <v>#N/A</v>
      </c>
      <c r="G294" t="e">
        <f>IF(Tableau3[[#This Row],[Cluster]]="C",Tableau3[[#This Row],[Hauteur_max]],NA())</f>
        <v>#N/A</v>
      </c>
      <c r="H294" s="1" t="e">
        <f>IF(Tableau3[[#This Row],[Cluster]]="D",Tableau3[[#This Row],[Hauteur_max]],NA())</f>
        <v>#N/A</v>
      </c>
      <c r="I294" s="1">
        <f>IF(Tableau3[[#This Row],[Cluster]]="E",Tableau3[[#This Row],[Hauteur_max]],NA())</f>
        <v>90</v>
      </c>
    </row>
    <row r="295" spans="1:9" x14ac:dyDescent="0.25">
      <c r="A295" t="s">
        <v>8</v>
      </c>
      <c r="B295" t="str">
        <f>IF(ROW()=2,Tableau3[[#This Row],[Cluster]],IF(A294=A295,"",A295))</f>
        <v/>
      </c>
      <c r="C295">
        <v>110</v>
      </c>
      <c r="D295">
        <v>106</v>
      </c>
      <c r="E295" t="e">
        <f>IF(Tableau3[[#This Row],[Cluster]]="A",Tableau3[[#This Row],[Hauteur_max]],NA())</f>
        <v>#N/A</v>
      </c>
      <c r="F295" t="e">
        <f>IF(Tableau3[[#This Row],[Cluster]]="B",Tableau3[[#This Row],[Hauteur_max]],NA())</f>
        <v>#N/A</v>
      </c>
      <c r="G295" t="e">
        <f>IF(Tableau3[[#This Row],[Cluster]]="C",Tableau3[[#This Row],[Hauteur_max]],NA())</f>
        <v>#N/A</v>
      </c>
      <c r="H295" s="1" t="e">
        <f>IF(Tableau3[[#This Row],[Cluster]]="D",Tableau3[[#This Row],[Hauteur_max]],NA())</f>
        <v>#N/A</v>
      </c>
      <c r="I295" s="1">
        <f>IF(Tableau3[[#This Row],[Cluster]]="E",Tableau3[[#This Row],[Hauteur_max]],NA())</f>
        <v>106</v>
      </c>
    </row>
    <row r="296" spans="1:9" x14ac:dyDescent="0.25">
      <c r="A296" t="s">
        <v>8</v>
      </c>
      <c r="B296" t="str">
        <f>IF(ROW()=2,Tableau3[[#This Row],[Cluster]],IF(A295=A296,"",A296))</f>
        <v/>
      </c>
      <c r="C296">
        <v>104</v>
      </c>
      <c r="D296">
        <v>120</v>
      </c>
      <c r="E296" t="e">
        <f>IF(Tableau3[[#This Row],[Cluster]]="A",Tableau3[[#This Row],[Hauteur_max]],NA())</f>
        <v>#N/A</v>
      </c>
      <c r="F296" t="e">
        <f>IF(Tableau3[[#This Row],[Cluster]]="B",Tableau3[[#This Row],[Hauteur_max]],NA())</f>
        <v>#N/A</v>
      </c>
      <c r="G296" t="e">
        <f>IF(Tableau3[[#This Row],[Cluster]]="C",Tableau3[[#This Row],[Hauteur_max]],NA())</f>
        <v>#N/A</v>
      </c>
      <c r="H296" s="1" t="e">
        <f>IF(Tableau3[[#This Row],[Cluster]]="D",Tableau3[[#This Row],[Hauteur_max]],NA())</f>
        <v>#N/A</v>
      </c>
      <c r="I296" s="1">
        <f>IF(Tableau3[[#This Row],[Cluster]]="E",Tableau3[[#This Row],[Hauteur_max]],NA())</f>
        <v>120</v>
      </c>
    </row>
    <row r="297" spans="1:9" x14ac:dyDescent="0.25">
      <c r="A297" t="s">
        <v>8</v>
      </c>
      <c r="B297" t="str">
        <f>IF(ROW()=2,Tableau3[[#This Row],[Cluster]],IF(A296=A297,"",A297))</f>
        <v/>
      </c>
      <c r="C297">
        <v>132</v>
      </c>
      <c r="D297">
        <v>40</v>
      </c>
      <c r="E297" t="e">
        <f>IF(Tableau3[[#This Row],[Cluster]]="A",Tableau3[[#This Row],[Hauteur_max]],NA())</f>
        <v>#N/A</v>
      </c>
      <c r="F297" t="e">
        <f>IF(Tableau3[[#This Row],[Cluster]]="B",Tableau3[[#This Row],[Hauteur_max]],NA())</f>
        <v>#N/A</v>
      </c>
      <c r="G297" t="e">
        <f>IF(Tableau3[[#This Row],[Cluster]]="C",Tableau3[[#This Row],[Hauteur_max]],NA())</f>
        <v>#N/A</v>
      </c>
      <c r="H297" s="1" t="e">
        <f>IF(Tableau3[[#This Row],[Cluster]]="D",Tableau3[[#This Row],[Hauteur_max]],NA())</f>
        <v>#N/A</v>
      </c>
      <c r="I297" s="1">
        <f>IF(Tableau3[[#This Row],[Cluster]]="E",Tableau3[[#This Row],[Hauteur_max]],NA())</f>
        <v>40</v>
      </c>
    </row>
    <row r="298" spans="1:9" x14ac:dyDescent="0.25">
      <c r="A298" t="s">
        <v>8</v>
      </c>
      <c r="B298" t="str">
        <f>IF(ROW()=2,Tableau3[[#This Row],[Cluster]],IF(A297=A298,"",A298))</f>
        <v/>
      </c>
      <c r="C298">
        <v>206</v>
      </c>
      <c r="D298">
        <v>100</v>
      </c>
      <c r="E298" t="e">
        <f>IF(Tableau3[[#This Row],[Cluster]]="A",Tableau3[[#This Row],[Hauteur_max]],NA())</f>
        <v>#N/A</v>
      </c>
      <c r="F298" t="e">
        <f>IF(Tableau3[[#This Row],[Cluster]]="B",Tableau3[[#This Row],[Hauteur_max]],NA())</f>
        <v>#N/A</v>
      </c>
      <c r="G298" t="e">
        <f>IF(Tableau3[[#This Row],[Cluster]]="C",Tableau3[[#This Row],[Hauteur_max]],NA())</f>
        <v>#N/A</v>
      </c>
      <c r="H298" s="1" t="e">
        <f>IF(Tableau3[[#This Row],[Cluster]]="D",Tableau3[[#This Row],[Hauteur_max]],NA())</f>
        <v>#N/A</v>
      </c>
      <c r="I298" s="1">
        <f>IF(Tableau3[[#This Row],[Cluster]]="E",Tableau3[[#This Row],[Hauteur_max]],NA())</f>
        <v>100</v>
      </c>
    </row>
    <row r="299" spans="1:9" x14ac:dyDescent="0.25">
      <c r="A299" t="s">
        <v>8</v>
      </c>
      <c r="B299" t="str">
        <f>IF(ROW()=2,Tableau3[[#This Row],[Cluster]],IF(A298=A299,"",A299))</f>
        <v/>
      </c>
      <c r="C299">
        <v>138</v>
      </c>
      <c r="D299">
        <v>125</v>
      </c>
      <c r="E299" t="e">
        <f>IF(Tableau3[[#This Row],[Cluster]]="A",Tableau3[[#This Row],[Hauteur_max]],NA())</f>
        <v>#N/A</v>
      </c>
      <c r="F299" t="e">
        <f>IF(Tableau3[[#This Row],[Cluster]]="B",Tableau3[[#This Row],[Hauteur_max]],NA())</f>
        <v>#N/A</v>
      </c>
      <c r="G299" t="e">
        <f>IF(Tableau3[[#This Row],[Cluster]]="C",Tableau3[[#This Row],[Hauteur_max]],NA())</f>
        <v>#N/A</v>
      </c>
      <c r="H299" s="1" t="e">
        <f>IF(Tableau3[[#This Row],[Cluster]]="D",Tableau3[[#This Row],[Hauteur_max]],NA())</f>
        <v>#N/A</v>
      </c>
      <c r="I299" s="1">
        <f>IF(Tableau3[[#This Row],[Cluster]]="E",Tableau3[[#This Row],[Hauteur_max]],NA())</f>
        <v>125</v>
      </c>
    </row>
    <row r="300" spans="1:9" x14ac:dyDescent="0.25">
      <c r="A300" t="s">
        <v>8</v>
      </c>
      <c r="B300" t="str">
        <f>IF(ROW()=2,Tableau3[[#This Row],[Cluster]],IF(A299=A300,"",A300))</f>
        <v/>
      </c>
      <c r="C300">
        <v>132</v>
      </c>
      <c r="D300">
        <v>105</v>
      </c>
      <c r="E300" t="e">
        <f>IF(Tableau3[[#This Row],[Cluster]]="A",Tableau3[[#This Row],[Hauteur_max]],NA())</f>
        <v>#N/A</v>
      </c>
      <c r="F300" t="e">
        <f>IF(Tableau3[[#This Row],[Cluster]]="B",Tableau3[[#This Row],[Hauteur_max]],NA())</f>
        <v>#N/A</v>
      </c>
      <c r="G300" t="e">
        <f>IF(Tableau3[[#This Row],[Cluster]]="C",Tableau3[[#This Row],[Hauteur_max]],NA())</f>
        <v>#N/A</v>
      </c>
      <c r="H300" s="1" t="e">
        <f>IF(Tableau3[[#This Row],[Cluster]]="D",Tableau3[[#This Row],[Hauteur_max]],NA())</f>
        <v>#N/A</v>
      </c>
      <c r="I300" s="1">
        <f>IF(Tableau3[[#This Row],[Cluster]]="E",Tableau3[[#This Row],[Hauteur_max]],NA())</f>
        <v>105</v>
      </c>
    </row>
    <row r="301" spans="1:9" x14ac:dyDescent="0.25">
      <c r="A301" t="s">
        <v>8</v>
      </c>
      <c r="B301" t="str">
        <f>IF(ROW()=2,Tableau3[[#This Row],[Cluster]],IF(A300=A301,"",A301))</f>
        <v/>
      </c>
      <c r="C301">
        <v>126</v>
      </c>
      <c r="D301">
        <v>170</v>
      </c>
      <c r="E301" t="e">
        <f>IF(Tableau3[[#This Row],[Cluster]]="A",Tableau3[[#This Row],[Hauteur_max]],NA())</f>
        <v>#N/A</v>
      </c>
      <c r="F301" t="e">
        <f>IF(Tableau3[[#This Row],[Cluster]]="B",Tableau3[[#This Row],[Hauteur_max]],NA())</f>
        <v>#N/A</v>
      </c>
      <c r="G301" t="e">
        <f>IF(Tableau3[[#This Row],[Cluster]]="C",Tableau3[[#This Row],[Hauteur_max]],NA())</f>
        <v>#N/A</v>
      </c>
      <c r="H301" s="1" t="e">
        <f>IF(Tableau3[[#This Row],[Cluster]]="D",Tableau3[[#This Row],[Hauteur_max]],NA())</f>
        <v>#N/A</v>
      </c>
      <c r="I301" s="1">
        <f>IF(Tableau3[[#This Row],[Cluster]]="E",Tableau3[[#This Row],[Hauteur_max]],NA())</f>
        <v>170</v>
      </c>
    </row>
    <row r="302" spans="1:9" x14ac:dyDescent="0.25">
      <c r="A302" t="s">
        <v>8</v>
      </c>
      <c r="B302" t="str">
        <f>IF(ROW()=2,Tableau3[[#This Row],[Cluster]],IF(A301=A302,"",A302))</f>
        <v/>
      </c>
      <c r="C302">
        <v>108</v>
      </c>
      <c r="D302">
        <v>200</v>
      </c>
      <c r="E302" t="e">
        <f>IF(Tableau3[[#This Row],[Cluster]]="A",Tableau3[[#This Row],[Hauteur_max]],NA())</f>
        <v>#N/A</v>
      </c>
      <c r="F302" t="e">
        <f>IF(Tableau3[[#This Row],[Cluster]]="B",Tableau3[[#This Row],[Hauteur_max]],NA())</f>
        <v>#N/A</v>
      </c>
      <c r="G302" t="e">
        <f>IF(Tableau3[[#This Row],[Cluster]]="C",Tableau3[[#This Row],[Hauteur_max]],NA())</f>
        <v>#N/A</v>
      </c>
      <c r="H302" s="1" t="e">
        <f>IF(Tableau3[[#This Row],[Cluster]]="D",Tableau3[[#This Row],[Hauteur_max]],NA())</f>
        <v>#N/A</v>
      </c>
      <c r="I302" s="1">
        <f>IF(Tableau3[[#This Row],[Cluster]]="E",Tableau3[[#This Row],[Hauteur_max]],NA())</f>
        <v>200</v>
      </c>
    </row>
    <row r="303" spans="1:9" x14ac:dyDescent="0.25">
      <c r="A303" t="s">
        <v>8</v>
      </c>
      <c r="B303" t="str">
        <f>IF(ROW()=2,Tableau3[[#This Row],[Cluster]],IF(A302=A303,"",A303))</f>
        <v/>
      </c>
      <c r="C303">
        <v>108</v>
      </c>
      <c r="D303">
        <v>95</v>
      </c>
      <c r="E303" t="e">
        <f>IF(Tableau3[[#This Row],[Cluster]]="A",Tableau3[[#This Row],[Hauteur_max]],NA())</f>
        <v>#N/A</v>
      </c>
      <c r="F303" t="e">
        <f>IF(Tableau3[[#This Row],[Cluster]]="B",Tableau3[[#This Row],[Hauteur_max]],NA())</f>
        <v>#N/A</v>
      </c>
      <c r="G303" t="e">
        <f>IF(Tableau3[[#This Row],[Cluster]]="C",Tableau3[[#This Row],[Hauteur_max]],NA())</f>
        <v>#N/A</v>
      </c>
      <c r="H303" s="1" t="e">
        <f>IF(Tableau3[[#This Row],[Cluster]]="D",Tableau3[[#This Row],[Hauteur_max]],NA())</f>
        <v>#N/A</v>
      </c>
      <c r="I303" s="1">
        <f>IF(Tableau3[[#This Row],[Cluster]]="E",Tableau3[[#This Row],[Hauteur_max]],NA())</f>
        <v>95</v>
      </c>
    </row>
    <row r="304" spans="1:9" x14ac:dyDescent="0.25">
      <c r="A304" t="s">
        <v>8</v>
      </c>
      <c r="B304" t="str">
        <f>IF(ROW()=2,Tableau3[[#This Row],[Cluster]],IF(A303=A304,"",A304))</f>
        <v/>
      </c>
      <c r="C304">
        <v>169</v>
      </c>
      <c r="D304">
        <v>40</v>
      </c>
      <c r="E304" t="e">
        <f>IF(Tableau3[[#This Row],[Cluster]]="A",Tableau3[[#This Row],[Hauteur_max]],NA())</f>
        <v>#N/A</v>
      </c>
      <c r="F304" t="e">
        <f>IF(Tableau3[[#This Row],[Cluster]]="B",Tableau3[[#This Row],[Hauteur_max]],NA())</f>
        <v>#N/A</v>
      </c>
      <c r="G304" t="e">
        <f>IF(Tableau3[[#This Row],[Cluster]]="C",Tableau3[[#This Row],[Hauteur_max]],NA())</f>
        <v>#N/A</v>
      </c>
      <c r="H304" s="1" t="e">
        <f>IF(Tableau3[[#This Row],[Cluster]]="D",Tableau3[[#This Row],[Hauteur_max]],NA())</f>
        <v>#N/A</v>
      </c>
      <c r="I304" s="1">
        <f>IF(Tableau3[[#This Row],[Cluster]]="E",Tableau3[[#This Row],[Hauteur_max]],NA())</f>
        <v>40</v>
      </c>
    </row>
    <row r="305" spans="1:9" x14ac:dyDescent="0.25">
      <c r="A305" t="s">
        <v>8</v>
      </c>
      <c r="B305" t="str">
        <f>IF(ROW()=2,Tableau3[[#This Row],[Cluster]],IF(A304=A305,"",A305))</f>
        <v/>
      </c>
      <c r="C305">
        <v>144</v>
      </c>
      <c r="D305">
        <v>104</v>
      </c>
      <c r="E305" t="e">
        <f>IF(Tableau3[[#This Row],[Cluster]]="A",Tableau3[[#This Row],[Hauteur_max]],NA())</f>
        <v>#N/A</v>
      </c>
      <c r="F305" t="e">
        <f>IF(Tableau3[[#This Row],[Cluster]]="B",Tableau3[[#This Row],[Hauteur_max]],NA())</f>
        <v>#N/A</v>
      </c>
      <c r="G305" t="e">
        <f>IF(Tableau3[[#This Row],[Cluster]]="C",Tableau3[[#This Row],[Hauteur_max]],NA())</f>
        <v>#N/A</v>
      </c>
      <c r="H305" s="1" t="e">
        <f>IF(Tableau3[[#This Row],[Cluster]]="D",Tableau3[[#This Row],[Hauteur_max]],NA())</f>
        <v>#N/A</v>
      </c>
      <c r="I305" s="1">
        <f>IF(Tableau3[[#This Row],[Cluster]]="E",Tableau3[[#This Row],[Hauteur_max]],NA())</f>
        <v>104</v>
      </c>
    </row>
    <row r="306" spans="1:9" x14ac:dyDescent="0.25">
      <c r="A306" t="s">
        <v>8</v>
      </c>
      <c r="B306" t="str">
        <f>IF(ROW()=2,Tableau3[[#This Row],[Cluster]],IF(A305=A306,"",A306))</f>
        <v/>
      </c>
      <c r="C306">
        <v>154</v>
      </c>
      <c r="D306">
        <v>80</v>
      </c>
      <c r="E306" t="e">
        <f>IF(Tableau3[[#This Row],[Cluster]]="A",Tableau3[[#This Row],[Hauteur_max]],NA())</f>
        <v>#N/A</v>
      </c>
      <c r="F306" t="e">
        <f>IF(Tableau3[[#This Row],[Cluster]]="B",Tableau3[[#This Row],[Hauteur_max]],NA())</f>
        <v>#N/A</v>
      </c>
      <c r="G306" t="e">
        <f>IF(Tableau3[[#This Row],[Cluster]]="C",Tableau3[[#This Row],[Hauteur_max]],NA())</f>
        <v>#N/A</v>
      </c>
      <c r="H306" s="1" t="e">
        <f>IF(Tableau3[[#This Row],[Cluster]]="D",Tableau3[[#This Row],[Hauteur_max]],NA())</f>
        <v>#N/A</v>
      </c>
      <c r="I306" s="1">
        <f>IF(Tableau3[[#This Row],[Cluster]]="E",Tableau3[[#This Row],[Hauteur_max]],NA())</f>
        <v>80</v>
      </c>
    </row>
    <row r="307" spans="1:9" x14ac:dyDescent="0.25">
      <c r="A307" t="s">
        <v>8</v>
      </c>
      <c r="B307" t="str">
        <f>IF(ROW()=2,Tableau3[[#This Row],[Cluster]],IF(A306=A307,"",A307))</f>
        <v/>
      </c>
      <c r="C307">
        <v>138</v>
      </c>
      <c r="D307">
        <v>100</v>
      </c>
      <c r="E307" t="e">
        <f>IF(Tableau3[[#This Row],[Cluster]]="A",Tableau3[[#This Row],[Hauteur_max]],NA())</f>
        <v>#N/A</v>
      </c>
      <c r="F307" t="e">
        <f>IF(Tableau3[[#This Row],[Cluster]]="B",Tableau3[[#This Row],[Hauteur_max]],NA())</f>
        <v>#N/A</v>
      </c>
      <c r="G307" t="e">
        <f>IF(Tableau3[[#This Row],[Cluster]]="C",Tableau3[[#This Row],[Hauteur_max]],NA())</f>
        <v>#N/A</v>
      </c>
      <c r="H307" s="1" t="e">
        <f>IF(Tableau3[[#This Row],[Cluster]]="D",Tableau3[[#This Row],[Hauteur_max]],NA())</f>
        <v>#N/A</v>
      </c>
      <c r="I307" s="1">
        <f>IF(Tableau3[[#This Row],[Cluster]]="E",Tableau3[[#This Row],[Hauteur_max]],NA())</f>
        <v>100</v>
      </c>
    </row>
    <row r="308" spans="1:9" x14ac:dyDescent="0.25">
      <c r="A308" t="s">
        <v>8</v>
      </c>
      <c r="B308" t="str">
        <f>IF(ROW()=2,Tableau3[[#This Row],[Cluster]],IF(A307=A308,"",A308))</f>
        <v/>
      </c>
      <c r="C308">
        <v>126</v>
      </c>
      <c r="D308">
        <v>94</v>
      </c>
      <c r="E308" t="e">
        <f>IF(Tableau3[[#This Row],[Cluster]]="A",Tableau3[[#This Row],[Hauteur_max]],NA())</f>
        <v>#N/A</v>
      </c>
      <c r="F308" t="e">
        <f>IF(Tableau3[[#This Row],[Cluster]]="B",Tableau3[[#This Row],[Hauteur_max]],NA())</f>
        <v>#N/A</v>
      </c>
      <c r="G308" t="e">
        <f>IF(Tableau3[[#This Row],[Cluster]]="C",Tableau3[[#This Row],[Hauteur_max]],NA())</f>
        <v>#N/A</v>
      </c>
      <c r="H308" s="1" t="e">
        <f>IF(Tableau3[[#This Row],[Cluster]]="D",Tableau3[[#This Row],[Hauteur_max]],NA())</f>
        <v>#N/A</v>
      </c>
      <c r="I308" s="1">
        <f>IF(Tableau3[[#This Row],[Cluster]]="E",Tableau3[[#This Row],[Hauteur_max]],NA())</f>
        <v>94</v>
      </c>
    </row>
    <row r="309" spans="1:9" x14ac:dyDescent="0.25">
      <c r="A309" t="s">
        <v>8</v>
      </c>
      <c r="B309" t="str">
        <f>IF(ROW()=2,Tableau3[[#This Row],[Cluster]],IF(A308=A309,"",A309))</f>
        <v/>
      </c>
      <c r="C309">
        <v>144</v>
      </c>
      <c r="D309">
        <v>600</v>
      </c>
      <c r="E309" t="e">
        <f>IF(Tableau3[[#This Row],[Cluster]]="A",Tableau3[[#This Row],[Hauteur_max]],NA())</f>
        <v>#N/A</v>
      </c>
      <c r="F309" t="e">
        <f>IF(Tableau3[[#This Row],[Cluster]]="B",Tableau3[[#This Row],[Hauteur_max]],NA())</f>
        <v>#N/A</v>
      </c>
      <c r="G309" t="e">
        <f>IF(Tableau3[[#This Row],[Cluster]]="C",Tableau3[[#This Row],[Hauteur_max]],NA())</f>
        <v>#N/A</v>
      </c>
      <c r="H309" s="1" t="e">
        <f>IF(Tableau3[[#This Row],[Cluster]]="D",Tableau3[[#This Row],[Hauteur_max]],NA())</f>
        <v>#N/A</v>
      </c>
      <c r="I309" s="1">
        <f>IF(Tableau3[[#This Row],[Cluster]]="E",Tableau3[[#This Row],[Hauteur_max]],NA())</f>
        <v>600</v>
      </c>
    </row>
    <row r="310" spans="1:9" x14ac:dyDescent="0.25">
      <c r="A310" t="s">
        <v>8</v>
      </c>
      <c r="B310" t="str">
        <f>IF(ROW()=2,Tableau3[[#This Row],[Cluster]],IF(A309=A310,"",A310))</f>
        <v/>
      </c>
      <c r="C310">
        <v>196</v>
      </c>
      <c r="D310">
        <v>45</v>
      </c>
      <c r="E310" t="e">
        <f>IF(Tableau3[[#This Row],[Cluster]]="A",Tableau3[[#This Row],[Hauteur_max]],NA())</f>
        <v>#N/A</v>
      </c>
      <c r="F310" t="e">
        <f>IF(Tableau3[[#This Row],[Cluster]]="B",Tableau3[[#This Row],[Hauteur_max]],NA())</f>
        <v>#N/A</v>
      </c>
      <c r="G310" t="e">
        <f>IF(Tableau3[[#This Row],[Cluster]]="C",Tableau3[[#This Row],[Hauteur_max]],NA())</f>
        <v>#N/A</v>
      </c>
      <c r="H310" s="1" t="e">
        <f>IF(Tableau3[[#This Row],[Cluster]]="D",Tableau3[[#This Row],[Hauteur_max]],NA())</f>
        <v>#N/A</v>
      </c>
      <c r="I310" s="1">
        <f>IF(Tableau3[[#This Row],[Cluster]]="E",Tableau3[[#This Row],[Hauteur_max]],NA())</f>
        <v>45</v>
      </c>
    </row>
    <row r="311" spans="1:9" x14ac:dyDescent="0.25">
      <c r="A311" t="s">
        <v>8</v>
      </c>
      <c r="B311" t="str">
        <f>IF(ROW()=2,Tableau3[[#This Row],[Cluster]],IF(A310=A311,"",A311))</f>
        <v/>
      </c>
      <c r="C311">
        <v>132</v>
      </c>
      <c r="D311">
        <v>95</v>
      </c>
      <c r="E311" t="e">
        <f>IF(Tableau3[[#This Row],[Cluster]]="A",Tableau3[[#This Row],[Hauteur_max]],NA())</f>
        <v>#N/A</v>
      </c>
      <c r="F311" t="e">
        <f>IF(Tableau3[[#This Row],[Cluster]]="B",Tableau3[[#This Row],[Hauteur_max]],NA())</f>
        <v>#N/A</v>
      </c>
      <c r="G311" t="e">
        <f>IF(Tableau3[[#This Row],[Cluster]]="C",Tableau3[[#This Row],[Hauteur_max]],NA())</f>
        <v>#N/A</v>
      </c>
      <c r="H311" s="1" t="e">
        <f>IF(Tableau3[[#This Row],[Cluster]]="D",Tableau3[[#This Row],[Hauteur_max]],NA())</f>
        <v>#N/A</v>
      </c>
      <c r="I311" s="1">
        <f>IF(Tableau3[[#This Row],[Cluster]]="E",Tableau3[[#This Row],[Hauteur_max]],NA())</f>
        <v>95</v>
      </c>
    </row>
    <row r="312" spans="1:9" x14ac:dyDescent="0.25">
      <c r="A312" t="s">
        <v>8</v>
      </c>
      <c r="B312" t="str">
        <f>IF(ROW()=2,Tableau3[[#This Row],[Cluster]],IF(A311=A312,"",A312))</f>
        <v/>
      </c>
      <c r="C312">
        <v>171</v>
      </c>
      <c r="D312">
        <v>110</v>
      </c>
      <c r="E312" t="e">
        <f>IF(Tableau3[[#This Row],[Cluster]]="A",Tableau3[[#This Row],[Hauteur_max]],NA())</f>
        <v>#N/A</v>
      </c>
      <c r="F312" t="e">
        <f>IF(Tableau3[[#This Row],[Cluster]]="B",Tableau3[[#This Row],[Hauteur_max]],NA())</f>
        <v>#N/A</v>
      </c>
      <c r="G312" t="e">
        <f>IF(Tableau3[[#This Row],[Cluster]]="C",Tableau3[[#This Row],[Hauteur_max]],NA())</f>
        <v>#N/A</v>
      </c>
      <c r="H312" s="1" t="e">
        <f>IF(Tableau3[[#This Row],[Cluster]]="D",Tableau3[[#This Row],[Hauteur_max]],NA())</f>
        <v>#N/A</v>
      </c>
      <c r="I312" s="1">
        <f>IF(Tableau3[[#This Row],[Cluster]]="E",Tableau3[[#This Row],[Hauteur_max]],NA())</f>
        <v>110</v>
      </c>
    </row>
    <row r="313" spans="1:9" x14ac:dyDescent="0.25">
      <c r="A313" t="s">
        <v>8</v>
      </c>
      <c r="B313" t="str">
        <f>IF(ROW()=2,Tableau3[[#This Row],[Cluster]],IF(A312=A313,"",A313))</f>
        <v/>
      </c>
      <c r="C313">
        <v>194</v>
      </c>
      <c r="D313">
        <v>45</v>
      </c>
      <c r="E313" t="e">
        <f>IF(Tableau3[[#This Row],[Cluster]]="A",Tableau3[[#This Row],[Hauteur_max]],NA())</f>
        <v>#N/A</v>
      </c>
      <c r="F313" t="e">
        <f>IF(Tableau3[[#This Row],[Cluster]]="B",Tableau3[[#This Row],[Hauteur_max]],NA())</f>
        <v>#N/A</v>
      </c>
      <c r="G313" t="e">
        <f>IF(Tableau3[[#This Row],[Cluster]]="C",Tableau3[[#This Row],[Hauteur_max]],NA())</f>
        <v>#N/A</v>
      </c>
      <c r="H313" s="1" t="e">
        <f>IF(Tableau3[[#This Row],[Cluster]]="D",Tableau3[[#This Row],[Hauteur_max]],NA())</f>
        <v>#N/A</v>
      </c>
      <c r="I313" s="1">
        <f>IF(Tableau3[[#This Row],[Cluster]]="E",Tableau3[[#This Row],[Hauteur_max]],NA())</f>
        <v>45</v>
      </c>
    </row>
    <row r="314" spans="1:9" x14ac:dyDescent="0.25">
      <c r="A314" t="s">
        <v>8</v>
      </c>
      <c r="B314" t="str">
        <f>IF(ROW()=2,Tableau3[[#This Row],[Cluster]],IF(A313=A314,"",A314))</f>
        <v/>
      </c>
      <c r="C314">
        <v>144</v>
      </c>
      <c r="D314">
        <v>1500</v>
      </c>
      <c r="E314" t="e">
        <f>IF(Tableau3[[#This Row],[Cluster]]="A",Tableau3[[#This Row],[Hauteur_max]],NA())</f>
        <v>#N/A</v>
      </c>
      <c r="F314" t="e">
        <f>IF(Tableau3[[#This Row],[Cluster]]="B",Tableau3[[#This Row],[Hauteur_max]],NA())</f>
        <v>#N/A</v>
      </c>
      <c r="G314" t="e">
        <f>IF(Tableau3[[#This Row],[Cluster]]="C",Tableau3[[#This Row],[Hauteur_max]],NA())</f>
        <v>#N/A</v>
      </c>
      <c r="H314" s="1" t="e">
        <f>IF(Tableau3[[#This Row],[Cluster]]="D",Tableau3[[#This Row],[Hauteur_max]],NA())</f>
        <v>#N/A</v>
      </c>
      <c r="I314" s="1">
        <f>IF(Tableau3[[#This Row],[Cluster]]="E",Tableau3[[#This Row],[Hauteur_max]],NA())</f>
        <v>1500</v>
      </c>
    </row>
    <row r="315" spans="1:9" x14ac:dyDescent="0.25">
      <c r="A315" t="s">
        <v>8</v>
      </c>
      <c r="B315" t="str">
        <f>IF(ROW()=2,Tableau3[[#This Row],[Cluster]],IF(A314=A315,"",A315))</f>
        <v/>
      </c>
      <c r="C315">
        <v>222</v>
      </c>
      <c r="D315">
        <v>1200</v>
      </c>
      <c r="E315" t="e">
        <f>IF(Tableau3[[#This Row],[Cluster]]="A",Tableau3[[#This Row],[Hauteur_max]],NA())</f>
        <v>#N/A</v>
      </c>
      <c r="F315" t="e">
        <f>IF(Tableau3[[#This Row],[Cluster]]="B",Tableau3[[#This Row],[Hauteur_max]],NA())</f>
        <v>#N/A</v>
      </c>
      <c r="G315" t="e">
        <f>IF(Tableau3[[#This Row],[Cluster]]="C",Tableau3[[#This Row],[Hauteur_max]],NA())</f>
        <v>#N/A</v>
      </c>
      <c r="H315" s="1" t="e">
        <f>IF(Tableau3[[#This Row],[Cluster]]="D",Tableau3[[#This Row],[Hauteur_max]],NA())</f>
        <v>#N/A</v>
      </c>
      <c r="I315" s="1">
        <f>IF(Tableau3[[#This Row],[Cluster]]="E",Tableau3[[#This Row],[Hauteur_max]],NA())</f>
        <v>1200</v>
      </c>
    </row>
    <row r="316" spans="1:9" x14ac:dyDescent="0.25">
      <c r="A316" t="s">
        <v>8</v>
      </c>
      <c r="B316" t="str">
        <f>IF(ROW()=2,Tableau3[[#This Row],[Cluster]],IF(A315=A316,"",A316))</f>
        <v/>
      </c>
      <c r="C316">
        <v>240</v>
      </c>
      <c r="D316">
        <v>25</v>
      </c>
      <c r="E316" t="e">
        <f>IF(Tableau3[[#This Row],[Cluster]]="A",Tableau3[[#This Row],[Hauteur_max]],NA())</f>
        <v>#N/A</v>
      </c>
      <c r="F316" t="e">
        <f>IF(Tableau3[[#This Row],[Cluster]]="B",Tableau3[[#This Row],[Hauteur_max]],NA())</f>
        <v>#N/A</v>
      </c>
      <c r="G316" t="e">
        <f>IF(Tableau3[[#This Row],[Cluster]]="C",Tableau3[[#This Row],[Hauteur_max]],NA())</f>
        <v>#N/A</v>
      </c>
      <c r="H316" s="1" t="e">
        <f>IF(Tableau3[[#This Row],[Cluster]]="D",Tableau3[[#This Row],[Hauteur_max]],NA())</f>
        <v>#N/A</v>
      </c>
      <c r="I316" s="1">
        <f>IF(Tableau3[[#This Row],[Cluster]]="E",Tableau3[[#This Row],[Hauteur_max]],NA())</f>
        <v>25</v>
      </c>
    </row>
    <row r="317" spans="1:9" x14ac:dyDescent="0.25">
      <c r="A317" t="s">
        <v>8</v>
      </c>
      <c r="B317" t="str">
        <f>IF(ROW()=2,Tableau3[[#This Row],[Cluster]],IF(A316=A317,"",A317))</f>
        <v/>
      </c>
      <c r="C317">
        <v>230</v>
      </c>
      <c r="D317">
        <v>55</v>
      </c>
      <c r="E317" t="e">
        <f>IF(Tableau3[[#This Row],[Cluster]]="A",Tableau3[[#This Row],[Hauteur_max]],NA())</f>
        <v>#N/A</v>
      </c>
      <c r="F317" t="e">
        <f>IF(Tableau3[[#This Row],[Cluster]]="B",Tableau3[[#This Row],[Hauteur_max]],NA())</f>
        <v>#N/A</v>
      </c>
      <c r="G317" t="e">
        <f>IF(Tableau3[[#This Row],[Cluster]]="C",Tableau3[[#This Row],[Hauteur_max]],NA())</f>
        <v>#N/A</v>
      </c>
      <c r="H317" s="1" t="e">
        <f>IF(Tableau3[[#This Row],[Cluster]]="D",Tableau3[[#This Row],[Hauteur_max]],NA())</f>
        <v>#N/A</v>
      </c>
      <c r="I317" s="1">
        <f>IF(Tableau3[[#This Row],[Cluster]]="E",Tableau3[[#This Row],[Hauteur_max]],NA())</f>
        <v>55</v>
      </c>
    </row>
    <row r="318" spans="1:9" x14ac:dyDescent="0.25">
      <c r="A318" t="s">
        <v>8</v>
      </c>
      <c r="B318" t="str">
        <f>IF(ROW()=2,Tableau3[[#This Row],[Cluster]],IF(A317=A318,"",A318))</f>
        <v/>
      </c>
      <c r="C318">
        <v>174</v>
      </c>
      <c r="D318">
        <v>1200</v>
      </c>
      <c r="E318" t="e">
        <f>IF(Tableau3[[#This Row],[Cluster]]="A",Tableau3[[#This Row],[Hauteur_max]],NA())</f>
        <v>#N/A</v>
      </c>
      <c r="F318" t="e">
        <f>IF(Tableau3[[#This Row],[Cluster]]="B",Tableau3[[#This Row],[Hauteur_max]],NA())</f>
        <v>#N/A</v>
      </c>
      <c r="G318" t="e">
        <f>IF(Tableau3[[#This Row],[Cluster]]="C",Tableau3[[#This Row],[Hauteur_max]],NA())</f>
        <v>#N/A</v>
      </c>
      <c r="H318" s="1" t="e">
        <f>IF(Tableau3[[#This Row],[Cluster]]="D",Tableau3[[#This Row],[Hauteur_max]],NA())</f>
        <v>#N/A</v>
      </c>
      <c r="I318" s="1">
        <f>IF(Tableau3[[#This Row],[Cluster]]="E",Tableau3[[#This Row],[Hauteur_max]],NA())</f>
        <v>1200</v>
      </c>
    </row>
    <row r="319" spans="1:9" x14ac:dyDescent="0.25">
      <c r="A319" t="s">
        <v>8</v>
      </c>
      <c r="B319" t="str">
        <f>IF(ROW()=2,Tableau3[[#This Row],[Cluster]],IF(A318=A319,"",A319))</f>
        <v/>
      </c>
      <c r="C319">
        <v>150</v>
      </c>
      <c r="D319">
        <v>1200</v>
      </c>
      <c r="E319" t="e">
        <f>IF(Tableau3[[#This Row],[Cluster]]="A",Tableau3[[#This Row],[Hauteur_max]],NA())</f>
        <v>#N/A</v>
      </c>
      <c r="F319" t="e">
        <f>IF(Tableau3[[#This Row],[Cluster]]="B",Tableau3[[#This Row],[Hauteur_max]],NA())</f>
        <v>#N/A</v>
      </c>
      <c r="G319" t="e">
        <f>IF(Tableau3[[#This Row],[Cluster]]="C",Tableau3[[#This Row],[Hauteur_max]],NA())</f>
        <v>#N/A</v>
      </c>
      <c r="H319" s="1" t="e">
        <f>IF(Tableau3[[#This Row],[Cluster]]="D",Tableau3[[#This Row],[Hauteur_max]],NA())</f>
        <v>#N/A</v>
      </c>
      <c r="I319" s="1">
        <f>IF(Tableau3[[#This Row],[Cluster]]="E",Tableau3[[#This Row],[Hauteur_max]],NA())</f>
        <v>1200</v>
      </c>
    </row>
    <row r="320" spans="1:9" x14ac:dyDescent="0.25">
      <c r="A320" t="s">
        <v>8</v>
      </c>
      <c r="B320" t="str">
        <f>IF(ROW()=2,Tableau3[[#This Row],[Cluster]],IF(A319=A320,"",A320))</f>
        <v/>
      </c>
      <c r="C320">
        <v>180</v>
      </c>
      <c r="D320">
        <v>1500</v>
      </c>
      <c r="E320" t="e">
        <f>IF(Tableau3[[#This Row],[Cluster]]="A",Tableau3[[#This Row],[Hauteur_max]],NA())</f>
        <v>#N/A</v>
      </c>
      <c r="F320" t="e">
        <f>IF(Tableau3[[#This Row],[Cluster]]="B",Tableau3[[#This Row],[Hauteur_max]],NA())</f>
        <v>#N/A</v>
      </c>
      <c r="G320" t="e">
        <f>IF(Tableau3[[#This Row],[Cluster]]="C",Tableau3[[#This Row],[Hauteur_max]],NA())</f>
        <v>#N/A</v>
      </c>
      <c r="H320" s="1" t="e">
        <f>IF(Tableau3[[#This Row],[Cluster]]="D",Tableau3[[#This Row],[Hauteur_max]],NA())</f>
        <v>#N/A</v>
      </c>
      <c r="I320" s="1">
        <f>IF(Tableau3[[#This Row],[Cluster]]="E",Tableau3[[#This Row],[Hauteur_max]],NA())</f>
        <v>1500</v>
      </c>
    </row>
    <row r="321" spans="1:9" x14ac:dyDescent="0.25">
      <c r="A321" t="s">
        <v>8</v>
      </c>
      <c r="B321" t="str">
        <f>IF(ROW()=2,Tableau3[[#This Row],[Cluster]],IF(A320=A321,"",A321))</f>
        <v/>
      </c>
      <c r="C321">
        <v>186</v>
      </c>
      <c r="D321">
        <v>2000</v>
      </c>
      <c r="E321" t="e">
        <f>IF(Tableau3[[#This Row],[Cluster]]="A",Tableau3[[#This Row],[Hauteur_max]],NA())</f>
        <v>#N/A</v>
      </c>
      <c r="F321" t="e">
        <f>IF(Tableau3[[#This Row],[Cluster]]="B",Tableau3[[#This Row],[Hauteur_max]],NA())</f>
        <v>#N/A</v>
      </c>
      <c r="G321" t="e">
        <f>IF(Tableau3[[#This Row],[Cluster]]="C",Tableau3[[#This Row],[Hauteur_max]],NA())</f>
        <v>#N/A</v>
      </c>
      <c r="H321" s="1" t="e">
        <f>IF(Tableau3[[#This Row],[Cluster]]="D",Tableau3[[#This Row],[Hauteur_max]],NA())</f>
        <v>#N/A</v>
      </c>
      <c r="I321" s="1">
        <f>IF(Tableau3[[#This Row],[Cluster]]="E",Tableau3[[#This Row],[Hauteur_max]],NA())</f>
        <v>2000</v>
      </c>
    </row>
    <row r="322" spans="1:9" x14ac:dyDescent="0.25">
      <c r="A322" t="s">
        <v>8</v>
      </c>
      <c r="B322" t="str">
        <f>IF(ROW()=2,Tableau3[[#This Row],[Cluster]],IF(A321=A322,"",A322))</f>
        <v/>
      </c>
      <c r="C322">
        <v>180</v>
      </c>
      <c r="D322">
        <v>2000</v>
      </c>
      <c r="E322" t="e">
        <f>IF(Tableau3[[#This Row],[Cluster]]="A",Tableau3[[#This Row],[Hauteur_max]],NA())</f>
        <v>#N/A</v>
      </c>
      <c r="F322" t="e">
        <f>IF(Tableau3[[#This Row],[Cluster]]="B",Tableau3[[#This Row],[Hauteur_max]],NA())</f>
        <v>#N/A</v>
      </c>
      <c r="G322" t="e">
        <f>IF(Tableau3[[#This Row],[Cluster]]="C",Tableau3[[#This Row],[Hauteur_max]],NA())</f>
        <v>#N/A</v>
      </c>
      <c r="H322" s="1" t="e">
        <f>IF(Tableau3[[#This Row],[Cluster]]="D",Tableau3[[#This Row],[Hauteur_max]],NA())</f>
        <v>#N/A</v>
      </c>
      <c r="I322" s="1">
        <f>IF(Tableau3[[#This Row],[Cluster]]="E",Tableau3[[#This Row],[Hauteur_max]],NA())</f>
        <v>2000</v>
      </c>
    </row>
    <row r="323" spans="1:9" x14ac:dyDescent="0.25">
      <c r="A323" t="s">
        <v>8</v>
      </c>
      <c r="B323" t="str">
        <f>IF(ROW()=2,Tableau3[[#This Row],[Cluster]],IF(A322=A323,"",A323))</f>
        <v/>
      </c>
      <c r="C323">
        <v>170</v>
      </c>
      <c r="D323">
        <v>1500</v>
      </c>
      <c r="E323" t="e">
        <f>IF(Tableau3[[#This Row],[Cluster]]="A",Tableau3[[#This Row],[Hauteur_max]],NA())</f>
        <v>#N/A</v>
      </c>
      <c r="F323" t="e">
        <f>IF(Tableau3[[#This Row],[Cluster]]="B",Tableau3[[#This Row],[Hauteur_max]],NA())</f>
        <v>#N/A</v>
      </c>
      <c r="G323" t="e">
        <f>IF(Tableau3[[#This Row],[Cluster]]="C",Tableau3[[#This Row],[Hauteur_max]],NA())</f>
        <v>#N/A</v>
      </c>
      <c r="H323" s="1" t="e">
        <f>IF(Tableau3[[#This Row],[Cluster]]="D",Tableau3[[#This Row],[Hauteur_max]],NA())</f>
        <v>#N/A</v>
      </c>
      <c r="I323" s="1">
        <f>IF(Tableau3[[#This Row],[Cluster]]="E",Tableau3[[#This Row],[Hauteur_max]],NA())</f>
        <v>1500</v>
      </c>
    </row>
    <row r="324" spans="1:9" x14ac:dyDescent="0.25">
      <c r="A324" t="s">
        <v>8</v>
      </c>
      <c r="B324" t="str">
        <f>IF(ROW()=2,Tableau3[[#This Row],[Cluster]],IF(A323=A324,"",A324))</f>
        <v/>
      </c>
      <c r="C324">
        <v>187</v>
      </c>
      <c r="D324">
        <v>1500</v>
      </c>
      <c r="E324" t="e">
        <f>IF(Tableau3[[#This Row],[Cluster]]="A",Tableau3[[#This Row],[Hauteur_max]],NA())</f>
        <v>#N/A</v>
      </c>
      <c r="F324" t="e">
        <f>IF(Tableau3[[#This Row],[Cluster]]="B",Tableau3[[#This Row],[Hauteur_max]],NA())</f>
        <v>#N/A</v>
      </c>
      <c r="G324" t="e">
        <f>IF(Tableau3[[#This Row],[Cluster]]="C",Tableau3[[#This Row],[Hauteur_max]],NA())</f>
        <v>#N/A</v>
      </c>
      <c r="H324" s="1" t="e">
        <f>IF(Tableau3[[#This Row],[Cluster]]="D",Tableau3[[#This Row],[Hauteur_max]],NA())</f>
        <v>#N/A</v>
      </c>
      <c r="I324" s="1">
        <f>IF(Tableau3[[#This Row],[Cluster]]="E",Tableau3[[#This Row],[Hauteur_max]],NA())</f>
        <v>1500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le Goff</dc:creator>
  <cp:lastModifiedBy>Jean-Eric Pelouas</cp:lastModifiedBy>
  <dcterms:created xsi:type="dcterms:W3CDTF">2017-10-30T16:27:59Z</dcterms:created>
  <dcterms:modified xsi:type="dcterms:W3CDTF">2017-10-30T18:54:02Z</dcterms:modified>
</cp:coreProperties>
</file>