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8760"/>
  </bookViews>
  <sheets>
    <sheet name="Feuil1" sheetId="1" r:id="rId1"/>
  </sheets>
  <definedNames>
    <definedName name="Adulte">Feuil1!$E$3</definedName>
    <definedName name="Enfant">Feuil1!$E$2</definedName>
    <definedName name="Objectif">Feuil1!$G$2</definedName>
  </definedNames>
  <calcPr calcId="145621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3" i="1"/>
  <c r="E10" i="1"/>
  <c r="E12" i="1" s="1"/>
  <c r="E13" i="1" s="1"/>
</calcChain>
</file>

<file path=xl/sharedStrings.xml><?xml version="1.0" encoding="utf-8"?>
<sst xmlns="http://schemas.openxmlformats.org/spreadsheetml/2006/main" count="13" uniqueCount="11">
  <si>
    <t>Enfant</t>
  </si>
  <si>
    <t>Adulte</t>
  </si>
  <si>
    <t>x</t>
  </si>
  <si>
    <t>y</t>
  </si>
  <si>
    <t>Cotisation</t>
  </si>
  <si>
    <t>Objectif</t>
  </si>
  <si>
    <t>Nb enfants</t>
  </si>
  <si>
    <t>Nb adultes</t>
  </si>
  <si>
    <t>Objectif suivant le nombre d'enfants</t>
  </si>
  <si>
    <t>Besoin de cotisations adultes</t>
  </si>
  <si>
    <t>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</si>
</sst>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9" formatCode="#,##0\ &quot;€&quot;"/>
    <numFmt numFmtId="170" formatCode="#,##0.00\ &quot;€&quot;"/>
  </numFmts>
  <fonts count="2" x14ac:knownFonts="1">
    <font>
      <sz val="10"/>
      <color theme="1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169" fontId="0" fillId="0" borderId="0" xfId="0" applyNumberFormat="1"/>
    <xf numFmtId="170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0"/>
  <sheetViews>
    <sheetView tabSelected="1" workbookViewId="0">
      <selection activeCell="F20" sqref="F20"/>
    </sheetView>
  </sheetViews>
  <sheetFormatPr baseColWidth="10" defaultRowHeight="12.75" x14ac:dyDescent="0.2"/>
  <sheetData>
    <row r="1" spans="1:7" x14ac:dyDescent="0.2">
      <c r="A1" t="s">
        <v>0</v>
      </c>
      <c r="B1" t="s">
        <v>1</v>
      </c>
      <c r="D1" t="s">
        <v>4</v>
      </c>
      <c r="G1" t="s">
        <v>5</v>
      </c>
    </row>
    <row r="2" spans="1:7" x14ac:dyDescent="0.2">
      <c r="A2" t="s">
        <v>2</v>
      </c>
      <c r="B2" t="s">
        <v>3</v>
      </c>
      <c r="D2" t="s">
        <v>0</v>
      </c>
      <c r="E2" s="2">
        <v>80</v>
      </c>
      <c r="G2" s="3">
        <v>5446.5</v>
      </c>
    </row>
    <row r="3" spans="1:7" x14ac:dyDescent="0.2">
      <c r="A3">
        <v>1</v>
      </c>
      <c r="B3" s="1">
        <f>(Objectif-A3*Enfant)/Adulte</f>
        <v>69.694805194805198</v>
      </c>
      <c r="D3" t="s">
        <v>1</v>
      </c>
      <c r="E3" s="2">
        <v>77</v>
      </c>
    </row>
    <row r="4" spans="1:7" x14ac:dyDescent="0.2">
      <c r="A4">
        <v>2</v>
      </c>
      <c r="B4" s="1">
        <f>(Objectif-A4*Enfant)/Adulte</f>
        <v>68.65584415584415</v>
      </c>
    </row>
    <row r="5" spans="1:7" x14ac:dyDescent="0.2">
      <c r="A5">
        <v>3</v>
      </c>
      <c r="B5" s="1">
        <f>(Objectif-A5*Enfant)/Adulte</f>
        <v>67.616883116883116</v>
      </c>
    </row>
    <row r="6" spans="1:7" x14ac:dyDescent="0.2">
      <c r="A6">
        <v>4</v>
      </c>
      <c r="B6" s="1">
        <f>(Objectif-A6*Enfant)/Adulte</f>
        <v>66.577922077922082</v>
      </c>
      <c r="D6" t="s">
        <v>8</v>
      </c>
    </row>
    <row r="7" spans="1:7" x14ac:dyDescent="0.2">
      <c r="A7">
        <v>5</v>
      </c>
      <c r="B7" s="1">
        <f>(Objectif-A7*Enfant)/Adulte</f>
        <v>65.538961038961034</v>
      </c>
      <c r="D7" t="s">
        <v>6</v>
      </c>
      <c r="E7" s="5">
        <v>68</v>
      </c>
    </row>
    <row r="8" spans="1:7" x14ac:dyDescent="0.2">
      <c r="A8">
        <v>6</v>
      </c>
      <c r="B8" s="1">
        <f>(Objectif-A8*Enfant)/Adulte</f>
        <v>64.5</v>
      </c>
    </row>
    <row r="9" spans="1:7" x14ac:dyDescent="0.2">
      <c r="A9">
        <v>7</v>
      </c>
      <c r="B9" s="1">
        <f>(Objectif-A9*Enfant)/Adulte</f>
        <v>63.461038961038959</v>
      </c>
      <c r="D9" t="s">
        <v>9</v>
      </c>
    </row>
    <row r="10" spans="1:7" x14ac:dyDescent="0.2">
      <c r="A10">
        <v>8</v>
      </c>
      <c r="B10" s="1">
        <f>(Objectif-A10*Enfant)/Adulte</f>
        <v>62.422077922077925</v>
      </c>
      <c r="D10" t="s">
        <v>7</v>
      </c>
      <c r="E10">
        <f>ROUNDUP(VLOOKUP(E7,$A$3:$B$70,2,FALSE),0)</f>
        <v>1</v>
      </c>
    </row>
    <row r="11" spans="1:7" x14ac:dyDescent="0.2">
      <c r="A11">
        <v>9</v>
      </c>
      <c r="B11" s="1">
        <f>(Objectif-A11*Enfant)/Adulte</f>
        <v>61.383116883116884</v>
      </c>
    </row>
    <row r="12" spans="1:7" x14ac:dyDescent="0.2">
      <c r="A12">
        <v>10</v>
      </c>
      <c r="B12" s="1">
        <f>(Objectif-A12*Enfant)/Adulte</f>
        <v>60.344155844155843</v>
      </c>
      <c r="D12" t="s">
        <v>10</v>
      </c>
      <c r="E12">
        <f>E7*Enfant+E10*Adulte</f>
        <v>5517</v>
      </c>
    </row>
    <row r="13" spans="1:7" x14ac:dyDescent="0.2">
      <c r="A13">
        <v>11</v>
      </c>
      <c r="B13" s="1">
        <f>(Objectif-A13*Enfant)/Adulte</f>
        <v>59.305194805194802</v>
      </c>
      <c r="E13" s="4" t="b">
        <f>E12&gt;=Objectif</f>
        <v>1</v>
      </c>
    </row>
    <row r="14" spans="1:7" x14ac:dyDescent="0.2">
      <c r="A14">
        <v>12</v>
      </c>
      <c r="B14" s="1">
        <f>(Objectif-A14*Enfant)/Adulte</f>
        <v>58.266233766233768</v>
      </c>
    </row>
    <row r="15" spans="1:7" x14ac:dyDescent="0.2">
      <c r="A15">
        <v>13</v>
      </c>
      <c r="B15" s="1">
        <f>(Objectif-A15*Enfant)/Adulte</f>
        <v>57.227272727272727</v>
      </c>
    </row>
    <row r="16" spans="1:7" x14ac:dyDescent="0.2">
      <c r="A16">
        <v>14</v>
      </c>
      <c r="B16" s="1">
        <f>(Objectif-A16*Enfant)/Adulte</f>
        <v>56.188311688311686</v>
      </c>
    </row>
    <row r="17" spans="1:2" x14ac:dyDescent="0.2">
      <c r="A17">
        <v>15</v>
      </c>
      <c r="B17" s="1">
        <f>(Objectif-A17*Enfant)/Adulte</f>
        <v>55.149350649350652</v>
      </c>
    </row>
    <row r="18" spans="1:2" x14ac:dyDescent="0.2">
      <c r="A18">
        <v>16</v>
      </c>
      <c r="B18" s="1">
        <f>(Objectif-A18*Enfant)/Adulte</f>
        <v>54.11038961038961</v>
      </c>
    </row>
    <row r="19" spans="1:2" x14ac:dyDescent="0.2">
      <c r="A19">
        <v>17</v>
      </c>
      <c r="B19" s="1">
        <f>(Objectif-A19*Enfant)/Adulte</f>
        <v>53.071428571428569</v>
      </c>
    </row>
    <row r="20" spans="1:2" x14ac:dyDescent="0.2">
      <c r="A20">
        <v>18</v>
      </c>
      <c r="B20" s="1">
        <f>(Objectif-A20*Enfant)/Adulte</f>
        <v>52.032467532467535</v>
      </c>
    </row>
    <row r="21" spans="1:2" x14ac:dyDescent="0.2">
      <c r="A21">
        <v>19</v>
      </c>
      <c r="B21" s="1">
        <f>(Objectif-A21*Enfant)/Adulte</f>
        <v>50.993506493506494</v>
      </c>
    </row>
    <row r="22" spans="1:2" x14ac:dyDescent="0.2">
      <c r="A22">
        <v>20</v>
      </c>
      <c r="B22" s="1">
        <f>(Objectif-A22*Enfant)/Adulte</f>
        <v>49.954545454545453</v>
      </c>
    </row>
    <row r="23" spans="1:2" x14ac:dyDescent="0.2">
      <c r="A23">
        <v>21</v>
      </c>
      <c r="B23" s="1">
        <f>(Objectif-A23*Enfant)/Adulte</f>
        <v>48.915584415584412</v>
      </c>
    </row>
    <row r="24" spans="1:2" x14ac:dyDescent="0.2">
      <c r="A24">
        <v>22</v>
      </c>
      <c r="B24" s="1">
        <f>(Objectif-A24*Enfant)/Adulte</f>
        <v>47.876623376623378</v>
      </c>
    </row>
    <row r="25" spans="1:2" x14ac:dyDescent="0.2">
      <c r="A25">
        <v>23</v>
      </c>
      <c r="B25" s="1">
        <f>(Objectif-A25*Enfant)/Adulte</f>
        <v>46.837662337662337</v>
      </c>
    </row>
    <row r="26" spans="1:2" x14ac:dyDescent="0.2">
      <c r="A26">
        <v>24</v>
      </c>
      <c r="B26" s="1">
        <f>(Objectif-A26*Enfant)/Adulte</f>
        <v>45.798701298701296</v>
      </c>
    </row>
    <row r="27" spans="1:2" x14ac:dyDescent="0.2">
      <c r="A27">
        <v>25</v>
      </c>
      <c r="B27" s="1">
        <f>(Objectif-A27*Enfant)/Adulte</f>
        <v>44.759740259740262</v>
      </c>
    </row>
    <row r="28" spans="1:2" x14ac:dyDescent="0.2">
      <c r="A28">
        <v>26</v>
      </c>
      <c r="B28" s="1">
        <f>(Objectif-A28*Enfant)/Adulte</f>
        <v>43.720779220779221</v>
      </c>
    </row>
    <row r="29" spans="1:2" x14ac:dyDescent="0.2">
      <c r="A29">
        <v>27</v>
      </c>
      <c r="B29" s="1">
        <f>(Objectif-A29*Enfant)/Adulte</f>
        <v>42.68181818181818</v>
      </c>
    </row>
    <row r="30" spans="1:2" x14ac:dyDescent="0.2">
      <c r="A30">
        <v>28</v>
      </c>
      <c r="B30" s="1">
        <f>(Objectif-A30*Enfant)/Adulte</f>
        <v>41.642857142857146</v>
      </c>
    </row>
    <row r="31" spans="1:2" x14ac:dyDescent="0.2">
      <c r="A31">
        <v>29</v>
      </c>
      <c r="B31" s="1">
        <f>(Objectif-A31*Enfant)/Adulte</f>
        <v>40.603896103896105</v>
      </c>
    </row>
    <row r="32" spans="1:2" x14ac:dyDescent="0.2">
      <c r="A32">
        <v>30</v>
      </c>
      <c r="B32" s="1">
        <f>(Objectif-A32*Enfant)/Adulte</f>
        <v>39.564935064935064</v>
      </c>
    </row>
    <row r="33" spans="1:2" x14ac:dyDescent="0.2">
      <c r="A33">
        <v>31</v>
      </c>
      <c r="B33" s="1">
        <f>(Objectif-A33*Enfant)/Adulte</f>
        <v>38.525974025974023</v>
      </c>
    </row>
    <row r="34" spans="1:2" x14ac:dyDescent="0.2">
      <c r="A34">
        <v>32</v>
      </c>
      <c r="B34" s="1">
        <f>(Objectif-A34*Enfant)/Adulte</f>
        <v>37.487012987012989</v>
      </c>
    </row>
    <row r="35" spans="1:2" x14ac:dyDescent="0.2">
      <c r="A35">
        <v>33</v>
      </c>
      <c r="B35" s="1">
        <f>(Objectif-A35*Enfant)/Adulte</f>
        <v>36.448051948051948</v>
      </c>
    </row>
    <row r="36" spans="1:2" x14ac:dyDescent="0.2">
      <c r="A36">
        <v>34</v>
      </c>
      <c r="B36" s="1">
        <f>(Objectif-A36*Enfant)/Adulte</f>
        <v>35.409090909090907</v>
      </c>
    </row>
    <row r="37" spans="1:2" x14ac:dyDescent="0.2">
      <c r="A37">
        <v>35</v>
      </c>
      <c r="B37" s="1">
        <f>(Objectif-A37*Enfant)/Adulte</f>
        <v>34.370129870129873</v>
      </c>
    </row>
    <row r="38" spans="1:2" x14ac:dyDescent="0.2">
      <c r="A38">
        <v>36</v>
      </c>
      <c r="B38" s="1">
        <f>(Objectif-A38*Enfant)/Adulte</f>
        <v>33.331168831168831</v>
      </c>
    </row>
    <row r="39" spans="1:2" x14ac:dyDescent="0.2">
      <c r="A39">
        <v>37</v>
      </c>
      <c r="B39" s="1">
        <f>(Objectif-A39*Enfant)/Adulte</f>
        <v>32.29220779220779</v>
      </c>
    </row>
    <row r="40" spans="1:2" x14ac:dyDescent="0.2">
      <c r="A40">
        <v>38</v>
      </c>
      <c r="B40" s="1">
        <f>(Objectif-A40*Enfant)/Adulte</f>
        <v>31.253246753246753</v>
      </c>
    </row>
    <row r="41" spans="1:2" x14ac:dyDescent="0.2">
      <c r="A41">
        <v>39</v>
      </c>
      <c r="B41" s="1">
        <f>(Objectif-A41*Enfant)/Adulte</f>
        <v>30.214285714285715</v>
      </c>
    </row>
    <row r="42" spans="1:2" x14ac:dyDescent="0.2">
      <c r="A42">
        <v>40</v>
      </c>
      <c r="B42" s="1">
        <f>(Objectif-A42*Enfant)/Adulte</f>
        <v>29.175324675324674</v>
      </c>
    </row>
    <row r="43" spans="1:2" x14ac:dyDescent="0.2">
      <c r="A43">
        <v>41</v>
      </c>
      <c r="B43" s="1">
        <f>(Objectif-A43*Enfant)/Adulte</f>
        <v>28.136363636363637</v>
      </c>
    </row>
    <row r="44" spans="1:2" x14ac:dyDescent="0.2">
      <c r="A44">
        <v>42</v>
      </c>
      <c r="B44" s="1">
        <f>(Objectif-A44*Enfant)/Adulte</f>
        <v>27.097402597402599</v>
      </c>
    </row>
    <row r="45" spans="1:2" x14ac:dyDescent="0.2">
      <c r="A45">
        <v>43</v>
      </c>
      <c r="B45" s="1">
        <f>(Objectif-A45*Enfant)/Adulte</f>
        <v>26.058441558441558</v>
      </c>
    </row>
    <row r="46" spans="1:2" x14ac:dyDescent="0.2">
      <c r="A46">
        <v>44</v>
      </c>
      <c r="B46" s="1">
        <f>(Objectif-A46*Enfant)/Adulte</f>
        <v>25.019480519480521</v>
      </c>
    </row>
    <row r="47" spans="1:2" x14ac:dyDescent="0.2">
      <c r="A47">
        <v>45</v>
      </c>
      <c r="B47" s="1">
        <f>(Objectif-A47*Enfant)/Adulte</f>
        <v>23.980519480519479</v>
      </c>
    </row>
    <row r="48" spans="1:2" x14ac:dyDescent="0.2">
      <c r="A48">
        <v>46</v>
      </c>
      <c r="B48" s="1">
        <f>(Objectif-A48*Enfant)/Adulte</f>
        <v>22.941558441558442</v>
      </c>
    </row>
    <row r="49" spans="1:2" x14ac:dyDescent="0.2">
      <c r="A49">
        <v>47</v>
      </c>
      <c r="B49" s="1">
        <f>(Objectif-A49*Enfant)/Adulte</f>
        <v>21.902597402597401</v>
      </c>
    </row>
    <row r="50" spans="1:2" x14ac:dyDescent="0.2">
      <c r="A50">
        <v>48</v>
      </c>
      <c r="B50" s="1">
        <f>(Objectif-A50*Enfant)/Adulte</f>
        <v>20.863636363636363</v>
      </c>
    </row>
    <row r="51" spans="1:2" x14ac:dyDescent="0.2">
      <c r="A51">
        <v>49</v>
      </c>
      <c r="B51" s="1">
        <f>(Objectif-A51*Enfant)/Adulte</f>
        <v>19.824675324675326</v>
      </c>
    </row>
    <row r="52" spans="1:2" x14ac:dyDescent="0.2">
      <c r="A52">
        <v>50</v>
      </c>
      <c r="B52" s="1">
        <f>(Objectif-A52*Enfant)/Adulte</f>
        <v>18.785714285714285</v>
      </c>
    </row>
    <row r="53" spans="1:2" x14ac:dyDescent="0.2">
      <c r="A53">
        <v>51</v>
      </c>
      <c r="B53" s="1">
        <f>(Objectif-A53*Enfant)/Adulte</f>
        <v>17.746753246753247</v>
      </c>
    </row>
    <row r="54" spans="1:2" x14ac:dyDescent="0.2">
      <c r="A54">
        <v>52</v>
      </c>
      <c r="B54" s="1">
        <f>(Objectif-A54*Enfant)/Adulte</f>
        <v>16.707792207792206</v>
      </c>
    </row>
    <row r="55" spans="1:2" x14ac:dyDescent="0.2">
      <c r="A55">
        <v>53</v>
      </c>
      <c r="B55" s="1">
        <f>(Objectif-A55*Enfant)/Adulte</f>
        <v>15.668831168831169</v>
      </c>
    </row>
    <row r="56" spans="1:2" x14ac:dyDescent="0.2">
      <c r="A56">
        <v>54</v>
      </c>
      <c r="B56" s="1">
        <f>(Objectif-A56*Enfant)/Adulte</f>
        <v>14.629870129870129</v>
      </c>
    </row>
    <row r="57" spans="1:2" x14ac:dyDescent="0.2">
      <c r="A57">
        <v>55</v>
      </c>
      <c r="B57" s="1">
        <f>(Objectif-A57*Enfant)/Adulte</f>
        <v>13.590909090909092</v>
      </c>
    </row>
    <row r="58" spans="1:2" x14ac:dyDescent="0.2">
      <c r="A58">
        <v>56</v>
      </c>
      <c r="B58" s="1">
        <f>(Objectif-A58*Enfant)/Adulte</f>
        <v>12.551948051948052</v>
      </c>
    </row>
    <row r="59" spans="1:2" x14ac:dyDescent="0.2">
      <c r="A59">
        <v>57</v>
      </c>
      <c r="B59" s="1">
        <f>(Objectif-A59*Enfant)/Adulte</f>
        <v>11.512987012987013</v>
      </c>
    </row>
    <row r="60" spans="1:2" x14ac:dyDescent="0.2">
      <c r="A60">
        <v>58</v>
      </c>
      <c r="B60" s="1">
        <f>(Objectif-A60*Enfant)/Adulte</f>
        <v>10.474025974025974</v>
      </c>
    </row>
    <row r="61" spans="1:2" x14ac:dyDescent="0.2">
      <c r="A61">
        <v>59</v>
      </c>
      <c r="B61" s="1">
        <f>(Objectif-A61*Enfant)/Adulte</f>
        <v>9.4350649350649345</v>
      </c>
    </row>
    <row r="62" spans="1:2" x14ac:dyDescent="0.2">
      <c r="A62">
        <v>60</v>
      </c>
      <c r="B62" s="1">
        <f>(Objectif-A62*Enfant)/Adulte</f>
        <v>8.396103896103897</v>
      </c>
    </row>
    <row r="63" spans="1:2" x14ac:dyDescent="0.2">
      <c r="A63">
        <v>61</v>
      </c>
      <c r="B63" s="1">
        <f>(Objectif-A63*Enfant)/Adulte</f>
        <v>7.3571428571428568</v>
      </c>
    </row>
    <row r="64" spans="1:2" x14ac:dyDescent="0.2">
      <c r="A64">
        <v>62</v>
      </c>
      <c r="B64" s="1">
        <f>(Objectif-A64*Enfant)/Adulte</f>
        <v>6.3181818181818183</v>
      </c>
    </row>
    <row r="65" spans="1:2" x14ac:dyDescent="0.2">
      <c r="A65">
        <v>63</v>
      </c>
      <c r="B65" s="1">
        <f>(Objectif-A65*Enfant)/Adulte</f>
        <v>5.279220779220779</v>
      </c>
    </row>
    <row r="66" spans="1:2" x14ac:dyDescent="0.2">
      <c r="A66">
        <v>64</v>
      </c>
      <c r="B66" s="1">
        <f>(Objectif-A66*Enfant)/Adulte</f>
        <v>4.2402597402597406</v>
      </c>
    </row>
    <row r="67" spans="1:2" x14ac:dyDescent="0.2">
      <c r="A67">
        <v>65</v>
      </c>
      <c r="B67" s="1">
        <f>(Objectif-A67*Enfant)/Adulte</f>
        <v>3.2012987012987013</v>
      </c>
    </row>
    <row r="68" spans="1:2" x14ac:dyDescent="0.2">
      <c r="A68">
        <v>66</v>
      </c>
      <c r="B68" s="1">
        <f>(Objectif-A68*Enfant)/Adulte</f>
        <v>2.1623376623376624</v>
      </c>
    </row>
    <row r="69" spans="1:2" x14ac:dyDescent="0.2">
      <c r="A69">
        <v>67</v>
      </c>
      <c r="B69" s="1">
        <f>(Objectif-A69*Enfant)/Adulte</f>
        <v>1.1233766233766234</v>
      </c>
    </row>
    <row r="70" spans="1:2" x14ac:dyDescent="0.2">
      <c r="A70">
        <v>68</v>
      </c>
      <c r="B70" s="1">
        <f>(Objectif-A70*Enfant)/Adulte</f>
        <v>8.4415584415584416E-2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Adulte</vt:lpstr>
      <vt:lpstr>Enfant</vt:lpstr>
      <vt:lpstr>Objectif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2012-12-10T10:20:55Z</dcterms:created>
  <dcterms:modified xsi:type="dcterms:W3CDTF">2012-12-10T10:51:28Z</dcterms:modified>
</cp:coreProperties>
</file>