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80" windowWidth="18195" windowHeight="8160"/>
  </bookViews>
  <sheets>
    <sheet name="Paramètres" sheetId="1" r:id="rId1"/>
    <sheet name="Data" sheetId="9" r:id="rId2"/>
  </sheets>
  <definedNames>
    <definedName name="_xlnm._FilterDatabase" localSheetId="0" hidden="1">Paramètres!$A$1:$B$99</definedName>
    <definedName name="Base">Paramètres!$A$2:$C$99</definedName>
    <definedName name="Base_date">Paramètres!$A$2:$A$99</definedName>
    <definedName name="Consommation">SUM(Plage_puiss)/60/1000</definedName>
    <definedName name="Coût">SUMPRODUCT(Plage_puiss*Plage_tarif)/1000/100/60</definedName>
    <definedName name="Date_depart">Paramètres!$E$6</definedName>
    <definedName name="Date_fin">Paramètres!$F$6</definedName>
    <definedName name="Duree_heure">Paramètres!$E$7</definedName>
    <definedName name="Plage_date">INDEX(Base,MATCH(Date_depart,Base_date,0),1):INDEX(Base,MATCH(Date_depart,Base_date)+Duree_heure*60,1)</definedName>
    <definedName name="Plage_puiss">INDEX(Base,MATCH(Date_depart,Base_date,0),2):INDEX(Base,MATCH(Date_depart,Base_date)+Duree_heure*60,2)</definedName>
    <definedName name="Plage_tarif">INDEX(Base,MATCH(Date_depart,Base_date,0),3):INDEX(Base,MATCH(Date_depart,Base_date)+Duree_heure*60,3)</definedName>
    <definedName name="tarif">Paramètres!$C:$C</definedName>
    <definedName name="Temps">COUNTIF(Plage_puiss,"&gt;0")</definedName>
  </definedNames>
  <calcPr calcId="145621"/>
</workbook>
</file>

<file path=xl/calcChain.xml><?xml version="1.0" encoding="utf-8"?>
<calcChain xmlns="http://schemas.openxmlformats.org/spreadsheetml/2006/main">
  <c r="E11" i="1" l="1"/>
  <c r="E9" i="1"/>
  <c r="F6" i="1"/>
  <c r="B8" i="9" l="1"/>
  <c r="E10" i="1" l="1"/>
  <c r="F10" i="1" s="1"/>
  <c r="A4" i="9"/>
  <c r="A5" i="9" l="1"/>
</calcChain>
</file>

<file path=xl/sharedStrings.xml><?xml version="1.0" encoding="utf-8"?>
<sst xmlns="http://schemas.openxmlformats.org/spreadsheetml/2006/main" count="18" uniqueCount="16">
  <si>
    <t>Date</t>
  </si>
  <si>
    <t>Début</t>
  </si>
  <si>
    <t>Fin</t>
  </si>
  <si>
    <t>Ajouter</t>
  </si>
  <si>
    <t>Soustraire</t>
  </si>
  <si>
    <t>Opération choisie</t>
  </si>
  <si>
    <t>Ajustement de l'horaire</t>
  </si>
  <si>
    <t>Consommation sur la durée choisie</t>
  </si>
  <si>
    <t>Durée en heure</t>
  </si>
  <si>
    <t>Temps de fonctionnement</t>
  </si>
  <si>
    <t>APPAREIL ELECTRIQUE:</t>
  </si>
  <si>
    <t>W,minute</t>
  </si>
  <si>
    <t>Cout  de fonctionnement EN  EUROS</t>
  </si>
  <si>
    <t>Tarif centimes/KWh minute =/100/60</t>
  </si>
  <si>
    <t>W par minute = /1000</t>
  </si>
  <si>
    <t>tarif centimes du kWh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</si>
</sst>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/m/yy\ h:mm;@"/>
    <numFmt numFmtId="165" formatCode="[$-F400]h:mm:ss\ AM/PM"/>
    <numFmt numFmtId="166" formatCode="h:mm;@"/>
    <numFmt numFmtId="168" formatCode="h:mm\ &quot;Heures&quot;"/>
    <numFmt numFmtId="169" formatCode="##,##0&quot; Minutes                          soit&quot;"/>
    <numFmt numFmtId="171" formatCode="0.0"/>
    <numFmt numFmtId="172" formatCode="##,##0.0000&quot;Kw&quot;"/>
    <numFmt numFmtId="174" formatCode="#,##0.0000"/>
    <numFmt numFmtId="179" formatCode="0.0000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omic Sans MS"/>
      <family val="4"/>
    </font>
    <font>
      <sz val="12"/>
      <color theme="1"/>
      <name val="Comic Sans MS"/>
      <family val="4"/>
    </font>
    <font>
      <sz val="14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rgb="FFFF0000"/>
      <name val="Comic Sans MS"/>
      <family val="4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/>
        <bgColor theme="6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4">
    <xf numFmtId="0" fontId="0" fillId="0" borderId="0" xfId="0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8" fillId="0" borderId="0" xfId="0" applyFont="1" applyAlignment="1"/>
    <xf numFmtId="0" fontId="0" fillId="0" borderId="0" xfId="0" applyAlignment="1">
      <alignment horizontal="left" vertical="center"/>
    </xf>
    <xf numFmtId="0" fontId="0" fillId="0" borderId="0" xfId="0" applyFont="1" applyAlignment="1"/>
    <xf numFmtId="0" fontId="0" fillId="0" borderId="0" xfId="0" applyFill="1" applyBorder="1" applyAlignment="1">
      <alignment horizontal="left"/>
    </xf>
    <xf numFmtId="0" fontId="19" fillId="0" borderId="12" xfId="0" applyFont="1" applyBorder="1"/>
    <xf numFmtId="0" fontId="19" fillId="33" borderId="10" xfId="0" applyFont="1" applyFill="1" applyBorder="1" applyAlignment="1">
      <alignment horizontal="center" vertical="center"/>
    </xf>
    <xf numFmtId="0" fontId="19" fillId="33" borderId="13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33" borderId="15" xfId="0" applyFont="1" applyFill="1" applyBorder="1" applyAlignment="1">
      <alignment horizontal="left"/>
    </xf>
    <xf numFmtId="164" fontId="19" fillId="34" borderId="15" xfId="0" applyNumberFormat="1" applyFont="1" applyFill="1" applyBorder="1" applyAlignment="1">
      <alignment horizontal="center" vertical="center"/>
    </xf>
    <xf numFmtId="164" fontId="19" fillId="35" borderId="15" xfId="0" applyNumberFormat="1" applyFont="1" applyFill="1" applyBorder="1" applyAlignment="1">
      <alignment horizontal="center" vertical="center"/>
    </xf>
    <xf numFmtId="0" fontId="19" fillId="33" borderId="14" xfId="0" applyFont="1" applyFill="1" applyBorder="1" applyAlignment="1">
      <alignment horizontal="left"/>
    </xf>
    <xf numFmtId="0" fontId="19" fillId="35" borderId="14" xfId="0" applyFont="1" applyFill="1" applyBorder="1" applyAlignment="1">
      <alignment horizontal="center" vertical="center"/>
    </xf>
    <xf numFmtId="0" fontId="19" fillId="33" borderId="11" xfId="0" applyFont="1" applyFill="1" applyBorder="1" applyAlignment="1">
      <alignment horizontal="left"/>
    </xf>
    <xf numFmtId="0" fontId="19" fillId="34" borderId="11" xfId="0" applyFont="1" applyFill="1" applyBorder="1" applyAlignment="1">
      <alignment horizontal="center" vertical="center"/>
    </xf>
    <xf numFmtId="166" fontId="19" fillId="36" borderId="11" xfId="0" applyNumberFormat="1" applyFont="1" applyFill="1" applyBorder="1" applyAlignment="1">
      <alignment horizontal="center" vertical="center"/>
    </xf>
    <xf numFmtId="0" fontId="19" fillId="0" borderId="0" xfId="0" applyFont="1"/>
    <xf numFmtId="0" fontId="19" fillId="33" borderId="16" xfId="0" applyFont="1" applyFill="1" applyBorder="1" applyAlignment="1">
      <alignment horizontal="left"/>
    </xf>
    <xf numFmtId="0" fontId="19" fillId="0" borderId="0" xfId="0" applyFont="1" applyAlignment="1"/>
    <xf numFmtId="169" fontId="20" fillId="0" borderId="0" xfId="0" applyNumberFormat="1" applyFont="1" applyAlignment="1">
      <alignment horizontal="left"/>
    </xf>
    <xf numFmtId="0" fontId="21" fillId="0" borderId="0" xfId="0" applyFont="1" applyAlignment="1">
      <alignment horizontal="center" vertical="center"/>
    </xf>
    <xf numFmtId="168" fontId="22" fillId="0" borderId="0" xfId="0" applyNumberFormat="1" applyFont="1" applyAlignment="1">
      <alignment horizontal="left"/>
    </xf>
    <xf numFmtId="164" fontId="0" fillId="0" borderId="17" xfId="0" applyNumberFormat="1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0" fillId="0" borderId="19" xfId="0" applyFont="1" applyBorder="1" applyAlignment="1">
      <alignment horizontal="center"/>
    </xf>
    <xf numFmtId="171" fontId="19" fillId="34" borderId="14" xfId="0" applyNumberFormat="1" applyFont="1" applyFill="1" applyBorder="1" applyAlignment="1">
      <alignment horizontal="center" vertical="center"/>
    </xf>
    <xf numFmtId="0" fontId="13" fillId="38" borderId="20" xfId="0" applyFont="1" applyFill="1" applyBorder="1" applyAlignment="1">
      <alignment horizontal="center"/>
    </xf>
    <xf numFmtId="0" fontId="13" fillId="38" borderId="21" xfId="0" applyFont="1" applyFill="1" applyBorder="1" applyAlignment="1">
      <alignment horizontal="center"/>
    </xf>
    <xf numFmtId="0" fontId="13" fillId="38" borderId="22" xfId="0" applyFont="1" applyFill="1" applyBorder="1"/>
    <xf numFmtId="164" fontId="0" fillId="37" borderId="20" xfId="0" applyNumberFormat="1" applyFont="1" applyFill="1" applyBorder="1" applyAlignment="1">
      <alignment horizontal="center"/>
    </xf>
    <xf numFmtId="0" fontId="0" fillId="37" borderId="21" xfId="0" applyFont="1" applyFill="1" applyBorder="1" applyAlignment="1">
      <alignment horizontal="center"/>
    </xf>
    <xf numFmtId="0" fontId="0" fillId="37" borderId="22" xfId="0" applyFont="1" applyFill="1" applyBorder="1" applyAlignment="1">
      <alignment horizontal="center"/>
    </xf>
    <xf numFmtId="164" fontId="0" fillId="0" borderId="20" xfId="0" applyNumberFormat="1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172" fontId="19" fillId="35" borderId="11" xfId="0" applyNumberFormat="1" applyFont="1" applyFill="1" applyBorder="1" applyAlignment="1">
      <alignment horizontal="center" vertical="center"/>
    </xf>
    <xf numFmtId="174" fontId="19" fillId="35" borderId="11" xfId="0" applyNumberFormat="1" applyFont="1" applyFill="1" applyBorder="1" applyAlignment="1">
      <alignment horizontal="center" vertical="center"/>
    </xf>
    <xf numFmtId="179" fontId="0" fillId="0" borderId="0" xfId="0" applyNumberFormat="1" applyAlignment="1">
      <alignment horizontal="center" vertical="center"/>
    </xf>
    <xf numFmtId="0" fontId="23" fillId="0" borderId="0" xfId="0" applyFont="1" applyFill="1" applyBorder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H99"/>
  <sheetViews>
    <sheetView tabSelected="1" workbookViewId="0">
      <selection activeCell="E20" sqref="E20"/>
    </sheetView>
  </sheetViews>
  <sheetFormatPr baseColWidth="10" defaultColWidth="9.140625" defaultRowHeight="15" x14ac:dyDescent="0.25"/>
  <cols>
    <col min="1" max="1" width="17.7109375" style="2" customWidth="1"/>
    <col min="2" max="2" width="14.7109375" style="2" customWidth="1"/>
    <col min="3" max="3" width="22.140625" customWidth="1"/>
    <col min="4" max="4" width="37.140625" customWidth="1"/>
    <col min="5" max="5" width="38.5703125" customWidth="1"/>
    <col min="6" max="6" width="35.7109375" style="3" customWidth="1"/>
    <col min="7" max="7" width="20.7109375" style="3" customWidth="1"/>
    <col min="8" max="9" width="20.7109375" customWidth="1"/>
  </cols>
  <sheetData>
    <row r="1" spans="1:8" x14ac:dyDescent="0.25">
      <c r="A1" s="30" t="s">
        <v>0</v>
      </c>
      <c r="B1" s="31" t="s">
        <v>11</v>
      </c>
      <c r="C1" s="32" t="s">
        <v>15</v>
      </c>
    </row>
    <row r="2" spans="1:8" ht="23.25" customHeight="1" x14ac:dyDescent="0.25">
      <c r="A2" s="33">
        <v>41598.821527777778</v>
      </c>
      <c r="B2" s="34">
        <v>0</v>
      </c>
      <c r="C2" s="35">
        <v>9.16</v>
      </c>
      <c r="D2" s="24" t="s">
        <v>10</v>
      </c>
      <c r="E2" s="39"/>
      <c r="F2" s="39"/>
      <c r="G2" s="11"/>
    </row>
    <row r="3" spans="1:8" ht="16.5" x14ac:dyDescent="0.25">
      <c r="A3" s="36">
        <v>41598.822222222225</v>
      </c>
      <c r="B3" s="37">
        <v>0</v>
      </c>
      <c r="C3" s="38">
        <v>9.16</v>
      </c>
      <c r="G3" s="11"/>
    </row>
    <row r="4" spans="1:8" ht="17.25" thickBot="1" x14ac:dyDescent="0.3">
      <c r="A4" s="33">
        <v>41598.822916666664</v>
      </c>
      <c r="B4" s="34">
        <v>0</v>
      </c>
      <c r="C4" s="35">
        <v>9.16</v>
      </c>
      <c r="G4" s="11"/>
    </row>
    <row r="5" spans="1:8" ht="17.25" thickBot="1" x14ac:dyDescent="0.35">
      <c r="A5" s="36">
        <v>41598.823611111111</v>
      </c>
      <c r="B5" s="37">
        <v>0</v>
      </c>
      <c r="C5" s="38">
        <v>9.16</v>
      </c>
      <c r="D5" s="8"/>
      <c r="E5" s="9" t="s">
        <v>1</v>
      </c>
      <c r="F5" s="10" t="s">
        <v>2</v>
      </c>
      <c r="G5" s="20"/>
      <c r="H5" s="6"/>
    </row>
    <row r="6" spans="1:8" ht="17.25" thickBot="1" x14ac:dyDescent="0.35">
      <c r="A6" s="33">
        <v>41598.824305555558</v>
      </c>
      <c r="B6" s="34">
        <v>370.30002000000002</v>
      </c>
      <c r="C6" s="35">
        <v>9.16</v>
      </c>
      <c r="D6" s="12" t="s">
        <v>0</v>
      </c>
      <c r="E6" s="13">
        <v>41598.821527777778</v>
      </c>
      <c r="F6" s="14">
        <f>Date_depart+(Duree_heure-Data!A3)/24</f>
        <v>41598.863165509261</v>
      </c>
      <c r="G6" s="20"/>
    </row>
    <row r="7" spans="1:8" ht="17.25" thickTop="1" x14ac:dyDescent="0.3">
      <c r="A7" s="36">
        <v>41598.824999999997</v>
      </c>
      <c r="B7" s="37">
        <v>177.10002</v>
      </c>
      <c r="C7" s="38">
        <v>9.16</v>
      </c>
      <c r="D7" s="15" t="s">
        <v>8</v>
      </c>
      <c r="E7" s="29">
        <v>1</v>
      </c>
      <c r="F7" s="16"/>
      <c r="G7" s="20"/>
    </row>
    <row r="8" spans="1:8" ht="16.5" x14ac:dyDescent="0.3">
      <c r="A8" s="33">
        <v>41598.825694444444</v>
      </c>
      <c r="B8" s="34">
        <v>177.10002</v>
      </c>
      <c r="C8" s="35">
        <v>9.16</v>
      </c>
      <c r="D8" s="17" t="s">
        <v>6</v>
      </c>
      <c r="E8" s="18" t="s">
        <v>4</v>
      </c>
      <c r="F8" s="19">
        <v>0</v>
      </c>
      <c r="G8" s="22"/>
    </row>
    <row r="9" spans="1:8" ht="16.5" x14ac:dyDescent="0.3">
      <c r="A9" s="36">
        <v>41598.826388888891</v>
      </c>
      <c r="B9" s="37">
        <v>0</v>
      </c>
      <c r="C9" s="38">
        <v>9.16</v>
      </c>
      <c r="D9" s="17" t="s">
        <v>7</v>
      </c>
      <c r="E9" s="40">
        <f>Consommation</f>
        <v>6.9498338000000007E-2</v>
      </c>
      <c r="G9"/>
    </row>
    <row r="10" spans="1:8" ht="19.5" x14ac:dyDescent="0.4">
      <c r="A10" s="33">
        <v>41598.82708333333</v>
      </c>
      <c r="B10" s="34">
        <v>0</v>
      </c>
      <c r="C10" s="35">
        <v>9.16</v>
      </c>
      <c r="D10" s="21" t="s">
        <v>9</v>
      </c>
      <c r="E10" s="23">
        <f>Temps</f>
        <v>18</v>
      </c>
      <c r="F10" s="25">
        <f>E10/24/60</f>
        <v>1.2500000000000001E-2</v>
      </c>
      <c r="G10"/>
    </row>
    <row r="11" spans="1:8" ht="16.5" x14ac:dyDescent="0.3">
      <c r="A11" s="36">
        <v>41598.827777777777</v>
      </c>
      <c r="B11" s="37">
        <v>0</v>
      </c>
      <c r="C11" s="38">
        <v>9.16</v>
      </c>
      <c r="D11" s="21" t="s">
        <v>12</v>
      </c>
      <c r="E11" s="41">
        <f>Coût</f>
        <v>5.9539950825E-3</v>
      </c>
      <c r="G11"/>
    </row>
    <row r="12" spans="1:8" x14ac:dyDescent="0.25">
      <c r="A12" s="33">
        <v>41598.828472222223</v>
      </c>
      <c r="B12" s="34">
        <v>0</v>
      </c>
      <c r="C12" s="35">
        <v>9.16</v>
      </c>
      <c r="D12" s="7"/>
      <c r="G12"/>
    </row>
    <row r="13" spans="1:8" x14ac:dyDescent="0.25">
      <c r="A13" s="36">
        <v>41598.82916666667</v>
      </c>
      <c r="B13" s="37">
        <v>0</v>
      </c>
      <c r="C13" s="38">
        <v>9.16</v>
      </c>
      <c r="G13"/>
    </row>
    <row r="14" spans="1:8" ht="18" x14ac:dyDescent="0.35">
      <c r="A14" s="33">
        <v>41598.829861111109</v>
      </c>
      <c r="B14" s="34">
        <v>0</v>
      </c>
      <c r="C14" s="35">
        <v>9.16</v>
      </c>
      <c r="D14" s="43" t="s">
        <v>14</v>
      </c>
      <c r="G14"/>
    </row>
    <row r="15" spans="1:8" ht="18" x14ac:dyDescent="0.35">
      <c r="A15" s="36">
        <v>41598.830555555556</v>
      </c>
      <c r="B15" s="37">
        <v>0</v>
      </c>
      <c r="C15" s="38">
        <v>9.16</v>
      </c>
      <c r="D15" s="43" t="s">
        <v>13</v>
      </c>
      <c r="G15"/>
    </row>
    <row r="16" spans="1:8" x14ac:dyDescent="0.25">
      <c r="A16" s="33">
        <v>41598.831250000003</v>
      </c>
      <c r="B16" s="34">
        <v>0</v>
      </c>
      <c r="C16" s="35">
        <v>9.16</v>
      </c>
      <c r="F16" s="42"/>
    </row>
    <row r="17" spans="1:3" x14ac:dyDescent="0.25">
      <c r="A17" s="36">
        <v>41598.831944444442</v>
      </c>
      <c r="B17" s="37">
        <v>0</v>
      </c>
      <c r="C17" s="38">
        <v>9.16</v>
      </c>
    </row>
    <row r="18" spans="1:3" x14ac:dyDescent="0.25">
      <c r="A18" s="33">
        <v>41598.832638888889</v>
      </c>
      <c r="B18" s="34">
        <v>354.19997999999998</v>
      </c>
      <c r="C18" s="35">
        <v>9.16</v>
      </c>
    </row>
    <row r="19" spans="1:3" x14ac:dyDescent="0.25">
      <c r="A19" s="36">
        <v>41598.833333333336</v>
      </c>
      <c r="B19" s="37">
        <v>177.10002</v>
      </c>
      <c r="C19" s="38">
        <v>9.16</v>
      </c>
    </row>
    <row r="20" spans="1:3" x14ac:dyDescent="0.25">
      <c r="A20" s="33">
        <v>41598.834027777775</v>
      </c>
      <c r="B20" s="34">
        <v>177.10002</v>
      </c>
      <c r="C20" s="35">
        <v>9.16</v>
      </c>
    </row>
    <row r="21" spans="1:3" x14ac:dyDescent="0.25">
      <c r="A21" s="36">
        <v>41598.834722222222</v>
      </c>
      <c r="B21" s="37">
        <v>0</v>
      </c>
      <c r="C21" s="38">
        <v>9.16</v>
      </c>
    </row>
    <row r="22" spans="1:3" x14ac:dyDescent="0.25">
      <c r="A22" s="33">
        <v>41598.835416666669</v>
      </c>
      <c r="B22" s="34">
        <v>0</v>
      </c>
      <c r="C22" s="35">
        <v>9.16</v>
      </c>
    </row>
    <row r="23" spans="1:3" x14ac:dyDescent="0.25">
      <c r="A23" s="36">
        <v>41598.836111111108</v>
      </c>
      <c r="B23" s="37">
        <v>0</v>
      </c>
      <c r="C23" s="38">
        <v>9.16</v>
      </c>
    </row>
    <row r="24" spans="1:3" x14ac:dyDescent="0.25">
      <c r="A24" s="33">
        <v>41598.836805555555</v>
      </c>
      <c r="B24" s="34">
        <v>0</v>
      </c>
      <c r="C24" s="35">
        <v>9.16</v>
      </c>
    </row>
    <row r="25" spans="1:3" x14ac:dyDescent="0.25">
      <c r="A25" s="36">
        <v>41598.837500000001</v>
      </c>
      <c r="B25" s="37">
        <v>0</v>
      </c>
      <c r="C25" s="38">
        <v>9.16</v>
      </c>
    </row>
    <row r="26" spans="1:3" x14ac:dyDescent="0.25">
      <c r="A26" s="33">
        <v>41598.838194444441</v>
      </c>
      <c r="B26" s="34">
        <v>322.00001999999995</v>
      </c>
      <c r="C26" s="35">
        <v>9.16</v>
      </c>
    </row>
    <row r="27" spans="1:3" x14ac:dyDescent="0.25">
      <c r="A27" s="36">
        <v>41598.838888888888</v>
      </c>
      <c r="B27" s="37">
        <v>177.10002</v>
      </c>
      <c r="C27" s="38">
        <v>9.16</v>
      </c>
    </row>
    <row r="28" spans="1:3" x14ac:dyDescent="0.25">
      <c r="A28" s="33">
        <v>41598.839583333334</v>
      </c>
      <c r="B28" s="34">
        <v>80.500019999999992</v>
      </c>
      <c r="C28" s="35">
        <v>9.16</v>
      </c>
    </row>
    <row r="29" spans="1:3" x14ac:dyDescent="0.25">
      <c r="A29" s="36">
        <v>41598.840277777781</v>
      </c>
      <c r="B29" s="37">
        <v>0</v>
      </c>
      <c r="C29" s="38">
        <v>9.16</v>
      </c>
    </row>
    <row r="30" spans="1:3" x14ac:dyDescent="0.25">
      <c r="A30" s="33">
        <v>41598.84097222222</v>
      </c>
      <c r="B30" s="34">
        <v>0</v>
      </c>
      <c r="C30" s="35">
        <v>9.16</v>
      </c>
    </row>
    <row r="31" spans="1:3" x14ac:dyDescent="0.25">
      <c r="A31" s="36">
        <v>41598.841666666667</v>
      </c>
      <c r="B31" s="37">
        <v>0</v>
      </c>
      <c r="C31" s="38">
        <v>9.16</v>
      </c>
    </row>
    <row r="32" spans="1:3" x14ac:dyDescent="0.25">
      <c r="A32" s="33">
        <v>41598.842361111114</v>
      </c>
      <c r="B32" s="34">
        <v>370.30002000000002</v>
      </c>
      <c r="C32" s="35">
        <v>9.16</v>
      </c>
    </row>
    <row r="33" spans="1:3" x14ac:dyDescent="0.25">
      <c r="A33" s="36">
        <v>41598.843055555553</v>
      </c>
      <c r="B33" s="37">
        <v>177.10002</v>
      </c>
      <c r="C33" s="38">
        <v>9.16</v>
      </c>
    </row>
    <row r="34" spans="1:3" x14ac:dyDescent="0.25">
      <c r="A34" s="33">
        <v>41598.84375</v>
      </c>
      <c r="B34" s="34">
        <v>177.10002</v>
      </c>
      <c r="C34" s="35">
        <v>9.16</v>
      </c>
    </row>
    <row r="35" spans="1:3" x14ac:dyDescent="0.25">
      <c r="A35" s="36">
        <v>41598.844444444447</v>
      </c>
      <c r="B35" s="37">
        <v>0</v>
      </c>
      <c r="C35" s="38">
        <v>9.16</v>
      </c>
    </row>
    <row r="36" spans="1:3" x14ac:dyDescent="0.25">
      <c r="A36" s="33">
        <v>41598.845138888886</v>
      </c>
      <c r="B36" s="34">
        <v>0</v>
      </c>
      <c r="C36" s="35">
        <v>9.16</v>
      </c>
    </row>
    <row r="37" spans="1:3" x14ac:dyDescent="0.25">
      <c r="A37" s="36">
        <v>41598.845833333333</v>
      </c>
      <c r="B37" s="37">
        <v>0</v>
      </c>
      <c r="C37" s="38">
        <v>9.16</v>
      </c>
    </row>
    <row r="38" spans="1:3" x14ac:dyDescent="0.25">
      <c r="A38" s="33">
        <v>41598.84652777778</v>
      </c>
      <c r="B38" s="34">
        <v>0</v>
      </c>
      <c r="C38" s="35">
        <v>9.16</v>
      </c>
    </row>
    <row r="39" spans="1:3" x14ac:dyDescent="0.25">
      <c r="A39" s="36">
        <v>41598.847222222219</v>
      </c>
      <c r="B39" s="37">
        <v>0</v>
      </c>
      <c r="C39" s="38">
        <v>9.16</v>
      </c>
    </row>
    <row r="40" spans="1:3" x14ac:dyDescent="0.25">
      <c r="A40" s="33">
        <v>41598.847916666666</v>
      </c>
      <c r="B40" s="34">
        <v>0</v>
      </c>
      <c r="C40" s="35">
        <v>9.16</v>
      </c>
    </row>
    <row r="41" spans="1:3" x14ac:dyDescent="0.25">
      <c r="A41" s="36">
        <v>41598.848611111112</v>
      </c>
      <c r="B41" s="37">
        <v>0</v>
      </c>
      <c r="C41" s="38">
        <v>9.16</v>
      </c>
    </row>
    <row r="42" spans="1:3" x14ac:dyDescent="0.25">
      <c r="A42" s="33">
        <v>41598.849305555559</v>
      </c>
      <c r="B42" s="34">
        <v>370.30002000000002</v>
      </c>
      <c r="C42" s="35">
        <v>9.16</v>
      </c>
    </row>
    <row r="43" spans="1:3" x14ac:dyDescent="0.25">
      <c r="A43" s="36">
        <v>41598.85</v>
      </c>
      <c r="B43" s="37">
        <v>177.10002</v>
      </c>
      <c r="C43" s="38">
        <v>9.16</v>
      </c>
    </row>
    <row r="44" spans="1:3" x14ac:dyDescent="0.25">
      <c r="A44" s="33">
        <v>41598.850694444445</v>
      </c>
      <c r="B44" s="34">
        <v>177.10002</v>
      </c>
      <c r="C44" s="35">
        <v>9.16</v>
      </c>
    </row>
    <row r="45" spans="1:3" x14ac:dyDescent="0.25">
      <c r="A45" s="36">
        <v>41598.851388888892</v>
      </c>
      <c r="B45" s="37">
        <v>0</v>
      </c>
      <c r="C45" s="38">
        <v>9.16</v>
      </c>
    </row>
    <row r="46" spans="1:3" x14ac:dyDescent="0.25">
      <c r="A46" s="33">
        <v>41598.852083333331</v>
      </c>
      <c r="B46" s="34">
        <v>0</v>
      </c>
      <c r="C46" s="35">
        <v>9.16</v>
      </c>
    </row>
    <row r="47" spans="1:3" x14ac:dyDescent="0.25">
      <c r="A47" s="36">
        <v>41598.852777777778</v>
      </c>
      <c r="B47" s="37">
        <v>0</v>
      </c>
      <c r="C47" s="38">
        <v>9.16</v>
      </c>
    </row>
    <row r="48" spans="1:3" x14ac:dyDescent="0.25">
      <c r="A48" s="33">
        <v>41598.853472222225</v>
      </c>
      <c r="B48" s="34">
        <v>0</v>
      </c>
      <c r="C48" s="35">
        <v>9.16</v>
      </c>
    </row>
    <row r="49" spans="1:3" x14ac:dyDescent="0.25">
      <c r="A49" s="36">
        <v>41598.854166666664</v>
      </c>
      <c r="B49" s="37">
        <v>0</v>
      </c>
      <c r="C49" s="38">
        <v>9.16</v>
      </c>
    </row>
    <row r="50" spans="1:3" x14ac:dyDescent="0.25">
      <c r="A50" s="33">
        <v>41598.854861111111</v>
      </c>
      <c r="B50" s="34">
        <v>0</v>
      </c>
      <c r="C50" s="35">
        <v>5.67</v>
      </c>
    </row>
    <row r="51" spans="1:3" x14ac:dyDescent="0.25">
      <c r="A51" s="36">
        <v>41598.855555555558</v>
      </c>
      <c r="B51" s="37">
        <v>0</v>
      </c>
      <c r="C51" s="38">
        <v>5.67</v>
      </c>
    </row>
    <row r="52" spans="1:3" x14ac:dyDescent="0.25">
      <c r="A52" s="33">
        <v>41598.856249999997</v>
      </c>
      <c r="B52" s="34">
        <v>0</v>
      </c>
      <c r="C52" s="35">
        <v>5.67</v>
      </c>
    </row>
    <row r="53" spans="1:3" x14ac:dyDescent="0.25">
      <c r="A53" s="36">
        <v>41598.856944444444</v>
      </c>
      <c r="B53" s="37">
        <v>177.10002</v>
      </c>
      <c r="C53" s="38">
        <v>5.67</v>
      </c>
    </row>
    <row r="54" spans="1:3" x14ac:dyDescent="0.25">
      <c r="A54" s="33">
        <v>41598.857638888891</v>
      </c>
      <c r="B54" s="34">
        <v>177.10002</v>
      </c>
      <c r="C54" s="35">
        <v>5.67</v>
      </c>
    </row>
    <row r="55" spans="1:3" x14ac:dyDescent="0.25">
      <c r="A55" s="36">
        <v>41598.85833333333</v>
      </c>
      <c r="B55" s="37">
        <v>0</v>
      </c>
      <c r="C55" s="38">
        <v>5.67</v>
      </c>
    </row>
    <row r="56" spans="1:3" x14ac:dyDescent="0.25">
      <c r="A56" s="33">
        <v>41598.859027777777</v>
      </c>
      <c r="B56" s="34">
        <v>0</v>
      </c>
      <c r="C56" s="35">
        <v>5.67</v>
      </c>
    </row>
    <row r="57" spans="1:3" x14ac:dyDescent="0.25">
      <c r="A57" s="36">
        <v>41598.859722222223</v>
      </c>
      <c r="B57" s="37">
        <v>0</v>
      </c>
      <c r="C57" s="38">
        <v>5.67</v>
      </c>
    </row>
    <row r="58" spans="1:3" x14ac:dyDescent="0.25">
      <c r="A58" s="33">
        <v>41598.86041666667</v>
      </c>
      <c r="B58" s="34">
        <v>0</v>
      </c>
      <c r="C58" s="35">
        <v>5.67</v>
      </c>
    </row>
    <row r="59" spans="1:3" x14ac:dyDescent="0.25">
      <c r="A59" s="36">
        <v>41598.861111111109</v>
      </c>
      <c r="B59" s="37">
        <v>0</v>
      </c>
      <c r="C59" s="38">
        <v>5.67</v>
      </c>
    </row>
    <row r="60" spans="1:3" x14ac:dyDescent="0.25">
      <c r="A60" s="33">
        <v>41598.861805555556</v>
      </c>
      <c r="B60" s="34">
        <v>0</v>
      </c>
      <c r="C60" s="35">
        <v>5.67</v>
      </c>
    </row>
    <row r="61" spans="1:3" x14ac:dyDescent="0.25">
      <c r="A61" s="36">
        <v>41598.862500000003</v>
      </c>
      <c r="B61" s="37">
        <v>0</v>
      </c>
      <c r="C61" s="38">
        <v>5.67</v>
      </c>
    </row>
    <row r="62" spans="1:3" x14ac:dyDescent="0.25">
      <c r="A62" s="33">
        <v>41598.863194444442</v>
      </c>
      <c r="B62" s="34">
        <v>354.19997999999998</v>
      </c>
      <c r="C62" s="35">
        <v>5.67</v>
      </c>
    </row>
    <row r="63" spans="1:3" x14ac:dyDescent="0.25">
      <c r="A63" s="36">
        <v>41598.863888888889</v>
      </c>
      <c r="B63" s="37">
        <v>177.10002</v>
      </c>
      <c r="C63" s="38">
        <v>5.67</v>
      </c>
    </row>
    <row r="64" spans="1:3" x14ac:dyDescent="0.25">
      <c r="A64" s="33">
        <v>41598.864583333336</v>
      </c>
      <c r="B64" s="34">
        <v>177.10002</v>
      </c>
      <c r="C64" s="35">
        <v>5.67</v>
      </c>
    </row>
    <row r="65" spans="1:3" x14ac:dyDescent="0.25">
      <c r="A65" s="36">
        <v>41598.865277777775</v>
      </c>
      <c r="B65" s="37">
        <v>0</v>
      </c>
      <c r="C65" s="38">
        <v>5.67</v>
      </c>
    </row>
    <row r="66" spans="1:3" x14ac:dyDescent="0.25">
      <c r="A66" s="33">
        <v>41598.865972222222</v>
      </c>
      <c r="B66" s="34">
        <v>0</v>
      </c>
      <c r="C66" s="35">
        <v>5.67</v>
      </c>
    </row>
    <row r="67" spans="1:3" x14ac:dyDescent="0.25">
      <c r="A67" s="36">
        <v>41598.866666666669</v>
      </c>
      <c r="B67" s="37">
        <v>0</v>
      </c>
      <c r="C67" s="38">
        <v>5.67</v>
      </c>
    </row>
    <row r="68" spans="1:3" x14ac:dyDescent="0.25">
      <c r="A68" s="33">
        <v>41598.867361111108</v>
      </c>
      <c r="B68" s="34">
        <v>0</v>
      </c>
      <c r="C68" s="35">
        <v>5.67</v>
      </c>
    </row>
    <row r="69" spans="1:3" x14ac:dyDescent="0.25">
      <c r="A69" s="36">
        <v>41598.868055555555</v>
      </c>
      <c r="B69" s="37">
        <v>0</v>
      </c>
      <c r="C69" s="38">
        <v>5.67</v>
      </c>
    </row>
    <row r="70" spans="1:3" x14ac:dyDescent="0.25">
      <c r="A70" s="33">
        <v>41598.868750000001</v>
      </c>
      <c r="B70" s="34">
        <v>0</v>
      </c>
      <c r="C70" s="35">
        <v>5.67</v>
      </c>
    </row>
    <row r="71" spans="1:3" x14ac:dyDescent="0.25">
      <c r="A71" s="36">
        <v>41598.869444444441</v>
      </c>
      <c r="B71" s="37">
        <v>0</v>
      </c>
      <c r="C71" s="38">
        <v>5.67</v>
      </c>
    </row>
    <row r="72" spans="1:3" x14ac:dyDescent="0.25">
      <c r="A72" s="33">
        <v>41598.870138888888</v>
      </c>
      <c r="B72" s="34">
        <v>0</v>
      </c>
      <c r="C72" s="35">
        <v>5.67</v>
      </c>
    </row>
    <row r="73" spans="1:3" x14ac:dyDescent="0.25">
      <c r="A73" s="36">
        <v>41598.870833333334</v>
      </c>
      <c r="B73" s="37">
        <v>322.00001999999995</v>
      </c>
      <c r="C73" s="38">
        <v>5.67</v>
      </c>
    </row>
    <row r="74" spans="1:3" x14ac:dyDescent="0.25">
      <c r="A74" s="33">
        <v>41598.871527777781</v>
      </c>
      <c r="B74" s="34">
        <v>177.10002</v>
      </c>
      <c r="C74" s="35">
        <v>5.67</v>
      </c>
    </row>
    <row r="75" spans="1:3" x14ac:dyDescent="0.25">
      <c r="A75" s="36">
        <v>41598.87222222222</v>
      </c>
      <c r="B75" s="37">
        <v>80.500019999999992</v>
      </c>
      <c r="C75" s="38">
        <v>5.67</v>
      </c>
    </row>
    <row r="76" spans="1:3" x14ac:dyDescent="0.25">
      <c r="A76" s="33">
        <v>41598.872916666667</v>
      </c>
      <c r="B76" s="34">
        <v>0</v>
      </c>
      <c r="C76" s="35">
        <v>5.67</v>
      </c>
    </row>
    <row r="77" spans="1:3" x14ac:dyDescent="0.25">
      <c r="A77" s="36">
        <v>41598.873611111114</v>
      </c>
      <c r="B77" s="37">
        <v>0</v>
      </c>
      <c r="C77" s="38">
        <v>5.67</v>
      </c>
    </row>
    <row r="78" spans="1:3" x14ac:dyDescent="0.25">
      <c r="A78" s="33">
        <v>41598.874305555553</v>
      </c>
      <c r="B78" s="34">
        <v>0</v>
      </c>
      <c r="C78" s="35">
        <v>5.67</v>
      </c>
    </row>
    <row r="79" spans="1:3" x14ac:dyDescent="0.25">
      <c r="A79" s="36">
        <v>41598.875</v>
      </c>
      <c r="B79" s="37">
        <v>0</v>
      </c>
      <c r="C79" s="38">
        <v>5.67</v>
      </c>
    </row>
    <row r="80" spans="1:3" x14ac:dyDescent="0.25">
      <c r="A80" s="33">
        <v>41598.875694444447</v>
      </c>
      <c r="B80" s="34">
        <v>0</v>
      </c>
      <c r="C80" s="35">
        <v>5.67</v>
      </c>
    </row>
    <row r="81" spans="1:3" x14ac:dyDescent="0.25">
      <c r="A81" s="36">
        <v>41598.876388888886</v>
      </c>
      <c r="B81" s="37">
        <v>0</v>
      </c>
      <c r="C81" s="38">
        <v>5.67</v>
      </c>
    </row>
    <row r="82" spans="1:3" x14ac:dyDescent="0.25">
      <c r="A82" s="33">
        <v>41598.877083333333</v>
      </c>
      <c r="B82" s="34">
        <v>0</v>
      </c>
      <c r="C82" s="35">
        <v>5.67</v>
      </c>
    </row>
    <row r="83" spans="1:3" x14ac:dyDescent="0.25">
      <c r="A83" s="36">
        <v>41598.87777777778</v>
      </c>
      <c r="B83" s="37">
        <v>0</v>
      </c>
      <c r="C83" s="38">
        <v>5.67</v>
      </c>
    </row>
    <row r="84" spans="1:3" x14ac:dyDescent="0.25">
      <c r="A84" s="33">
        <v>41598.878472222219</v>
      </c>
      <c r="B84" s="34">
        <v>273.70001999999999</v>
      </c>
      <c r="C84" s="35">
        <v>5.67</v>
      </c>
    </row>
    <row r="85" spans="1:3" x14ac:dyDescent="0.25">
      <c r="A85" s="36">
        <v>41598.879166666666</v>
      </c>
      <c r="B85" s="37">
        <v>177.10002</v>
      </c>
      <c r="C85" s="38">
        <v>5.67</v>
      </c>
    </row>
    <row r="86" spans="1:3" x14ac:dyDescent="0.25">
      <c r="A86" s="33">
        <v>41598.879861111112</v>
      </c>
      <c r="B86" s="34">
        <v>0</v>
      </c>
      <c r="C86" s="35">
        <v>5.67</v>
      </c>
    </row>
    <row r="87" spans="1:3" x14ac:dyDescent="0.25">
      <c r="A87" s="36">
        <v>41598.880555555559</v>
      </c>
      <c r="B87" s="37">
        <v>0</v>
      </c>
      <c r="C87" s="38">
        <v>5.67</v>
      </c>
    </row>
    <row r="88" spans="1:3" x14ac:dyDescent="0.25">
      <c r="A88" s="33">
        <v>41598.881249999999</v>
      </c>
      <c r="B88" s="34">
        <v>0</v>
      </c>
      <c r="C88" s="35">
        <v>5.67</v>
      </c>
    </row>
    <row r="89" spans="1:3" x14ac:dyDescent="0.25">
      <c r="A89" s="36">
        <v>41598.881944444445</v>
      </c>
      <c r="B89" s="37">
        <v>0</v>
      </c>
      <c r="C89" s="38">
        <v>5.67</v>
      </c>
    </row>
    <row r="90" spans="1:3" x14ac:dyDescent="0.25">
      <c r="A90" s="33">
        <v>41598.882638888892</v>
      </c>
      <c r="B90" s="34">
        <v>0</v>
      </c>
      <c r="C90" s="35">
        <v>5.67</v>
      </c>
    </row>
    <row r="91" spans="1:3" x14ac:dyDescent="0.25">
      <c r="A91" s="36">
        <v>41598.883333333331</v>
      </c>
      <c r="B91" s="37">
        <v>0</v>
      </c>
      <c r="C91" s="38">
        <v>5.67</v>
      </c>
    </row>
    <row r="92" spans="1:3" x14ac:dyDescent="0.25">
      <c r="A92" s="33">
        <v>41598.884027777778</v>
      </c>
      <c r="B92" s="34">
        <v>0</v>
      </c>
      <c r="C92" s="35">
        <v>5.67</v>
      </c>
    </row>
    <row r="93" spans="1:3" x14ac:dyDescent="0.25">
      <c r="A93" s="36">
        <v>41598.884722222225</v>
      </c>
      <c r="B93" s="37">
        <v>0</v>
      </c>
      <c r="C93" s="38">
        <v>5.67</v>
      </c>
    </row>
    <row r="94" spans="1:3" x14ac:dyDescent="0.25">
      <c r="A94" s="33">
        <v>41598.885416666664</v>
      </c>
      <c r="B94" s="34">
        <v>0</v>
      </c>
      <c r="C94" s="35">
        <v>5.67</v>
      </c>
    </row>
    <row r="95" spans="1:3" x14ac:dyDescent="0.25">
      <c r="A95" s="36">
        <v>41598.886111111111</v>
      </c>
      <c r="B95" s="37">
        <v>273.70001999999999</v>
      </c>
      <c r="C95" s="38">
        <v>5.67</v>
      </c>
    </row>
    <row r="96" spans="1:3" x14ac:dyDescent="0.25">
      <c r="A96" s="33">
        <v>41598.886805555558</v>
      </c>
      <c r="B96" s="34">
        <v>177.10002</v>
      </c>
      <c r="C96" s="35">
        <v>5.67</v>
      </c>
    </row>
    <row r="97" spans="1:3" x14ac:dyDescent="0.25">
      <c r="A97" s="36">
        <v>41598.887499999997</v>
      </c>
      <c r="B97" s="37">
        <v>177.10002</v>
      </c>
      <c r="C97" s="38">
        <v>5.67</v>
      </c>
    </row>
    <row r="98" spans="1:3" x14ac:dyDescent="0.25">
      <c r="A98" s="33">
        <v>41598.888194444444</v>
      </c>
      <c r="B98" s="34">
        <v>177.10002</v>
      </c>
      <c r="C98" s="35">
        <v>5.67</v>
      </c>
    </row>
    <row r="99" spans="1:3" x14ac:dyDescent="0.25">
      <c r="A99" s="26">
        <v>41598.888888888891</v>
      </c>
      <c r="B99" s="27">
        <v>177.10002</v>
      </c>
      <c r="C99" s="28">
        <v>5.67</v>
      </c>
    </row>
  </sheetData>
  <mergeCells count="1">
    <mergeCell ref="E2:F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Data!$A$6:$A$7</xm:f>
          </x14:formula1>
          <xm:sqref>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8"/>
  <sheetViews>
    <sheetView workbookViewId="0">
      <selection activeCell="A3" sqref="A3"/>
    </sheetView>
  </sheetViews>
  <sheetFormatPr baseColWidth="10" defaultColWidth="9.140625" defaultRowHeight="15" x14ac:dyDescent="0.25"/>
  <sheetData>
    <row r="3" spans="1:2" x14ac:dyDescent="0.25">
      <c r="A3" s="1">
        <v>6.9444444444444447E-4</v>
      </c>
    </row>
    <row r="4" spans="1:2" x14ac:dyDescent="0.25">
      <c r="A4" s="5" t="str">
        <f>"Courbe de charge du "&amp;TEXT(Date_depart,"jjjj j mmmm aaaa")&amp;"| Consommation : "&amp;TEXT(Paramètres!E9,"# ###")&amp;" kWh"</f>
        <v>Courbe de charge du mercredi 20 novembre 2013| Consommation :  kWh</v>
      </c>
    </row>
    <row r="5" spans="1:2" x14ac:dyDescent="0.25">
      <c r="A5" s="5" t="str">
        <f>"Courbe de charge du "&amp;TEXT(Date_depart,"jjjj j ")&amp;"au "&amp;TEXT(Date_fin,"jjjj j mmmm aaaa")&amp;"| Consommation : "&amp;TEXT(Paramètres!E9,"# ###")&amp;" kWh"</f>
        <v>Courbe de charge du mercredi 20 au mercredi 20 novembre 2013| Consommation :  kWh</v>
      </c>
    </row>
    <row r="6" spans="1:2" x14ac:dyDescent="0.25">
      <c r="A6" s="6" t="s">
        <v>3</v>
      </c>
      <c r="B6" s="4">
        <v>1</v>
      </c>
    </row>
    <row r="7" spans="1:2" x14ac:dyDescent="0.25">
      <c r="A7" t="s">
        <v>4</v>
      </c>
      <c r="B7">
        <v>-1</v>
      </c>
    </row>
    <row r="8" spans="1:2" x14ac:dyDescent="0.25">
      <c r="A8" t="s">
        <v>5</v>
      </c>
      <c r="B8">
        <f>INDEX(A6:B7,MATCH(Paramètres!E8,A6:A7,1),2)</f>
        <v>-1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Paramètres</vt:lpstr>
      <vt:lpstr>Data</vt:lpstr>
      <vt:lpstr>Base</vt:lpstr>
      <vt:lpstr>Base_date</vt:lpstr>
      <vt:lpstr>Date_depart</vt:lpstr>
      <vt:lpstr>Date_fin</vt:lpstr>
      <vt:lpstr>Duree_heure</vt:lpstr>
      <vt:lpstr>tarif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NICOLLE</dc:creator>
  <cp:lastModifiedBy>Jean-Eric Pelouas</cp:lastModifiedBy>
  <dcterms:created xsi:type="dcterms:W3CDTF">2012-09-23T15:57:35Z</dcterms:created>
  <dcterms:modified xsi:type="dcterms:W3CDTF">2013-12-04T16:52:45Z</dcterms:modified>
</cp:coreProperties>
</file>