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7" i="3" l="1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9" i="3"/>
  <c r="AM8" i="3"/>
  <c r="AM7" i="3"/>
  <c r="AM6" i="3"/>
  <c r="AM5" i="3"/>
  <c r="AM4" i="3"/>
  <c r="AM3" i="3"/>
  <c r="AM2" i="3"/>
  <c r="AN2" i="3" s="1"/>
  <c r="AN3" i="3" s="1"/>
  <c r="AN4" i="3" s="1"/>
  <c r="AN5" i="3" s="1"/>
  <c r="AN6" i="3" s="1"/>
  <c r="AN7" i="3" s="1"/>
  <c r="AN8" i="3" s="1"/>
  <c r="AN9" i="3" s="1"/>
  <c r="AN10" i="3" s="1"/>
  <c r="AN11" i="3" s="1"/>
  <c r="AN12" i="3" s="1"/>
  <c r="AN13" i="3" s="1"/>
  <c r="AN14" i="3" s="1"/>
  <c r="AN15" i="3" s="1"/>
  <c r="AN16" i="3" s="1"/>
  <c r="AN17" i="3" s="1"/>
  <c r="AN18" i="3" s="1"/>
  <c r="AN19" i="3" s="1"/>
  <c r="AN20" i="3" s="1"/>
  <c r="AN21" i="3" s="1"/>
  <c r="AN22" i="3" s="1"/>
  <c r="AN23" i="3" s="1"/>
  <c r="AN24" i="3" s="1"/>
  <c r="AN25" i="3" s="1"/>
  <c r="AN26" i="3" s="1"/>
  <c r="AN27" i="3" s="1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N2" i="2" s="1"/>
  <c r="AN3" i="2" s="1"/>
  <c r="AN4" i="2" s="1"/>
  <c r="AN5" i="2" s="1"/>
  <c r="AN6" i="2" s="1"/>
  <c r="AN7" i="2" s="1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G3" i="1" l="1"/>
  <c r="AG2" i="3" l="1"/>
  <c r="AG5" i="3" s="1"/>
  <c r="AG1" i="3"/>
  <c r="AJ2" i="3" s="1"/>
  <c r="AG2" i="2"/>
  <c r="AG5" i="2" s="1"/>
  <c r="AG1" i="2"/>
  <c r="AJ2" i="2" s="1"/>
  <c r="AJ3" i="2" l="1"/>
  <c r="AJ4" i="2" s="1"/>
  <c r="AJ5" i="2" s="1"/>
  <c r="AJ6" i="2" s="1"/>
  <c r="AJ7" i="2" s="1"/>
  <c r="AJ8" i="2" s="1"/>
  <c r="AJ9" i="2" s="1"/>
  <c r="AJ10" i="2" s="1"/>
  <c r="AJ11" i="2" s="1"/>
  <c r="AJ12" i="2" s="1"/>
  <c r="AJ13" i="2" s="1"/>
  <c r="AJ14" i="2" s="1"/>
  <c r="AJ15" i="2" s="1"/>
  <c r="AJ16" i="2" s="1"/>
  <c r="AJ17" i="2" s="1"/>
  <c r="AJ18" i="2" s="1"/>
  <c r="AJ19" i="2" s="1"/>
  <c r="AJ20" i="2" s="1"/>
  <c r="AJ21" i="2" s="1"/>
  <c r="AJ22" i="2" s="1"/>
  <c r="AJ23" i="2" s="1"/>
  <c r="AJ24" i="2" s="1"/>
  <c r="AJ25" i="2" s="1"/>
  <c r="AJ26" i="2" s="1"/>
  <c r="AJ27" i="2" s="1"/>
  <c r="AJ3" i="3"/>
  <c r="AJ4" i="3" s="1"/>
  <c r="AJ5" i="3" s="1"/>
  <c r="AJ6" i="3" s="1"/>
  <c r="AJ7" i="3" s="1"/>
  <c r="AJ8" i="3" s="1"/>
  <c r="AJ9" i="3" s="1"/>
  <c r="AJ10" i="3" s="1"/>
  <c r="AJ11" i="3" s="1"/>
  <c r="AJ12" i="3" s="1"/>
  <c r="AJ13" i="3" s="1"/>
  <c r="AJ14" i="3" s="1"/>
  <c r="AJ15" i="3" s="1"/>
  <c r="AJ16" i="3" s="1"/>
  <c r="AJ17" i="3" s="1"/>
  <c r="AJ18" i="3" s="1"/>
  <c r="AJ19" i="3" s="1"/>
  <c r="AJ20" i="3" s="1"/>
  <c r="AJ21" i="3" s="1"/>
  <c r="AJ22" i="3" s="1"/>
  <c r="AJ23" i="3" s="1"/>
  <c r="AJ24" i="3" s="1"/>
  <c r="AJ25" i="3" s="1"/>
  <c r="AJ26" i="3" s="1"/>
  <c r="AJ27" i="3" s="1"/>
  <c r="AG2" i="1"/>
  <c r="AG1" i="1"/>
  <c r="AJ2" i="1" s="1"/>
  <c r="AM2" i="1" l="1"/>
  <c r="AN2" i="1" s="1"/>
  <c r="AG5" i="1"/>
  <c r="AJ4" i="1" l="1"/>
  <c r="AJ3" i="1"/>
  <c r="AN3" i="1"/>
  <c r="AJ5" i="1" l="1"/>
  <c r="AN4" i="1"/>
  <c r="AJ6" i="1" l="1"/>
  <c r="AN5" i="1"/>
  <c r="AN6" i="1" l="1"/>
  <c r="AJ7" i="1"/>
  <c r="AJ8" i="1" l="1"/>
  <c r="AN7" i="1"/>
  <c r="AN8" i="1" l="1"/>
  <c r="AJ9" i="1"/>
  <c r="AJ10" i="1" l="1"/>
  <c r="AN9" i="1"/>
  <c r="AN10" i="1" l="1"/>
  <c r="AJ11" i="1"/>
  <c r="AJ12" i="1" l="1"/>
  <c r="AN11" i="1"/>
  <c r="AJ13" i="1" l="1"/>
  <c r="AN12" i="1"/>
  <c r="AJ14" i="1" l="1"/>
  <c r="AN13" i="1"/>
  <c r="AN14" i="1" l="1"/>
  <c r="AJ15" i="1"/>
  <c r="AN15" i="1" l="1"/>
  <c r="AJ16" i="1"/>
  <c r="AN16" i="1" l="1"/>
  <c r="AJ17" i="1"/>
  <c r="AJ18" i="1" l="1"/>
  <c r="AN17" i="1"/>
  <c r="AN18" i="1" l="1"/>
  <c r="AJ19" i="1"/>
  <c r="AJ20" i="1" l="1"/>
  <c r="AN19" i="1"/>
  <c r="AJ21" i="1" l="1"/>
  <c r="AN20" i="1"/>
  <c r="AJ22" i="1" l="1"/>
  <c r="AN21" i="1"/>
  <c r="AN22" i="1" l="1"/>
  <c r="AJ23" i="1"/>
  <c r="AJ24" i="1" l="1"/>
  <c r="AN23" i="1"/>
  <c r="AJ25" i="1" l="1"/>
  <c r="AN24" i="1"/>
  <c r="AJ26" i="1" l="1"/>
  <c r="AN25" i="1"/>
  <c r="AJ27" i="1" l="1"/>
  <c r="AN26" i="1"/>
  <c r="AN27" i="1" s="1"/>
</calcChain>
</file>

<file path=xl/sharedStrings.xml><?xml version="1.0" encoding="utf-8"?>
<sst xmlns="http://schemas.openxmlformats.org/spreadsheetml/2006/main" count="24" uniqueCount="8">
  <si>
    <t>Maximum</t>
  </si>
  <si>
    <t>Plage des classes</t>
  </si>
  <si>
    <t>Nombre de valeurs</t>
  </si>
  <si>
    <t>Minimum</t>
  </si>
  <si>
    <t>Nombre de classes</t>
  </si>
  <si>
    <t>Intervalle de classe</t>
  </si>
  <si>
    <t>Classes</t>
  </si>
  <si>
    <t>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</si>
</sst>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Fill="1" applyBorder="1" applyAlignment="1"/>
    <xf numFmtId="0" fontId="2" fillId="0" borderId="1" xfId="0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29"/>
  <sheetViews>
    <sheetView tabSelected="1" topLeftCell="AE1" workbookViewId="0">
      <selection activeCell="AH7" sqref="AH7"/>
    </sheetView>
  </sheetViews>
  <sheetFormatPr baseColWidth="10" defaultColWidth="4.42578125" defaultRowHeight="15" x14ac:dyDescent="0.25"/>
  <cols>
    <col min="1" max="30" width="4" style="4" customWidth="1"/>
    <col min="31" max="31" width="4.42578125" style="2"/>
    <col min="32" max="32" width="18.5703125" style="1" customWidth="1"/>
    <col min="33" max="38" width="4.42578125" style="1"/>
    <col min="39" max="39" width="8.7109375" style="1" customWidth="1"/>
    <col min="40" max="40" width="10.5703125" style="1" bestFit="1" customWidth="1"/>
    <col min="41" max="41" width="4.42578125" style="1"/>
    <col min="43" max="16384" width="4.42578125" style="1"/>
  </cols>
  <sheetData>
    <row r="1" spans="1:40" x14ac:dyDescent="0.25">
      <c r="A1" s="4">
        <v>475.34972322451586</v>
      </c>
      <c r="B1" s="4">
        <v>413.7673563534247</v>
      </c>
      <c r="C1" s="4">
        <v>406.49915549119874</v>
      </c>
      <c r="D1" s="4">
        <v>460.93730637307465</v>
      </c>
      <c r="E1" s="4">
        <v>399.35493950198349</v>
      </c>
      <c r="F1" s="4">
        <v>392.08673863975753</v>
      </c>
      <c r="G1" s="4">
        <v>460.05038841298597</v>
      </c>
      <c r="H1" s="4">
        <v>398.46802154189481</v>
      </c>
      <c r="I1" s="4">
        <v>391.19982067966879</v>
      </c>
      <c r="J1" s="4">
        <v>467.38512145460436</v>
      </c>
      <c r="K1" s="4">
        <v>405.80275458351321</v>
      </c>
      <c r="L1" s="4">
        <v>398.53455372128724</v>
      </c>
      <c r="M1" s="4">
        <v>452.97270460316315</v>
      </c>
      <c r="N1" s="4">
        <v>391.390337732072</v>
      </c>
      <c r="O1" s="4">
        <v>384.12213686984603</v>
      </c>
      <c r="P1" s="4">
        <v>452.08578664307447</v>
      </c>
      <c r="Q1" s="4">
        <v>390.50341977198332</v>
      </c>
      <c r="R1" s="4">
        <v>383.23521890975729</v>
      </c>
      <c r="S1" s="4">
        <v>471.19723854105774</v>
      </c>
      <c r="T1" s="4">
        <v>409.61487166996665</v>
      </c>
      <c r="U1" s="4">
        <v>402.34667080774057</v>
      </c>
      <c r="V1" s="4">
        <v>456.78482168961648</v>
      </c>
      <c r="W1" s="4">
        <v>395.20245481852533</v>
      </c>
      <c r="X1" s="4">
        <v>387.93425395629936</v>
      </c>
      <c r="Y1" s="4">
        <v>455.8979037295278</v>
      </c>
      <c r="Z1" s="4">
        <v>394.31553685843664</v>
      </c>
      <c r="AA1" s="4">
        <v>387.04733599621068</v>
      </c>
      <c r="AB1" s="4">
        <v>446.70286747416048</v>
      </c>
      <c r="AC1" s="4">
        <v>385.12050060306933</v>
      </c>
      <c r="AD1" s="4">
        <v>377.85229974084336</v>
      </c>
      <c r="AF1" s="2" t="s">
        <v>3</v>
      </c>
      <c r="AG1" s="1">
        <f>MIN(A1:AD20)</f>
        <v>226.34581930269619</v>
      </c>
      <c r="AI1" s="2"/>
      <c r="AJ1" s="1" t="s">
        <v>6</v>
      </c>
      <c r="AM1" s="6" t="s">
        <v>6</v>
      </c>
      <c r="AN1" s="6" t="s">
        <v>7</v>
      </c>
    </row>
    <row r="2" spans="1:40" x14ac:dyDescent="0.25">
      <c r="A2" s="4">
        <v>397.82089722870876</v>
      </c>
      <c r="B2" s="4">
        <v>336.23853035761761</v>
      </c>
      <c r="C2" s="4">
        <v>328.97032949539158</v>
      </c>
      <c r="D2" s="4">
        <v>383.40848037726755</v>
      </c>
      <c r="E2" s="4">
        <v>321.8261135061764</v>
      </c>
      <c r="F2" s="4">
        <v>314.55791264395037</v>
      </c>
      <c r="G2" s="4">
        <v>382.52156241717887</v>
      </c>
      <c r="H2" s="4">
        <v>320.93919554608772</v>
      </c>
      <c r="I2" s="4">
        <v>313.67099468386169</v>
      </c>
      <c r="J2" s="4">
        <v>389.85629545879726</v>
      </c>
      <c r="K2" s="4">
        <v>328.27392858770611</v>
      </c>
      <c r="L2" s="4">
        <v>321.00572772548014</v>
      </c>
      <c r="M2" s="4">
        <v>375.44387860735605</v>
      </c>
      <c r="N2" s="4">
        <v>313.8615117362649</v>
      </c>
      <c r="O2" s="4">
        <v>306.59331087403888</v>
      </c>
      <c r="P2" s="4">
        <v>374.55696064726737</v>
      </c>
      <c r="Q2" s="4">
        <v>312.97459377617616</v>
      </c>
      <c r="R2" s="4">
        <v>305.7063929139502</v>
      </c>
      <c r="S2" s="4">
        <v>393.66841254525059</v>
      </c>
      <c r="T2" s="4">
        <v>332.08604567415949</v>
      </c>
      <c r="U2" s="4">
        <v>324.81784481193347</v>
      </c>
      <c r="V2" s="4">
        <v>379.25599569380938</v>
      </c>
      <c r="W2" s="4">
        <v>317.67362882271823</v>
      </c>
      <c r="X2" s="4">
        <v>310.40542796049226</v>
      </c>
      <c r="Y2" s="4">
        <v>378.3690777337207</v>
      </c>
      <c r="Z2" s="4">
        <v>316.78671086262955</v>
      </c>
      <c r="AA2" s="4">
        <v>309.51851000040352</v>
      </c>
      <c r="AB2" s="4">
        <v>369.17404147835339</v>
      </c>
      <c r="AC2" s="4">
        <v>307.59167460726223</v>
      </c>
      <c r="AD2" s="4">
        <v>300.32347374503621</v>
      </c>
      <c r="AF2" s="2" t="s">
        <v>0</v>
      </c>
      <c r="AG2" s="1">
        <f>MAX(A1:AD20)</f>
        <v>506.817636777036</v>
      </c>
      <c r="AJ2" s="1">
        <f>AG1</f>
        <v>226.34581930269619</v>
      </c>
      <c r="AM2" s="5">
        <f>AJ2</f>
        <v>226.34581930269619</v>
      </c>
      <c r="AN2" s="7">
        <f>IF(ISTEXT(AN1),COUNTIF($A$1:$AD$20,"&lt;="&amp;AM2),COUNTIF($A$1:$AD$20,"&lt;="&amp;AM2)-SUM(AN$1:AN1))</f>
        <v>1</v>
      </c>
    </row>
    <row r="3" spans="1:40" x14ac:dyDescent="0.25">
      <c r="A3" s="4">
        <v>393.60181966057456</v>
      </c>
      <c r="B3" s="4">
        <v>332.01945278948347</v>
      </c>
      <c r="C3" s="4">
        <v>324.75125192725739</v>
      </c>
      <c r="D3" s="4">
        <v>379.18940280913336</v>
      </c>
      <c r="E3" s="4">
        <v>317.6070359380422</v>
      </c>
      <c r="F3" s="4">
        <v>310.33883507581618</v>
      </c>
      <c r="G3" s="4">
        <v>378.30248484904467</v>
      </c>
      <c r="H3" s="4">
        <v>316.72011797795352</v>
      </c>
      <c r="I3" s="4">
        <v>309.4519171157275</v>
      </c>
      <c r="J3" s="4">
        <v>385.63721789066312</v>
      </c>
      <c r="K3" s="4">
        <v>324.05485101957197</v>
      </c>
      <c r="L3" s="4">
        <v>316.78665015734595</v>
      </c>
      <c r="M3" s="4">
        <v>371.22480103922186</v>
      </c>
      <c r="N3" s="4">
        <v>309.64243416813071</v>
      </c>
      <c r="O3" s="4">
        <v>302.37423330590468</v>
      </c>
      <c r="P3" s="4">
        <v>370.33788307913318</v>
      </c>
      <c r="Q3" s="4">
        <v>308.75551620804202</v>
      </c>
      <c r="R3" s="4">
        <v>301.487315345816</v>
      </c>
      <c r="S3" s="4">
        <v>389.44933497711645</v>
      </c>
      <c r="T3" s="4">
        <v>327.8669681060253</v>
      </c>
      <c r="U3" s="4">
        <v>320.59876724379933</v>
      </c>
      <c r="V3" s="4">
        <v>375.03691812567524</v>
      </c>
      <c r="W3" s="4">
        <v>313.45455125458409</v>
      </c>
      <c r="X3" s="4">
        <v>306.18635039235807</v>
      </c>
      <c r="Y3" s="4">
        <v>374.1500001655865</v>
      </c>
      <c r="Z3" s="4">
        <v>312.56763329449541</v>
      </c>
      <c r="AA3" s="4">
        <v>305.29943243226938</v>
      </c>
      <c r="AB3" s="4">
        <v>364.95496391021919</v>
      </c>
      <c r="AC3" s="4">
        <v>303.37259703912804</v>
      </c>
      <c r="AD3" s="4">
        <v>296.10439617690207</v>
      </c>
      <c r="AF3" s="2" t="s">
        <v>2</v>
      </c>
      <c r="AG3" s="1">
        <f>COUNT(L1:AD20)</f>
        <v>380</v>
      </c>
      <c r="AJ3" s="1">
        <f>AJ2+$AG$5</f>
        <v>237.56469200166978</v>
      </c>
      <c r="AM3" s="5">
        <f t="shared" ref="AM3:AM26" si="0">AJ3</f>
        <v>237.56469200166978</v>
      </c>
      <c r="AN3" s="7">
        <f>IF(ISTEXT(AN2),COUNTIF($A$1:$AD$20,"&lt;="&amp;AM3),COUNTIF($A$1:$AD$20,"&lt;="&amp;AM3)-SUM(AN$1:AN2))</f>
        <v>18</v>
      </c>
    </row>
    <row r="4" spans="1:40" x14ac:dyDescent="0.25">
      <c r="A4" s="4">
        <v>412.57971051803554</v>
      </c>
      <c r="B4" s="4">
        <v>350.99734364694439</v>
      </c>
      <c r="C4" s="4">
        <v>343.72914278471842</v>
      </c>
      <c r="D4" s="4">
        <v>398.16729366659433</v>
      </c>
      <c r="E4" s="4">
        <v>336.58492679550318</v>
      </c>
      <c r="F4" s="4">
        <v>329.31672593327721</v>
      </c>
      <c r="G4" s="4">
        <v>397.28037570650565</v>
      </c>
      <c r="H4" s="4">
        <v>335.6980088354145</v>
      </c>
      <c r="I4" s="4">
        <v>328.42980797318847</v>
      </c>
      <c r="J4" s="4">
        <v>404.61510874812404</v>
      </c>
      <c r="K4" s="4">
        <v>343.03274187703289</v>
      </c>
      <c r="L4" s="4">
        <v>335.76454101480692</v>
      </c>
      <c r="M4" s="4">
        <v>390.20269189668284</v>
      </c>
      <c r="N4" s="4">
        <v>328.62032502559168</v>
      </c>
      <c r="O4" s="4">
        <v>321.35212416336572</v>
      </c>
      <c r="P4" s="4">
        <v>389.31577393659416</v>
      </c>
      <c r="Q4" s="4">
        <v>327.733407065503</v>
      </c>
      <c r="R4" s="4">
        <v>320.46520620327698</v>
      </c>
      <c r="S4" s="4">
        <v>408.42722583457743</v>
      </c>
      <c r="T4" s="4">
        <v>346.84485896348633</v>
      </c>
      <c r="U4" s="4">
        <v>339.57665810126025</v>
      </c>
      <c r="V4" s="4">
        <v>394.01480898313616</v>
      </c>
      <c r="W4" s="4">
        <v>332.43244211204501</v>
      </c>
      <c r="X4" s="4">
        <v>325.16424124981904</v>
      </c>
      <c r="Y4" s="4">
        <v>393.12789102304748</v>
      </c>
      <c r="Z4" s="4">
        <v>331.54552415195633</v>
      </c>
      <c r="AA4" s="4">
        <v>324.27732328973036</v>
      </c>
      <c r="AB4" s="4">
        <v>383.93285476768017</v>
      </c>
      <c r="AC4" s="4">
        <v>322.35048789658902</v>
      </c>
      <c r="AD4" s="4">
        <v>315.08228703436305</v>
      </c>
      <c r="AF4" s="2" t="s">
        <v>4</v>
      </c>
      <c r="AG4" s="1">
        <v>25</v>
      </c>
      <c r="AJ4" s="1">
        <f t="shared" ref="AJ4:AJ27" si="1">AJ3+$AG$5</f>
        <v>248.78356470064338</v>
      </c>
      <c r="AM4" s="5">
        <f t="shared" si="0"/>
        <v>248.78356470064338</v>
      </c>
      <c r="AN4" s="7">
        <f>IF(ISTEXT(AN3),COUNTIF($A$1:$AD$20,"&lt;="&amp;AM4),COUNTIF($A$1:$AD$20,"&lt;="&amp;AM4)-SUM(AN$1:AN3))</f>
        <v>63</v>
      </c>
    </row>
    <row r="5" spans="1:40" x14ac:dyDescent="0.25">
      <c r="A5" s="4">
        <v>335.05088452222839</v>
      </c>
      <c r="B5" s="4">
        <v>273.46851765113729</v>
      </c>
      <c r="C5" s="4">
        <v>266.20031678891127</v>
      </c>
      <c r="D5" s="4">
        <v>320.63846767078718</v>
      </c>
      <c r="E5" s="4">
        <v>259.05610079969603</v>
      </c>
      <c r="F5" s="4">
        <v>251.78789993747006</v>
      </c>
      <c r="G5" s="4">
        <v>319.7515497106985</v>
      </c>
      <c r="H5" s="4">
        <v>258.16918283960734</v>
      </c>
      <c r="I5" s="4">
        <v>250.90098197738135</v>
      </c>
      <c r="J5" s="4">
        <v>327.08628275231695</v>
      </c>
      <c r="K5" s="4">
        <v>265.50391588122579</v>
      </c>
      <c r="L5" s="4">
        <v>258.23571501899977</v>
      </c>
      <c r="M5" s="4">
        <v>312.67386590087568</v>
      </c>
      <c r="N5" s="4">
        <v>251.09149902978453</v>
      </c>
      <c r="O5" s="4">
        <v>243.82329816755856</v>
      </c>
      <c r="P5" s="4">
        <v>311.786947940787</v>
      </c>
      <c r="Q5" s="4">
        <v>250.20458106969585</v>
      </c>
      <c r="R5" s="4">
        <v>242.93638020746985</v>
      </c>
      <c r="S5" s="4">
        <v>330.89839983877027</v>
      </c>
      <c r="T5" s="4">
        <v>269.31603296767918</v>
      </c>
      <c r="U5" s="4">
        <v>262.04783210545315</v>
      </c>
      <c r="V5" s="4">
        <v>316.48598298732907</v>
      </c>
      <c r="W5" s="4">
        <v>254.90361611623791</v>
      </c>
      <c r="X5" s="4">
        <v>247.63541525401189</v>
      </c>
      <c r="Y5" s="4">
        <v>315.59906502724033</v>
      </c>
      <c r="Z5" s="4">
        <v>254.01669815614923</v>
      </c>
      <c r="AA5" s="4">
        <v>246.74849729392321</v>
      </c>
      <c r="AB5" s="4">
        <v>306.40402877187302</v>
      </c>
      <c r="AC5" s="4">
        <v>244.82166190078189</v>
      </c>
      <c r="AD5" s="4">
        <v>237.55346103855589</v>
      </c>
      <c r="AF5" s="2" t="s">
        <v>5</v>
      </c>
      <c r="AG5" s="3">
        <f>(AG2-AG1)/AG4</f>
        <v>11.218872698973591</v>
      </c>
      <c r="AJ5" s="1">
        <f t="shared" si="1"/>
        <v>260.00243739961695</v>
      </c>
      <c r="AM5" s="5">
        <f t="shared" si="0"/>
        <v>260.00243739961695</v>
      </c>
      <c r="AN5" s="7">
        <f>IF(ISTEXT(AN4),COUNTIF($A$1:$AD$20,"&lt;="&amp;AM5),COUNTIF($A$1:$AD$20,"&lt;="&amp;AM5)-SUM(AN$1:AN4))</f>
        <v>51</v>
      </c>
    </row>
    <row r="6" spans="1:40" x14ac:dyDescent="0.25">
      <c r="A6" s="4">
        <v>330.83180695409425</v>
      </c>
      <c r="B6" s="4">
        <v>269.24944008300309</v>
      </c>
      <c r="C6" s="4">
        <v>261.98123922077707</v>
      </c>
      <c r="D6" s="4">
        <v>316.41939010265304</v>
      </c>
      <c r="E6" s="4">
        <v>254.83702323156189</v>
      </c>
      <c r="F6" s="4">
        <v>247.56882236933586</v>
      </c>
      <c r="G6" s="4">
        <v>315.53247214256436</v>
      </c>
      <c r="H6" s="4">
        <v>253.95010527147321</v>
      </c>
      <c r="I6" s="4">
        <v>246.68190440924718</v>
      </c>
      <c r="J6" s="4">
        <v>322.86720518418275</v>
      </c>
      <c r="K6" s="4">
        <v>261.2848383130916</v>
      </c>
      <c r="L6" s="4">
        <v>254.01663745086563</v>
      </c>
      <c r="M6" s="4">
        <v>308.45478833274154</v>
      </c>
      <c r="N6" s="4">
        <v>246.87242146165039</v>
      </c>
      <c r="O6" s="4">
        <v>239.60422059942437</v>
      </c>
      <c r="P6" s="4">
        <v>307.56787037265286</v>
      </c>
      <c r="Q6" s="4">
        <v>245.98550350156168</v>
      </c>
      <c r="R6" s="4">
        <v>238.71730263933568</v>
      </c>
      <c r="S6" s="4">
        <v>326.67932227063613</v>
      </c>
      <c r="T6" s="4">
        <v>265.09695539954498</v>
      </c>
      <c r="U6" s="4">
        <v>257.82875453731896</v>
      </c>
      <c r="V6" s="4">
        <v>312.26690541919487</v>
      </c>
      <c r="W6" s="4">
        <v>250.68453854810372</v>
      </c>
      <c r="X6" s="4">
        <v>243.41633768587775</v>
      </c>
      <c r="Y6" s="4">
        <v>311.37998745910619</v>
      </c>
      <c r="Z6" s="4">
        <v>249.79762058801504</v>
      </c>
      <c r="AA6" s="4">
        <v>242.52941972578904</v>
      </c>
      <c r="AB6" s="4">
        <v>302.18495120373888</v>
      </c>
      <c r="AC6" s="4">
        <v>240.60258433264772</v>
      </c>
      <c r="AD6" s="4">
        <v>233.33438347042173</v>
      </c>
      <c r="AJ6" s="1">
        <f t="shared" si="1"/>
        <v>271.22131009859055</v>
      </c>
      <c r="AM6" s="5">
        <f t="shared" si="0"/>
        <v>271.22131009859055</v>
      </c>
      <c r="AN6" s="7">
        <f>IF(ISTEXT(AN5),COUNTIF($A$1:$AD$20,"&lt;="&amp;AM6),COUNTIF($A$1:$AD$20,"&lt;="&amp;AM6)-SUM(AN$1:AN5))</f>
        <v>25</v>
      </c>
    </row>
    <row r="7" spans="1:40" x14ac:dyDescent="0.25">
      <c r="A7" s="4">
        <v>405.59114635031</v>
      </c>
      <c r="B7" s="4">
        <v>344.0087794792189</v>
      </c>
      <c r="C7" s="4">
        <v>336.74057861699282</v>
      </c>
      <c r="D7" s="4">
        <v>391.17872949886879</v>
      </c>
      <c r="E7" s="4">
        <v>329.59636262777764</v>
      </c>
      <c r="F7" s="4">
        <v>322.32816176555161</v>
      </c>
      <c r="G7" s="4">
        <v>390.29181153878011</v>
      </c>
      <c r="H7" s="4">
        <v>328.70944466768896</v>
      </c>
      <c r="I7" s="4">
        <v>321.44124380546293</v>
      </c>
      <c r="J7" s="4">
        <v>397.62654458039856</v>
      </c>
      <c r="K7" s="4">
        <v>336.04417770930741</v>
      </c>
      <c r="L7" s="4">
        <v>328.77597684708138</v>
      </c>
      <c r="M7" s="4">
        <v>383.21412772895729</v>
      </c>
      <c r="N7" s="4">
        <v>321.63176085786614</v>
      </c>
      <c r="O7" s="4">
        <v>314.36355999564012</v>
      </c>
      <c r="P7" s="4">
        <v>382.32720976886861</v>
      </c>
      <c r="Q7" s="4">
        <v>320.74484289777746</v>
      </c>
      <c r="R7" s="4">
        <v>313.47664203555144</v>
      </c>
      <c r="S7" s="4">
        <v>401.43866166685189</v>
      </c>
      <c r="T7" s="4">
        <v>339.85629479576073</v>
      </c>
      <c r="U7" s="4">
        <v>332.58809393353476</v>
      </c>
      <c r="V7" s="4">
        <v>387.02624481541068</v>
      </c>
      <c r="W7" s="4">
        <v>325.44387794431952</v>
      </c>
      <c r="X7" s="4">
        <v>318.1756770820935</v>
      </c>
      <c r="Y7" s="4">
        <v>386.13932685532194</v>
      </c>
      <c r="Z7" s="4">
        <v>324.55695998423084</v>
      </c>
      <c r="AA7" s="4">
        <v>317.28875912200482</v>
      </c>
      <c r="AB7" s="4">
        <v>376.94429059995463</v>
      </c>
      <c r="AC7" s="4">
        <v>315.36192372886347</v>
      </c>
      <c r="AD7" s="4">
        <v>308.09372286663751</v>
      </c>
      <c r="AJ7" s="1">
        <f t="shared" si="1"/>
        <v>282.44018279756415</v>
      </c>
      <c r="AM7" s="5">
        <f t="shared" si="0"/>
        <v>282.44018279756415</v>
      </c>
      <c r="AN7" s="7">
        <f>IF(ISTEXT(AN6),COUNTIF($A$1:$AD$20,"&lt;="&amp;AM7),COUNTIF($A$1:$AD$20,"&lt;="&amp;AM7)-SUM(AN$1:AN6))</f>
        <v>2</v>
      </c>
    </row>
    <row r="8" spans="1:40" x14ac:dyDescent="0.25">
      <c r="A8" s="4">
        <v>328.06232035450284</v>
      </c>
      <c r="B8" s="4">
        <v>266.47995348341175</v>
      </c>
      <c r="C8" s="4">
        <v>259.21175262118572</v>
      </c>
      <c r="D8" s="4">
        <v>313.64990350306164</v>
      </c>
      <c r="E8" s="4">
        <v>252.06753663197048</v>
      </c>
      <c r="F8" s="4">
        <v>244.79933576974452</v>
      </c>
      <c r="G8" s="4">
        <v>312.76298554297296</v>
      </c>
      <c r="H8" s="4">
        <v>251.1806186718818</v>
      </c>
      <c r="I8" s="4">
        <v>243.91241780965581</v>
      </c>
      <c r="J8" s="4">
        <v>320.09771858459141</v>
      </c>
      <c r="K8" s="4">
        <v>258.51535171350025</v>
      </c>
      <c r="L8" s="4">
        <v>251.24715085127423</v>
      </c>
      <c r="M8" s="4">
        <v>305.68530173315014</v>
      </c>
      <c r="N8" s="4">
        <v>244.10293486205899</v>
      </c>
      <c r="O8" s="4">
        <v>236.83473399983302</v>
      </c>
      <c r="P8" s="4">
        <v>304.79838377306146</v>
      </c>
      <c r="Q8" s="4">
        <v>243.21601690197031</v>
      </c>
      <c r="R8" s="4">
        <v>235.94781603974431</v>
      </c>
      <c r="S8" s="4">
        <v>323.90983567104473</v>
      </c>
      <c r="T8" s="4">
        <v>262.32746879995364</v>
      </c>
      <c r="U8" s="4">
        <v>255.05926793772761</v>
      </c>
      <c r="V8" s="4">
        <v>309.49741881960352</v>
      </c>
      <c r="W8" s="4">
        <v>247.91505194851237</v>
      </c>
      <c r="X8" s="4">
        <v>240.64685108628635</v>
      </c>
      <c r="Y8" s="4">
        <v>308.61050085951479</v>
      </c>
      <c r="Z8" s="4">
        <v>247.02813398842369</v>
      </c>
      <c r="AA8" s="4">
        <v>239.75993312619767</v>
      </c>
      <c r="AB8" s="4">
        <v>299.41546460414747</v>
      </c>
      <c r="AC8" s="4">
        <v>237.83309773305635</v>
      </c>
      <c r="AD8" s="4">
        <v>230.56489687083035</v>
      </c>
      <c r="AJ8" s="1">
        <f t="shared" si="1"/>
        <v>293.65905549653775</v>
      </c>
      <c r="AM8" s="5">
        <f t="shared" si="0"/>
        <v>293.65905549653775</v>
      </c>
      <c r="AN8" s="7">
        <f>IF(ISTEXT(AN7),COUNTIF($A$1:$AD$20,"&lt;="&amp;AM8),COUNTIF($A$1:$AD$20,"&lt;="&amp;AM8)-SUM(AN$1:AN7))</f>
        <v>0</v>
      </c>
    </row>
    <row r="9" spans="1:40" x14ac:dyDescent="0.25">
      <c r="A9" s="4">
        <v>323.84324278636871</v>
      </c>
      <c r="B9" s="4">
        <v>262.26087591527755</v>
      </c>
      <c r="C9" s="4">
        <v>254.99267505305153</v>
      </c>
      <c r="D9" s="4">
        <v>309.4308259349275</v>
      </c>
      <c r="E9" s="4">
        <v>247.84845906383634</v>
      </c>
      <c r="F9" s="4">
        <v>240.58025820161032</v>
      </c>
      <c r="G9" s="4">
        <v>308.54390797483882</v>
      </c>
      <c r="H9" s="4">
        <v>246.96154110374766</v>
      </c>
      <c r="I9" s="4">
        <v>239.69334024152164</v>
      </c>
      <c r="J9" s="4">
        <v>315.87864101645721</v>
      </c>
      <c r="K9" s="4">
        <v>254.29627414536606</v>
      </c>
      <c r="L9" s="4">
        <v>247.02807328314009</v>
      </c>
      <c r="M9" s="4">
        <v>301.466224165016</v>
      </c>
      <c r="N9" s="4">
        <v>239.88385729392485</v>
      </c>
      <c r="O9" s="4">
        <v>232.61565643169882</v>
      </c>
      <c r="P9" s="4">
        <v>300.57930620492732</v>
      </c>
      <c r="Q9" s="4">
        <v>238.99693933383614</v>
      </c>
      <c r="R9" s="4">
        <v>231.72873847161014</v>
      </c>
      <c r="S9" s="4">
        <v>319.69075810291059</v>
      </c>
      <c r="T9" s="4">
        <v>258.10839123181944</v>
      </c>
      <c r="U9" s="4">
        <v>250.84019036959342</v>
      </c>
      <c r="V9" s="4">
        <v>305.27834125146933</v>
      </c>
      <c r="W9" s="4">
        <v>243.69597438037817</v>
      </c>
      <c r="X9" s="4">
        <v>236.42777351815221</v>
      </c>
      <c r="Y9" s="4">
        <v>304.39142329138065</v>
      </c>
      <c r="Z9" s="4">
        <v>242.80905642028949</v>
      </c>
      <c r="AA9" s="4">
        <v>235.5408555580635</v>
      </c>
      <c r="AB9" s="4">
        <v>295.19638703601333</v>
      </c>
      <c r="AC9" s="4">
        <v>233.61402016492218</v>
      </c>
      <c r="AD9" s="4">
        <v>226.34581930269619</v>
      </c>
      <c r="AJ9" s="1">
        <f t="shared" si="1"/>
        <v>304.87792819551134</v>
      </c>
      <c r="AM9" s="5">
        <f t="shared" si="0"/>
        <v>304.87792819551134</v>
      </c>
      <c r="AN9" s="7">
        <f>IF(ISTEXT(AN8),COUNTIF($A$1:$AD$20,"&lt;="&amp;AM9),COUNTIF($A$1:$AD$20,"&lt;="&amp;AM9)-SUM(AN$1:AN8))</f>
        <v>21</v>
      </c>
    </row>
    <row r="10" spans="1:40" x14ac:dyDescent="0.25">
      <c r="A10" s="4">
        <v>476.85924054714758</v>
      </c>
      <c r="B10" s="4">
        <v>415.27687367605643</v>
      </c>
      <c r="C10" s="4">
        <v>408.00867281383046</v>
      </c>
      <c r="D10" s="4">
        <v>462.44682369570637</v>
      </c>
      <c r="E10" s="4">
        <v>400.86445682461522</v>
      </c>
      <c r="F10" s="4">
        <v>393.59625596238925</v>
      </c>
      <c r="G10" s="4">
        <v>461.55990573561769</v>
      </c>
      <c r="H10" s="4">
        <v>399.97753886452654</v>
      </c>
      <c r="I10" s="4">
        <v>392.70933800230051</v>
      </c>
      <c r="J10" s="4">
        <v>468.89463877723608</v>
      </c>
      <c r="K10" s="4">
        <v>407.31227190614493</v>
      </c>
      <c r="L10" s="4">
        <v>400.04407104391896</v>
      </c>
      <c r="M10" s="4">
        <v>454.48222192579487</v>
      </c>
      <c r="N10" s="4">
        <v>392.89985505470372</v>
      </c>
      <c r="O10" s="4">
        <v>385.63165419247775</v>
      </c>
      <c r="P10" s="4">
        <v>453.59530396570619</v>
      </c>
      <c r="Q10" s="4">
        <v>392.01293709461504</v>
      </c>
      <c r="R10" s="4">
        <v>384.74473623238902</v>
      </c>
      <c r="S10" s="4">
        <v>472.70675586368947</v>
      </c>
      <c r="T10" s="4">
        <v>411.12438899259837</v>
      </c>
      <c r="U10" s="4">
        <v>403.85618813037229</v>
      </c>
      <c r="V10" s="4">
        <v>458.2943390122482</v>
      </c>
      <c r="W10" s="4">
        <v>396.71197214115705</v>
      </c>
      <c r="X10" s="4">
        <v>389.44377127893108</v>
      </c>
      <c r="Y10" s="4">
        <v>457.40742105215952</v>
      </c>
      <c r="Z10" s="4">
        <v>395.82505418106837</v>
      </c>
      <c r="AA10" s="4">
        <v>388.5568533188424</v>
      </c>
      <c r="AB10" s="4">
        <v>448.21238479679221</v>
      </c>
      <c r="AC10" s="4">
        <v>386.63001792570105</v>
      </c>
      <c r="AD10" s="4">
        <v>379.36181706347509</v>
      </c>
      <c r="AJ10" s="1">
        <f t="shared" si="1"/>
        <v>316.09680089448494</v>
      </c>
      <c r="AM10" s="5">
        <f t="shared" si="0"/>
        <v>316.09680089448494</v>
      </c>
      <c r="AN10" s="7">
        <f>IF(ISTEXT(AN9),COUNTIF($A$1:$AD$20,"&lt;="&amp;AM10),COUNTIF($A$1:$AD$20,"&lt;="&amp;AM10)-SUM(AN$1:AN9))</f>
        <v>78</v>
      </c>
    </row>
    <row r="11" spans="1:40" x14ac:dyDescent="0.25">
      <c r="A11" s="4">
        <v>399.33041455134048</v>
      </c>
      <c r="B11" s="4">
        <v>337.74804768024933</v>
      </c>
      <c r="C11" s="4">
        <v>330.4798468180233</v>
      </c>
      <c r="D11" s="4">
        <v>384.91799769989927</v>
      </c>
      <c r="E11" s="4">
        <v>323.33563082880812</v>
      </c>
      <c r="F11" s="4">
        <v>316.0674299665821</v>
      </c>
      <c r="G11" s="4">
        <v>384.03107973981059</v>
      </c>
      <c r="H11" s="4">
        <v>322.44871286871944</v>
      </c>
      <c r="I11" s="4">
        <v>315.18051200649342</v>
      </c>
      <c r="J11" s="4">
        <v>391.36581278142899</v>
      </c>
      <c r="K11" s="4">
        <v>329.78344591033783</v>
      </c>
      <c r="L11" s="4">
        <v>322.51524504811186</v>
      </c>
      <c r="M11" s="4">
        <v>376.95339592998778</v>
      </c>
      <c r="N11" s="4">
        <v>315.37102905889662</v>
      </c>
      <c r="O11" s="4">
        <v>308.1028281966706</v>
      </c>
      <c r="P11" s="4">
        <v>376.0664779698991</v>
      </c>
      <c r="Q11" s="4">
        <v>314.48411109880789</v>
      </c>
      <c r="R11" s="4">
        <v>307.21591023658192</v>
      </c>
      <c r="S11" s="4">
        <v>395.17792986788231</v>
      </c>
      <c r="T11" s="4">
        <v>333.59556299679122</v>
      </c>
      <c r="U11" s="4">
        <v>326.32736213456519</v>
      </c>
      <c r="V11" s="4">
        <v>380.7655130164411</v>
      </c>
      <c r="W11" s="4">
        <v>319.18314614534995</v>
      </c>
      <c r="X11" s="4">
        <v>311.91494528312398</v>
      </c>
      <c r="Y11" s="4">
        <v>379.87859505635242</v>
      </c>
      <c r="Z11" s="4">
        <v>318.29622818526127</v>
      </c>
      <c r="AA11" s="4">
        <v>311.02802732303525</v>
      </c>
      <c r="AB11" s="4">
        <v>370.68355880098511</v>
      </c>
      <c r="AC11" s="4">
        <v>309.10119192989396</v>
      </c>
      <c r="AD11" s="4">
        <v>301.83299106766793</v>
      </c>
      <c r="AJ11" s="1">
        <f t="shared" si="1"/>
        <v>327.31567359345854</v>
      </c>
      <c r="AM11" s="5">
        <f t="shared" si="0"/>
        <v>327.31567359345854</v>
      </c>
      <c r="AN11" s="7">
        <f>IF(ISTEXT(AN10),COUNTIF($A$1:$AD$20,"&lt;="&amp;AM11),COUNTIF($A$1:$AD$20,"&lt;="&amp;AM11)-SUM(AN$1:AN10))</f>
        <v>75</v>
      </c>
    </row>
    <row r="12" spans="1:40" x14ac:dyDescent="0.25">
      <c r="A12" s="4">
        <v>395.11133698320629</v>
      </c>
      <c r="B12" s="4">
        <v>333.52897011211519</v>
      </c>
      <c r="C12" s="4">
        <v>326.26076924988911</v>
      </c>
      <c r="D12" s="4">
        <v>380.69892013176508</v>
      </c>
      <c r="E12" s="4">
        <v>319.11655326067392</v>
      </c>
      <c r="F12" s="4">
        <v>311.8483523984479</v>
      </c>
      <c r="G12" s="4">
        <v>379.8120021716764</v>
      </c>
      <c r="H12" s="4">
        <v>318.22963530058524</v>
      </c>
      <c r="I12" s="4">
        <v>310.96143443835922</v>
      </c>
      <c r="J12" s="4">
        <v>387.14673521329485</v>
      </c>
      <c r="K12" s="4">
        <v>325.56436834220369</v>
      </c>
      <c r="L12" s="4">
        <v>318.29616747997767</v>
      </c>
      <c r="M12" s="4">
        <v>372.73431836185358</v>
      </c>
      <c r="N12" s="4">
        <v>311.15195149076243</v>
      </c>
      <c r="O12" s="4">
        <v>303.8837506285364</v>
      </c>
      <c r="P12" s="4">
        <v>371.8474004017649</v>
      </c>
      <c r="Q12" s="4">
        <v>310.26503353067375</v>
      </c>
      <c r="R12" s="4">
        <v>302.99683266844772</v>
      </c>
      <c r="S12" s="4">
        <v>390.95885229974817</v>
      </c>
      <c r="T12" s="4">
        <v>329.37648542865702</v>
      </c>
      <c r="U12" s="4">
        <v>322.10828456643105</v>
      </c>
      <c r="V12" s="4">
        <v>376.54643544830697</v>
      </c>
      <c r="W12" s="4">
        <v>314.96406857721581</v>
      </c>
      <c r="X12" s="4">
        <v>307.69586771498979</v>
      </c>
      <c r="Y12" s="4">
        <v>375.65951748821823</v>
      </c>
      <c r="Z12" s="4">
        <v>314.07715061712713</v>
      </c>
      <c r="AA12" s="4">
        <v>306.80894975490111</v>
      </c>
      <c r="AB12" s="4">
        <v>366.46448123285091</v>
      </c>
      <c r="AC12" s="4">
        <v>304.88211436175976</v>
      </c>
      <c r="AD12" s="4">
        <v>297.61391349953379</v>
      </c>
      <c r="AJ12" s="1">
        <f t="shared" si="1"/>
        <v>338.53454629243214</v>
      </c>
      <c r="AM12" s="5">
        <f t="shared" si="0"/>
        <v>338.53454629243214</v>
      </c>
      <c r="AN12" s="7">
        <f>IF(ISTEXT(AN11),COUNTIF($A$1:$AD$20,"&lt;="&amp;AM12),COUNTIF($A$1:$AD$20,"&lt;="&amp;AM12)-SUM(AN$1:AN11))</f>
        <v>55</v>
      </c>
    </row>
    <row r="13" spans="1:40" x14ac:dyDescent="0.25">
      <c r="A13" s="4">
        <v>414.08922784066726</v>
      </c>
      <c r="B13" s="4">
        <v>352.50686096957611</v>
      </c>
      <c r="C13" s="4">
        <v>345.23866010735014</v>
      </c>
      <c r="D13" s="4">
        <v>399.67681098922606</v>
      </c>
      <c r="E13" s="4">
        <v>338.0944441181349</v>
      </c>
      <c r="F13" s="4">
        <v>330.82624325590893</v>
      </c>
      <c r="G13" s="4">
        <v>398.78989302913737</v>
      </c>
      <c r="H13" s="4">
        <v>337.20752615804622</v>
      </c>
      <c r="I13" s="4">
        <v>329.9393252958202</v>
      </c>
      <c r="J13" s="4">
        <v>406.12462607075577</v>
      </c>
      <c r="K13" s="4">
        <v>344.54225919966461</v>
      </c>
      <c r="L13" s="4">
        <v>337.27405833743865</v>
      </c>
      <c r="M13" s="4">
        <v>391.71220921931456</v>
      </c>
      <c r="N13" s="4">
        <v>330.12984234822341</v>
      </c>
      <c r="O13" s="4">
        <v>322.86164148599744</v>
      </c>
      <c r="P13" s="4">
        <v>390.82529125922588</v>
      </c>
      <c r="Q13" s="4">
        <v>329.24292438813472</v>
      </c>
      <c r="R13" s="4">
        <v>321.9747235259087</v>
      </c>
      <c r="S13" s="4">
        <v>409.93674315720915</v>
      </c>
      <c r="T13" s="4">
        <v>348.35437628611805</v>
      </c>
      <c r="U13" s="4">
        <v>341.08617542389197</v>
      </c>
      <c r="V13" s="4">
        <v>395.52432630576789</v>
      </c>
      <c r="W13" s="4">
        <v>333.94195943467673</v>
      </c>
      <c r="X13" s="4">
        <v>326.67375857245077</v>
      </c>
      <c r="Y13" s="4">
        <v>394.63740834567921</v>
      </c>
      <c r="Z13" s="4">
        <v>333.05504147458805</v>
      </c>
      <c r="AA13" s="4">
        <v>325.78684061236208</v>
      </c>
      <c r="AB13" s="4">
        <v>385.44237209031189</v>
      </c>
      <c r="AC13" s="4">
        <v>323.86000521922074</v>
      </c>
      <c r="AD13" s="4">
        <v>316.59180435699477</v>
      </c>
      <c r="AJ13" s="1">
        <f t="shared" si="1"/>
        <v>349.75341899140574</v>
      </c>
      <c r="AM13" s="5">
        <f t="shared" si="0"/>
        <v>349.75341899140574</v>
      </c>
      <c r="AN13" s="7">
        <f>IF(ISTEXT(AN12),COUNTIF($A$1:$AD$20,"&lt;="&amp;AM13),COUNTIF($A$1:$AD$20,"&lt;="&amp;AM13)-SUM(AN$1:AN12))</f>
        <v>21</v>
      </c>
    </row>
    <row r="14" spans="1:40" x14ac:dyDescent="0.25">
      <c r="A14" s="4">
        <v>336.56040184486011</v>
      </c>
      <c r="B14" s="4">
        <v>274.97803497376901</v>
      </c>
      <c r="C14" s="4">
        <v>267.70983411154299</v>
      </c>
      <c r="D14" s="4">
        <v>322.1479849934189</v>
      </c>
      <c r="E14" s="4">
        <v>260.56561812232775</v>
      </c>
      <c r="F14" s="4">
        <v>253.29741726010178</v>
      </c>
      <c r="G14" s="4">
        <v>321.26106703333022</v>
      </c>
      <c r="H14" s="4">
        <v>259.67870016223907</v>
      </c>
      <c r="I14" s="4">
        <v>252.41049930001307</v>
      </c>
      <c r="J14" s="4">
        <v>328.59580007494867</v>
      </c>
      <c r="K14" s="4">
        <v>267.01343320385752</v>
      </c>
      <c r="L14" s="4">
        <v>259.74523234163149</v>
      </c>
      <c r="M14" s="4">
        <v>314.18338322350741</v>
      </c>
      <c r="N14" s="4">
        <v>252.60101635241625</v>
      </c>
      <c r="O14" s="4">
        <v>245.33281549019028</v>
      </c>
      <c r="P14" s="4">
        <v>313.29646526341872</v>
      </c>
      <c r="Q14" s="4">
        <v>251.71409839232757</v>
      </c>
      <c r="R14" s="4">
        <v>244.44589753010158</v>
      </c>
      <c r="S14" s="4">
        <v>332.407917161402</v>
      </c>
      <c r="T14" s="4">
        <v>270.8255502903109</v>
      </c>
      <c r="U14" s="4">
        <v>263.55734942808488</v>
      </c>
      <c r="V14" s="4">
        <v>317.99550030996079</v>
      </c>
      <c r="W14" s="4">
        <v>256.41313343886964</v>
      </c>
      <c r="X14" s="4">
        <v>249.14493257664361</v>
      </c>
      <c r="Y14" s="4">
        <v>317.10858234987205</v>
      </c>
      <c r="Z14" s="4">
        <v>255.52621547878095</v>
      </c>
      <c r="AA14" s="4">
        <v>248.25801461655493</v>
      </c>
      <c r="AB14" s="4">
        <v>307.91354609450474</v>
      </c>
      <c r="AC14" s="4">
        <v>246.33117922341361</v>
      </c>
      <c r="AD14" s="4">
        <v>239.06297836118762</v>
      </c>
      <c r="AJ14" s="1">
        <f t="shared" si="1"/>
        <v>360.97229169037934</v>
      </c>
      <c r="AM14" s="5">
        <f t="shared" si="0"/>
        <v>360.97229169037934</v>
      </c>
      <c r="AN14" s="7">
        <f>IF(ISTEXT(AN13),COUNTIF($A$1:$AD$20,"&lt;="&amp;AM14),COUNTIF($A$1:$AD$20,"&lt;="&amp;AM14)-SUM(AN$1:AN13))</f>
        <v>8</v>
      </c>
    </row>
    <row r="15" spans="1:40" x14ac:dyDescent="0.25">
      <c r="A15" s="4">
        <v>332.34132427672597</v>
      </c>
      <c r="B15" s="4">
        <v>270.75895740563482</v>
      </c>
      <c r="C15" s="4">
        <v>263.49075654340879</v>
      </c>
      <c r="D15" s="4">
        <v>317.92890742528476</v>
      </c>
      <c r="E15" s="4">
        <v>256.34654055419361</v>
      </c>
      <c r="F15" s="4">
        <v>249.07833969196759</v>
      </c>
      <c r="G15" s="4">
        <v>317.04198946519608</v>
      </c>
      <c r="H15" s="4">
        <v>255.45962259410493</v>
      </c>
      <c r="I15" s="4">
        <v>248.1914217318789</v>
      </c>
      <c r="J15" s="4">
        <v>324.37672250681447</v>
      </c>
      <c r="K15" s="4">
        <v>262.79435563572332</v>
      </c>
      <c r="L15" s="4">
        <v>255.52615477349735</v>
      </c>
      <c r="M15" s="4">
        <v>309.96430565537327</v>
      </c>
      <c r="N15" s="4">
        <v>248.38193878428211</v>
      </c>
      <c r="O15" s="4">
        <v>241.11373792205609</v>
      </c>
      <c r="P15" s="4">
        <v>309.07738769528459</v>
      </c>
      <c r="Q15" s="4">
        <v>247.4950208241934</v>
      </c>
      <c r="R15" s="4">
        <v>240.22681996196741</v>
      </c>
      <c r="S15" s="4">
        <v>328.18883959326786</v>
      </c>
      <c r="T15" s="4">
        <v>266.6064727221767</v>
      </c>
      <c r="U15" s="4">
        <v>259.33827185995068</v>
      </c>
      <c r="V15" s="4">
        <v>313.77642274182659</v>
      </c>
      <c r="W15" s="4">
        <v>252.19405587073544</v>
      </c>
      <c r="X15" s="4">
        <v>244.92585500850947</v>
      </c>
      <c r="Y15" s="4">
        <v>312.88950478173791</v>
      </c>
      <c r="Z15" s="4">
        <v>251.30713791064676</v>
      </c>
      <c r="AA15" s="4">
        <v>244.03893704842076</v>
      </c>
      <c r="AB15" s="4">
        <v>303.6944685263706</v>
      </c>
      <c r="AC15" s="4">
        <v>242.11210165527945</v>
      </c>
      <c r="AD15" s="4">
        <v>234.84390079305345</v>
      </c>
      <c r="AJ15" s="1">
        <f t="shared" si="1"/>
        <v>372.19116438935293</v>
      </c>
      <c r="AM15" s="5">
        <f t="shared" si="0"/>
        <v>372.19116438935293</v>
      </c>
      <c r="AN15" s="7">
        <f>IF(ISTEXT(AN14),COUNTIF($A$1:$AD$20,"&lt;="&amp;AM15),COUNTIF($A$1:$AD$20,"&lt;="&amp;AM15)-SUM(AN$1:AN14))</f>
        <v>9</v>
      </c>
    </row>
    <row r="16" spans="1:40" x14ac:dyDescent="0.25">
      <c r="A16" s="4">
        <v>407.10066367294172</v>
      </c>
      <c r="B16" s="4">
        <v>345.51829680185062</v>
      </c>
      <c r="C16" s="4">
        <v>338.25009593962454</v>
      </c>
      <c r="D16" s="4">
        <v>392.68824682150051</v>
      </c>
      <c r="E16" s="4">
        <v>331.10587995040936</v>
      </c>
      <c r="F16" s="4">
        <v>323.83767908818334</v>
      </c>
      <c r="G16" s="4">
        <v>391.80132886141183</v>
      </c>
      <c r="H16" s="4">
        <v>330.21896199032068</v>
      </c>
      <c r="I16" s="4">
        <v>322.95076112809465</v>
      </c>
      <c r="J16" s="4">
        <v>399.13606190303028</v>
      </c>
      <c r="K16" s="4">
        <v>337.55369503193913</v>
      </c>
      <c r="L16" s="4">
        <v>330.2854941697131</v>
      </c>
      <c r="M16" s="4">
        <v>384.72364505158902</v>
      </c>
      <c r="N16" s="4">
        <v>323.14127818049786</v>
      </c>
      <c r="O16" s="4">
        <v>315.87307731827184</v>
      </c>
      <c r="P16" s="4">
        <v>383.83672709150034</v>
      </c>
      <c r="Q16" s="4">
        <v>322.25436022040918</v>
      </c>
      <c r="R16" s="4">
        <v>314.98615935818316</v>
      </c>
      <c r="S16" s="4">
        <v>402.94817898948361</v>
      </c>
      <c r="T16" s="4">
        <v>341.36581211839245</v>
      </c>
      <c r="U16" s="4">
        <v>334.09761125616649</v>
      </c>
      <c r="V16" s="4">
        <v>388.5357621380424</v>
      </c>
      <c r="W16" s="4">
        <v>326.95339526695125</v>
      </c>
      <c r="X16" s="4">
        <v>319.68519440472522</v>
      </c>
      <c r="Y16" s="4">
        <v>387.64884417795366</v>
      </c>
      <c r="Z16" s="4">
        <v>326.06647730686257</v>
      </c>
      <c r="AA16" s="4">
        <v>318.79827644463654</v>
      </c>
      <c r="AB16" s="4">
        <v>378.45380792258635</v>
      </c>
      <c r="AC16" s="4">
        <v>316.8714410514952</v>
      </c>
      <c r="AD16" s="4">
        <v>309.60324018926923</v>
      </c>
      <c r="AJ16" s="1">
        <f t="shared" si="1"/>
        <v>383.41003708832653</v>
      </c>
      <c r="AM16" s="5">
        <f t="shared" si="0"/>
        <v>383.41003708832653</v>
      </c>
      <c r="AN16" s="7">
        <f>IF(ISTEXT(AN15),COUNTIF($A$1:$AD$20,"&lt;="&amp;AM16),COUNTIF($A$1:$AD$20,"&lt;="&amp;AM16)-SUM(AN$1:AN15))</f>
        <v>26</v>
      </c>
    </row>
    <row r="17" spans="1:41" x14ac:dyDescent="0.25">
      <c r="A17" s="4">
        <v>329.57183767713457</v>
      </c>
      <c r="B17" s="4">
        <v>267.98947080604347</v>
      </c>
      <c r="C17" s="4">
        <v>260.72126994381745</v>
      </c>
      <c r="D17" s="4">
        <v>315.15942082569336</v>
      </c>
      <c r="E17" s="4">
        <v>253.57705395460221</v>
      </c>
      <c r="F17" s="4">
        <v>246.30885309237624</v>
      </c>
      <c r="G17" s="4">
        <v>314.27250286560468</v>
      </c>
      <c r="H17" s="4">
        <v>252.69013599451353</v>
      </c>
      <c r="I17" s="4">
        <v>245.42193513228753</v>
      </c>
      <c r="J17" s="4">
        <v>321.60723590722313</v>
      </c>
      <c r="K17" s="4">
        <v>260.02486903613197</v>
      </c>
      <c r="L17" s="4">
        <v>252.75666817390595</v>
      </c>
      <c r="M17" s="4">
        <v>307.19481905578186</v>
      </c>
      <c r="N17" s="4">
        <v>245.61245218469071</v>
      </c>
      <c r="O17" s="4">
        <v>238.34425132246474</v>
      </c>
      <c r="P17" s="4">
        <v>306.30790109569318</v>
      </c>
      <c r="Q17" s="4">
        <v>244.72553422460203</v>
      </c>
      <c r="R17" s="4">
        <v>237.45733336237603</v>
      </c>
      <c r="S17" s="4">
        <v>325.41935299367645</v>
      </c>
      <c r="T17" s="4">
        <v>263.83698612258536</v>
      </c>
      <c r="U17" s="4">
        <v>256.56878526035933</v>
      </c>
      <c r="V17" s="4">
        <v>311.00693614223525</v>
      </c>
      <c r="W17" s="4">
        <v>249.42456927114409</v>
      </c>
      <c r="X17" s="4">
        <v>242.15636840891807</v>
      </c>
      <c r="Y17" s="4">
        <v>310.12001818214651</v>
      </c>
      <c r="Z17" s="4">
        <v>248.53765131105541</v>
      </c>
      <c r="AA17" s="4">
        <v>241.26945044882939</v>
      </c>
      <c r="AB17" s="4">
        <v>300.9249819267792</v>
      </c>
      <c r="AC17" s="4">
        <v>239.34261505568807</v>
      </c>
      <c r="AD17" s="4">
        <v>232.07441419346208</v>
      </c>
      <c r="AJ17" s="1">
        <f t="shared" si="1"/>
        <v>394.62890978730013</v>
      </c>
      <c r="AM17" s="5">
        <f t="shared" si="0"/>
        <v>394.62890978730013</v>
      </c>
      <c r="AN17" s="7">
        <f>IF(ISTEXT(AN16),COUNTIF($A$1:$AD$20,"&lt;="&amp;AM17),COUNTIF($A$1:$AD$20,"&lt;="&amp;AM17)-SUM(AN$1:AN16))</f>
        <v>46</v>
      </c>
    </row>
    <row r="18" spans="1:41" x14ac:dyDescent="0.25">
      <c r="A18" s="4">
        <v>325.35276010900043</v>
      </c>
      <c r="B18" s="4">
        <v>263.77039323790927</v>
      </c>
      <c r="C18" s="4">
        <v>256.50219237568325</v>
      </c>
      <c r="D18" s="4">
        <v>310.94034325755922</v>
      </c>
      <c r="E18" s="4">
        <v>249.35797638646807</v>
      </c>
      <c r="F18" s="4">
        <v>242.08977552424204</v>
      </c>
      <c r="G18" s="4">
        <v>310.05342529747054</v>
      </c>
      <c r="H18" s="4">
        <v>248.47105842637939</v>
      </c>
      <c r="I18" s="4">
        <v>241.20285756415336</v>
      </c>
      <c r="J18" s="4">
        <v>317.38815833908893</v>
      </c>
      <c r="K18" s="4">
        <v>255.80579146799778</v>
      </c>
      <c r="L18" s="4">
        <v>248.53759060577181</v>
      </c>
      <c r="M18" s="4">
        <v>302.97574148764772</v>
      </c>
      <c r="N18" s="4">
        <v>241.39337461655657</v>
      </c>
      <c r="O18" s="4">
        <v>234.12517375433055</v>
      </c>
      <c r="P18" s="4">
        <v>302.08882352755904</v>
      </c>
      <c r="Q18" s="4">
        <v>240.50645665646786</v>
      </c>
      <c r="R18" s="4">
        <v>233.23825579424187</v>
      </c>
      <c r="S18" s="4">
        <v>321.20027542554232</v>
      </c>
      <c r="T18" s="4">
        <v>259.61790855445116</v>
      </c>
      <c r="U18" s="4">
        <v>252.34970769222514</v>
      </c>
      <c r="V18" s="4">
        <v>306.78785857410105</v>
      </c>
      <c r="W18" s="4">
        <v>245.2054917030099</v>
      </c>
      <c r="X18" s="4">
        <v>237.93729084078393</v>
      </c>
      <c r="Y18" s="4">
        <v>305.90094061401237</v>
      </c>
      <c r="Z18" s="4">
        <v>244.31857374292122</v>
      </c>
      <c r="AA18" s="4">
        <v>237.05037288069522</v>
      </c>
      <c r="AB18" s="4">
        <v>296.70590435864506</v>
      </c>
      <c r="AC18" s="4">
        <v>235.1235374875539</v>
      </c>
      <c r="AD18" s="4">
        <v>227.85533662532791</v>
      </c>
      <c r="AJ18" s="1">
        <f t="shared" si="1"/>
        <v>405.84778248627373</v>
      </c>
      <c r="AM18" s="5">
        <f t="shared" si="0"/>
        <v>405.84778248627373</v>
      </c>
      <c r="AN18" s="7">
        <f>IF(ISTEXT(AN17),COUNTIF($A$1:$AD$20,"&lt;="&amp;AM18),COUNTIF($A$1:$AD$20,"&lt;="&amp;AM18)-SUM(AN$1:AN17))</f>
        <v>29</v>
      </c>
    </row>
    <row r="19" spans="1:41" x14ac:dyDescent="0.25">
      <c r="A19" s="4">
        <v>506.817636777036</v>
      </c>
      <c r="B19" s="4">
        <v>445.23526990594485</v>
      </c>
      <c r="C19" s="4">
        <v>437.96706904371888</v>
      </c>
      <c r="D19" s="4">
        <v>492.40521992559479</v>
      </c>
      <c r="E19" s="4">
        <v>430.82285305450364</v>
      </c>
      <c r="F19" s="4">
        <v>423.55465219227767</v>
      </c>
      <c r="G19" s="4">
        <v>491.51830196550611</v>
      </c>
      <c r="H19" s="4">
        <v>429.93593509441496</v>
      </c>
      <c r="I19" s="4">
        <v>422.66773423218893</v>
      </c>
      <c r="J19" s="4">
        <v>498.8530350071245</v>
      </c>
      <c r="K19" s="4">
        <v>437.27066813603335</v>
      </c>
      <c r="L19" s="4">
        <v>430.00246727380738</v>
      </c>
      <c r="M19" s="4">
        <v>484.4406181556833</v>
      </c>
      <c r="N19" s="4">
        <v>422.85825128459214</v>
      </c>
      <c r="O19" s="4">
        <v>415.59005042236618</v>
      </c>
      <c r="P19" s="4">
        <v>483.55370019559462</v>
      </c>
      <c r="Q19" s="4">
        <v>421.97133332450346</v>
      </c>
      <c r="R19" s="4">
        <v>414.70313246227744</v>
      </c>
      <c r="S19" s="4">
        <v>502.66515209357789</v>
      </c>
      <c r="T19" s="4">
        <v>441.08278522248679</v>
      </c>
      <c r="U19" s="4">
        <v>433.81458436026071</v>
      </c>
      <c r="V19" s="4">
        <v>488.25273524213662</v>
      </c>
      <c r="W19" s="4">
        <v>426.67036837104547</v>
      </c>
      <c r="X19" s="4">
        <v>419.4021675088195</v>
      </c>
      <c r="Y19" s="4">
        <v>487.36581728204794</v>
      </c>
      <c r="Z19" s="4">
        <v>425.78345041095679</v>
      </c>
      <c r="AA19" s="4">
        <v>418.51524954873082</v>
      </c>
      <c r="AB19" s="4">
        <v>478.17078102668063</v>
      </c>
      <c r="AC19" s="4">
        <v>416.58841415558948</v>
      </c>
      <c r="AD19" s="4">
        <v>409.32021329336351</v>
      </c>
      <c r="AJ19" s="1">
        <f t="shared" si="1"/>
        <v>417.06665518524733</v>
      </c>
      <c r="AM19" s="5">
        <f t="shared" si="0"/>
        <v>417.06665518524733</v>
      </c>
      <c r="AN19" s="7">
        <f>IF(ISTEXT(AN18),COUNTIF($A$1:$AD$20,"&lt;="&amp;AM19),COUNTIF($A$1:$AD$20,"&lt;="&amp;AM19)-SUM(AN$1:AN18))</f>
        <v>23</v>
      </c>
    </row>
    <row r="20" spans="1:41" x14ac:dyDescent="0.25">
      <c r="A20" s="4">
        <v>429.2888107812289</v>
      </c>
      <c r="B20" s="4">
        <v>367.70644391013775</v>
      </c>
      <c r="C20" s="4">
        <v>360.43824304791173</v>
      </c>
      <c r="D20" s="4">
        <v>414.8763939297877</v>
      </c>
      <c r="E20" s="4">
        <v>353.29402705869654</v>
      </c>
      <c r="F20" s="4">
        <v>346.02582619647052</v>
      </c>
      <c r="G20" s="4">
        <v>413.98947596969901</v>
      </c>
      <c r="H20" s="4">
        <v>352.40710909860786</v>
      </c>
      <c r="I20" s="4">
        <v>345.13890823638184</v>
      </c>
      <c r="J20" s="4">
        <v>421.32420901131741</v>
      </c>
      <c r="K20" s="4">
        <v>359.74184214022625</v>
      </c>
      <c r="L20" s="4">
        <v>352.47364127800029</v>
      </c>
      <c r="M20" s="4">
        <v>406.9117921598762</v>
      </c>
      <c r="N20" s="4">
        <v>345.32942528878505</v>
      </c>
      <c r="O20" s="4">
        <v>338.06122442655902</v>
      </c>
      <c r="P20" s="4">
        <v>406.02487419978752</v>
      </c>
      <c r="Q20" s="4">
        <v>344.44250732869631</v>
      </c>
      <c r="R20" s="4">
        <v>337.17430646647034</v>
      </c>
      <c r="S20" s="4">
        <v>425.13632609777073</v>
      </c>
      <c r="T20" s="4">
        <v>363.55395922667964</v>
      </c>
      <c r="U20" s="4">
        <v>356.28575836445361</v>
      </c>
      <c r="V20" s="4">
        <v>410.72390924632953</v>
      </c>
      <c r="W20" s="4">
        <v>349.14154237523837</v>
      </c>
      <c r="X20" s="4">
        <v>341.87334151301241</v>
      </c>
      <c r="Y20" s="4">
        <v>409.83699128624085</v>
      </c>
      <c r="Z20" s="4">
        <v>348.25462441514969</v>
      </c>
      <c r="AA20" s="4">
        <v>340.98642355292367</v>
      </c>
      <c r="AB20" s="4">
        <v>400.64195503087353</v>
      </c>
      <c r="AC20" s="4">
        <v>339.05958815978238</v>
      </c>
      <c r="AD20" s="4">
        <v>331.79138729755635</v>
      </c>
      <c r="AJ20" s="1">
        <f t="shared" si="1"/>
        <v>428.28552788422093</v>
      </c>
      <c r="AM20" s="5">
        <f t="shared" si="0"/>
        <v>428.28552788422093</v>
      </c>
      <c r="AN20" s="7">
        <f>IF(ISTEXT(AN19),COUNTIF($A$1:$AD$20,"&lt;="&amp;AM20),COUNTIF($A$1:$AD$20,"&lt;="&amp;AM20)-SUM(AN$1:AN19))</f>
        <v>10</v>
      </c>
    </row>
    <row r="21" spans="1:41" x14ac:dyDescent="0.25">
      <c r="AJ21" s="1">
        <f t="shared" si="1"/>
        <v>439.50440058319452</v>
      </c>
      <c r="AM21" s="5">
        <f t="shared" si="0"/>
        <v>439.50440058319452</v>
      </c>
      <c r="AN21" s="7">
        <f>IF(ISTEXT(AN20),COUNTIF($A$1:$AD$20,"&lt;="&amp;AM21),COUNTIF($A$1:$AD$20,"&lt;="&amp;AM21)-SUM(AN$1:AN20))</f>
        <v>7</v>
      </c>
    </row>
    <row r="22" spans="1:41" x14ac:dyDescent="0.25">
      <c r="AJ22" s="1">
        <f t="shared" si="1"/>
        <v>450.72327328216812</v>
      </c>
      <c r="AM22" s="5">
        <f t="shared" si="0"/>
        <v>450.72327328216812</v>
      </c>
      <c r="AN22" s="7">
        <f>IF(ISTEXT(AN21),COUNTIF($A$1:$AD$20,"&lt;="&amp;AM22),COUNTIF($A$1:$AD$20,"&lt;="&amp;AM22)-SUM(AN$1:AN21))</f>
        <v>4</v>
      </c>
    </row>
    <row r="23" spans="1:41" x14ac:dyDescent="0.25">
      <c r="AJ23" s="1">
        <f t="shared" si="1"/>
        <v>461.94214598114172</v>
      </c>
      <c r="AM23" s="5">
        <f t="shared" si="0"/>
        <v>461.94214598114172</v>
      </c>
      <c r="AN23" s="7">
        <f>IF(ISTEXT(AN22),COUNTIF($A$1:$AD$20,"&lt;="&amp;AM23),COUNTIF($A$1:$AD$20,"&lt;="&amp;AM23)-SUM(AN$1:AN22))</f>
        <v>11</v>
      </c>
    </row>
    <row r="24" spans="1:41" x14ac:dyDescent="0.25">
      <c r="AJ24" s="1">
        <f t="shared" si="1"/>
        <v>473.16101868011532</v>
      </c>
      <c r="AM24" s="5">
        <f t="shared" si="0"/>
        <v>473.16101868011532</v>
      </c>
      <c r="AN24" s="7">
        <f>IF(ISTEXT(AN23),COUNTIF($A$1:$AD$20,"&lt;="&amp;AM24),COUNTIF($A$1:$AD$20,"&lt;="&amp;AM24)-SUM(AN$1:AN23))</f>
        <v>5</v>
      </c>
    </row>
    <row r="25" spans="1:41" x14ac:dyDescent="0.25">
      <c r="AJ25" s="1">
        <f t="shared" si="1"/>
        <v>484.37989137908892</v>
      </c>
      <c r="AM25" s="5">
        <f t="shared" si="0"/>
        <v>484.37989137908892</v>
      </c>
      <c r="AN25" s="7">
        <f>IF(ISTEXT(AN24),COUNTIF($A$1:$AD$20,"&lt;="&amp;AM25),COUNTIF($A$1:$AD$20,"&lt;="&amp;AM25)-SUM(AN$1:AN24))</f>
        <v>4</v>
      </c>
    </row>
    <row r="26" spans="1:41" x14ac:dyDescent="0.25">
      <c r="AJ26" s="1">
        <f t="shared" si="1"/>
        <v>495.59876407806252</v>
      </c>
      <c r="AM26" s="5">
        <f t="shared" si="0"/>
        <v>495.59876407806252</v>
      </c>
      <c r="AN26" s="7">
        <f>IF(ISTEXT(AN25),COUNTIF($A$1:$AD$20,"&lt;="&amp;AM26),COUNTIF($A$1:$AD$20,"&lt;="&amp;AM26)-SUM(AN$1:AN25))</f>
        <v>5</v>
      </c>
    </row>
    <row r="27" spans="1:41" x14ac:dyDescent="0.25">
      <c r="AJ27" s="1">
        <f t="shared" si="1"/>
        <v>506.81763677703611</v>
      </c>
      <c r="AM27" s="5">
        <f t="shared" ref="AM3:AM27" si="2">AJ27</f>
        <v>506.81763677703611</v>
      </c>
      <c r="AN27" s="7">
        <f>IF(ISTEXT(AN26),COUNTIF($A$1:$AD$20,"&lt;="&amp;AM27),COUNTIF($A$1:$AD$20,"&lt;="&amp;AM27)-SUM(AN$1:AN26))</f>
        <v>3</v>
      </c>
    </row>
    <row r="28" spans="1:41" x14ac:dyDescent="0.25">
      <c r="AJ28"/>
      <c r="AK28"/>
      <c r="AL28"/>
      <c r="AM28"/>
      <c r="AN28"/>
      <c r="AO28"/>
    </row>
    <row r="29" spans="1:41" x14ac:dyDescent="0.25">
      <c r="AJ29"/>
      <c r="AK29"/>
      <c r="AL29"/>
      <c r="AM29"/>
      <c r="AN29"/>
      <c r="AO29"/>
    </row>
  </sheetData>
  <sortState ref="AM2:AM27">
    <sortCondition ref="AM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29"/>
  <sheetViews>
    <sheetView topLeftCell="W1" workbookViewId="0">
      <selection activeCell="AG27" sqref="AG27"/>
    </sheetView>
  </sheetViews>
  <sheetFormatPr baseColWidth="10" defaultColWidth="4.42578125" defaultRowHeight="15" x14ac:dyDescent="0.25"/>
  <cols>
    <col min="1" max="30" width="4" style="4" customWidth="1"/>
    <col min="31" max="31" width="4.42578125" style="1"/>
    <col min="32" max="32" width="19.28515625" style="1" customWidth="1"/>
    <col min="33" max="35" width="4.42578125" style="1"/>
    <col min="36" max="36" width="4" style="1" bestFit="1" customWidth="1"/>
    <col min="37" max="38" width="4.42578125" style="1"/>
    <col min="39" max="39" width="8.7109375" style="1" customWidth="1"/>
    <col min="40" max="40" width="10.5703125" style="1" bestFit="1" customWidth="1"/>
    <col min="41" max="16384" width="4.42578125" style="1"/>
  </cols>
  <sheetData>
    <row r="1" spans="1:40" x14ac:dyDescent="0.25">
      <c r="A1" s="4">
        <v>376.05622938246665</v>
      </c>
      <c r="B1" s="4">
        <v>347.16971040432907</v>
      </c>
      <c r="C1" s="4">
        <v>338.47806272387925</v>
      </c>
      <c r="D1" s="4">
        <v>350.7727119310041</v>
      </c>
      <c r="E1" s="4">
        <v>321.88619295286651</v>
      </c>
      <c r="F1" s="4">
        <v>313.19454527241669</v>
      </c>
      <c r="G1" s="4">
        <v>345.98319381891838</v>
      </c>
      <c r="H1" s="4">
        <v>317.09667484078079</v>
      </c>
      <c r="I1" s="4">
        <v>308.40502716033097</v>
      </c>
      <c r="J1" s="4">
        <v>368.09162761255516</v>
      </c>
      <c r="K1" s="4">
        <v>339.20510863441757</v>
      </c>
      <c r="L1" s="4">
        <v>330.51346095396775</v>
      </c>
      <c r="M1" s="4">
        <v>342.8081101610926</v>
      </c>
      <c r="N1" s="4">
        <v>313.92159118295501</v>
      </c>
      <c r="O1" s="4">
        <v>305.22994350250519</v>
      </c>
      <c r="P1" s="4">
        <v>338.01859204900688</v>
      </c>
      <c r="Q1" s="4">
        <v>309.1320730708693</v>
      </c>
      <c r="R1" s="4">
        <v>300.44042539041948</v>
      </c>
      <c r="S1" s="4">
        <v>371.90374469900848</v>
      </c>
      <c r="T1" s="4">
        <v>343.01722572087095</v>
      </c>
      <c r="U1" s="4">
        <v>334.32557804042108</v>
      </c>
      <c r="V1" s="4">
        <v>346.62022724754598</v>
      </c>
      <c r="W1" s="4">
        <v>317.7337082694084</v>
      </c>
      <c r="X1" s="4">
        <v>309.04206058895852</v>
      </c>
      <c r="Y1" s="4">
        <v>341.83070913546021</v>
      </c>
      <c r="Z1" s="4">
        <v>312.94419015732268</v>
      </c>
      <c r="AA1" s="4">
        <v>304.2525424768728</v>
      </c>
      <c r="AB1" s="4">
        <v>347.40937363211128</v>
      </c>
      <c r="AC1" s="4">
        <v>318.5228546539737</v>
      </c>
      <c r="AD1" s="4">
        <v>309.83120697352388</v>
      </c>
      <c r="AF1" s="2" t="s">
        <v>3</v>
      </c>
      <c r="AG1" s="1">
        <f>MIN(A1:AD20)</f>
        <v>247.8137805606911</v>
      </c>
      <c r="AI1" s="2" t="s">
        <v>1</v>
      </c>
      <c r="AM1" s="6" t="s">
        <v>6</v>
      </c>
      <c r="AN1" s="6" t="s">
        <v>7</v>
      </c>
    </row>
    <row r="2" spans="1:40" x14ac:dyDescent="0.25">
      <c r="A2" s="4">
        <v>328.5755720153237</v>
      </c>
      <c r="B2" s="4">
        <v>299.68905303718617</v>
      </c>
      <c r="C2" s="4">
        <v>290.99740535673629</v>
      </c>
      <c r="D2" s="4">
        <v>303.2920545638612</v>
      </c>
      <c r="E2" s="4">
        <v>274.40553558572361</v>
      </c>
      <c r="F2" s="4">
        <v>265.71388790527374</v>
      </c>
      <c r="G2" s="4">
        <v>298.50253645177543</v>
      </c>
      <c r="H2" s="4">
        <v>269.6160174736379</v>
      </c>
      <c r="I2" s="4">
        <v>260.92436979318802</v>
      </c>
      <c r="J2" s="4">
        <v>320.6109702454122</v>
      </c>
      <c r="K2" s="4">
        <v>291.72445126727467</v>
      </c>
      <c r="L2" s="4">
        <v>283.0328035868248</v>
      </c>
      <c r="M2" s="4">
        <v>295.3274527939497</v>
      </c>
      <c r="N2" s="4">
        <v>266.44093381581212</v>
      </c>
      <c r="O2" s="4">
        <v>257.74928613536224</v>
      </c>
      <c r="P2" s="4">
        <v>290.53793468186393</v>
      </c>
      <c r="Q2" s="4">
        <v>261.6514157037264</v>
      </c>
      <c r="R2" s="4">
        <v>252.95976802327652</v>
      </c>
      <c r="S2" s="4">
        <v>324.42308733186559</v>
      </c>
      <c r="T2" s="4">
        <v>295.53656835372806</v>
      </c>
      <c r="U2" s="4">
        <v>286.84492067327812</v>
      </c>
      <c r="V2" s="4">
        <v>299.13956988040309</v>
      </c>
      <c r="W2" s="4">
        <v>270.2530509022655</v>
      </c>
      <c r="X2" s="4">
        <v>261.56140322181562</v>
      </c>
      <c r="Y2" s="4">
        <v>294.35005176831731</v>
      </c>
      <c r="Z2" s="4">
        <v>265.46353279017978</v>
      </c>
      <c r="AA2" s="4">
        <v>256.77188510972991</v>
      </c>
      <c r="AB2" s="4">
        <v>299.92871626496833</v>
      </c>
      <c r="AC2" s="4">
        <v>271.0421972868308</v>
      </c>
      <c r="AD2" s="4">
        <v>262.35054960638092</v>
      </c>
      <c r="AF2" s="2" t="s">
        <v>0</v>
      </c>
      <c r="AG2" s="1">
        <f>MAX(A1:AD20)</f>
        <v>437.99079480724981</v>
      </c>
      <c r="AJ2" s="1">
        <f>AG1</f>
        <v>247.8137805606911</v>
      </c>
      <c r="AM2" s="5">
        <f>AJ2</f>
        <v>247.8137805606911</v>
      </c>
      <c r="AN2" s="7">
        <f>IF(ISTEXT(AN1),COUNTIF($A$1:$AD$20,"&lt;="&amp;AM2),COUNTIF($A$1:$AD$20,"&lt;="&amp;AM2)-SUM(AN$1:AN1))</f>
        <v>1</v>
      </c>
    </row>
    <row r="3" spans="1:40" x14ac:dyDescent="0.25">
      <c r="A3" s="4">
        <v>323.42958455273833</v>
      </c>
      <c r="B3" s="4">
        <v>294.54306557460075</v>
      </c>
      <c r="C3" s="4">
        <v>285.85141789415087</v>
      </c>
      <c r="D3" s="4">
        <v>298.14606710127578</v>
      </c>
      <c r="E3" s="4">
        <v>269.25954812313819</v>
      </c>
      <c r="F3" s="4">
        <v>260.56790044268837</v>
      </c>
      <c r="G3" s="4">
        <v>293.35654898919006</v>
      </c>
      <c r="H3" s="4">
        <v>264.47003001105247</v>
      </c>
      <c r="I3" s="4">
        <v>255.7783823306026</v>
      </c>
      <c r="J3" s="4">
        <v>315.46498278282684</v>
      </c>
      <c r="K3" s="4">
        <v>286.57846380468925</v>
      </c>
      <c r="L3" s="4">
        <v>277.88681612423937</v>
      </c>
      <c r="M3" s="4">
        <v>290.18146533136428</v>
      </c>
      <c r="N3" s="4">
        <v>261.29494635322669</v>
      </c>
      <c r="O3" s="4">
        <v>252.60329867277684</v>
      </c>
      <c r="P3" s="4">
        <v>285.39194721927856</v>
      </c>
      <c r="Q3" s="4">
        <v>256.50542824114098</v>
      </c>
      <c r="R3" s="4">
        <v>247.8137805606911</v>
      </c>
      <c r="S3" s="4">
        <v>319.27709986928016</v>
      </c>
      <c r="T3" s="4">
        <v>290.39058089114258</v>
      </c>
      <c r="U3" s="4">
        <v>281.69893321069276</v>
      </c>
      <c r="V3" s="4">
        <v>293.99358241781761</v>
      </c>
      <c r="W3" s="4">
        <v>265.10706343968002</v>
      </c>
      <c r="X3" s="4">
        <v>256.4154157592302</v>
      </c>
      <c r="Y3" s="4">
        <v>289.20406430573189</v>
      </c>
      <c r="Z3" s="4">
        <v>260.3175453275943</v>
      </c>
      <c r="AA3" s="4">
        <v>251.62589764714448</v>
      </c>
      <c r="AB3" s="4">
        <v>294.78272880238296</v>
      </c>
      <c r="AC3" s="4">
        <v>265.89620982424537</v>
      </c>
      <c r="AD3" s="4">
        <v>257.2045621437955</v>
      </c>
      <c r="AF3" s="2" t="s">
        <v>2</v>
      </c>
      <c r="AG3" s="1">
        <v>600</v>
      </c>
      <c r="AJ3" s="1">
        <f>AJ2+$AG$5</f>
        <v>255.42086113055345</v>
      </c>
      <c r="AM3" s="5">
        <f t="shared" ref="AM3:AM27" si="0">AJ3</f>
        <v>255.42086113055345</v>
      </c>
      <c r="AN3" s="7">
        <f>IF(ISTEXT(AN2),COUNTIF($A$1:$AD$20,"&lt;="&amp;AM3),COUNTIF($A$1:$AD$20,"&lt;="&amp;AM3)-SUM(AN$1:AN2))</f>
        <v>8</v>
      </c>
    </row>
    <row r="4" spans="1:40" x14ac:dyDescent="0.25">
      <c r="A4" s="4">
        <v>383.49019824725588</v>
      </c>
      <c r="B4" s="4">
        <v>354.60367926911829</v>
      </c>
      <c r="C4" s="4">
        <v>345.91203158866847</v>
      </c>
      <c r="D4" s="4">
        <v>358.20668079579332</v>
      </c>
      <c r="E4" s="4">
        <v>329.32016181765573</v>
      </c>
      <c r="F4" s="4">
        <v>320.62851413720591</v>
      </c>
      <c r="G4" s="4">
        <v>353.4171626837076</v>
      </c>
      <c r="H4" s="4">
        <v>324.53064370557001</v>
      </c>
      <c r="I4" s="4">
        <v>315.8389960251202</v>
      </c>
      <c r="J4" s="4">
        <v>375.52559647734438</v>
      </c>
      <c r="K4" s="4">
        <v>346.63907749920679</v>
      </c>
      <c r="L4" s="4">
        <v>337.94742981875697</v>
      </c>
      <c r="M4" s="4">
        <v>350.24207902588182</v>
      </c>
      <c r="N4" s="4">
        <v>321.35556004774423</v>
      </c>
      <c r="O4" s="4">
        <v>312.66391236729442</v>
      </c>
      <c r="P4" s="4">
        <v>345.45256091379611</v>
      </c>
      <c r="Q4" s="4">
        <v>316.56604193565852</v>
      </c>
      <c r="R4" s="4">
        <v>307.8743942552087</v>
      </c>
      <c r="S4" s="4">
        <v>379.33771356379771</v>
      </c>
      <c r="T4" s="4">
        <v>350.45119458566018</v>
      </c>
      <c r="U4" s="4">
        <v>341.7595469052103</v>
      </c>
      <c r="V4" s="4">
        <v>354.05419611233521</v>
      </c>
      <c r="W4" s="4">
        <v>325.16767713419762</v>
      </c>
      <c r="X4" s="4">
        <v>316.47602945374774</v>
      </c>
      <c r="Y4" s="4">
        <v>349.26467800024943</v>
      </c>
      <c r="Z4" s="4">
        <v>320.3781590221119</v>
      </c>
      <c r="AA4" s="4">
        <v>311.68651134166203</v>
      </c>
      <c r="AB4" s="4">
        <v>354.8433424969005</v>
      </c>
      <c r="AC4" s="4">
        <v>325.95682351876292</v>
      </c>
      <c r="AD4" s="4">
        <v>317.2651758383131</v>
      </c>
      <c r="AF4" s="2" t="s">
        <v>4</v>
      </c>
      <c r="AG4" s="1">
        <v>25</v>
      </c>
      <c r="AJ4" s="1">
        <f t="shared" ref="AJ4:AJ27" si="1">AJ3+$AG$5</f>
        <v>263.02794170041579</v>
      </c>
      <c r="AM4" s="5">
        <f t="shared" si="0"/>
        <v>263.02794170041579</v>
      </c>
      <c r="AN4" s="7">
        <f>IF(ISTEXT(AN3),COUNTIF($A$1:$AD$20,"&lt;="&amp;AM4),COUNTIF($A$1:$AD$20,"&lt;="&amp;AM4)-SUM(AN$1:AN3))</f>
        <v>30</v>
      </c>
    </row>
    <row r="5" spans="1:40" x14ac:dyDescent="0.25">
      <c r="A5" s="4">
        <v>336.00954088011292</v>
      </c>
      <c r="B5" s="4">
        <v>307.12302190197539</v>
      </c>
      <c r="C5" s="4">
        <v>298.43137422152552</v>
      </c>
      <c r="D5" s="4">
        <v>310.72602342865042</v>
      </c>
      <c r="E5" s="4">
        <v>281.83950445051283</v>
      </c>
      <c r="F5" s="4">
        <v>273.14785677006296</v>
      </c>
      <c r="G5" s="4">
        <v>305.93650531656465</v>
      </c>
      <c r="H5" s="4">
        <v>277.04998633842712</v>
      </c>
      <c r="I5" s="4">
        <v>268.35833865797724</v>
      </c>
      <c r="J5" s="4">
        <v>328.04493911020143</v>
      </c>
      <c r="K5" s="4">
        <v>299.1584201320639</v>
      </c>
      <c r="L5" s="4">
        <v>290.46677245161402</v>
      </c>
      <c r="M5" s="4">
        <v>302.76142165873893</v>
      </c>
      <c r="N5" s="4">
        <v>273.87490268060134</v>
      </c>
      <c r="O5" s="4">
        <v>265.18325500015146</v>
      </c>
      <c r="P5" s="4">
        <v>297.97190354665315</v>
      </c>
      <c r="Q5" s="4">
        <v>269.08538456851562</v>
      </c>
      <c r="R5" s="4">
        <v>260.39373688806575</v>
      </c>
      <c r="S5" s="4">
        <v>331.85705619665481</v>
      </c>
      <c r="T5" s="4">
        <v>302.97053721851728</v>
      </c>
      <c r="U5" s="4">
        <v>294.27888953806735</v>
      </c>
      <c r="V5" s="4">
        <v>306.57353874519231</v>
      </c>
      <c r="W5" s="4">
        <v>277.68701976705472</v>
      </c>
      <c r="X5" s="4">
        <v>268.99537208660485</v>
      </c>
      <c r="Y5" s="4">
        <v>301.78402063310654</v>
      </c>
      <c r="Z5" s="4">
        <v>272.89750165496901</v>
      </c>
      <c r="AA5" s="4">
        <v>264.20585397451913</v>
      </c>
      <c r="AB5" s="4">
        <v>307.36268512975755</v>
      </c>
      <c r="AC5" s="4">
        <v>278.47616615162002</v>
      </c>
      <c r="AD5" s="4">
        <v>269.78451847117014</v>
      </c>
      <c r="AF5" s="2" t="s">
        <v>5</v>
      </c>
      <c r="AG5" s="3">
        <f>(AG2-AG1)/AG4</f>
        <v>7.6070805698623483</v>
      </c>
      <c r="AJ5" s="1">
        <f t="shared" si="1"/>
        <v>270.63502227027817</v>
      </c>
      <c r="AM5" s="5">
        <f t="shared" si="0"/>
        <v>270.63502227027817</v>
      </c>
      <c r="AN5" s="7">
        <f>IF(ISTEXT(AN4),COUNTIF($A$1:$AD$20,"&lt;="&amp;AM5),COUNTIF($A$1:$AD$20,"&lt;="&amp;AM5)-SUM(AN$1:AN4))</f>
        <v>43</v>
      </c>
    </row>
    <row r="6" spans="1:40" x14ac:dyDescent="0.25">
      <c r="A6" s="4">
        <v>330.86355341752756</v>
      </c>
      <c r="B6" s="4">
        <v>301.97703443938997</v>
      </c>
      <c r="C6" s="4">
        <v>293.28538675894009</v>
      </c>
      <c r="D6" s="4">
        <v>305.580035966065</v>
      </c>
      <c r="E6" s="4">
        <v>276.69351698792741</v>
      </c>
      <c r="F6" s="4">
        <v>268.00186930747759</v>
      </c>
      <c r="G6" s="4">
        <v>300.79051785397928</v>
      </c>
      <c r="H6" s="4">
        <v>271.90399887584169</v>
      </c>
      <c r="I6" s="4">
        <v>263.21235119539182</v>
      </c>
      <c r="J6" s="4">
        <v>322.89895164761606</v>
      </c>
      <c r="K6" s="4">
        <v>294.01243266947847</v>
      </c>
      <c r="L6" s="4">
        <v>285.3207849890286</v>
      </c>
      <c r="M6" s="4">
        <v>297.6154341961535</v>
      </c>
      <c r="N6" s="4">
        <v>268.72891521801591</v>
      </c>
      <c r="O6" s="4">
        <v>260.03726753756609</v>
      </c>
      <c r="P6" s="4">
        <v>292.82591608406779</v>
      </c>
      <c r="Q6" s="4">
        <v>263.9393971059302</v>
      </c>
      <c r="R6" s="4">
        <v>255.24774942548032</v>
      </c>
      <c r="S6" s="4">
        <v>326.71106873406939</v>
      </c>
      <c r="T6" s="4">
        <v>297.8245497559318</v>
      </c>
      <c r="U6" s="4">
        <v>289.13290207548198</v>
      </c>
      <c r="V6" s="4">
        <v>301.42755128260683</v>
      </c>
      <c r="W6" s="4">
        <v>272.54103230446924</v>
      </c>
      <c r="X6" s="4">
        <v>263.84938462401942</v>
      </c>
      <c r="Y6" s="4">
        <v>296.63803317052111</v>
      </c>
      <c r="Z6" s="4">
        <v>267.75151419238352</v>
      </c>
      <c r="AA6" s="4">
        <v>259.05986651193371</v>
      </c>
      <c r="AB6" s="4">
        <v>302.21669766717218</v>
      </c>
      <c r="AC6" s="4">
        <v>273.3301786890346</v>
      </c>
      <c r="AD6" s="4">
        <v>264.63853100858472</v>
      </c>
      <c r="AJ6" s="1">
        <f t="shared" si="1"/>
        <v>278.24210284014055</v>
      </c>
      <c r="AM6" s="5">
        <f t="shared" si="0"/>
        <v>278.24210284014055</v>
      </c>
      <c r="AN6" s="7">
        <f>IF(ISTEXT(AN5),COUNTIF($A$1:$AD$20,"&lt;="&amp;AM6),COUNTIF($A$1:$AD$20,"&lt;="&amp;AM6)-SUM(AN$1:AN5))</f>
        <v>25</v>
      </c>
    </row>
    <row r="7" spans="1:40" x14ac:dyDescent="0.25">
      <c r="A7" s="4">
        <v>436.48127748461809</v>
      </c>
      <c r="B7" s="4">
        <v>407.59475850648056</v>
      </c>
      <c r="C7" s="4">
        <v>398.90311082603068</v>
      </c>
      <c r="D7" s="4">
        <v>411.19776003315559</v>
      </c>
      <c r="E7" s="4">
        <v>382.311241055018</v>
      </c>
      <c r="F7" s="4">
        <v>373.61959337456813</v>
      </c>
      <c r="G7" s="4">
        <v>406.40824192106982</v>
      </c>
      <c r="H7" s="4">
        <v>377.52172294293229</v>
      </c>
      <c r="I7" s="4">
        <v>368.83007526248241</v>
      </c>
      <c r="J7" s="4">
        <v>428.51667571470659</v>
      </c>
      <c r="K7" s="4">
        <v>399.63015673656906</v>
      </c>
      <c r="L7" s="4">
        <v>390.93850905611919</v>
      </c>
      <c r="M7" s="4">
        <v>403.23315826324409</v>
      </c>
      <c r="N7" s="4">
        <v>374.34663928510651</v>
      </c>
      <c r="O7" s="4">
        <v>365.65499160465663</v>
      </c>
      <c r="P7" s="4">
        <v>398.44364015115832</v>
      </c>
      <c r="Q7" s="4">
        <v>369.55712117302079</v>
      </c>
      <c r="R7" s="4">
        <v>360.86547349257091</v>
      </c>
      <c r="S7" s="4">
        <v>432.32879280115998</v>
      </c>
      <c r="T7" s="4">
        <v>403.44227382302245</v>
      </c>
      <c r="U7" s="4">
        <v>394.75062614257251</v>
      </c>
      <c r="V7" s="4">
        <v>407.04527534969748</v>
      </c>
      <c r="W7" s="4">
        <v>378.15875637155989</v>
      </c>
      <c r="X7" s="4">
        <v>369.46710869111001</v>
      </c>
      <c r="Y7" s="4">
        <v>402.2557572376117</v>
      </c>
      <c r="Z7" s="4">
        <v>373.36923825947417</v>
      </c>
      <c r="AA7" s="4">
        <v>364.6775905790243</v>
      </c>
      <c r="AB7" s="4">
        <v>407.83442173426272</v>
      </c>
      <c r="AC7" s="4">
        <v>378.94790275612519</v>
      </c>
      <c r="AD7" s="4">
        <v>370.25625507567531</v>
      </c>
      <c r="AJ7" s="1">
        <f t="shared" si="1"/>
        <v>285.84918341000292</v>
      </c>
      <c r="AM7" s="5">
        <f t="shared" si="0"/>
        <v>285.84918341000292</v>
      </c>
      <c r="AN7" s="7">
        <f>IF(ISTEXT(AN6),COUNTIF($A$1:$AD$20,"&lt;="&amp;AM7),COUNTIF($A$1:$AD$20,"&lt;="&amp;AM7)-SUM(AN$1:AN6))</f>
        <v>14</v>
      </c>
    </row>
    <row r="8" spans="1:40" x14ac:dyDescent="0.25">
      <c r="A8" s="4">
        <v>389.00062011747519</v>
      </c>
      <c r="B8" s="4">
        <v>360.11410113933766</v>
      </c>
      <c r="C8" s="4">
        <v>351.42245345888773</v>
      </c>
      <c r="D8" s="4">
        <v>363.71710266601269</v>
      </c>
      <c r="E8" s="4">
        <v>334.83058368787511</v>
      </c>
      <c r="F8" s="4">
        <v>326.13893600742523</v>
      </c>
      <c r="G8" s="4">
        <v>358.92758455392692</v>
      </c>
      <c r="H8" s="4">
        <v>330.04106557578939</v>
      </c>
      <c r="I8" s="4">
        <v>321.34941789533946</v>
      </c>
      <c r="J8" s="4">
        <v>381.0360183475637</v>
      </c>
      <c r="K8" s="4">
        <v>352.14949936942617</v>
      </c>
      <c r="L8" s="4">
        <v>343.45785168897623</v>
      </c>
      <c r="M8" s="4">
        <v>355.7525008961012</v>
      </c>
      <c r="N8" s="4">
        <v>326.86598191796361</v>
      </c>
      <c r="O8" s="4">
        <v>318.17433423751373</v>
      </c>
      <c r="P8" s="4">
        <v>350.96298278401542</v>
      </c>
      <c r="Q8" s="4">
        <v>322.07646380587789</v>
      </c>
      <c r="R8" s="4">
        <v>313.38481612542802</v>
      </c>
      <c r="S8" s="4">
        <v>384.84813543401708</v>
      </c>
      <c r="T8" s="4">
        <v>355.96161645587949</v>
      </c>
      <c r="U8" s="4">
        <v>347.26996877542962</v>
      </c>
      <c r="V8" s="4">
        <v>359.56461798255452</v>
      </c>
      <c r="W8" s="4">
        <v>330.67809900441694</v>
      </c>
      <c r="X8" s="4">
        <v>321.98645132396712</v>
      </c>
      <c r="Y8" s="4">
        <v>354.77509987046881</v>
      </c>
      <c r="Z8" s="4">
        <v>325.88858089233122</v>
      </c>
      <c r="AA8" s="4">
        <v>317.19693321188134</v>
      </c>
      <c r="AB8" s="4">
        <v>360.35376436711982</v>
      </c>
      <c r="AC8" s="4">
        <v>331.46724538898229</v>
      </c>
      <c r="AD8" s="4">
        <v>322.77559770853236</v>
      </c>
      <c r="AJ8" s="1">
        <f t="shared" si="1"/>
        <v>293.4562639798653</v>
      </c>
      <c r="AM8" s="5">
        <f t="shared" si="0"/>
        <v>293.4562639798653</v>
      </c>
      <c r="AN8" s="7">
        <f>IF(ISTEXT(AN7),COUNTIF($A$1:$AD$20,"&lt;="&amp;AM8),COUNTIF($A$1:$AD$20,"&lt;="&amp;AM8)-SUM(AN$1:AN7))</f>
        <v>32</v>
      </c>
    </row>
    <row r="9" spans="1:40" x14ac:dyDescent="0.25">
      <c r="A9" s="4">
        <v>383.85463265488977</v>
      </c>
      <c r="B9" s="4">
        <v>354.96811367675218</v>
      </c>
      <c r="C9" s="4">
        <v>346.27646599630236</v>
      </c>
      <c r="D9" s="4">
        <v>358.57111520342721</v>
      </c>
      <c r="E9" s="4">
        <v>329.68459622528962</v>
      </c>
      <c r="F9" s="4">
        <v>320.99294854483981</v>
      </c>
      <c r="G9" s="4">
        <v>353.7815970913415</v>
      </c>
      <c r="H9" s="4">
        <v>324.89507811320391</v>
      </c>
      <c r="I9" s="4">
        <v>316.20343043275409</v>
      </c>
      <c r="J9" s="4">
        <v>375.89003088497827</v>
      </c>
      <c r="K9" s="4">
        <v>347.00351190684069</v>
      </c>
      <c r="L9" s="4">
        <v>338.31186422639087</v>
      </c>
      <c r="M9" s="4">
        <v>350.60651343351572</v>
      </c>
      <c r="N9" s="4">
        <v>321.71999445537813</v>
      </c>
      <c r="O9" s="4">
        <v>313.02834677492831</v>
      </c>
      <c r="P9" s="4">
        <v>345.81699532143</v>
      </c>
      <c r="Q9" s="4">
        <v>316.93047634329241</v>
      </c>
      <c r="R9" s="4">
        <v>308.23882866284259</v>
      </c>
      <c r="S9" s="4">
        <v>379.7021479714316</v>
      </c>
      <c r="T9" s="4">
        <v>350.81562899329407</v>
      </c>
      <c r="U9" s="4">
        <v>342.12398131284419</v>
      </c>
      <c r="V9" s="4">
        <v>354.4186305199691</v>
      </c>
      <c r="W9" s="4">
        <v>325.53211154183151</v>
      </c>
      <c r="X9" s="4">
        <v>316.84046386138164</v>
      </c>
      <c r="Y9" s="4">
        <v>349.62911240788333</v>
      </c>
      <c r="Z9" s="4">
        <v>320.7425934297458</v>
      </c>
      <c r="AA9" s="4">
        <v>312.05094574929592</v>
      </c>
      <c r="AB9" s="4">
        <v>355.2077769045344</v>
      </c>
      <c r="AC9" s="4">
        <v>326.32125792639681</v>
      </c>
      <c r="AD9" s="4">
        <v>317.62961024594699</v>
      </c>
      <c r="AJ9" s="1">
        <f t="shared" si="1"/>
        <v>301.06334454972767</v>
      </c>
      <c r="AM9" s="5">
        <f t="shared" si="0"/>
        <v>301.06334454972767</v>
      </c>
      <c r="AN9" s="7">
        <f>IF(ISTEXT(AN8),COUNTIF($A$1:$AD$20,"&lt;="&amp;AM9),COUNTIF($A$1:$AD$20,"&lt;="&amp;AM9)-SUM(AN$1:AN8))</f>
        <v>45</v>
      </c>
    </row>
    <row r="10" spans="1:40" x14ac:dyDescent="0.25">
      <c r="A10" s="4">
        <v>377.56574670509838</v>
      </c>
      <c r="B10" s="4">
        <v>348.67922772696079</v>
      </c>
      <c r="C10" s="4">
        <v>339.98758004651097</v>
      </c>
      <c r="D10" s="4">
        <v>352.28222925363582</v>
      </c>
      <c r="E10" s="4">
        <v>323.39571027549823</v>
      </c>
      <c r="F10" s="4">
        <v>314.70406259504841</v>
      </c>
      <c r="G10" s="4">
        <v>347.4927111415501</v>
      </c>
      <c r="H10" s="4">
        <v>318.60619216341252</v>
      </c>
      <c r="I10" s="4">
        <v>309.9145444829627</v>
      </c>
      <c r="J10" s="4">
        <v>369.60114493518688</v>
      </c>
      <c r="K10" s="4">
        <v>340.71462595704929</v>
      </c>
      <c r="L10" s="4">
        <v>332.02297827659947</v>
      </c>
      <c r="M10" s="4">
        <v>344.31762748372432</v>
      </c>
      <c r="N10" s="4">
        <v>315.43110850558674</v>
      </c>
      <c r="O10" s="4">
        <v>306.73946082513692</v>
      </c>
      <c r="P10" s="4">
        <v>339.52810937163861</v>
      </c>
      <c r="Q10" s="4">
        <v>310.64159039350102</v>
      </c>
      <c r="R10" s="4">
        <v>301.9499427130512</v>
      </c>
      <c r="S10" s="4">
        <v>373.41326202164021</v>
      </c>
      <c r="T10" s="4">
        <v>344.52674304350268</v>
      </c>
      <c r="U10" s="4">
        <v>335.8350953630528</v>
      </c>
      <c r="V10" s="4">
        <v>348.12974457017771</v>
      </c>
      <c r="W10" s="4">
        <v>319.24322559204012</v>
      </c>
      <c r="X10" s="4">
        <v>310.55157791159024</v>
      </c>
      <c r="Y10" s="4">
        <v>343.34022645809193</v>
      </c>
      <c r="Z10" s="4">
        <v>314.4537074799544</v>
      </c>
      <c r="AA10" s="4">
        <v>305.76205979950453</v>
      </c>
      <c r="AB10" s="4">
        <v>348.91889095474301</v>
      </c>
      <c r="AC10" s="4">
        <v>320.03237197660542</v>
      </c>
      <c r="AD10" s="4">
        <v>311.3407242961556</v>
      </c>
      <c r="AJ10" s="1">
        <f t="shared" si="1"/>
        <v>308.67042511959005</v>
      </c>
      <c r="AM10" s="5">
        <f t="shared" si="0"/>
        <v>308.67042511959005</v>
      </c>
      <c r="AN10" s="7">
        <f>IF(ISTEXT(AN9),COUNTIF($A$1:$AD$20,"&lt;="&amp;AM10),COUNTIF($A$1:$AD$20,"&lt;="&amp;AM10)-SUM(AN$1:AN9))</f>
        <v>38</v>
      </c>
    </row>
    <row r="11" spans="1:40" x14ac:dyDescent="0.25">
      <c r="A11" s="4">
        <v>330.08508933795542</v>
      </c>
      <c r="B11" s="4">
        <v>301.19857035981789</v>
      </c>
      <c r="C11" s="4">
        <v>292.50692267936802</v>
      </c>
      <c r="D11" s="4">
        <v>304.80157188649292</v>
      </c>
      <c r="E11" s="4">
        <v>275.91505290835534</v>
      </c>
      <c r="F11" s="4">
        <v>267.22340522790546</v>
      </c>
      <c r="G11" s="4">
        <v>300.01205377440715</v>
      </c>
      <c r="H11" s="4">
        <v>271.12553479626962</v>
      </c>
      <c r="I11" s="4">
        <v>262.43388711581974</v>
      </c>
      <c r="J11" s="4">
        <v>322.12048756804393</v>
      </c>
      <c r="K11" s="4">
        <v>293.2339685899064</v>
      </c>
      <c r="L11" s="4">
        <v>284.54232090945652</v>
      </c>
      <c r="M11" s="4">
        <v>296.83697011658143</v>
      </c>
      <c r="N11" s="4">
        <v>267.95045113844384</v>
      </c>
      <c r="O11" s="4">
        <v>259.25880345799396</v>
      </c>
      <c r="P11" s="4">
        <v>292.04745200449565</v>
      </c>
      <c r="Q11" s="4">
        <v>263.16093302635812</v>
      </c>
      <c r="R11" s="4">
        <v>254.46928534590825</v>
      </c>
      <c r="S11" s="4">
        <v>325.93260465449731</v>
      </c>
      <c r="T11" s="4">
        <v>297.04608567635978</v>
      </c>
      <c r="U11" s="4">
        <v>288.35443799590985</v>
      </c>
      <c r="V11" s="4">
        <v>300.64908720303481</v>
      </c>
      <c r="W11" s="4">
        <v>271.76256822489722</v>
      </c>
      <c r="X11" s="4">
        <v>263.07092054444735</v>
      </c>
      <c r="Y11" s="4">
        <v>295.85956909094904</v>
      </c>
      <c r="Z11" s="4">
        <v>266.97305011281151</v>
      </c>
      <c r="AA11" s="4">
        <v>258.28140243236163</v>
      </c>
      <c r="AB11" s="4">
        <v>301.43823358760005</v>
      </c>
      <c r="AC11" s="4">
        <v>272.55171460946252</v>
      </c>
      <c r="AD11" s="4">
        <v>263.86006692901265</v>
      </c>
      <c r="AJ11" s="1">
        <f t="shared" si="1"/>
        <v>316.27750568945243</v>
      </c>
      <c r="AM11" s="5">
        <f t="shared" si="0"/>
        <v>316.27750568945243</v>
      </c>
      <c r="AN11" s="7">
        <f>IF(ISTEXT(AN10),COUNTIF($A$1:$AD$20,"&lt;="&amp;AM11),COUNTIF($A$1:$AD$20,"&lt;="&amp;AM11)-SUM(AN$1:AN10))</f>
        <v>32</v>
      </c>
    </row>
    <row r="12" spans="1:40" x14ac:dyDescent="0.25">
      <c r="A12" s="4">
        <v>324.93910187537006</v>
      </c>
      <c r="B12" s="4">
        <v>296.05258289723247</v>
      </c>
      <c r="C12" s="4">
        <v>287.36093521678259</v>
      </c>
      <c r="D12" s="4">
        <v>299.6555844239075</v>
      </c>
      <c r="E12" s="4">
        <v>270.76906544576991</v>
      </c>
      <c r="F12" s="4">
        <v>262.07741776532009</v>
      </c>
      <c r="G12" s="4">
        <v>294.86606631182178</v>
      </c>
      <c r="H12" s="4">
        <v>265.9795473336842</v>
      </c>
      <c r="I12" s="4">
        <v>257.28789965323432</v>
      </c>
      <c r="J12" s="4">
        <v>316.97450010545856</v>
      </c>
      <c r="K12" s="4">
        <v>288.08798112732097</v>
      </c>
      <c r="L12" s="4">
        <v>279.3963334468711</v>
      </c>
      <c r="M12" s="4">
        <v>291.690982653996</v>
      </c>
      <c r="N12" s="4">
        <v>262.80446367585841</v>
      </c>
      <c r="O12" s="4">
        <v>254.11281599540857</v>
      </c>
      <c r="P12" s="4">
        <v>286.90146454191029</v>
      </c>
      <c r="Q12" s="4">
        <v>258.0149455637727</v>
      </c>
      <c r="R12" s="4">
        <v>249.32329788332282</v>
      </c>
      <c r="S12" s="4">
        <v>320.78661719191189</v>
      </c>
      <c r="T12" s="4">
        <v>291.9000982137743</v>
      </c>
      <c r="U12" s="4">
        <v>283.20845053332448</v>
      </c>
      <c r="V12" s="4">
        <v>295.50309974044933</v>
      </c>
      <c r="W12" s="4">
        <v>266.61658076231174</v>
      </c>
      <c r="X12" s="4">
        <v>257.92493308186192</v>
      </c>
      <c r="Y12" s="4">
        <v>290.71358162836361</v>
      </c>
      <c r="Z12" s="4">
        <v>261.82706265022603</v>
      </c>
      <c r="AA12" s="4">
        <v>253.13541496977621</v>
      </c>
      <c r="AB12" s="4">
        <v>296.29224612501469</v>
      </c>
      <c r="AC12" s="4">
        <v>267.4057271468771</v>
      </c>
      <c r="AD12" s="4">
        <v>258.71407946642722</v>
      </c>
      <c r="AJ12" s="1">
        <f t="shared" si="1"/>
        <v>323.8845862593148</v>
      </c>
      <c r="AM12" s="5">
        <f t="shared" si="0"/>
        <v>323.8845862593148</v>
      </c>
      <c r="AN12" s="7">
        <f>IF(ISTEXT(AN11),COUNTIF($A$1:$AD$20,"&lt;="&amp;AM12),COUNTIF($A$1:$AD$20,"&lt;="&amp;AM12)-SUM(AN$1:AN11))</f>
        <v>56</v>
      </c>
    </row>
    <row r="13" spans="1:40" x14ac:dyDescent="0.25">
      <c r="A13" s="4">
        <v>384.9997155698876</v>
      </c>
      <c r="B13" s="4">
        <v>356.11319659175001</v>
      </c>
      <c r="C13" s="4">
        <v>347.42154891130019</v>
      </c>
      <c r="D13" s="4">
        <v>359.71619811842504</v>
      </c>
      <c r="E13" s="4">
        <v>330.82967914028745</v>
      </c>
      <c r="F13" s="4">
        <v>322.13803145983763</v>
      </c>
      <c r="G13" s="4">
        <v>354.92668000633932</v>
      </c>
      <c r="H13" s="4">
        <v>326.04016102820174</v>
      </c>
      <c r="I13" s="4">
        <v>317.34851334775192</v>
      </c>
      <c r="J13" s="4">
        <v>377.0351137999761</v>
      </c>
      <c r="K13" s="4">
        <v>348.14859482183851</v>
      </c>
      <c r="L13" s="4">
        <v>339.4569471413887</v>
      </c>
      <c r="M13" s="4">
        <v>351.75159634851354</v>
      </c>
      <c r="N13" s="4">
        <v>322.86507737037596</v>
      </c>
      <c r="O13" s="4">
        <v>314.17342968992614</v>
      </c>
      <c r="P13" s="4">
        <v>346.96207823642783</v>
      </c>
      <c r="Q13" s="4">
        <v>318.07555925829024</v>
      </c>
      <c r="R13" s="4">
        <v>309.38391157784042</v>
      </c>
      <c r="S13" s="4">
        <v>380.84723088642943</v>
      </c>
      <c r="T13" s="4">
        <v>351.9607119082919</v>
      </c>
      <c r="U13" s="4">
        <v>343.26906422784202</v>
      </c>
      <c r="V13" s="4">
        <v>355.56371343496693</v>
      </c>
      <c r="W13" s="4">
        <v>326.67719445682934</v>
      </c>
      <c r="X13" s="4">
        <v>317.98554677637946</v>
      </c>
      <c r="Y13" s="4">
        <v>350.77419532288116</v>
      </c>
      <c r="Z13" s="4">
        <v>321.88767634474362</v>
      </c>
      <c r="AA13" s="4">
        <v>313.19602866429375</v>
      </c>
      <c r="AB13" s="4">
        <v>356.35285981953223</v>
      </c>
      <c r="AC13" s="4">
        <v>327.46634084139464</v>
      </c>
      <c r="AD13" s="4">
        <v>318.77469316094482</v>
      </c>
      <c r="AJ13" s="1">
        <f t="shared" si="1"/>
        <v>331.49166682917718</v>
      </c>
      <c r="AM13" s="5">
        <f t="shared" si="0"/>
        <v>331.49166682917718</v>
      </c>
      <c r="AN13" s="7">
        <f>IF(ISTEXT(AN12),COUNTIF($A$1:$AD$20,"&lt;="&amp;AM13),COUNTIF($A$1:$AD$20,"&lt;="&amp;AM13)-SUM(AN$1:AN12))</f>
        <v>45</v>
      </c>
    </row>
    <row r="14" spans="1:40" x14ac:dyDescent="0.25">
      <c r="A14" s="4">
        <v>337.51905820274465</v>
      </c>
      <c r="B14" s="4">
        <v>308.63253922460711</v>
      </c>
      <c r="C14" s="4">
        <v>299.94089154415724</v>
      </c>
      <c r="D14" s="4">
        <v>312.23554075128214</v>
      </c>
      <c r="E14" s="4">
        <v>283.34902177314456</v>
      </c>
      <c r="F14" s="4">
        <v>274.65737409269468</v>
      </c>
      <c r="G14" s="4">
        <v>307.44602263919637</v>
      </c>
      <c r="H14" s="4">
        <v>278.55950366105884</v>
      </c>
      <c r="I14" s="4">
        <v>269.86785598060897</v>
      </c>
      <c r="J14" s="4">
        <v>329.55445643283315</v>
      </c>
      <c r="K14" s="4">
        <v>300.66793745469562</v>
      </c>
      <c r="L14" s="4">
        <v>291.97628977424574</v>
      </c>
      <c r="M14" s="4">
        <v>304.27093898137065</v>
      </c>
      <c r="N14" s="4">
        <v>275.38442000323306</v>
      </c>
      <c r="O14" s="4">
        <v>266.69277232278318</v>
      </c>
      <c r="P14" s="4">
        <v>299.48142086928488</v>
      </c>
      <c r="Q14" s="4">
        <v>270.59490189114734</v>
      </c>
      <c r="R14" s="4">
        <v>261.90325421069747</v>
      </c>
      <c r="S14" s="4">
        <v>333.36657351928653</v>
      </c>
      <c r="T14" s="4">
        <v>304.480054541149</v>
      </c>
      <c r="U14" s="4">
        <v>295.78840686069907</v>
      </c>
      <c r="V14" s="4">
        <v>308.08305606782403</v>
      </c>
      <c r="W14" s="4">
        <v>279.19653708968644</v>
      </c>
      <c r="X14" s="4">
        <v>270.50488940923657</v>
      </c>
      <c r="Y14" s="4">
        <v>303.29353795573826</v>
      </c>
      <c r="Z14" s="4">
        <v>274.40701897760073</v>
      </c>
      <c r="AA14" s="4">
        <v>265.71537129715085</v>
      </c>
      <c r="AB14" s="4">
        <v>308.87220245238927</v>
      </c>
      <c r="AC14" s="4">
        <v>279.98568347425174</v>
      </c>
      <c r="AD14" s="4">
        <v>271.29403579380187</v>
      </c>
      <c r="AJ14" s="1">
        <f t="shared" si="1"/>
        <v>339.09874739903955</v>
      </c>
      <c r="AM14" s="5">
        <f t="shared" si="0"/>
        <v>339.09874739903955</v>
      </c>
      <c r="AN14" s="7">
        <f>IF(ISTEXT(AN13),COUNTIF($A$1:$AD$20,"&lt;="&amp;AM14),COUNTIF($A$1:$AD$20,"&lt;="&amp;AM14)-SUM(AN$1:AN13))</f>
        <v>21</v>
      </c>
    </row>
    <row r="15" spans="1:40" x14ac:dyDescent="0.25">
      <c r="A15" s="4">
        <v>332.37307074015928</v>
      </c>
      <c r="B15" s="4">
        <v>303.48655176202169</v>
      </c>
      <c r="C15" s="4">
        <v>294.79490408157181</v>
      </c>
      <c r="D15" s="4">
        <v>307.08955328869672</v>
      </c>
      <c r="E15" s="4">
        <v>278.20303431055913</v>
      </c>
      <c r="F15" s="4">
        <v>269.51138663010931</v>
      </c>
      <c r="G15" s="4">
        <v>302.300035176611</v>
      </c>
      <c r="H15" s="4">
        <v>273.41351619847342</v>
      </c>
      <c r="I15" s="4">
        <v>264.72186851802354</v>
      </c>
      <c r="J15" s="4">
        <v>324.40846897024778</v>
      </c>
      <c r="K15" s="4">
        <v>295.52194999211019</v>
      </c>
      <c r="L15" s="4">
        <v>286.83030231166032</v>
      </c>
      <c r="M15" s="4">
        <v>299.12495151878522</v>
      </c>
      <c r="N15" s="4">
        <v>270.23843254064764</v>
      </c>
      <c r="O15" s="4">
        <v>261.54678486019782</v>
      </c>
      <c r="P15" s="4">
        <v>294.33543340669951</v>
      </c>
      <c r="Q15" s="4">
        <v>265.44891442856192</v>
      </c>
      <c r="R15" s="4">
        <v>256.75726674811204</v>
      </c>
      <c r="S15" s="4">
        <v>328.22058605670111</v>
      </c>
      <c r="T15" s="4">
        <v>299.33406707856352</v>
      </c>
      <c r="U15" s="4">
        <v>290.6424193981137</v>
      </c>
      <c r="V15" s="4">
        <v>302.93706860523855</v>
      </c>
      <c r="W15" s="4">
        <v>274.05054962710096</v>
      </c>
      <c r="X15" s="4">
        <v>265.35890194665114</v>
      </c>
      <c r="Y15" s="4">
        <v>298.14755049315283</v>
      </c>
      <c r="Z15" s="4">
        <v>269.26103151501525</v>
      </c>
      <c r="AA15" s="4">
        <v>260.56938383456543</v>
      </c>
      <c r="AB15" s="4">
        <v>303.72621498980391</v>
      </c>
      <c r="AC15" s="4">
        <v>274.83969601166632</v>
      </c>
      <c r="AD15" s="4">
        <v>266.14804833121644</v>
      </c>
      <c r="AJ15" s="1">
        <f t="shared" si="1"/>
        <v>346.70582796890193</v>
      </c>
      <c r="AM15" s="5">
        <f t="shared" si="0"/>
        <v>346.70582796890193</v>
      </c>
      <c r="AN15" s="7">
        <f>IF(ISTEXT(AN14),COUNTIF($A$1:$AD$20,"&lt;="&amp;AM15),COUNTIF($A$1:$AD$20,"&lt;="&amp;AM15)-SUM(AN$1:AN14))</f>
        <v>32</v>
      </c>
    </row>
    <row r="16" spans="1:40" x14ac:dyDescent="0.25">
      <c r="A16" s="4">
        <v>437.99079480724981</v>
      </c>
      <c r="B16" s="4">
        <v>409.10427582911228</v>
      </c>
      <c r="C16" s="4">
        <v>400.41262814866241</v>
      </c>
      <c r="D16" s="4">
        <v>412.70727735578731</v>
      </c>
      <c r="E16" s="4">
        <v>383.82075837764972</v>
      </c>
      <c r="F16" s="4">
        <v>375.12911069719985</v>
      </c>
      <c r="G16" s="4">
        <v>407.91775924370154</v>
      </c>
      <c r="H16" s="4">
        <v>379.03124026556401</v>
      </c>
      <c r="I16" s="4">
        <v>370.33959258511413</v>
      </c>
      <c r="J16" s="4">
        <v>430.02619303733832</v>
      </c>
      <c r="K16" s="4">
        <v>401.13967405920079</v>
      </c>
      <c r="L16" s="4">
        <v>392.44802637875091</v>
      </c>
      <c r="M16" s="4">
        <v>404.74267558587582</v>
      </c>
      <c r="N16" s="4">
        <v>375.85615660773823</v>
      </c>
      <c r="O16" s="4">
        <v>367.16450892728835</v>
      </c>
      <c r="P16" s="4">
        <v>399.95315747379004</v>
      </c>
      <c r="Q16" s="4">
        <v>371.06663849565251</v>
      </c>
      <c r="R16" s="4">
        <v>362.37499081520264</v>
      </c>
      <c r="S16" s="4">
        <v>433.8383101237917</v>
      </c>
      <c r="T16" s="4">
        <v>404.95179114565417</v>
      </c>
      <c r="U16" s="4">
        <v>396.26014346520424</v>
      </c>
      <c r="V16" s="4">
        <v>408.5547926723292</v>
      </c>
      <c r="W16" s="4">
        <v>379.66827369419161</v>
      </c>
      <c r="X16" s="4">
        <v>370.97662601374174</v>
      </c>
      <c r="Y16" s="4">
        <v>403.76527456024343</v>
      </c>
      <c r="Z16" s="4">
        <v>374.8787555821059</v>
      </c>
      <c r="AA16" s="4">
        <v>366.18710790165602</v>
      </c>
      <c r="AB16" s="4">
        <v>409.34393905689444</v>
      </c>
      <c r="AC16" s="4">
        <v>380.45742007875691</v>
      </c>
      <c r="AD16" s="4">
        <v>371.76577239830704</v>
      </c>
      <c r="AJ16" s="1">
        <f t="shared" si="1"/>
        <v>354.3129085387643</v>
      </c>
      <c r="AM16" s="5">
        <f t="shared" si="0"/>
        <v>354.3129085387643</v>
      </c>
      <c r="AN16" s="7">
        <f>IF(ISTEXT(AN15),COUNTIF($A$1:$AD$20,"&lt;="&amp;AM16),COUNTIF($A$1:$AD$20,"&lt;="&amp;AM16)-SUM(AN$1:AN15))</f>
        <v>43</v>
      </c>
    </row>
    <row r="17" spans="1:40" x14ac:dyDescent="0.25">
      <c r="A17" s="4">
        <v>390.51013744010692</v>
      </c>
      <c r="B17" s="4">
        <v>361.62361846196939</v>
      </c>
      <c r="C17" s="4">
        <v>352.93197078151945</v>
      </c>
      <c r="D17" s="4">
        <v>365.22661998864442</v>
      </c>
      <c r="E17" s="4">
        <v>336.34010101050683</v>
      </c>
      <c r="F17" s="4">
        <v>327.64845333005695</v>
      </c>
      <c r="G17" s="4">
        <v>360.43710187655864</v>
      </c>
      <c r="H17" s="4">
        <v>331.55058289842111</v>
      </c>
      <c r="I17" s="4">
        <v>322.85893521797118</v>
      </c>
      <c r="J17" s="4">
        <v>382.54553567019542</v>
      </c>
      <c r="K17" s="4">
        <v>353.65901669205789</v>
      </c>
      <c r="L17" s="4">
        <v>344.96736901160796</v>
      </c>
      <c r="M17" s="4">
        <v>357.26201821873292</v>
      </c>
      <c r="N17" s="4">
        <v>328.37549924059533</v>
      </c>
      <c r="O17" s="4">
        <v>319.68385156014546</v>
      </c>
      <c r="P17" s="4">
        <v>352.47250010664715</v>
      </c>
      <c r="Q17" s="4">
        <v>323.58598112850962</v>
      </c>
      <c r="R17" s="4">
        <v>314.89433344805974</v>
      </c>
      <c r="S17" s="4">
        <v>386.3576527566488</v>
      </c>
      <c r="T17" s="4">
        <v>357.47113377851122</v>
      </c>
      <c r="U17" s="4">
        <v>348.77948609806134</v>
      </c>
      <c r="V17" s="4">
        <v>361.07413530518625</v>
      </c>
      <c r="W17" s="4">
        <v>332.18761632704866</v>
      </c>
      <c r="X17" s="4">
        <v>323.49596864659884</v>
      </c>
      <c r="Y17" s="4">
        <v>356.28461719310053</v>
      </c>
      <c r="Z17" s="4">
        <v>327.39809821496294</v>
      </c>
      <c r="AA17" s="4">
        <v>318.70645053451307</v>
      </c>
      <c r="AB17" s="4">
        <v>361.86328168975155</v>
      </c>
      <c r="AC17" s="4">
        <v>332.97676271161401</v>
      </c>
      <c r="AD17" s="4">
        <v>324.28511503116408</v>
      </c>
      <c r="AJ17" s="1">
        <f t="shared" si="1"/>
        <v>361.91998910862668</v>
      </c>
      <c r="AM17" s="5">
        <f t="shared" si="0"/>
        <v>361.91998910862668</v>
      </c>
      <c r="AN17" s="7">
        <f>IF(ISTEXT(AN16),COUNTIF($A$1:$AD$20,"&lt;="&amp;AM17),COUNTIF($A$1:$AD$20,"&lt;="&amp;AM17)-SUM(AN$1:AN16))</f>
        <v>34</v>
      </c>
    </row>
    <row r="18" spans="1:40" x14ac:dyDescent="0.25">
      <c r="A18" s="4">
        <v>385.36414997752149</v>
      </c>
      <c r="B18" s="4">
        <v>356.4776309993839</v>
      </c>
      <c r="C18" s="4">
        <v>347.78598331893409</v>
      </c>
      <c r="D18" s="4">
        <v>360.08063252605893</v>
      </c>
      <c r="E18" s="4">
        <v>331.19411354792135</v>
      </c>
      <c r="F18" s="4">
        <v>322.50246586747153</v>
      </c>
      <c r="G18" s="4">
        <v>355.29111441397322</v>
      </c>
      <c r="H18" s="4">
        <v>326.40459543583563</v>
      </c>
      <c r="I18" s="4">
        <v>317.71294775538581</v>
      </c>
      <c r="J18" s="4">
        <v>377.39954820761</v>
      </c>
      <c r="K18" s="4">
        <v>348.51302922947241</v>
      </c>
      <c r="L18" s="4">
        <v>339.82138154902259</v>
      </c>
      <c r="M18" s="4">
        <v>352.11603075614744</v>
      </c>
      <c r="N18" s="4">
        <v>323.22951177800985</v>
      </c>
      <c r="O18" s="4">
        <v>314.53786409756003</v>
      </c>
      <c r="P18" s="4">
        <v>347.32651264406172</v>
      </c>
      <c r="Q18" s="4">
        <v>318.43999366592413</v>
      </c>
      <c r="R18" s="4">
        <v>309.74834598547432</v>
      </c>
      <c r="S18" s="4">
        <v>381.21166529406332</v>
      </c>
      <c r="T18" s="4">
        <v>352.32514631592579</v>
      </c>
      <c r="U18" s="4">
        <v>343.63349863547592</v>
      </c>
      <c r="V18" s="4">
        <v>355.92814784260082</v>
      </c>
      <c r="W18" s="4">
        <v>327.04162886446323</v>
      </c>
      <c r="X18" s="4">
        <v>318.34998118401336</v>
      </c>
      <c r="Y18" s="4">
        <v>351.13862973051505</v>
      </c>
      <c r="Z18" s="4">
        <v>322.25211075237752</v>
      </c>
      <c r="AA18" s="4">
        <v>313.56046307192764</v>
      </c>
      <c r="AB18" s="4">
        <v>356.71729422716612</v>
      </c>
      <c r="AC18" s="4">
        <v>327.83077524902853</v>
      </c>
      <c r="AD18" s="4">
        <v>319.13912756857871</v>
      </c>
      <c r="AJ18" s="1">
        <f t="shared" si="1"/>
        <v>369.52706967848906</v>
      </c>
      <c r="AM18" s="5">
        <f t="shared" si="0"/>
        <v>369.52706967848906</v>
      </c>
      <c r="AN18" s="7">
        <f>IF(ISTEXT(AN17),COUNTIF($A$1:$AD$20,"&lt;="&amp;AM18),COUNTIF($A$1:$AD$20,"&lt;="&amp;AM18)-SUM(AN$1:AN17))</f>
        <v>13</v>
      </c>
    </row>
    <row r="19" spans="1:40" x14ac:dyDescent="0.25">
      <c r="A19" s="4">
        <v>407.5241429349868</v>
      </c>
      <c r="B19" s="4">
        <v>378.63762395684927</v>
      </c>
      <c r="C19" s="4">
        <v>369.94597627639939</v>
      </c>
      <c r="D19" s="4">
        <v>382.2406254835243</v>
      </c>
      <c r="E19" s="4">
        <v>353.35410650538671</v>
      </c>
      <c r="F19" s="4">
        <v>344.66245882493683</v>
      </c>
      <c r="G19" s="4">
        <v>377.45110737143852</v>
      </c>
      <c r="H19" s="4">
        <v>348.56458839330099</v>
      </c>
      <c r="I19" s="4">
        <v>339.87294071285112</v>
      </c>
      <c r="J19" s="4">
        <v>399.5595411650753</v>
      </c>
      <c r="K19" s="4">
        <v>370.67302218693777</v>
      </c>
      <c r="L19" s="4">
        <v>361.9813745064879</v>
      </c>
      <c r="M19" s="4">
        <v>374.2760237136128</v>
      </c>
      <c r="N19" s="4">
        <v>345.38950473547521</v>
      </c>
      <c r="O19" s="4">
        <v>336.69785705502534</v>
      </c>
      <c r="P19" s="4">
        <v>369.48650560152703</v>
      </c>
      <c r="Q19" s="4">
        <v>340.5999866233895</v>
      </c>
      <c r="R19" s="4">
        <v>331.90833894293962</v>
      </c>
      <c r="S19" s="4">
        <v>403.37165825152869</v>
      </c>
      <c r="T19" s="4">
        <v>374.48513927339116</v>
      </c>
      <c r="U19" s="4">
        <v>365.79349159294122</v>
      </c>
      <c r="V19" s="4">
        <v>378.08814080006618</v>
      </c>
      <c r="W19" s="4">
        <v>349.2016218219286</v>
      </c>
      <c r="X19" s="4">
        <v>340.50997414147872</v>
      </c>
      <c r="Y19" s="4">
        <v>373.29862268798041</v>
      </c>
      <c r="Z19" s="4">
        <v>344.41210370984288</v>
      </c>
      <c r="AA19" s="4">
        <v>335.72045602939301</v>
      </c>
      <c r="AB19" s="4">
        <v>378.87728718463143</v>
      </c>
      <c r="AC19" s="4">
        <v>349.9907682064939</v>
      </c>
      <c r="AD19" s="4">
        <v>341.29912052604402</v>
      </c>
      <c r="AJ19" s="1">
        <f t="shared" si="1"/>
        <v>377.13415024835143</v>
      </c>
      <c r="AM19" s="5">
        <f t="shared" si="0"/>
        <v>377.13415024835143</v>
      </c>
      <c r="AN19" s="7">
        <f>IF(ISTEXT(AN18),COUNTIF($A$1:$AD$20,"&lt;="&amp;AM19),COUNTIF($A$1:$AD$20,"&lt;="&amp;AM19)-SUM(AN$1:AN18))</f>
        <v>24</v>
      </c>
    </row>
    <row r="20" spans="1:40" x14ac:dyDescent="0.25">
      <c r="A20" s="4">
        <v>360.04348556784385</v>
      </c>
      <c r="B20" s="4">
        <v>331.15696658970631</v>
      </c>
      <c r="C20" s="4">
        <v>322.46531890925644</v>
      </c>
      <c r="D20" s="4">
        <v>334.75996811638134</v>
      </c>
      <c r="E20" s="4">
        <v>305.87344913824376</v>
      </c>
      <c r="F20" s="4">
        <v>297.18180145779388</v>
      </c>
      <c r="G20" s="4">
        <v>329.97045000429557</v>
      </c>
      <c r="H20" s="4">
        <v>301.08393102615804</v>
      </c>
      <c r="I20" s="4">
        <v>292.39228334570817</v>
      </c>
      <c r="J20" s="4">
        <v>352.07888379793235</v>
      </c>
      <c r="K20" s="4">
        <v>323.19236481979482</v>
      </c>
      <c r="L20" s="4">
        <v>314.50071713934494</v>
      </c>
      <c r="M20" s="4">
        <v>326.79536634646985</v>
      </c>
      <c r="N20" s="4">
        <v>297.90884736833226</v>
      </c>
      <c r="O20" s="4">
        <v>289.21719968788238</v>
      </c>
      <c r="P20" s="4">
        <v>322.00584823438408</v>
      </c>
      <c r="Q20" s="4">
        <v>293.11932925624654</v>
      </c>
      <c r="R20" s="4">
        <v>284.42768157579667</v>
      </c>
      <c r="S20" s="4">
        <v>355.89100088438573</v>
      </c>
      <c r="T20" s="4">
        <v>327.0044819062482</v>
      </c>
      <c r="U20" s="4">
        <v>318.31283422579827</v>
      </c>
      <c r="V20" s="4">
        <v>330.60748343292323</v>
      </c>
      <c r="W20" s="4">
        <v>301.72096445478564</v>
      </c>
      <c r="X20" s="4">
        <v>293.02931677433577</v>
      </c>
      <c r="Y20" s="4">
        <v>325.81796532083746</v>
      </c>
      <c r="Z20" s="4">
        <v>296.93144634269993</v>
      </c>
      <c r="AA20" s="4">
        <v>288.23979866225005</v>
      </c>
      <c r="AB20" s="4">
        <v>331.39662981748847</v>
      </c>
      <c r="AC20" s="4">
        <v>302.51011083935094</v>
      </c>
      <c r="AD20" s="4">
        <v>293.81846315890107</v>
      </c>
      <c r="AJ20" s="1">
        <f t="shared" si="1"/>
        <v>384.74123081821381</v>
      </c>
      <c r="AM20" s="5">
        <f t="shared" si="0"/>
        <v>384.74123081821381</v>
      </c>
      <c r="AN20" s="7">
        <f>IF(ISTEXT(AN19),COUNTIF($A$1:$AD$20,"&lt;="&amp;AM20),COUNTIF($A$1:$AD$20,"&lt;="&amp;AM20)-SUM(AN$1:AN19))</f>
        <v>23</v>
      </c>
    </row>
    <row r="21" spans="1:40" x14ac:dyDescent="0.25">
      <c r="AJ21" s="1">
        <f t="shared" si="1"/>
        <v>392.34831138807618</v>
      </c>
      <c r="AM21" s="5">
        <f t="shared" si="0"/>
        <v>392.34831138807618</v>
      </c>
      <c r="AN21" s="7">
        <f>IF(ISTEXT(AN20),COUNTIF($A$1:$AD$20,"&lt;="&amp;AM21),COUNTIF($A$1:$AD$20,"&lt;="&amp;AM21)-SUM(AN$1:AN20))</f>
        <v>7</v>
      </c>
    </row>
    <row r="22" spans="1:40" x14ac:dyDescent="0.25">
      <c r="AJ22" s="1">
        <f t="shared" si="1"/>
        <v>399.95539195793856</v>
      </c>
      <c r="AM22" s="5">
        <f t="shared" si="0"/>
        <v>399.95539195793856</v>
      </c>
      <c r="AN22" s="7">
        <f>IF(ISTEXT(AN21),COUNTIF($A$1:$AD$20,"&lt;="&amp;AM22),COUNTIF($A$1:$AD$20,"&lt;="&amp;AM22)-SUM(AN$1:AN21))</f>
        <v>8</v>
      </c>
    </row>
    <row r="23" spans="1:40" x14ac:dyDescent="0.25">
      <c r="AJ23" s="1">
        <f t="shared" si="1"/>
        <v>407.56247252780094</v>
      </c>
      <c r="AM23" s="5">
        <f t="shared" si="0"/>
        <v>407.56247252780094</v>
      </c>
      <c r="AN23" s="7">
        <f>IF(ISTEXT(AN22),COUNTIF($A$1:$AD$20,"&lt;="&amp;AM23),COUNTIF($A$1:$AD$20,"&lt;="&amp;AM23)-SUM(AN$1:AN22))</f>
        <v>12</v>
      </c>
    </row>
    <row r="24" spans="1:40" x14ac:dyDescent="0.25">
      <c r="AJ24" s="1">
        <f t="shared" si="1"/>
        <v>415.16955309766331</v>
      </c>
      <c r="AM24" s="5">
        <f t="shared" si="0"/>
        <v>415.16955309766331</v>
      </c>
      <c r="AN24" s="7">
        <f>IF(ISTEXT(AN23),COUNTIF($A$1:$AD$20,"&lt;="&amp;AM24),COUNTIF($A$1:$AD$20,"&lt;="&amp;AM24)-SUM(AN$1:AN23))</f>
        <v>8</v>
      </c>
    </row>
    <row r="25" spans="1:40" x14ac:dyDescent="0.25">
      <c r="AJ25" s="1">
        <f t="shared" si="1"/>
        <v>422.77663366752569</v>
      </c>
      <c r="AM25" s="5">
        <f t="shared" si="0"/>
        <v>422.77663366752569</v>
      </c>
      <c r="AN25" s="7">
        <f>IF(ISTEXT(AN24),COUNTIF($A$1:$AD$20,"&lt;="&amp;AM25),COUNTIF($A$1:$AD$20,"&lt;="&amp;AM25)-SUM(AN$1:AN24))</f>
        <v>0</v>
      </c>
    </row>
    <row r="26" spans="1:40" x14ac:dyDescent="0.25">
      <c r="AJ26" s="1">
        <f t="shared" si="1"/>
        <v>430.38371423738806</v>
      </c>
      <c r="AM26" s="5">
        <f t="shared" si="0"/>
        <v>430.38371423738806</v>
      </c>
      <c r="AN26" s="7">
        <f>IF(ISTEXT(AN25),COUNTIF($A$1:$AD$20,"&lt;="&amp;AM26),COUNTIF($A$1:$AD$20,"&lt;="&amp;AM26)-SUM(AN$1:AN25))</f>
        <v>2</v>
      </c>
    </row>
    <row r="27" spans="1:40" x14ac:dyDescent="0.25">
      <c r="AJ27" s="1">
        <f t="shared" si="1"/>
        <v>437.99079480725044</v>
      </c>
      <c r="AM27" s="5">
        <f t="shared" si="0"/>
        <v>437.99079480725044</v>
      </c>
      <c r="AN27" s="7">
        <f>IF(ISTEXT(AN26),COUNTIF($A$1:$AD$20,"&lt;="&amp;AM27),COUNTIF($A$1:$AD$20,"&lt;="&amp;AM27)-SUM(AN$1:AN26))</f>
        <v>4</v>
      </c>
    </row>
    <row r="28" spans="1:40" x14ac:dyDescent="0.25">
      <c r="AM28"/>
      <c r="AN28"/>
    </row>
    <row r="29" spans="1:40" x14ac:dyDescent="0.25">
      <c r="AM29"/>
      <c r="AN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29"/>
  <sheetViews>
    <sheetView topLeftCell="W1" workbookViewId="0">
      <selection activeCell="AN27" sqref="AN2:AN27"/>
    </sheetView>
  </sheetViews>
  <sheetFormatPr baseColWidth="10" defaultColWidth="4.42578125" defaultRowHeight="15" x14ac:dyDescent="0.25"/>
  <cols>
    <col min="1" max="30" width="4" style="4" customWidth="1"/>
    <col min="31" max="31" width="4.42578125" style="1"/>
    <col min="32" max="32" width="19.28515625" style="1" customWidth="1"/>
    <col min="33" max="38" width="4.42578125" style="1"/>
    <col min="39" max="39" width="8.7109375" style="1" customWidth="1"/>
    <col min="40" max="40" width="10.5703125" style="1" bestFit="1" customWidth="1"/>
    <col min="41" max="16384" width="4.42578125" style="1"/>
  </cols>
  <sheetData>
    <row r="1" spans="1:40" x14ac:dyDescent="0.25">
      <c r="A1" s="4">
        <v>374.61234718582034</v>
      </c>
      <c r="B1" s="4">
        <v>360.19993033437908</v>
      </c>
      <c r="C1" s="4">
        <v>359.31301237429039</v>
      </c>
      <c r="D1" s="4">
        <v>349.32882973435778</v>
      </c>
      <c r="E1" s="4">
        <v>334.91641288291657</v>
      </c>
      <c r="F1" s="4">
        <v>334.02949492282789</v>
      </c>
      <c r="G1" s="4">
        <v>344.53931162227207</v>
      </c>
      <c r="H1" s="4">
        <v>330.1268947708308</v>
      </c>
      <c r="I1" s="4">
        <v>329.23997681074212</v>
      </c>
      <c r="J1" s="4">
        <v>366.64774541590884</v>
      </c>
      <c r="K1" s="4">
        <v>352.23532856446758</v>
      </c>
      <c r="L1" s="4">
        <v>351.3484106043789</v>
      </c>
      <c r="M1" s="4">
        <v>341.36422796444629</v>
      </c>
      <c r="N1" s="4">
        <v>326.95181111300508</v>
      </c>
      <c r="O1" s="4">
        <v>326.0648931529164</v>
      </c>
      <c r="P1" s="4">
        <v>336.57470985236057</v>
      </c>
      <c r="Q1" s="4">
        <v>322.16229300091931</v>
      </c>
      <c r="R1" s="4">
        <v>321.27537504083062</v>
      </c>
      <c r="S1" s="4">
        <v>370.45986250236217</v>
      </c>
      <c r="T1" s="4">
        <v>356.04744565092096</v>
      </c>
      <c r="U1" s="4">
        <v>355.16052769083228</v>
      </c>
      <c r="V1" s="4">
        <v>345.17634505089961</v>
      </c>
      <c r="W1" s="4">
        <v>330.76392819945841</v>
      </c>
      <c r="X1" s="4">
        <v>329.87701023936972</v>
      </c>
      <c r="Y1" s="4">
        <v>340.3868269388139</v>
      </c>
      <c r="Z1" s="4">
        <v>325.97441008737269</v>
      </c>
      <c r="AA1" s="4">
        <v>325.08749212728401</v>
      </c>
      <c r="AB1" s="4">
        <v>345.96549143546497</v>
      </c>
      <c r="AC1" s="4">
        <v>331.5530745840237</v>
      </c>
      <c r="AD1" s="4">
        <v>330.66615662393502</v>
      </c>
      <c r="AF1" s="2" t="s">
        <v>3</v>
      </c>
      <c r="AG1" s="1">
        <f>MIN(A1:AD20)</f>
        <v>251.51679816662477</v>
      </c>
      <c r="AI1" s="2" t="s">
        <v>1</v>
      </c>
      <c r="AM1" s="6" t="s">
        <v>6</v>
      </c>
      <c r="AN1" s="6" t="s">
        <v>7</v>
      </c>
    </row>
    <row r="2" spans="1:40" x14ac:dyDescent="0.25">
      <c r="A2" s="4">
        <v>311.84233447934002</v>
      </c>
      <c r="B2" s="4">
        <v>297.42991762789876</v>
      </c>
      <c r="C2" s="4">
        <v>296.54299966781008</v>
      </c>
      <c r="D2" s="4">
        <v>286.55881702787747</v>
      </c>
      <c r="E2" s="4">
        <v>272.14640017643626</v>
      </c>
      <c r="F2" s="4">
        <v>271.25948221634758</v>
      </c>
      <c r="G2" s="4">
        <v>281.76929891579175</v>
      </c>
      <c r="H2" s="4">
        <v>267.35688206435049</v>
      </c>
      <c r="I2" s="4">
        <v>266.46996410426181</v>
      </c>
      <c r="J2" s="4">
        <v>303.87773270942853</v>
      </c>
      <c r="K2" s="4">
        <v>289.46531585798726</v>
      </c>
      <c r="L2" s="4">
        <v>288.57839789789858</v>
      </c>
      <c r="M2" s="4">
        <v>278.59421525796597</v>
      </c>
      <c r="N2" s="4">
        <v>264.18179840652476</v>
      </c>
      <c r="O2" s="4">
        <v>263.29488044643608</v>
      </c>
      <c r="P2" s="4">
        <v>273.80469714588025</v>
      </c>
      <c r="Q2" s="4">
        <v>259.39228029443899</v>
      </c>
      <c r="R2" s="4">
        <v>258.50536233435031</v>
      </c>
      <c r="S2" s="4">
        <v>307.68984979588191</v>
      </c>
      <c r="T2" s="4">
        <v>293.27743294444065</v>
      </c>
      <c r="U2" s="4">
        <v>292.39051498435197</v>
      </c>
      <c r="V2" s="4">
        <v>282.40633234441935</v>
      </c>
      <c r="W2" s="4">
        <v>267.99391549297809</v>
      </c>
      <c r="X2" s="4">
        <v>267.10699753288941</v>
      </c>
      <c r="Y2" s="4">
        <v>277.61681423233364</v>
      </c>
      <c r="Z2" s="4">
        <v>263.20439738089237</v>
      </c>
      <c r="AA2" s="4">
        <v>262.31747942080369</v>
      </c>
      <c r="AB2" s="4">
        <v>283.19547872898465</v>
      </c>
      <c r="AC2" s="4">
        <v>268.78306187754339</v>
      </c>
      <c r="AD2" s="4">
        <v>267.89614391745471</v>
      </c>
      <c r="AF2" s="2" t="s">
        <v>0</v>
      </c>
      <c r="AG2" s="1">
        <f>MAX(A1:AD20)</f>
        <v>436.5469126106035</v>
      </c>
      <c r="AJ2" s="1">
        <f>AG1</f>
        <v>251.51679816662477</v>
      </c>
      <c r="AM2" s="5">
        <f>AJ2</f>
        <v>251.51679816662477</v>
      </c>
      <c r="AN2" s="7">
        <f>IF(ISTEXT(AN1),COUNTIF($A$1:$AD$20,"&lt;="&amp;AM2),COUNTIF($A$1:$AD$20,"&lt;="&amp;AM2)-SUM(AN$1:AN1))</f>
        <v>1</v>
      </c>
    </row>
    <row r="3" spans="1:40" x14ac:dyDescent="0.25">
      <c r="A3" s="4">
        <v>304.85377031161448</v>
      </c>
      <c r="B3" s="4">
        <v>290.44135346017322</v>
      </c>
      <c r="C3" s="4">
        <v>289.55443550008454</v>
      </c>
      <c r="D3" s="4">
        <v>279.57025286015192</v>
      </c>
      <c r="E3" s="4">
        <v>265.15783600871072</v>
      </c>
      <c r="F3" s="4">
        <v>264.27091804862204</v>
      </c>
      <c r="G3" s="4">
        <v>274.78073474806621</v>
      </c>
      <c r="H3" s="4">
        <v>260.36831789662494</v>
      </c>
      <c r="I3" s="4">
        <v>259.48139993653626</v>
      </c>
      <c r="J3" s="4">
        <v>296.88916854170299</v>
      </c>
      <c r="K3" s="4">
        <v>282.47675169026172</v>
      </c>
      <c r="L3" s="4">
        <v>281.58983373017304</v>
      </c>
      <c r="M3" s="4">
        <v>271.60565109024043</v>
      </c>
      <c r="N3" s="4">
        <v>257.19323423879922</v>
      </c>
      <c r="O3" s="4">
        <v>256.30631627871054</v>
      </c>
      <c r="P3" s="4">
        <v>266.81613297815471</v>
      </c>
      <c r="Q3" s="4">
        <v>252.40371612671345</v>
      </c>
      <c r="R3" s="4">
        <v>251.51679816662477</v>
      </c>
      <c r="S3" s="4">
        <v>300.70128562815637</v>
      </c>
      <c r="T3" s="4">
        <v>286.28886877671511</v>
      </c>
      <c r="U3" s="4">
        <v>285.40195081662642</v>
      </c>
      <c r="V3" s="4">
        <v>275.41776817669381</v>
      </c>
      <c r="W3" s="4">
        <v>261.00535132525255</v>
      </c>
      <c r="X3" s="4">
        <v>260.11843336516387</v>
      </c>
      <c r="Y3" s="4">
        <v>270.6282500646081</v>
      </c>
      <c r="Z3" s="4">
        <v>256.21583321316683</v>
      </c>
      <c r="AA3" s="4">
        <v>255.32891525307815</v>
      </c>
      <c r="AB3" s="4">
        <v>276.20691456125911</v>
      </c>
      <c r="AC3" s="4">
        <v>261.79449770981785</v>
      </c>
      <c r="AD3" s="4">
        <v>260.90757974972917</v>
      </c>
      <c r="AF3" s="2" t="s">
        <v>2</v>
      </c>
      <c r="AG3" s="1">
        <v>600</v>
      </c>
      <c r="AJ3" s="1">
        <f>AJ2+$AG$5</f>
        <v>258.9180027443839</v>
      </c>
      <c r="AM3" s="5">
        <f t="shared" ref="AM3:AM27" si="0">AJ3</f>
        <v>258.9180027443839</v>
      </c>
      <c r="AN3" s="7">
        <f>IF(ISTEXT(AN2),COUNTIF($A$1:$AD$20,"&lt;="&amp;AM3),COUNTIF($A$1:$AD$20,"&lt;="&amp;AM3)-SUM(AN$1:AN2))</f>
        <v>12</v>
      </c>
    </row>
    <row r="4" spans="1:40" x14ac:dyDescent="0.25">
      <c r="A4" s="4">
        <v>382.04631605060956</v>
      </c>
      <c r="B4" s="4">
        <v>367.6338991991683</v>
      </c>
      <c r="C4" s="4">
        <v>366.74698123907962</v>
      </c>
      <c r="D4" s="4">
        <v>356.762798599147</v>
      </c>
      <c r="E4" s="4">
        <v>342.3503817477058</v>
      </c>
      <c r="F4" s="4">
        <v>341.46346378761712</v>
      </c>
      <c r="G4" s="4">
        <v>351.97328048706129</v>
      </c>
      <c r="H4" s="4">
        <v>337.56086363562002</v>
      </c>
      <c r="I4" s="4">
        <v>336.67394567553134</v>
      </c>
      <c r="J4" s="4">
        <v>374.08171428069807</v>
      </c>
      <c r="K4" s="4">
        <v>359.6692974292568</v>
      </c>
      <c r="L4" s="4">
        <v>358.78237946916812</v>
      </c>
      <c r="M4" s="4">
        <v>348.79819682923551</v>
      </c>
      <c r="N4" s="4">
        <v>334.3857799777943</v>
      </c>
      <c r="O4" s="4">
        <v>333.49886201770562</v>
      </c>
      <c r="P4" s="4">
        <v>344.00867871714979</v>
      </c>
      <c r="Q4" s="4">
        <v>329.59626186570853</v>
      </c>
      <c r="R4" s="4">
        <v>328.70934390561985</v>
      </c>
      <c r="S4" s="4">
        <v>377.89383136715139</v>
      </c>
      <c r="T4" s="4">
        <v>363.48141451571018</v>
      </c>
      <c r="U4" s="4">
        <v>362.5944965556215</v>
      </c>
      <c r="V4" s="4">
        <v>352.61031391568883</v>
      </c>
      <c r="W4" s="4">
        <v>338.19789706424763</v>
      </c>
      <c r="X4" s="4">
        <v>337.31097910415895</v>
      </c>
      <c r="Y4" s="4">
        <v>347.82079580360312</v>
      </c>
      <c r="Z4" s="4">
        <v>333.40837895216191</v>
      </c>
      <c r="AA4" s="4">
        <v>332.52146099207323</v>
      </c>
      <c r="AB4" s="4">
        <v>353.39946030025419</v>
      </c>
      <c r="AC4" s="4">
        <v>338.98704344881293</v>
      </c>
      <c r="AD4" s="4">
        <v>338.10012548872425</v>
      </c>
      <c r="AF4" s="2" t="s">
        <v>4</v>
      </c>
      <c r="AG4" s="1">
        <v>25</v>
      </c>
      <c r="AJ4" s="1">
        <f t="shared" ref="AJ4:AJ27" si="1">AJ3+$AG$5</f>
        <v>266.31920732214303</v>
      </c>
      <c r="AM4" s="5">
        <f t="shared" si="0"/>
        <v>266.31920732214303</v>
      </c>
      <c r="AN4" s="7">
        <f>IF(ISTEXT(AN3),COUNTIF($A$1:$AD$20,"&lt;="&amp;AM4),COUNTIF($A$1:$AD$20,"&lt;="&amp;AM4)-SUM(AN$1:AN3))</f>
        <v>39</v>
      </c>
    </row>
    <row r="5" spans="1:40" x14ac:dyDescent="0.25">
      <c r="A5" s="4">
        <v>319.27630334412925</v>
      </c>
      <c r="B5" s="4">
        <v>304.86388649268804</v>
      </c>
      <c r="C5" s="4">
        <v>303.97696853259936</v>
      </c>
      <c r="D5" s="4">
        <v>293.99278589266669</v>
      </c>
      <c r="E5" s="4">
        <v>279.58036904122548</v>
      </c>
      <c r="F5" s="4">
        <v>278.6934510811368</v>
      </c>
      <c r="G5" s="4">
        <v>289.20326778058097</v>
      </c>
      <c r="H5" s="4">
        <v>274.79085092913976</v>
      </c>
      <c r="I5" s="4">
        <v>273.90393296905108</v>
      </c>
      <c r="J5" s="4">
        <v>311.31170157421775</v>
      </c>
      <c r="K5" s="4">
        <v>296.89928472277654</v>
      </c>
      <c r="L5" s="4">
        <v>296.01236676268786</v>
      </c>
      <c r="M5" s="4">
        <v>286.02818412275519</v>
      </c>
      <c r="N5" s="4">
        <v>271.61576727131398</v>
      </c>
      <c r="O5" s="4">
        <v>270.7288493112253</v>
      </c>
      <c r="P5" s="4">
        <v>281.23866601066948</v>
      </c>
      <c r="Q5" s="4">
        <v>266.82624915922827</v>
      </c>
      <c r="R5" s="4">
        <v>265.93933119913959</v>
      </c>
      <c r="S5" s="4">
        <v>315.12381866067113</v>
      </c>
      <c r="T5" s="4">
        <v>300.71140180922987</v>
      </c>
      <c r="U5" s="4">
        <v>299.82448384914119</v>
      </c>
      <c r="V5" s="4">
        <v>289.84030120920858</v>
      </c>
      <c r="W5" s="4">
        <v>275.42788435776731</v>
      </c>
      <c r="X5" s="4">
        <v>274.54096639767863</v>
      </c>
      <c r="Y5" s="4">
        <v>285.05078309712286</v>
      </c>
      <c r="Z5" s="4">
        <v>270.6383662456816</v>
      </c>
      <c r="AA5" s="4">
        <v>269.75144828559291</v>
      </c>
      <c r="AB5" s="4">
        <v>290.62944759377388</v>
      </c>
      <c r="AC5" s="4">
        <v>276.21703074233267</v>
      </c>
      <c r="AD5" s="4">
        <v>275.33011278224399</v>
      </c>
      <c r="AF5" s="2" t="s">
        <v>5</v>
      </c>
      <c r="AG5" s="3">
        <f>(AG2-AG1)/AG4</f>
        <v>7.4012045777591489</v>
      </c>
      <c r="AJ5" s="1">
        <f t="shared" si="1"/>
        <v>273.72041189990216</v>
      </c>
      <c r="AM5" s="5">
        <f t="shared" si="0"/>
        <v>273.72041189990216</v>
      </c>
      <c r="AN5" s="7">
        <f>IF(ISTEXT(AN4),COUNTIF($A$1:$AD$20,"&lt;="&amp;AM5),COUNTIF($A$1:$AD$20,"&lt;="&amp;AM5)-SUM(AN$1:AN4))</f>
        <v>49</v>
      </c>
    </row>
    <row r="6" spans="1:40" x14ac:dyDescent="0.25">
      <c r="A6" s="4">
        <v>312.2877391764037</v>
      </c>
      <c r="B6" s="4">
        <v>297.87532232496244</v>
      </c>
      <c r="C6" s="4">
        <v>296.98840436487376</v>
      </c>
      <c r="D6" s="4">
        <v>287.00422172494115</v>
      </c>
      <c r="E6" s="4">
        <v>272.59180487349994</v>
      </c>
      <c r="F6" s="4">
        <v>271.70488691341126</v>
      </c>
      <c r="G6" s="4">
        <v>282.21470361285543</v>
      </c>
      <c r="H6" s="4">
        <v>267.80228676141417</v>
      </c>
      <c r="I6" s="4">
        <v>266.91536880132549</v>
      </c>
      <c r="J6" s="4">
        <v>304.32313740649221</v>
      </c>
      <c r="K6" s="4">
        <v>289.91072055505094</v>
      </c>
      <c r="L6" s="4">
        <v>289.02380259496226</v>
      </c>
      <c r="M6" s="4">
        <v>279.03961995502965</v>
      </c>
      <c r="N6" s="4">
        <v>264.62720310358844</v>
      </c>
      <c r="O6" s="4">
        <v>263.74028514349976</v>
      </c>
      <c r="P6" s="4">
        <v>274.25010184294393</v>
      </c>
      <c r="Q6" s="4">
        <v>259.83768499150267</v>
      </c>
      <c r="R6" s="4">
        <v>258.95076703141399</v>
      </c>
      <c r="S6" s="4">
        <v>308.13525449294559</v>
      </c>
      <c r="T6" s="4">
        <v>293.72283764150433</v>
      </c>
      <c r="U6" s="4">
        <v>292.83591968141565</v>
      </c>
      <c r="V6" s="4">
        <v>282.85173704148303</v>
      </c>
      <c r="W6" s="4">
        <v>268.43932019004177</v>
      </c>
      <c r="X6" s="4">
        <v>267.55240222995309</v>
      </c>
      <c r="Y6" s="4">
        <v>278.06221892939732</v>
      </c>
      <c r="Z6" s="4">
        <v>263.64980207795605</v>
      </c>
      <c r="AA6" s="4">
        <v>262.76288411786737</v>
      </c>
      <c r="AB6" s="4">
        <v>283.64088342604833</v>
      </c>
      <c r="AC6" s="4">
        <v>269.22846657460707</v>
      </c>
      <c r="AD6" s="4">
        <v>268.34154861451839</v>
      </c>
      <c r="AJ6" s="1">
        <f t="shared" si="1"/>
        <v>281.12161647766129</v>
      </c>
      <c r="AM6" s="5">
        <f t="shared" si="0"/>
        <v>281.12161647766129</v>
      </c>
      <c r="AN6" s="7">
        <f>IF(ISTEXT(AN5),COUNTIF($A$1:$AD$20,"&lt;="&amp;AM6),COUNTIF($A$1:$AD$20,"&lt;="&amp;AM6)-SUM(AN$1:AN5))</f>
        <v>37</v>
      </c>
    </row>
    <row r="7" spans="1:40" x14ac:dyDescent="0.25">
      <c r="A7" s="4">
        <v>435.03739528797178</v>
      </c>
      <c r="B7" s="4">
        <v>420.62497843653057</v>
      </c>
      <c r="C7" s="4">
        <v>419.73806047644189</v>
      </c>
      <c r="D7" s="4">
        <v>409.75387783650922</v>
      </c>
      <c r="E7" s="4">
        <v>395.34146098506801</v>
      </c>
      <c r="F7" s="4">
        <v>394.45454302497933</v>
      </c>
      <c r="G7" s="4">
        <v>404.9643597244235</v>
      </c>
      <c r="H7" s="4">
        <v>390.55194287298229</v>
      </c>
      <c r="I7" s="4">
        <v>389.66502491289361</v>
      </c>
      <c r="J7" s="4">
        <v>427.07279351806028</v>
      </c>
      <c r="K7" s="4">
        <v>412.66037666661907</v>
      </c>
      <c r="L7" s="4">
        <v>411.77345870653039</v>
      </c>
      <c r="M7" s="4">
        <v>401.78927606659772</v>
      </c>
      <c r="N7" s="4">
        <v>387.37685921515651</v>
      </c>
      <c r="O7" s="4">
        <v>386.48994125506783</v>
      </c>
      <c r="P7" s="4">
        <v>396.99975795451201</v>
      </c>
      <c r="Q7" s="4">
        <v>382.5873411030708</v>
      </c>
      <c r="R7" s="4">
        <v>381.70042314298212</v>
      </c>
      <c r="S7" s="4">
        <v>430.88491060451366</v>
      </c>
      <c r="T7" s="4">
        <v>416.4724937530724</v>
      </c>
      <c r="U7" s="4">
        <v>415.58557579298372</v>
      </c>
      <c r="V7" s="4">
        <v>405.60139315305111</v>
      </c>
      <c r="W7" s="4">
        <v>391.18897630160984</v>
      </c>
      <c r="X7" s="4">
        <v>390.30205834152116</v>
      </c>
      <c r="Y7" s="4">
        <v>400.81187504096539</v>
      </c>
      <c r="Z7" s="4">
        <v>386.39945818952413</v>
      </c>
      <c r="AA7" s="4">
        <v>385.51254022943544</v>
      </c>
      <c r="AB7" s="4">
        <v>406.39053953761641</v>
      </c>
      <c r="AC7" s="4">
        <v>391.9781226861752</v>
      </c>
      <c r="AD7" s="4">
        <v>391.09120472608652</v>
      </c>
      <c r="AJ7" s="1">
        <f t="shared" si="1"/>
        <v>288.52282105542042</v>
      </c>
      <c r="AM7" s="5">
        <f t="shared" si="0"/>
        <v>288.52282105542042</v>
      </c>
      <c r="AN7" s="7">
        <f>IF(ISTEXT(AN6),COUNTIF($A$1:$AD$20,"&lt;="&amp;AM7),COUNTIF($A$1:$AD$20,"&lt;="&amp;AM7)-SUM(AN$1:AN6))</f>
        <v>30</v>
      </c>
    </row>
    <row r="8" spans="1:40" x14ac:dyDescent="0.25">
      <c r="A8" s="4">
        <v>372.26738258149146</v>
      </c>
      <c r="B8" s="4">
        <v>357.85496573005025</v>
      </c>
      <c r="C8" s="4">
        <v>356.96804776996157</v>
      </c>
      <c r="D8" s="4">
        <v>346.98386513002896</v>
      </c>
      <c r="E8" s="4">
        <v>332.5714482785877</v>
      </c>
      <c r="F8" s="4">
        <v>331.68453031849901</v>
      </c>
      <c r="G8" s="4">
        <v>342.19434701794319</v>
      </c>
      <c r="H8" s="4">
        <v>327.78193016650198</v>
      </c>
      <c r="I8" s="4">
        <v>326.8950122064133</v>
      </c>
      <c r="J8" s="4">
        <v>364.30278081157996</v>
      </c>
      <c r="K8" s="4">
        <v>349.89036396013876</v>
      </c>
      <c r="L8" s="4">
        <v>349.00344600005008</v>
      </c>
      <c r="M8" s="4">
        <v>339.01926336011746</v>
      </c>
      <c r="N8" s="4">
        <v>324.6068465086762</v>
      </c>
      <c r="O8" s="4">
        <v>323.71992854858752</v>
      </c>
      <c r="P8" s="4">
        <v>334.22974524803169</v>
      </c>
      <c r="Q8" s="4">
        <v>319.81732839659048</v>
      </c>
      <c r="R8" s="4">
        <v>318.9304104365018</v>
      </c>
      <c r="S8" s="4">
        <v>368.1148978980334</v>
      </c>
      <c r="T8" s="4">
        <v>353.70248104659208</v>
      </c>
      <c r="U8" s="4">
        <v>352.8155630865034</v>
      </c>
      <c r="V8" s="4">
        <v>342.83138044657085</v>
      </c>
      <c r="W8" s="4">
        <v>328.41896359512958</v>
      </c>
      <c r="X8" s="4">
        <v>327.53204563504084</v>
      </c>
      <c r="Y8" s="4">
        <v>338.04186233448513</v>
      </c>
      <c r="Z8" s="4">
        <v>323.62944548304381</v>
      </c>
      <c r="AA8" s="4">
        <v>322.74252752295513</v>
      </c>
      <c r="AB8" s="4">
        <v>343.62052683113609</v>
      </c>
      <c r="AC8" s="4">
        <v>329.20810997969488</v>
      </c>
      <c r="AD8" s="4">
        <v>328.3211920196062</v>
      </c>
      <c r="AJ8" s="1">
        <f t="shared" si="1"/>
        <v>295.92402563317955</v>
      </c>
      <c r="AM8" s="5">
        <f t="shared" si="0"/>
        <v>295.92402563317955</v>
      </c>
      <c r="AN8" s="7">
        <f>IF(ISTEXT(AN7),COUNTIF($A$1:$AD$20,"&lt;="&amp;AM8),COUNTIF($A$1:$AD$20,"&lt;="&amp;AM8)-SUM(AN$1:AN7))</f>
        <v>34</v>
      </c>
    </row>
    <row r="9" spans="1:40" x14ac:dyDescent="0.25">
      <c r="A9" s="4">
        <v>365.27881841376598</v>
      </c>
      <c r="B9" s="4">
        <v>350.86640156232471</v>
      </c>
      <c r="C9" s="4">
        <v>349.97948360223603</v>
      </c>
      <c r="D9" s="4">
        <v>339.99530096230342</v>
      </c>
      <c r="E9" s="4">
        <v>325.58288411086221</v>
      </c>
      <c r="F9" s="4">
        <v>324.69596615077353</v>
      </c>
      <c r="G9" s="4">
        <v>335.2057828502177</v>
      </c>
      <c r="H9" s="4">
        <v>320.79336599877644</v>
      </c>
      <c r="I9" s="4">
        <v>319.90644803868776</v>
      </c>
      <c r="J9" s="4">
        <v>357.31421664385448</v>
      </c>
      <c r="K9" s="4">
        <v>342.90179979241321</v>
      </c>
      <c r="L9" s="4">
        <v>342.01488183232453</v>
      </c>
      <c r="M9" s="4">
        <v>332.03069919239192</v>
      </c>
      <c r="N9" s="4">
        <v>317.61828234095071</v>
      </c>
      <c r="O9" s="4">
        <v>316.73136438086203</v>
      </c>
      <c r="P9" s="4">
        <v>327.24118108030621</v>
      </c>
      <c r="Q9" s="4">
        <v>312.82876422886494</v>
      </c>
      <c r="R9" s="4">
        <v>311.94184626877626</v>
      </c>
      <c r="S9" s="4">
        <v>361.12633373030781</v>
      </c>
      <c r="T9" s="4">
        <v>346.7139168788666</v>
      </c>
      <c r="U9" s="4">
        <v>345.82699891877792</v>
      </c>
      <c r="V9" s="4">
        <v>335.84281627884525</v>
      </c>
      <c r="W9" s="4">
        <v>321.43039942740404</v>
      </c>
      <c r="X9" s="4">
        <v>320.54348146731536</v>
      </c>
      <c r="Y9" s="4">
        <v>331.05329816675953</v>
      </c>
      <c r="Z9" s="4">
        <v>316.64088131531832</v>
      </c>
      <c r="AA9" s="4">
        <v>315.75396335522964</v>
      </c>
      <c r="AB9" s="4">
        <v>336.6319626634106</v>
      </c>
      <c r="AC9" s="4">
        <v>322.21954581196934</v>
      </c>
      <c r="AD9" s="4">
        <v>321.33262785188066</v>
      </c>
      <c r="AJ9" s="1">
        <f t="shared" si="1"/>
        <v>303.32523021093868</v>
      </c>
      <c r="AM9" s="5">
        <f t="shared" si="0"/>
        <v>303.32523021093868</v>
      </c>
      <c r="AN9" s="7">
        <f>IF(ISTEXT(AN8),COUNTIF($A$1:$AD$20,"&lt;="&amp;AM9),COUNTIF($A$1:$AD$20,"&lt;="&amp;AM9)-SUM(AN$1:AN8))</f>
        <v>27</v>
      </c>
    </row>
    <row r="10" spans="1:40" x14ac:dyDescent="0.25">
      <c r="A10" s="4">
        <v>376.12186450845206</v>
      </c>
      <c r="B10" s="4">
        <v>361.7094476570108</v>
      </c>
      <c r="C10" s="4">
        <v>360.82252969692212</v>
      </c>
      <c r="D10" s="4">
        <v>350.83834705698951</v>
      </c>
      <c r="E10" s="4">
        <v>336.4259302055483</v>
      </c>
      <c r="F10" s="4">
        <v>335.53901224545962</v>
      </c>
      <c r="G10" s="4">
        <v>346.04882894490379</v>
      </c>
      <c r="H10" s="4">
        <v>331.63641209346252</v>
      </c>
      <c r="I10" s="4">
        <v>330.74949413337384</v>
      </c>
      <c r="J10" s="4">
        <v>368.15726273854057</v>
      </c>
      <c r="K10" s="4">
        <v>353.7448458870993</v>
      </c>
      <c r="L10" s="4">
        <v>352.85792792701062</v>
      </c>
      <c r="M10" s="4">
        <v>342.87374528707801</v>
      </c>
      <c r="N10" s="4">
        <v>328.4613284356368</v>
      </c>
      <c r="O10" s="4">
        <v>327.57441047554812</v>
      </c>
      <c r="P10" s="4">
        <v>338.08422717499229</v>
      </c>
      <c r="Q10" s="4">
        <v>323.67181032355103</v>
      </c>
      <c r="R10" s="4">
        <v>322.78489236346235</v>
      </c>
      <c r="S10" s="4">
        <v>371.96937982499389</v>
      </c>
      <c r="T10" s="4">
        <v>357.55696297355269</v>
      </c>
      <c r="U10" s="4">
        <v>356.67004501346401</v>
      </c>
      <c r="V10" s="4">
        <v>346.68586237353134</v>
      </c>
      <c r="W10" s="4">
        <v>332.27344552209013</v>
      </c>
      <c r="X10" s="4">
        <v>331.38652756200145</v>
      </c>
      <c r="Y10" s="4">
        <v>341.89634426144562</v>
      </c>
      <c r="Z10" s="4">
        <v>327.48392741000441</v>
      </c>
      <c r="AA10" s="4">
        <v>326.59700944991573</v>
      </c>
      <c r="AB10" s="4">
        <v>347.47500875809669</v>
      </c>
      <c r="AC10" s="4">
        <v>333.06259190665543</v>
      </c>
      <c r="AD10" s="4">
        <v>332.17567394656675</v>
      </c>
      <c r="AJ10" s="1">
        <f t="shared" si="1"/>
        <v>310.72643478869782</v>
      </c>
      <c r="AM10" s="5">
        <f t="shared" si="0"/>
        <v>310.72643478869782</v>
      </c>
      <c r="AN10" s="7">
        <f>IF(ISTEXT(AN9),COUNTIF($A$1:$AD$20,"&lt;="&amp;AM10),COUNTIF($A$1:$AD$20,"&lt;="&amp;AM10)-SUM(AN$1:AN9))</f>
        <v>18</v>
      </c>
    </row>
    <row r="11" spans="1:40" x14ac:dyDescent="0.25">
      <c r="A11" s="4">
        <v>313.35185180197175</v>
      </c>
      <c r="B11" s="4">
        <v>298.93943495053048</v>
      </c>
      <c r="C11" s="4">
        <v>298.0525169904418</v>
      </c>
      <c r="D11" s="4">
        <v>288.06833435050919</v>
      </c>
      <c r="E11" s="4">
        <v>273.65591749906798</v>
      </c>
      <c r="F11" s="4">
        <v>272.7689995389793</v>
      </c>
      <c r="G11" s="4">
        <v>283.27881623842347</v>
      </c>
      <c r="H11" s="4">
        <v>268.86639938698221</v>
      </c>
      <c r="I11" s="4">
        <v>267.97948142689353</v>
      </c>
      <c r="J11" s="4">
        <v>305.38725003206025</v>
      </c>
      <c r="K11" s="4">
        <v>290.97483318061899</v>
      </c>
      <c r="L11" s="4">
        <v>290.08791522053031</v>
      </c>
      <c r="M11" s="4">
        <v>280.10373258059769</v>
      </c>
      <c r="N11" s="4">
        <v>265.69131572915649</v>
      </c>
      <c r="O11" s="4">
        <v>264.8043977690678</v>
      </c>
      <c r="P11" s="4">
        <v>275.31421446851198</v>
      </c>
      <c r="Q11" s="4">
        <v>260.90179761707071</v>
      </c>
      <c r="R11" s="4">
        <v>260.01487965698203</v>
      </c>
      <c r="S11" s="4">
        <v>309.19936711851363</v>
      </c>
      <c r="T11" s="4">
        <v>294.78695026707237</v>
      </c>
      <c r="U11" s="4">
        <v>293.90003230698369</v>
      </c>
      <c r="V11" s="4">
        <v>283.91584966705108</v>
      </c>
      <c r="W11" s="4">
        <v>269.50343281560981</v>
      </c>
      <c r="X11" s="4">
        <v>268.61651485552113</v>
      </c>
      <c r="Y11" s="4">
        <v>279.12633155496536</v>
      </c>
      <c r="Z11" s="4">
        <v>264.7139147035241</v>
      </c>
      <c r="AA11" s="4">
        <v>263.82699674343542</v>
      </c>
      <c r="AB11" s="4">
        <v>284.70499605161638</v>
      </c>
      <c r="AC11" s="4">
        <v>270.29257920017511</v>
      </c>
      <c r="AD11" s="4">
        <v>269.40566124008643</v>
      </c>
      <c r="AJ11" s="1">
        <f t="shared" si="1"/>
        <v>318.12763936645695</v>
      </c>
      <c r="AM11" s="5">
        <f t="shared" si="0"/>
        <v>318.12763936645695</v>
      </c>
      <c r="AN11" s="7">
        <f>IF(ISTEXT(AN10),COUNTIF($A$1:$AD$20,"&lt;="&amp;AM11),COUNTIF($A$1:$AD$20,"&lt;="&amp;AM11)-SUM(AN$1:AN10))</f>
        <v>21</v>
      </c>
    </row>
    <row r="12" spans="1:40" x14ac:dyDescent="0.25">
      <c r="A12" s="4">
        <v>306.36328763424621</v>
      </c>
      <c r="B12" s="4">
        <v>291.95087078280494</v>
      </c>
      <c r="C12" s="4">
        <v>291.06395282271626</v>
      </c>
      <c r="D12" s="4">
        <v>281.07977018278365</v>
      </c>
      <c r="E12" s="4">
        <v>266.66735333134244</v>
      </c>
      <c r="F12" s="4">
        <v>265.78043537125376</v>
      </c>
      <c r="G12" s="4">
        <v>276.29025207069793</v>
      </c>
      <c r="H12" s="4">
        <v>261.87783521925667</v>
      </c>
      <c r="I12" s="4">
        <v>260.99091725916799</v>
      </c>
      <c r="J12" s="4">
        <v>298.39868586433471</v>
      </c>
      <c r="K12" s="4">
        <v>283.98626901289344</v>
      </c>
      <c r="L12" s="4">
        <v>283.09935105280476</v>
      </c>
      <c r="M12" s="4">
        <v>273.11516841287215</v>
      </c>
      <c r="N12" s="4">
        <v>258.70275156143094</v>
      </c>
      <c r="O12" s="4">
        <v>257.81583360134226</v>
      </c>
      <c r="P12" s="4">
        <v>268.32565030078644</v>
      </c>
      <c r="Q12" s="4">
        <v>253.91323344934517</v>
      </c>
      <c r="R12" s="4">
        <v>253.02631548925649</v>
      </c>
      <c r="S12" s="4">
        <v>302.21080295078809</v>
      </c>
      <c r="T12" s="4">
        <v>287.79838609934683</v>
      </c>
      <c r="U12" s="4">
        <v>286.91146813925815</v>
      </c>
      <c r="V12" s="4">
        <v>276.92728549932554</v>
      </c>
      <c r="W12" s="4">
        <v>262.51486864788427</v>
      </c>
      <c r="X12" s="4">
        <v>261.62795068779559</v>
      </c>
      <c r="Y12" s="4">
        <v>272.13776738723982</v>
      </c>
      <c r="Z12" s="4">
        <v>257.72535053579855</v>
      </c>
      <c r="AA12" s="4">
        <v>256.83843257570987</v>
      </c>
      <c r="AB12" s="4">
        <v>277.71643188389083</v>
      </c>
      <c r="AC12" s="4">
        <v>263.30401503244957</v>
      </c>
      <c r="AD12" s="4">
        <v>262.41709707236089</v>
      </c>
      <c r="AJ12" s="1">
        <f t="shared" si="1"/>
        <v>325.52884394421608</v>
      </c>
      <c r="AM12" s="5">
        <f t="shared" si="0"/>
        <v>325.52884394421608</v>
      </c>
      <c r="AN12" s="7">
        <f>IF(ISTEXT(AN11),COUNTIF($A$1:$AD$20,"&lt;="&amp;AM12),COUNTIF($A$1:$AD$20,"&lt;="&amp;AM12)-SUM(AN$1:AN11))</f>
        <v>38</v>
      </c>
    </row>
    <row r="13" spans="1:40" x14ac:dyDescent="0.25">
      <c r="A13" s="4">
        <v>383.55583337324128</v>
      </c>
      <c r="B13" s="4">
        <v>369.14341652180002</v>
      </c>
      <c r="C13" s="4">
        <v>368.25649856171134</v>
      </c>
      <c r="D13" s="4">
        <v>358.27231592177873</v>
      </c>
      <c r="E13" s="4">
        <v>343.85989907033752</v>
      </c>
      <c r="F13" s="4">
        <v>342.97298111024884</v>
      </c>
      <c r="G13" s="4">
        <v>353.48279780969301</v>
      </c>
      <c r="H13" s="4">
        <v>339.07038095825175</v>
      </c>
      <c r="I13" s="4">
        <v>338.18346299816307</v>
      </c>
      <c r="J13" s="4">
        <v>375.59123160332979</v>
      </c>
      <c r="K13" s="4">
        <v>361.17881475188852</v>
      </c>
      <c r="L13" s="4">
        <v>360.29189679179984</v>
      </c>
      <c r="M13" s="4">
        <v>350.30771415186723</v>
      </c>
      <c r="N13" s="4">
        <v>335.89529730042602</v>
      </c>
      <c r="O13" s="4">
        <v>335.00837934033734</v>
      </c>
      <c r="P13" s="4">
        <v>345.51819603978151</v>
      </c>
      <c r="Q13" s="4">
        <v>331.10577918834025</v>
      </c>
      <c r="R13" s="4">
        <v>330.21886122825157</v>
      </c>
      <c r="S13" s="4">
        <v>379.40334868978312</v>
      </c>
      <c r="T13" s="4">
        <v>364.99093183834191</v>
      </c>
      <c r="U13" s="4">
        <v>364.10401387825323</v>
      </c>
      <c r="V13" s="4">
        <v>354.11983123832056</v>
      </c>
      <c r="W13" s="4">
        <v>339.70741438687935</v>
      </c>
      <c r="X13" s="4">
        <v>338.82049642679067</v>
      </c>
      <c r="Y13" s="4">
        <v>349.33031312623484</v>
      </c>
      <c r="Z13" s="4">
        <v>334.91789627479363</v>
      </c>
      <c r="AA13" s="4">
        <v>334.03097831470495</v>
      </c>
      <c r="AB13" s="4">
        <v>354.90897762288591</v>
      </c>
      <c r="AC13" s="4">
        <v>340.49656077144465</v>
      </c>
      <c r="AD13" s="4">
        <v>339.60964281135597</v>
      </c>
      <c r="AJ13" s="1">
        <f t="shared" si="1"/>
        <v>332.93004852197521</v>
      </c>
      <c r="AM13" s="5">
        <f t="shared" si="0"/>
        <v>332.93004852197521</v>
      </c>
      <c r="AN13" s="7">
        <f>IF(ISTEXT(AN12),COUNTIF($A$1:$AD$20,"&lt;="&amp;AM13),COUNTIF($A$1:$AD$20,"&lt;="&amp;AM13)-SUM(AN$1:AN12))</f>
        <v>48</v>
      </c>
    </row>
    <row r="14" spans="1:40" x14ac:dyDescent="0.25">
      <c r="A14" s="4">
        <v>320.78582066676097</v>
      </c>
      <c r="B14" s="4">
        <v>306.37340381531976</v>
      </c>
      <c r="C14" s="4">
        <v>305.48648585523108</v>
      </c>
      <c r="D14" s="4">
        <v>295.50230321529841</v>
      </c>
      <c r="E14" s="4">
        <v>281.0898863638572</v>
      </c>
      <c r="F14" s="4">
        <v>280.20296840376852</v>
      </c>
      <c r="G14" s="4">
        <v>290.7127851032127</v>
      </c>
      <c r="H14" s="4">
        <v>276.30036825177149</v>
      </c>
      <c r="I14" s="4">
        <v>275.41345029168281</v>
      </c>
      <c r="J14" s="4">
        <v>312.82121889684947</v>
      </c>
      <c r="K14" s="4">
        <v>298.40880204540827</v>
      </c>
      <c r="L14" s="4">
        <v>297.52188408531958</v>
      </c>
      <c r="M14" s="4">
        <v>287.53770144538692</v>
      </c>
      <c r="N14" s="4">
        <v>273.12528459394571</v>
      </c>
      <c r="O14" s="4">
        <v>272.23836663385703</v>
      </c>
      <c r="P14" s="4">
        <v>282.7481833333012</v>
      </c>
      <c r="Q14" s="4">
        <v>268.33576648185999</v>
      </c>
      <c r="R14" s="4">
        <v>267.44884852177131</v>
      </c>
      <c r="S14" s="4">
        <v>316.63333598330286</v>
      </c>
      <c r="T14" s="4">
        <v>302.22091913186159</v>
      </c>
      <c r="U14" s="4">
        <v>301.33400117177291</v>
      </c>
      <c r="V14" s="4">
        <v>291.3498185318403</v>
      </c>
      <c r="W14" s="4">
        <v>276.93740168039903</v>
      </c>
      <c r="X14" s="4">
        <v>276.05048372031035</v>
      </c>
      <c r="Y14" s="4">
        <v>286.56030041975458</v>
      </c>
      <c r="Z14" s="4">
        <v>272.14788356831332</v>
      </c>
      <c r="AA14" s="4">
        <v>271.26096560822464</v>
      </c>
      <c r="AB14" s="4">
        <v>292.1389649164056</v>
      </c>
      <c r="AC14" s="4">
        <v>277.72654806496439</v>
      </c>
      <c r="AD14" s="4">
        <v>276.83963010487571</v>
      </c>
      <c r="AJ14" s="1">
        <f t="shared" si="1"/>
        <v>340.33125309973434</v>
      </c>
      <c r="AM14" s="5">
        <f t="shared" si="0"/>
        <v>340.33125309973434</v>
      </c>
      <c r="AN14" s="7">
        <f>IF(ISTEXT(AN13),COUNTIF($A$1:$AD$20,"&lt;="&amp;AM14),COUNTIF($A$1:$AD$20,"&lt;="&amp;AM14)-SUM(AN$1:AN13))</f>
        <v>42</v>
      </c>
    </row>
    <row r="15" spans="1:40" x14ac:dyDescent="0.25">
      <c r="A15" s="4">
        <v>313.79725649903543</v>
      </c>
      <c r="B15" s="4">
        <v>299.38483964759416</v>
      </c>
      <c r="C15" s="4">
        <v>298.49792168750548</v>
      </c>
      <c r="D15" s="4">
        <v>288.51373904757287</v>
      </c>
      <c r="E15" s="4">
        <v>274.10132219613166</v>
      </c>
      <c r="F15" s="4">
        <v>273.21440423604298</v>
      </c>
      <c r="G15" s="4">
        <v>283.72422093548715</v>
      </c>
      <c r="H15" s="4">
        <v>269.31180408404589</v>
      </c>
      <c r="I15" s="4">
        <v>268.42488612395721</v>
      </c>
      <c r="J15" s="4">
        <v>305.83265472912393</v>
      </c>
      <c r="K15" s="4">
        <v>291.42023787768267</v>
      </c>
      <c r="L15" s="4">
        <v>290.53331991759399</v>
      </c>
      <c r="M15" s="4">
        <v>280.54913727766137</v>
      </c>
      <c r="N15" s="4">
        <v>266.13672042622017</v>
      </c>
      <c r="O15" s="4">
        <v>265.24980246613148</v>
      </c>
      <c r="P15" s="4">
        <v>275.75961916557566</v>
      </c>
      <c r="Q15" s="4">
        <v>261.34720231413439</v>
      </c>
      <c r="R15" s="4">
        <v>260.46028435404571</v>
      </c>
      <c r="S15" s="4">
        <v>309.64477181557731</v>
      </c>
      <c r="T15" s="4">
        <v>295.23235496413605</v>
      </c>
      <c r="U15" s="4">
        <v>294.34543700404737</v>
      </c>
      <c r="V15" s="4">
        <v>284.36125436411476</v>
      </c>
      <c r="W15" s="4">
        <v>269.94883751267349</v>
      </c>
      <c r="X15" s="4">
        <v>269.06191955258481</v>
      </c>
      <c r="Y15" s="4">
        <v>279.57173625202904</v>
      </c>
      <c r="Z15" s="4">
        <v>265.15931940058778</v>
      </c>
      <c r="AA15" s="4">
        <v>264.2724014404991</v>
      </c>
      <c r="AB15" s="4">
        <v>285.15040074868006</v>
      </c>
      <c r="AC15" s="4">
        <v>270.73798389723879</v>
      </c>
      <c r="AD15" s="4">
        <v>269.85106593715011</v>
      </c>
      <c r="AJ15" s="1">
        <f t="shared" si="1"/>
        <v>347.73245767749347</v>
      </c>
      <c r="AM15" s="5">
        <f t="shared" si="0"/>
        <v>347.73245767749347</v>
      </c>
      <c r="AN15" s="7">
        <f>IF(ISTEXT(AN14),COUNTIF($A$1:$AD$20,"&lt;="&amp;AM15),COUNTIF($A$1:$AD$20,"&lt;="&amp;AM15)-SUM(AN$1:AN14))</f>
        <v>34</v>
      </c>
    </row>
    <row r="16" spans="1:40" x14ac:dyDescent="0.25">
      <c r="A16" s="4">
        <v>436.5469126106035</v>
      </c>
      <c r="B16" s="4">
        <v>422.13449575916229</v>
      </c>
      <c r="C16" s="4">
        <v>421.24757779907361</v>
      </c>
      <c r="D16" s="4">
        <v>411.26339515914094</v>
      </c>
      <c r="E16" s="4">
        <v>396.85097830769973</v>
      </c>
      <c r="F16" s="4">
        <v>395.96406034761105</v>
      </c>
      <c r="G16" s="4">
        <v>406.47387704705523</v>
      </c>
      <c r="H16" s="4">
        <v>392.06146019561402</v>
      </c>
      <c r="I16" s="4">
        <v>391.17454223552534</v>
      </c>
      <c r="J16" s="4">
        <v>428.582310840692</v>
      </c>
      <c r="K16" s="4">
        <v>414.1698939892508</v>
      </c>
      <c r="L16" s="4">
        <v>413.28297602916211</v>
      </c>
      <c r="M16" s="4">
        <v>403.29879338922944</v>
      </c>
      <c r="N16" s="4">
        <v>388.88637653778824</v>
      </c>
      <c r="O16" s="4">
        <v>387.99945857769956</v>
      </c>
      <c r="P16" s="4">
        <v>398.50927527714373</v>
      </c>
      <c r="Q16" s="4">
        <v>384.09685842570252</v>
      </c>
      <c r="R16" s="4">
        <v>383.20994046561384</v>
      </c>
      <c r="S16" s="4">
        <v>432.39442792714539</v>
      </c>
      <c r="T16" s="4">
        <v>417.98201107570412</v>
      </c>
      <c r="U16" s="4">
        <v>417.09509311561544</v>
      </c>
      <c r="V16" s="4">
        <v>407.11091047568283</v>
      </c>
      <c r="W16" s="4">
        <v>392.69849362424156</v>
      </c>
      <c r="X16" s="4">
        <v>391.81157566415288</v>
      </c>
      <c r="Y16" s="4">
        <v>402.32139236359711</v>
      </c>
      <c r="Z16" s="4">
        <v>387.90897551215585</v>
      </c>
      <c r="AA16" s="4">
        <v>387.02205755206717</v>
      </c>
      <c r="AB16" s="4">
        <v>407.90005686024813</v>
      </c>
      <c r="AC16" s="4">
        <v>393.48764000880692</v>
      </c>
      <c r="AD16" s="4">
        <v>392.60072204871824</v>
      </c>
      <c r="AJ16" s="1">
        <f t="shared" si="1"/>
        <v>355.1336622552526</v>
      </c>
      <c r="AM16" s="5">
        <f t="shared" si="0"/>
        <v>355.1336622552526</v>
      </c>
      <c r="AN16" s="7">
        <f>IF(ISTEXT(AN15),COUNTIF($A$1:$AD$20,"&lt;="&amp;AM16),COUNTIF($A$1:$AD$20,"&lt;="&amp;AM16)-SUM(AN$1:AN15))</f>
        <v>31</v>
      </c>
    </row>
    <row r="17" spans="1:40" x14ac:dyDescent="0.25">
      <c r="A17" s="4">
        <v>373.77689990412318</v>
      </c>
      <c r="B17" s="4">
        <v>359.36448305268198</v>
      </c>
      <c r="C17" s="4">
        <v>358.4775650925933</v>
      </c>
      <c r="D17" s="4">
        <v>348.49338245266068</v>
      </c>
      <c r="E17" s="4">
        <v>334.08096560121942</v>
      </c>
      <c r="F17" s="4">
        <v>333.19404764113074</v>
      </c>
      <c r="G17" s="4">
        <v>343.70386434057491</v>
      </c>
      <c r="H17" s="4">
        <v>329.2914474891337</v>
      </c>
      <c r="I17" s="4">
        <v>328.40452952904502</v>
      </c>
      <c r="J17" s="4">
        <v>365.81229813421169</v>
      </c>
      <c r="K17" s="4">
        <v>351.39988128277048</v>
      </c>
      <c r="L17" s="4">
        <v>350.5129633226818</v>
      </c>
      <c r="M17" s="4">
        <v>340.52878068274919</v>
      </c>
      <c r="N17" s="4">
        <v>326.11636383130792</v>
      </c>
      <c r="O17" s="4">
        <v>325.22944587121924</v>
      </c>
      <c r="P17" s="4">
        <v>335.73926257066341</v>
      </c>
      <c r="Q17" s="4">
        <v>321.32684571922221</v>
      </c>
      <c r="R17" s="4">
        <v>320.43992775913352</v>
      </c>
      <c r="S17" s="4">
        <v>369.62441522066513</v>
      </c>
      <c r="T17" s="4">
        <v>355.21199836922381</v>
      </c>
      <c r="U17" s="4">
        <v>354.32508040913513</v>
      </c>
      <c r="V17" s="4">
        <v>344.34089776920257</v>
      </c>
      <c r="W17" s="4">
        <v>329.92848091776131</v>
      </c>
      <c r="X17" s="4">
        <v>329.04156295767257</v>
      </c>
      <c r="Y17" s="4">
        <v>339.55137965711685</v>
      </c>
      <c r="Z17" s="4">
        <v>325.13896280567553</v>
      </c>
      <c r="AA17" s="4">
        <v>324.25204484558685</v>
      </c>
      <c r="AB17" s="4">
        <v>345.13004415376781</v>
      </c>
      <c r="AC17" s="4">
        <v>330.7176273023266</v>
      </c>
      <c r="AD17" s="4">
        <v>329.83070934223792</v>
      </c>
      <c r="AJ17" s="1">
        <f t="shared" si="1"/>
        <v>362.53486683301173</v>
      </c>
      <c r="AM17" s="5">
        <f t="shared" si="0"/>
        <v>362.53486683301173</v>
      </c>
      <c r="AN17" s="7">
        <f>IF(ISTEXT(AN16),COUNTIF($A$1:$AD$20,"&lt;="&amp;AM17),COUNTIF($A$1:$AD$20,"&lt;="&amp;AM17)-SUM(AN$1:AN16))</f>
        <v>31</v>
      </c>
    </row>
    <row r="18" spans="1:40" x14ac:dyDescent="0.25">
      <c r="A18" s="4">
        <v>366.7883357363977</v>
      </c>
      <c r="B18" s="4">
        <v>352.37591888495643</v>
      </c>
      <c r="C18" s="4">
        <v>351.48900092486775</v>
      </c>
      <c r="D18" s="4">
        <v>341.50481828493514</v>
      </c>
      <c r="E18" s="4">
        <v>327.09240143349393</v>
      </c>
      <c r="F18" s="4">
        <v>326.20548347340525</v>
      </c>
      <c r="G18" s="4">
        <v>336.71530017284942</v>
      </c>
      <c r="H18" s="4">
        <v>322.30288332140816</v>
      </c>
      <c r="I18" s="4">
        <v>321.41596536131948</v>
      </c>
      <c r="J18" s="4">
        <v>358.8237339664862</v>
      </c>
      <c r="K18" s="4">
        <v>344.41131711504494</v>
      </c>
      <c r="L18" s="4">
        <v>343.52439915495626</v>
      </c>
      <c r="M18" s="4">
        <v>333.54021651502364</v>
      </c>
      <c r="N18" s="4">
        <v>319.12779966358244</v>
      </c>
      <c r="O18" s="4">
        <v>318.24088170349376</v>
      </c>
      <c r="P18" s="4">
        <v>328.75069840293793</v>
      </c>
      <c r="Q18" s="4">
        <v>314.33828155149666</v>
      </c>
      <c r="R18" s="4">
        <v>313.45136359140798</v>
      </c>
      <c r="S18" s="4">
        <v>362.63585105293953</v>
      </c>
      <c r="T18" s="4">
        <v>348.22343420149832</v>
      </c>
      <c r="U18" s="4">
        <v>347.33651624140964</v>
      </c>
      <c r="V18" s="4">
        <v>337.35233360147697</v>
      </c>
      <c r="W18" s="4">
        <v>322.93991675003576</v>
      </c>
      <c r="X18" s="4">
        <v>322.05299878994708</v>
      </c>
      <c r="Y18" s="4">
        <v>332.56281548939126</v>
      </c>
      <c r="Z18" s="4">
        <v>318.15039863795005</v>
      </c>
      <c r="AA18" s="4">
        <v>317.26348067786137</v>
      </c>
      <c r="AB18" s="4">
        <v>338.14147998604233</v>
      </c>
      <c r="AC18" s="4">
        <v>323.72906313460106</v>
      </c>
      <c r="AD18" s="4">
        <v>322.84214517451238</v>
      </c>
      <c r="AJ18" s="1">
        <f t="shared" si="1"/>
        <v>369.93607141077086</v>
      </c>
      <c r="AM18" s="5">
        <f t="shared" si="0"/>
        <v>369.93607141077086</v>
      </c>
      <c r="AN18" s="7">
        <f>IF(ISTEXT(AN17),COUNTIF($A$1:$AD$20,"&lt;="&amp;AM18),COUNTIF($A$1:$AD$20,"&lt;="&amp;AM18)-SUM(AN$1:AN17))</f>
        <v>21</v>
      </c>
    </row>
    <row r="19" spans="1:40" x14ac:dyDescent="0.25">
      <c r="A19" s="4">
        <v>406.08026073834048</v>
      </c>
      <c r="B19" s="4">
        <v>391.66784388689928</v>
      </c>
      <c r="C19" s="4">
        <v>390.7809259268106</v>
      </c>
      <c r="D19" s="4">
        <v>380.79674328687793</v>
      </c>
      <c r="E19" s="4">
        <v>366.38432643543672</v>
      </c>
      <c r="F19" s="4">
        <v>365.49740847534804</v>
      </c>
      <c r="G19" s="4">
        <v>376.00722517479221</v>
      </c>
      <c r="H19" s="4">
        <v>361.594808323351</v>
      </c>
      <c r="I19" s="4">
        <v>360.70789036326232</v>
      </c>
      <c r="J19" s="4">
        <v>398.11565896842899</v>
      </c>
      <c r="K19" s="4">
        <v>383.70324211698778</v>
      </c>
      <c r="L19" s="4">
        <v>382.8163241568991</v>
      </c>
      <c r="M19" s="4">
        <v>372.83214151696643</v>
      </c>
      <c r="N19" s="4">
        <v>358.41972466552522</v>
      </c>
      <c r="O19" s="4">
        <v>357.53280670543654</v>
      </c>
      <c r="P19" s="4">
        <v>368.04262340488071</v>
      </c>
      <c r="Q19" s="4">
        <v>353.63020655343951</v>
      </c>
      <c r="R19" s="4">
        <v>352.74328859335083</v>
      </c>
      <c r="S19" s="4">
        <v>401.92777605488237</v>
      </c>
      <c r="T19" s="4">
        <v>387.51535920344111</v>
      </c>
      <c r="U19" s="4">
        <v>386.62844124335243</v>
      </c>
      <c r="V19" s="4">
        <v>376.64425860341981</v>
      </c>
      <c r="W19" s="4">
        <v>362.23184175197855</v>
      </c>
      <c r="X19" s="4">
        <v>361.34492379188987</v>
      </c>
      <c r="Y19" s="4">
        <v>371.8547404913341</v>
      </c>
      <c r="Z19" s="4">
        <v>357.44232363989283</v>
      </c>
      <c r="AA19" s="4">
        <v>356.55540567980415</v>
      </c>
      <c r="AB19" s="4">
        <v>377.43340498798511</v>
      </c>
      <c r="AC19" s="4">
        <v>363.02098813654391</v>
      </c>
      <c r="AD19" s="4">
        <v>362.13407017645523</v>
      </c>
      <c r="AJ19" s="1">
        <f t="shared" si="1"/>
        <v>377.33727598853</v>
      </c>
      <c r="AM19" s="5">
        <f t="shared" si="0"/>
        <v>377.33727598853</v>
      </c>
      <c r="AN19" s="7">
        <f>IF(ISTEXT(AN18),COUNTIF($A$1:$AD$20,"&lt;="&amp;AM19),COUNTIF($A$1:$AD$20,"&lt;="&amp;AM19)-SUM(AN$1:AN18))</f>
        <v>12</v>
      </c>
    </row>
    <row r="20" spans="1:40" x14ac:dyDescent="0.25">
      <c r="A20" s="4">
        <v>343.31024803186017</v>
      </c>
      <c r="B20" s="4">
        <v>328.89783118041896</v>
      </c>
      <c r="C20" s="4">
        <v>328.01091322033028</v>
      </c>
      <c r="D20" s="4">
        <v>318.02673058039761</v>
      </c>
      <c r="E20" s="4">
        <v>303.6143137289564</v>
      </c>
      <c r="F20" s="4">
        <v>302.72739576886772</v>
      </c>
      <c r="G20" s="4">
        <v>313.2372124683119</v>
      </c>
      <c r="H20" s="4">
        <v>298.82479561687069</v>
      </c>
      <c r="I20" s="4">
        <v>297.93787765678201</v>
      </c>
      <c r="J20" s="4">
        <v>335.34564626194867</v>
      </c>
      <c r="K20" s="4">
        <v>320.93322941050747</v>
      </c>
      <c r="L20" s="4">
        <v>320.04631145041878</v>
      </c>
      <c r="M20" s="4">
        <v>310.06212881048612</v>
      </c>
      <c r="N20" s="4">
        <v>295.64971195904491</v>
      </c>
      <c r="O20" s="4">
        <v>294.76279399895623</v>
      </c>
      <c r="P20" s="4">
        <v>305.2726106984004</v>
      </c>
      <c r="Q20" s="4">
        <v>290.86019384695919</v>
      </c>
      <c r="R20" s="4">
        <v>289.97327588687051</v>
      </c>
      <c r="S20" s="4">
        <v>339.15776334840206</v>
      </c>
      <c r="T20" s="4">
        <v>324.74534649696079</v>
      </c>
      <c r="U20" s="4">
        <v>323.85842853687211</v>
      </c>
      <c r="V20" s="4">
        <v>313.8742458969395</v>
      </c>
      <c r="W20" s="4">
        <v>299.46182904549823</v>
      </c>
      <c r="X20" s="4">
        <v>298.57491108540955</v>
      </c>
      <c r="Y20" s="4">
        <v>309.08472778485378</v>
      </c>
      <c r="Z20" s="4">
        <v>294.67231093341252</v>
      </c>
      <c r="AA20" s="4">
        <v>293.78539297332384</v>
      </c>
      <c r="AB20" s="4">
        <v>314.6633922815048</v>
      </c>
      <c r="AC20" s="4">
        <v>300.25097543006359</v>
      </c>
      <c r="AD20" s="4">
        <v>299.36405746997491</v>
      </c>
      <c r="AJ20" s="1">
        <f t="shared" si="1"/>
        <v>384.73848056628913</v>
      </c>
      <c r="AM20" s="5">
        <f t="shared" si="0"/>
        <v>384.73848056628913</v>
      </c>
      <c r="AN20" s="7">
        <f>IF(ISTEXT(AN19),COUNTIF($A$1:$AD$20,"&lt;="&amp;AM20),COUNTIF($A$1:$AD$20,"&lt;="&amp;AM20)-SUM(AN$1:AN19))</f>
        <v>12</v>
      </c>
    </row>
    <row r="21" spans="1:40" x14ac:dyDescent="0.25">
      <c r="AJ21" s="1">
        <f t="shared" si="1"/>
        <v>392.13968514404826</v>
      </c>
      <c r="AM21" s="5">
        <f t="shared" si="0"/>
        <v>392.13968514404826</v>
      </c>
      <c r="AN21" s="7">
        <f>IF(ISTEXT(AN20),COUNTIF($A$1:$AD$20,"&lt;="&amp;AM21),COUNTIF($A$1:$AD$20,"&lt;="&amp;AM21)-SUM(AN$1:AN20))</f>
        <v>21</v>
      </c>
    </row>
    <row r="22" spans="1:40" x14ac:dyDescent="0.25">
      <c r="AJ22" s="1">
        <f t="shared" si="1"/>
        <v>399.54088972180739</v>
      </c>
      <c r="AM22" s="5">
        <f t="shared" si="0"/>
        <v>399.54088972180739</v>
      </c>
      <c r="AN22" s="7">
        <f>IF(ISTEXT(AN21),COUNTIF($A$1:$AD$20,"&lt;="&amp;AM22),COUNTIF($A$1:$AD$20,"&lt;="&amp;AM22)-SUM(AN$1:AN21))</f>
        <v>10</v>
      </c>
    </row>
    <row r="23" spans="1:40" x14ac:dyDescent="0.25">
      <c r="AJ23" s="1">
        <f t="shared" si="1"/>
        <v>406.94209429956652</v>
      </c>
      <c r="AM23" s="5">
        <f t="shared" si="0"/>
        <v>406.94209429956652</v>
      </c>
      <c r="AN23" s="7">
        <f>IF(ISTEXT(AN22),COUNTIF($A$1:$AD$20,"&lt;="&amp;AM23),COUNTIF($A$1:$AD$20,"&lt;="&amp;AM23)-SUM(AN$1:AN22))</f>
        <v>10</v>
      </c>
    </row>
    <row r="24" spans="1:40" x14ac:dyDescent="0.25">
      <c r="AJ24" s="1">
        <f t="shared" si="1"/>
        <v>414.34329887732565</v>
      </c>
      <c r="AM24" s="5">
        <f t="shared" si="0"/>
        <v>414.34329887732565</v>
      </c>
      <c r="AN24" s="7">
        <f>IF(ISTEXT(AN23),COUNTIF($A$1:$AD$20,"&lt;="&amp;AM24),COUNTIF($A$1:$AD$20,"&lt;="&amp;AM24)-SUM(AN$1:AN23))</f>
        <v>8</v>
      </c>
    </row>
    <row r="25" spans="1:40" x14ac:dyDescent="0.25">
      <c r="AJ25" s="1">
        <f t="shared" si="1"/>
        <v>421.74450345508478</v>
      </c>
      <c r="AM25" s="5">
        <f t="shared" si="0"/>
        <v>421.74450345508478</v>
      </c>
      <c r="AN25" s="7">
        <f>IF(ISTEXT(AN24),COUNTIF($A$1:$AD$20,"&lt;="&amp;AM25),COUNTIF($A$1:$AD$20,"&lt;="&amp;AM25)-SUM(AN$1:AN24))</f>
        <v>7</v>
      </c>
    </row>
    <row r="26" spans="1:40" x14ac:dyDescent="0.25">
      <c r="AJ26" s="1">
        <f t="shared" si="1"/>
        <v>429.14570803284391</v>
      </c>
      <c r="AM26" s="5">
        <f t="shared" si="0"/>
        <v>429.14570803284391</v>
      </c>
      <c r="AN26" s="7">
        <f>IF(ISTEXT(AN25),COUNTIF($A$1:$AD$20,"&lt;="&amp;AM26),COUNTIF($A$1:$AD$20,"&lt;="&amp;AM26)-SUM(AN$1:AN25))</f>
        <v>3</v>
      </c>
    </row>
    <row r="27" spans="1:40" x14ac:dyDescent="0.25">
      <c r="AJ27" s="1">
        <f t="shared" si="1"/>
        <v>436.54691261060304</v>
      </c>
      <c r="AM27" s="5">
        <f t="shared" si="0"/>
        <v>436.54691261060304</v>
      </c>
      <c r="AN27" s="7">
        <f>IF(ISTEXT(AN26),COUNTIF($A$1:$AD$20,"&lt;="&amp;AM27),COUNTIF($A$1:$AD$20,"&lt;="&amp;AM27)-SUM(AN$1:AN26))</f>
        <v>4</v>
      </c>
    </row>
    <row r="28" spans="1:40" x14ac:dyDescent="0.25">
      <c r="AM28"/>
      <c r="AN28"/>
    </row>
    <row r="29" spans="1:40" x14ac:dyDescent="0.25">
      <c r="AM29"/>
      <c r="AN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BARBAGLI</dc:creator>
  <cp:lastModifiedBy>Jean-Eric</cp:lastModifiedBy>
  <dcterms:created xsi:type="dcterms:W3CDTF">2019-01-23T10:54:49Z</dcterms:created>
  <dcterms:modified xsi:type="dcterms:W3CDTF">2019-01-23T13:25:50Z</dcterms:modified>
</cp:coreProperties>
</file>