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229852D-EEC3-4A9F-A9EB-A56AC59FB7A5}" xr6:coauthVersionLast="45" xr6:coauthVersionMax="45" xr10:uidLastSave="{00000000-0000-0000-0000-000000000000}"/>
  <bookViews>
    <workbookView xWindow="-120" yWindow="-120" windowWidth="24240" windowHeight="13740" tabRatio="500" xr2:uid="{00000000-000D-0000-FFFF-FFFF00000000}"/>
  </bookViews>
  <sheets>
    <sheet name="Données commerciales" sheetId="2" r:id="rId1"/>
    <sheet name="Cloture" sheetId="3" r:id="rId2"/>
  </sheets>
  <definedNames>
    <definedName name="_xlnm._FilterDatabase" localSheetId="0" hidden="1">'Données commerciales'!$A$1:$V$15</definedName>
    <definedName name="Date">'Données commerciales'!$C$2:$C$1048576</definedName>
    <definedName name="Films">'Données commerciales'!$E$2:$E$1048576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15" i="2" l="1"/>
  <c r="V14" i="2"/>
  <c r="V13" i="2"/>
  <c r="V12" i="2"/>
  <c r="V11" i="2"/>
  <c r="V10" i="2"/>
  <c r="V9" i="2"/>
  <c r="V8" i="2"/>
  <c r="V7" i="2"/>
  <c r="V6" i="2"/>
  <c r="V5" i="2"/>
  <c r="V4" i="2"/>
  <c r="V3" i="2"/>
  <c r="V2" i="2"/>
</calcChain>
</file>

<file path=xl/sharedStrings.xml><?xml version="1.0" encoding="utf-8"?>
<sst xmlns="http://schemas.openxmlformats.org/spreadsheetml/2006/main" count="107" uniqueCount="31">
  <si>
    <t>Semaine cinéma</t>
  </si>
  <si>
    <t>Lieux</t>
  </si>
  <si>
    <t>Date</t>
  </si>
  <si>
    <t>Heure d'enregistrement</t>
  </si>
  <si>
    <t>Film</t>
  </si>
  <si>
    <t>Séance</t>
  </si>
  <si>
    <t>Séance com O/N</t>
  </si>
  <si>
    <t>PT</t>
  </si>
  <si>
    <t>Recette PT</t>
  </si>
  <si>
    <t>TR</t>
  </si>
  <si>
    <t>Recette TR</t>
  </si>
  <si>
    <t>Gratuit</t>
  </si>
  <si>
    <t>Nb abonnement</t>
  </si>
  <si>
    <t>Recette nouvelle carte</t>
  </si>
  <si>
    <t>Nb places origine</t>
  </si>
  <si>
    <t>N° carte</t>
  </si>
  <si>
    <t>Recette guichet</t>
  </si>
  <si>
    <t>Cash</t>
  </si>
  <si>
    <t>rendu</t>
  </si>
  <si>
    <t>chèque</t>
  </si>
  <si>
    <t>CB</t>
  </si>
  <si>
    <t>mode</t>
  </si>
  <si>
    <t>semaine n° 47</t>
  </si>
  <si>
    <t>rambo</t>
  </si>
  <si>
    <t>oui</t>
  </si>
  <si>
    <t>non</t>
  </si>
  <si>
    <t>cars 3</t>
  </si>
  <si>
    <t>joker</t>
  </si>
  <si>
    <t>semaine n° 48</t>
  </si>
  <si>
    <t>Films passés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</si>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</sst>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_);\(#,##0.00\ &quot;€&quot;\)"/>
    <numFmt numFmtId="165" formatCode="_ * #,##0.00_)\ &quot;€&quot;_ ;_ * \(#,##0.00\)\ &quot;€&quot;_ ;_ * &quot;-&quot;??_)\ &quot;€&quot;_ ;_ @_ "/>
    <numFmt numFmtId="166" formatCode="[$-F400]h:mm:ss\ AM/PM"/>
    <numFmt numFmtId="167" formatCode="h:mm;@"/>
    <numFmt numFmtId="168" formatCode="#,##0.00\ &quot;€&quot;_);[Red]\(#,##0.00\ &quot;€&quot;\)"/>
  </numFmts>
  <fonts count="4" x14ac:knownFonts="1">
    <font>
      <sz val="12"/>
      <color theme="1"/>
      <name val="Calibri"/>
      <family val="2"/>
      <scheme val="minor"/>
    </font>
    <font>
      <sz val="36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6" fontId="0" fillId="0" borderId="0" xfId="0" applyNumberFormat="1"/>
    <xf numFmtId="167" fontId="0" fillId="0" borderId="0" xfId="0" applyNumberFormat="1"/>
    <xf numFmtId="164" fontId="0" fillId="0" borderId="0" xfId="0" applyNumberFormat="1"/>
    <xf numFmtId="0" fontId="0" fillId="0" borderId="0" xfId="0" applyNumberFormat="1"/>
    <xf numFmtId="164" fontId="0" fillId="0" borderId="0" xfId="0" applyNumberFormat="1" applyFill="1"/>
    <xf numFmtId="165" fontId="0" fillId="0" borderId="0" xfId="0" applyNumberFormat="1"/>
    <xf numFmtId="0" fontId="1" fillId="0" borderId="0" xfId="0" applyFont="1"/>
    <xf numFmtId="0" fontId="0" fillId="0" borderId="0" xfId="0" applyFill="1"/>
    <xf numFmtId="0" fontId="0" fillId="0" borderId="0" xfId="0" applyAlignment="1">
      <alignment vertical="top" wrapText="1"/>
    </xf>
    <xf numFmtId="168" fontId="0" fillId="0" borderId="0" xfId="0" applyNumberFormat="1"/>
    <xf numFmtId="0" fontId="2" fillId="0" borderId="0" xfId="0" applyFont="1"/>
  </cellXfs>
  <cellStyles count="1">
    <cellStyle name="Normal" xfId="0" builtinId="0"/>
  </cellStyles>
  <dxfs count="15">
    <dxf>
      <numFmt numFmtId="168" formatCode="#,##0.00\ &quot;€&quot;_);[Red]\(#,##0.00\ &quot;€&quot;\)"/>
    </dxf>
    <dxf>
      <numFmt numFmtId="165" formatCode="_ * #,##0.00_)\ &quot;€&quot;_ ;_ * \(#,##0.00\)\ &quot;€&quot;_ ;_ * &quot;-&quot;??_)\ &quot;€&quot;_ ;_ @_ "/>
    </dxf>
    <dxf>
      <numFmt numFmtId="164" formatCode="#,##0.00\ &quot;€&quot;_);\(#,##0.00\ &quot;€&quot;\)"/>
    </dxf>
    <dxf>
      <numFmt numFmtId="0" formatCode="General"/>
    </dxf>
    <dxf>
      <numFmt numFmtId="0" formatCode="General"/>
    </dxf>
    <dxf>
      <numFmt numFmtId="164" formatCode="#,##0.00\ &quot;€&quot;_);\(#,##0.00\ &quot;€&quot;\)"/>
    </dxf>
    <dxf>
      <numFmt numFmtId="0" formatCode="General"/>
    </dxf>
    <dxf>
      <numFmt numFmtId="0" formatCode="General"/>
    </dxf>
    <dxf>
      <numFmt numFmtId="164" formatCode="#,##0.00\ &quot;€&quot;_);\(#,##0.00\ &quot;€&quot;\)"/>
    </dxf>
    <dxf>
      <numFmt numFmtId="164" formatCode="#,##0.00\ &quot;€&quot;_);\(#,##0.00\ &quot;€&quot;\)"/>
    </dxf>
    <dxf>
      <numFmt numFmtId="167" formatCode="h:mm;@"/>
    </dxf>
    <dxf>
      <numFmt numFmtId="167" formatCode="h:mm;@"/>
    </dxf>
    <dxf>
      <numFmt numFmtId="166" formatCode="[$-F400]h:mm:ss\ AM/PM"/>
    </dxf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590550</xdr:rowOff>
        </xdr:from>
        <xdr:to>
          <xdr:col>4</xdr:col>
          <xdr:colOff>809625</xdr:colOff>
          <xdr:row>1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la liste des films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DC3092-E1DB-4EE6-99AC-3E9B798C2C1C}" name="Tableau1" displayName="Tableau1" ref="A1:V15" totalsRowShown="0" headerRowDxfId="14" headerRowCellStyle="Normal">
  <autoFilter ref="A1:V15" xr:uid="{996A1EBA-AA24-46D5-9485-31E193DE03B1}"/>
  <tableColumns count="22">
    <tableColumn id="1" xr3:uid="{1E6FCA2B-F18E-4A84-90ED-32F113C5A0FD}" name="Semaine cinéma"/>
    <tableColumn id="2" xr3:uid="{5931B1B5-A146-4316-A8BA-0F3F8BB0C779}" name="Lieux"/>
    <tableColumn id="3" xr3:uid="{B56FCB7C-43F3-457C-89D6-8DA7F12E84C5}" name="Date" dataDxfId="13"/>
    <tableColumn id="4" xr3:uid="{3DAA3B44-2CC0-4F31-B2C4-B2FF393B8062}" name="Heure d'enregistrement" dataDxfId="12"/>
    <tableColumn id="5" xr3:uid="{400B8C30-CD12-4883-A0C8-1D880EED0716}" name="Film"/>
    <tableColumn id="6" xr3:uid="{704DD9DD-80B1-420A-BF4B-9D794B9A05AB}" name="Séance" dataDxfId="11"/>
    <tableColumn id="7" xr3:uid="{2F202525-404E-48C3-9D35-9F9214E19DC7}" name="Séance com O/N" dataDxfId="10"/>
    <tableColumn id="8" xr3:uid="{483B0561-6524-4D3F-828E-10CDB1BE3794}" name="PT"/>
    <tableColumn id="9" xr3:uid="{1AA51C2A-A322-496B-950A-2901BB1A81A1}" name="Recette PT" dataDxfId="9"/>
    <tableColumn id="10" xr3:uid="{27FCFAE8-DE6F-495F-8C50-D8F530B858AB}" name="TR"/>
    <tableColumn id="11" xr3:uid="{4CB03DD1-37AF-4CEE-B21D-12E1413A6601}" name="Recette TR" dataDxfId="8"/>
    <tableColumn id="12" xr3:uid="{C25BB277-14BB-45CD-836D-6D9F814179D9}" name="Gratuit" dataDxfId="7"/>
    <tableColumn id="13" xr3:uid="{6F66847B-8716-4F43-A4D1-1BADE5955F89}" name="Nb abonnement" dataDxfId="6"/>
    <tableColumn id="14" xr3:uid="{44BB182C-8E85-4C17-86AD-918289AD16DE}" name="Recette nouvelle carte" dataDxfId="5"/>
    <tableColumn id="15" xr3:uid="{69174C27-1E5D-4B07-A192-6D20A4DE7DB8}" name="Nb places origine" dataDxfId="4"/>
    <tableColumn id="16" xr3:uid="{8A02BD40-92B1-4CB0-BA73-F508CBD95FB4}" name="N° carte" dataDxfId="3"/>
    <tableColumn id="17" xr3:uid="{660F44EC-BA79-482A-9D5B-86A723FB4CF2}" name="Recette guichet" dataDxfId="2"/>
    <tableColumn id="18" xr3:uid="{ED278E61-48BF-4959-BD39-986BA6027601}" name="Cash" dataDxfId="1"/>
    <tableColumn id="19" xr3:uid="{A94877DD-AE30-436B-A79A-3AD41483CF01}" name="rendu" dataDxfId="0"/>
    <tableColumn id="20" xr3:uid="{4D64A9CF-1A94-4789-9F48-DB8FB30E1C9F}" name="chèque"/>
    <tableColumn id="21" xr3:uid="{A9404033-275E-4AB9-A0B6-D292EFB81478}" name="CB"/>
    <tableColumn id="22" xr3:uid="{757C484D-36D4-40A2-87FD-C0A7D1BDA2F5}" name="mode">
      <calculatedColumnFormula>IF(R2="",IF(T2="non","Payé par carte bancaire","Payé par chèque"),"Payé en espèces")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V15"/>
  <sheetViews>
    <sheetView tabSelected="1" workbookViewId="0">
      <selection activeCell="D11" sqref="D11"/>
    </sheetView>
  </sheetViews>
  <sheetFormatPr baseColWidth="10" defaultRowHeight="15.75" x14ac:dyDescent="0.25"/>
  <cols>
    <col min="1" max="1" width="14.25" customWidth="1"/>
    <col min="2" max="2" width="8.125" bestFit="1" customWidth="1"/>
    <col min="3" max="3" width="11.875" customWidth="1"/>
    <col min="4" max="4" width="17.125" customWidth="1"/>
    <col min="5" max="5" width="30.875" customWidth="1"/>
    <col min="6" max="6" width="8.5" customWidth="1"/>
    <col min="7" max="7" width="16.25" customWidth="1"/>
    <col min="8" max="8" width="5" bestFit="1" customWidth="1"/>
    <col min="9" max="9" width="9.375" customWidth="1"/>
    <col min="10" max="10" width="7" customWidth="1"/>
    <col min="11" max="11" width="9.375" customWidth="1"/>
    <col min="12" max="12" width="8.375" customWidth="1"/>
    <col min="13" max="13" width="14" customWidth="1"/>
    <col min="14" max="14" width="15.125" customWidth="1"/>
    <col min="15" max="15" width="11.125" bestFit="1" customWidth="1"/>
    <col min="16" max="16" width="10.5" bestFit="1" customWidth="1"/>
    <col min="17" max="17" width="15.5" customWidth="1"/>
    <col min="18" max="18" width="10.375" customWidth="1"/>
    <col min="20" max="20" width="10.375" customWidth="1"/>
    <col min="21" max="21" width="7" customWidth="1"/>
    <col min="22" max="22" width="20.125" bestFit="1" customWidth="1"/>
  </cols>
  <sheetData>
    <row r="1" spans="1:22" ht="31.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</row>
    <row r="2" spans="1:22" x14ac:dyDescent="0.25">
      <c r="A2" t="s">
        <v>22</v>
      </c>
      <c r="B2" t="s">
        <v>30</v>
      </c>
      <c r="C2" s="1">
        <v>43787</v>
      </c>
      <c r="D2" s="2">
        <v>43787.717060185183</v>
      </c>
      <c r="E2" t="s">
        <v>23</v>
      </c>
      <c r="F2" s="3">
        <v>2.8333333333333335</v>
      </c>
      <c r="G2" s="3" t="s">
        <v>24</v>
      </c>
      <c r="H2">
        <v>5</v>
      </c>
      <c r="I2" s="4">
        <v>27.5</v>
      </c>
      <c r="K2" s="4">
        <v>0</v>
      </c>
      <c r="L2" s="5"/>
      <c r="M2" s="5"/>
      <c r="N2" s="4"/>
      <c r="O2" s="5"/>
      <c r="P2" s="5"/>
      <c r="Q2" s="6">
        <v>27.5</v>
      </c>
      <c r="R2" s="4">
        <v>30</v>
      </c>
      <c r="S2" s="11">
        <v>2.5</v>
      </c>
      <c r="T2" s="4" t="s">
        <v>25</v>
      </c>
      <c r="U2" t="s">
        <v>25</v>
      </c>
      <c r="V2" t="str">
        <f t="shared" ref="V2:V4" si="0">IF(R2="",IF(T2="non","Payé par carte bancaire","Payé par chèque"),"Payé en espèces")</f>
        <v>Payé en espèces</v>
      </c>
    </row>
    <row r="3" spans="1:22" x14ac:dyDescent="0.25">
      <c r="A3" t="s">
        <v>22</v>
      </c>
      <c r="B3" t="s">
        <v>30</v>
      </c>
      <c r="C3" s="1">
        <v>43787</v>
      </c>
      <c r="D3" s="2">
        <v>43787.717187499999</v>
      </c>
      <c r="E3" t="s">
        <v>23</v>
      </c>
      <c r="F3" s="3">
        <v>2.8333333333333335</v>
      </c>
      <c r="G3" s="3" t="s">
        <v>24</v>
      </c>
      <c r="I3" s="4">
        <v>0</v>
      </c>
      <c r="J3">
        <v>4</v>
      </c>
      <c r="K3" s="4">
        <v>16</v>
      </c>
      <c r="L3" s="5"/>
      <c r="M3" s="5"/>
      <c r="N3" s="4"/>
      <c r="O3" s="5"/>
      <c r="P3" s="5"/>
      <c r="Q3" s="6">
        <v>16</v>
      </c>
      <c r="R3" s="7"/>
      <c r="S3" s="11">
        <v>-16</v>
      </c>
      <c r="T3" t="s">
        <v>24</v>
      </c>
      <c r="U3" t="s">
        <v>25</v>
      </c>
      <c r="V3" t="str">
        <f t="shared" si="0"/>
        <v>Payé par chèque</v>
      </c>
    </row>
    <row r="4" spans="1:22" x14ac:dyDescent="0.25">
      <c r="A4" t="s">
        <v>22</v>
      </c>
      <c r="B4" t="s">
        <v>30</v>
      </c>
      <c r="C4" s="1">
        <v>43787</v>
      </c>
      <c r="D4" s="2">
        <v>43787.71733796296</v>
      </c>
      <c r="E4" t="s">
        <v>23</v>
      </c>
      <c r="F4" s="3">
        <v>2.8333333333333335</v>
      </c>
      <c r="G4" s="3" t="s">
        <v>24</v>
      </c>
      <c r="H4">
        <v>2</v>
      </c>
      <c r="I4" s="4">
        <v>11</v>
      </c>
      <c r="K4" s="4">
        <v>0</v>
      </c>
      <c r="L4" s="5"/>
      <c r="M4" s="5"/>
      <c r="N4" s="4"/>
      <c r="O4" s="5"/>
      <c r="P4" s="5"/>
      <c r="Q4" s="6">
        <v>11</v>
      </c>
      <c r="R4" s="7"/>
      <c r="S4" s="11">
        <v>-11</v>
      </c>
      <c r="T4" t="s">
        <v>25</v>
      </c>
      <c r="U4" t="s">
        <v>24</v>
      </c>
      <c r="V4" t="str">
        <f t="shared" si="0"/>
        <v>Payé par carte bancaire</v>
      </c>
    </row>
    <row r="5" spans="1:22" x14ac:dyDescent="0.25">
      <c r="A5" t="s">
        <v>22</v>
      </c>
      <c r="B5" t="s">
        <v>30</v>
      </c>
      <c r="C5" s="1">
        <v>43788</v>
      </c>
      <c r="D5" s="2">
        <v>43788.660995370374</v>
      </c>
      <c r="E5" t="s">
        <v>26</v>
      </c>
      <c r="F5" s="3">
        <v>2.8333333333333335</v>
      </c>
      <c r="G5" s="3" t="s">
        <v>24</v>
      </c>
      <c r="I5" s="4">
        <v>0</v>
      </c>
      <c r="J5">
        <v>4</v>
      </c>
      <c r="K5" s="4">
        <v>16</v>
      </c>
      <c r="L5" s="5"/>
      <c r="M5" s="5"/>
      <c r="N5" s="5"/>
      <c r="O5" s="5"/>
      <c r="P5" s="5"/>
      <c r="Q5" s="6">
        <v>16</v>
      </c>
      <c r="R5" s="7">
        <v>20</v>
      </c>
      <c r="S5" s="11">
        <v>4</v>
      </c>
      <c r="T5" t="s">
        <v>25</v>
      </c>
      <c r="U5" t="s">
        <v>25</v>
      </c>
      <c r="V5" t="str">
        <f t="shared" ref="V5:V10" si="1">IF(R5="",IF(T5="non","Payé par carte bancaire","Payé par chèque"),"Payé en espèces")</f>
        <v>Payé en espèces</v>
      </c>
    </row>
    <row r="6" spans="1:22" x14ac:dyDescent="0.25">
      <c r="A6" t="s">
        <v>22</v>
      </c>
      <c r="B6" t="s">
        <v>30</v>
      </c>
      <c r="C6" s="1">
        <v>43788</v>
      </c>
      <c r="D6" s="2">
        <v>43787.717789351853</v>
      </c>
      <c r="E6" t="s">
        <v>27</v>
      </c>
      <c r="F6" s="3">
        <v>2.8333333333333335</v>
      </c>
      <c r="G6" s="3" t="s">
        <v>24</v>
      </c>
      <c r="H6">
        <v>5</v>
      </c>
      <c r="I6" s="4">
        <v>27.5</v>
      </c>
      <c r="K6" s="4">
        <v>0</v>
      </c>
      <c r="L6" s="5"/>
      <c r="M6" s="5"/>
      <c r="N6" s="4"/>
      <c r="O6" s="5"/>
      <c r="P6" s="5"/>
      <c r="Q6" s="6">
        <v>27.5</v>
      </c>
      <c r="R6" s="7"/>
      <c r="S6" s="11">
        <v>-27.5</v>
      </c>
      <c r="T6" t="s">
        <v>25</v>
      </c>
      <c r="U6" t="s">
        <v>24</v>
      </c>
      <c r="V6" t="str">
        <f t="shared" si="1"/>
        <v>Payé par carte bancaire</v>
      </c>
    </row>
    <row r="7" spans="1:22" x14ac:dyDescent="0.25">
      <c r="A7" t="s">
        <v>22</v>
      </c>
      <c r="B7" t="s">
        <v>30</v>
      </c>
      <c r="C7" s="1">
        <v>43788</v>
      </c>
      <c r="D7" s="2">
        <v>43788.660416666666</v>
      </c>
      <c r="E7" t="s">
        <v>27</v>
      </c>
      <c r="F7" s="3">
        <v>2.8333333333333335</v>
      </c>
      <c r="G7" s="3" t="s">
        <v>24</v>
      </c>
      <c r="H7">
        <v>2</v>
      </c>
      <c r="I7" s="4">
        <v>11</v>
      </c>
      <c r="K7" s="4">
        <v>0</v>
      </c>
      <c r="L7" s="5"/>
      <c r="M7" s="5"/>
      <c r="N7" s="5"/>
      <c r="O7" s="5"/>
      <c r="P7" s="5"/>
      <c r="Q7" s="6">
        <v>11</v>
      </c>
      <c r="R7" s="7">
        <v>15</v>
      </c>
      <c r="S7" s="11">
        <v>4</v>
      </c>
      <c r="T7" t="s">
        <v>25</v>
      </c>
      <c r="U7" t="s">
        <v>25</v>
      </c>
      <c r="V7" t="str">
        <f t="shared" si="1"/>
        <v>Payé en espèces</v>
      </c>
    </row>
    <row r="8" spans="1:22" x14ac:dyDescent="0.25">
      <c r="A8" t="s">
        <v>22</v>
      </c>
      <c r="B8" t="s">
        <v>30</v>
      </c>
      <c r="C8" s="1">
        <v>43788</v>
      </c>
      <c r="D8" s="2">
        <v>43788.66065972222</v>
      </c>
      <c r="E8" t="s">
        <v>27</v>
      </c>
      <c r="F8" s="3">
        <v>2.8333333333333335</v>
      </c>
      <c r="G8" s="3" t="s">
        <v>24</v>
      </c>
      <c r="H8">
        <v>5</v>
      </c>
      <c r="I8" s="4">
        <v>27.5</v>
      </c>
      <c r="J8">
        <v>3</v>
      </c>
      <c r="K8" s="4">
        <v>12</v>
      </c>
      <c r="L8" s="5"/>
      <c r="M8" s="5"/>
      <c r="N8" s="5"/>
      <c r="O8" s="5"/>
      <c r="P8" s="5"/>
      <c r="Q8" s="6">
        <v>39.5</v>
      </c>
      <c r="R8" s="7"/>
      <c r="S8" s="11">
        <v>-39.5</v>
      </c>
      <c r="T8" t="s">
        <v>25</v>
      </c>
      <c r="U8" t="s">
        <v>24</v>
      </c>
      <c r="V8" t="str">
        <f t="shared" si="1"/>
        <v>Payé par carte bancaire</v>
      </c>
    </row>
    <row r="9" spans="1:22" x14ac:dyDescent="0.25">
      <c r="A9" t="s">
        <v>22</v>
      </c>
      <c r="B9" t="s">
        <v>30</v>
      </c>
      <c r="C9" s="1">
        <v>43788</v>
      </c>
      <c r="D9" s="2">
        <v>43788.788599537038</v>
      </c>
      <c r="E9" t="s">
        <v>27</v>
      </c>
      <c r="F9" s="3">
        <v>2.8333333333333335</v>
      </c>
      <c r="G9" s="3" t="s">
        <v>24</v>
      </c>
      <c r="H9">
        <v>5</v>
      </c>
      <c r="I9" s="4">
        <v>27.5</v>
      </c>
      <c r="K9" s="4">
        <v>0</v>
      </c>
      <c r="L9" s="5"/>
      <c r="M9" s="5"/>
      <c r="N9" s="4"/>
      <c r="O9" s="5"/>
      <c r="P9" s="5"/>
      <c r="Q9" s="4">
        <v>27.5</v>
      </c>
      <c r="R9" s="7">
        <v>30</v>
      </c>
      <c r="S9" s="11">
        <v>2.5</v>
      </c>
      <c r="T9" t="s">
        <v>25</v>
      </c>
      <c r="U9" t="s">
        <v>25</v>
      </c>
      <c r="V9" t="str">
        <f t="shared" si="1"/>
        <v>Payé en espèces</v>
      </c>
    </row>
    <row r="10" spans="1:22" x14ac:dyDescent="0.25">
      <c r="A10" t="s">
        <v>22</v>
      </c>
      <c r="B10" t="s">
        <v>30</v>
      </c>
      <c r="C10" s="1">
        <v>43788</v>
      </c>
      <c r="D10" s="2">
        <v>43788.660844907405</v>
      </c>
      <c r="E10" t="s">
        <v>23</v>
      </c>
      <c r="F10" s="3">
        <v>2.8333333333333335</v>
      </c>
      <c r="G10" s="3" t="s">
        <v>24</v>
      </c>
      <c r="H10">
        <v>11</v>
      </c>
      <c r="I10" s="4">
        <v>60.5</v>
      </c>
      <c r="K10" s="4">
        <v>0</v>
      </c>
      <c r="L10" s="5"/>
      <c r="M10" s="5"/>
      <c r="N10" s="5"/>
      <c r="O10" s="5"/>
      <c r="P10" s="5"/>
      <c r="Q10" s="6">
        <v>60.5</v>
      </c>
      <c r="R10" s="7"/>
      <c r="S10" s="11">
        <v>-60.5</v>
      </c>
      <c r="T10" t="s">
        <v>24</v>
      </c>
      <c r="U10" t="s">
        <v>25</v>
      </c>
      <c r="V10" t="str">
        <f t="shared" si="1"/>
        <v>Payé par chèque</v>
      </c>
    </row>
    <row r="11" spans="1:22" x14ac:dyDescent="0.25">
      <c r="A11" t="s">
        <v>28</v>
      </c>
      <c r="B11" t="s">
        <v>30</v>
      </c>
      <c r="C11" s="1">
        <v>43789</v>
      </c>
      <c r="D11" s="2">
        <v>43789.779699074075</v>
      </c>
      <c r="E11" t="s">
        <v>27</v>
      </c>
      <c r="F11" s="3">
        <v>2.8333333333333335</v>
      </c>
      <c r="G11" s="3" t="s">
        <v>24</v>
      </c>
      <c r="H11">
        <v>3</v>
      </c>
      <c r="I11" s="4">
        <v>16.5</v>
      </c>
      <c r="K11" s="4">
        <v>0</v>
      </c>
      <c r="L11" s="5"/>
      <c r="M11" s="5"/>
      <c r="N11" s="4"/>
      <c r="O11" s="5"/>
      <c r="P11" s="5"/>
      <c r="Q11" s="4">
        <v>16.5</v>
      </c>
      <c r="R11" s="7">
        <v>20</v>
      </c>
      <c r="S11" s="11">
        <v>3.5</v>
      </c>
      <c r="T11" t="s">
        <v>25</v>
      </c>
      <c r="U11" t="s">
        <v>25</v>
      </c>
      <c r="V11" t="str">
        <f t="shared" ref="V11:V15" si="2">IF(R11="",IF(T11="non","Payé par carte bancaire","Payé par chèque"),"Payé en espèces")</f>
        <v>Payé en espèces</v>
      </c>
    </row>
    <row r="12" spans="1:22" x14ac:dyDescent="0.25">
      <c r="A12" t="s">
        <v>28</v>
      </c>
      <c r="B12" t="s">
        <v>30</v>
      </c>
      <c r="C12" s="1">
        <v>43789</v>
      </c>
      <c r="D12" s="2">
        <v>43789.780069444445</v>
      </c>
      <c r="E12" t="s">
        <v>27</v>
      </c>
      <c r="F12" s="3">
        <v>2.8333333333333335</v>
      </c>
      <c r="G12" s="3" t="s">
        <v>24</v>
      </c>
      <c r="I12" s="4">
        <v>0</v>
      </c>
      <c r="J12">
        <v>3</v>
      </c>
      <c r="K12" s="4">
        <v>12</v>
      </c>
      <c r="L12" s="5"/>
      <c r="M12" s="5"/>
      <c r="N12" s="4"/>
      <c r="O12" s="5"/>
      <c r="P12" s="5"/>
      <c r="Q12" s="4">
        <v>12</v>
      </c>
      <c r="R12" s="7">
        <v>15</v>
      </c>
      <c r="S12" s="11">
        <v>3</v>
      </c>
      <c r="T12" t="s">
        <v>25</v>
      </c>
      <c r="U12" t="s">
        <v>25</v>
      </c>
      <c r="V12" t="str">
        <f t="shared" si="2"/>
        <v>Payé en espèces</v>
      </c>
    </row>
    <row r="13" spans="1:22" x14ac:dyDescent="0.25">
      <c r="A13" t="s">
        <v>28</v>
      </c>
      <c r="B13" t="s">
        <v>30</v>
      </c>
      <c r="C13" s="1">
        <v>43789</v>
      </c>
      <c r="D13" s="2">
        <v>43789.791863425926</v>
      </c>
      <c r="E13" t="s">
        <v>27</v>
      </c>
      <c r="F13" s="3">
        <v>2.8333333333333335</v>
      </c>
      <c r="G13" s="3" t="s">
        <v>24</v>
      </c>
      <c r="H13">
        <v>2</v>
      </c>
      <c r="I13" s="4">
        <v>11</v>
      </c>
      <c r="K13" s="4">
        <v>0</v>
      </c>
      <c r="L13" s="5"/>
      <c r="M13" s="5"/>
      <c r="N13" s="4"/>
      <c r="O13" s="5"/>
      <c r="P13" s="5"/>
      <c r="Q13" s="4">
        <v>11</v>
      </c>
      <c r="R13" s="7">
        <v>15</v>
      </c>
      <c r="S13" s="11">
        <v>4</v>
      </c>
      <c r="T13" t="s">
        <v>25</v>
      </c>
      <c r="U13" t="s">
        <v>25</v>
      </c>
      <c r="V13" t="str">
        <f t="shared" si="2"/>
        <v>Payé en espèces</v>
      </c>
    </row>
    <row r="14" spans="1:22" x14ac:dyDescent="0.25">
      <c r="A14" t="s">
        <v>28</v>
      </c>
      <c r="B14" t="s">
        <v>30</v>
      </c>
      <c r="C14" s="1">
        <v>43789</v>
      </c>
      <c r="D14" s="2">
        <v>43789.791967592595</v>
      </c>
      <c r="E14" t="s">
        <v>27</v>
      </c>
      <c r="F14" s="3">
        <v>2.8333333333333335</v>
      </c>
      <c r="G14" s="3" t="s">
        <v>24</v>
      </c>
      <c r="I14" s="4">
        <v>0</v>
      </c>
      <c r="J14">
        <v>4</v>
      </c>
      <c r="K14" s="4">
        <v>16</v>
      </c>
      <c r="L14" s="5"/>
      <c r="M14" s="5"/>
      <c r="N14" s="4"/>
      <c r="O14" s="5"/>
      <c r="P14" s="5"/>
      <c r="Q14" s="4">
        <v>16</v>
      </c>
      <c r="R14" s="7">
        <v>20</v>
      </c>
      <c r="S14" s="11">
        <v>4</v>
      </c>
      <c r="T14" t="s">
        <v>25</v>
      </c>
      <c r="U14" t="s">
        <v>25</v>
      </c>
      <c r="V14" t="str">
        <f t="shared" si="2"/>
        <v>Payé en espèces</v>
      </c>
    </row>
    <row r="15" spans="1:22" x14ac:dyDescent="0.25">
      <c r="A15" t="s">
        <v>28</v>
      </c>
      <c r="B15" t="s">
        <v>30</v>
      </c>
      <c r="C15" s="1">
        <v>43789</v>
      </c>
      <c r="D15" s="2">
        <v>43789.792094907411</v>
      </c>
      <c r="E15" t="s">
        <v>26</v>
      </c>
      <c r="F15" s="3">
        <v>2.8333333333333335</v>
      </c>
      <c r="G15" s="3" t="s">
        <v>24</v>
      </c>
      <c r="I15" s="4">
        <v>0</v>
      </c>
      <c r="J15">
        <v>5</v>
      </c>
      <c r="K15" s="4">
        <v>20</v>
      </c>
      <c r="L15" s="5"/>
      <c r="M15" s="5"/>
      <c r="N15" s="4"/>
      <c r="O15" s="5"/>
      <c r="P15" s="5"/>
      <c r="Q15" s="4">
        <v>20</v>
      </c>
      <c r="R15" s="7"/>
      <c r="S15" s="11">
        <v>-20</v>
      </c>
      <c r="T15" t="s">
        <v>25</v>
      </c>
      <c r="U15" t="s">
        <v>24</v>
      </c>
      <c r="V15" t="str">
        <f t="shared" si="2"/>
        <v>Payé par carte bancaire</v>
      </c>
    </row>
  </sheetData>
  <pageMargins left="0.75" right="0.75" top="1" bottom="1" header="0.5" footer="0.5"/>
  <pageSetup paperSize="9" orientation="portrait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8"/>
  <sheetViews>
    <sheetView workbookViewId="0">
      <selection activeCell="C14" sqref="C14"/>
    </sheetView>
  </sheetViews>
  <sheetFormatPr baseColWidth="10" defaultRowHeight="15.75" x14ac:dyDescent="0.25"/>
  <cols>
    <col min="1" max="1" width="15.125" customWidth="1"/>
    <col min="2" max="2" width="11.875" bestFit="1" customWidth="1"/>
    <col min="4" max="4" width="12.875" bestFit="1" customWidth="1"/>
    <col min="5" max="5" width="11.375" customWidth="1"/>
  </cols>
  <sheetData>
    <row r="1" spans="1:9" ht="46.5" x14ac:dyDescent="0.7">
      <c r="A1" s="8"/>
    </row>
    <row r="2" spans="1:9" x14ac:dyDescent="0.25">
      <c r="B2" s="1">
        <v>43788</v>
      </c>
      <c r="C2" s="1"/>
    </row>
    <row r="3" spans="1:9" x14ac:dyDescent="0.25">
      <c r="H3" s="9"/>
      <c r="I3" s="9"/>
    </row>
    <row r="4" spans="1:9" x14ac:dyDescent="0.25">
      <c r="H4" s="9"/>
      <c r="I4" s="9"/>
    </row>
    <row r="5" spans="1:9" x14ac:dyDescent="0.25">
      <c r="B5" s="9"/>
      <c r="C5" s="9"/>
    </row>
    <row r="6" spans="1:9" ht="18.95" customHeight="1" x14ac:dyDescent="0.25">
      <c r="B6" s="9"/>
      <c r="C6" s="9"/>
    </row>
    <row r="7" spans="1:9" x14ac:dyDescent="0.25">
      <c r="B7" s="9"/>
      <c r="C7" s="9"/>
    </row>
    <row r="8" spans="1:9" ht="6" customHeight="1" x14ac:dyDescent="0.25">
      <c r="B8" s="9"/>
      <c r="C8" s="9"/>
    </row>
    <row r="9" spans="1:9" x14ac:dyDescent="0.25">
      <c r="B9" s="9"/>
      <c r="C9" s="9"/>
    </row>
    <row r="10" spans="1:9" ht="6" customHeight="1" x14ac:dyDescent="0.25">
      <c r="B10" s="9"/>
      <c r="C10" s="9"/>
    </row>
    <row r="11" spans="1:9" x14ac:dyDescent="0.25">
      <c r="B11" s="9"/>
      <c r="C11" s="9"/>
    </row>
    <row r="12" spans="1:9" x14ac:dyDescent="0.25">
      <c r="B12" s="9"/>
      <c r="C12" s="9"/>
    </row>
    <row r="13" spans="1:9" x14ac:dyDescent="0.25">
      <c r="H13" s="9"/>
      <c r="I13" s="9"/>
    </row>
    <row r="14" spans="1:9" x14ac:dyDescent="0.25">
      <c r="H14" s="9"/>
      <c r="I14" s="9"/>
    </row>
    <row r="15" spans="1:9" x14ac:dyDescent="0.25">
      <c r="A15" s="12" t="s">
        <v>29</v>
      </c>
      <c r="H15" s="9"/>
      <c r="I15" s="9"/>
    </row>
    <row r="16" spans="1:9" x14ac:dyDescent="0.25">
      <c r="A16" s="9"/>
      <c r="H16" s="9"/>
      <c r="I16" s="9"/>
    </row>
    <row r="17" spans="1:9" x14ac:dyDescent="0.25">
      <c r="A17" s="9"/>
      <c r="H17" s="9"/>
      <c r="I17" s="9"/>
    </row>
    <row r="18" spans="1:9" x14ac:dyDescent="0.25">
      <c r="A18" s="9"/>
      <c r="H18" s="9"/>
      <c r="I18" s="9"/>
    </row>
  </sheetData>
  <pageMargins left="0.7" right="0.7" top="0.75" bottom="0.75" header="0.3" footer="0.3"/>
  <pageSetup paperSize="9" scale="88" orientation="portrait" horizontalDpi="4294967292" verticalDpi="4294967292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iste_films_par_jour">
                <anchor moveWithCells="1" sizeWithCells="1">
                  <from>
                    <xdr:col>3</xdr:col>
                    <xdr:colOff>0</xdr:colOff>
                    <xdr:row>0</xdr:row>
                    <xdr:rowOff>590550</xdr:rowOff>
                  </from>
                  <to>
                    <xdr:col>4</xdr:col>
                    <xdr:colOff>809625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 commerciales</vt:lpstr>
      <vt:lpstr>Cloture</vt:lpstr>
      <vt:lpstr>Date</vt:lpstr>
      <vt:lpstr>Films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vernay</dc:creator>
  <cp:lastModifiedBy>Jean-Eric Pelouas</cp:lastModifiedBy>
  <dcterms:created xsi:type="dcterms:W3CDTF">2019-11-22T17:22:42Z</dcterms:created>
  <dcterms:modified xsi:type="dcterms:W3CDTF">2019-11-22T19:51:27Z</dcterms:modified>
</cp:coreProperties>
</file>