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4240" windowHeight="13740" activeTab="1"/>
  </bookViews>
  <sheets>
    <sheet name="Achats" sheetId="1" r:id="rId1"/>
    <sheet name="Rapport" sheetId="2" r:id="rId2"/>
    <sheet name="Misc Data" sheetId="3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E3" i="2" l="1"/>
  <c r="D3" i="2"/>
  <c r="C3" i="2"/>
  <c r="B3" i="2"/>
</calcChain>
</file>

<file path=xl/sharedStrings.xml><?xml version="1.0" encoding="utf-8"?>
<sst xmlns="http://schemas.openxmlformats.org/spreadsheetml/2006/main" count="28" uniqueCount="23">
  <si>
    <t>Q1</t>
  </si>
  <si>
    <t>Q2</t>
  </si>
  <si>
    <t>Q3</t>
  </si>
  <si>
    <t>Q4</t>
  </si>
  <si>
    <t>Dépenses par trimestre en pourcentage</t>
  </si>
  <si>
    <t>Dépenses par trimestre en EU</t>
  </si>
  <si>
    <t>Année</t>
  </si>
  <si>
    <t>Fruits</t>
  </si>
  <si>
    <t>Essence</t>
  </si>
  <si>
    <t>Réparations</t>
  </si>
  <si>
    <t>Matériel divers</t>
  </si>
  <si>
    <t>Chocolats</t>
  </si>
  <si>
    <t>Cadeaux</t>
  </si>
  <si>
    <t>Quand</t>
  </si>
  <si>
    <t>Quoi</t>
  </si>
  <si>
    <t>Prix</t>
  </si>
  <si>
    <t>Budget Annuel Total</t>
  </si>
  <si>
    <t>Total général</t>
  </si>
  <si>
    <t xml:space="preserve">Prix  </t>
  </si>
  <si>
    <t xml:space="preserve">% </t>
  </si>
  <si>
    <t>Trimestre1</t>
  </si>
  <si>
    <t>Trimestre3</t>
  </si>
  <si>
    <t>Trimestre4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</si>
</sst>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fr.&quot;\ #,##0"/>
    <numFmt numFmtId="165" formatCode="[$-409]d\-mmm\-yyyy;@"/>
    <numFmt numFmtId="166" formatCode="[$EUR]\ #,##0"/>
    <numFmt numFmtId="167" formatCode="[$EUR]\ #,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1" fillId="3" borderId="0" xfId="0" applyFont="1" applyFill="1"/>
    <xf numFmtId="10" fontId="1" fillId="3" borderId="0" xfId="0" applyNumberFormat="1" applyFont="1" applyFill="1" applyAlignment="1">
      <alignment horizontal="right"/>
    </xf>
    <xf numFmtId="164" fontId="1" fillId="3" borderId="0" xfId="0" applyNumberFormat="1" applyFont="1" applyFill="1" applyAlignment="1">
      <alignment horizontal="right"/>
    </xf>
    <xf numFmtId="0" fontId="0" fillId="0" borderId="0" xfId="0"/>
    <xf numFmtId="165" fontId="0" fillId="0" borderId="0" xfId="0" applyNumberFormat="1"/>
    <xf numFmtId="9" fontId="1" fillId="3" borderId="0" xfId="0" applyNumberFormat="1" applyFont="1" applyFill="1" applyAlignment="1">
      <alignment horizontal="right"/>
    </xf>
    <xf numFmtId="0" fontId="0" fillId="2" borderId="0" xfId="0" applyFill="1"/>
    <xf numFmtId="0" fontId="0" fillId="2" borderId="1" xfId="0" applyFill="1" applyBorder="1"/>
    <xf numFmtId="14" fontId="0" fillId="0" borderId="1" xfId="0" applyNumberFormat="1" applyBorder="1"/>
    <xf numFmtId="0" fontId="0" fillId="0" borderId="1" xfId="0" applyBorder="1"/>
    <xf numFmtId="166" fontId="0" fillId="0" borderId="1" xfId="0" applyNumberFormat="1" applyBorder="1"/>
    <xf numFmtId="167" fontId="0" fillId="0" borderId="1" xfId="0" applyNumberFormat="1" applyBorder="1"/>
    <xf numFmtId="14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8</xdr:col>
      <xdr:colOff>9229</xdr:colOff>
      <xdr:row>22</xdr:row>
      <xdr:rowOff>132976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9875" y="1333500"/>
          <a:ext cx="2371429" cy="2990476"/>
        </a:xfrm>
        <a:prstGeom prst="rect">
          <a:avLst/>
        </a:prstGeom>
      </xdr:spPr>
    </xdr:pic>
    <xdr:clientData/>
  </xdr:twoCellAnchor>
  <xdr:twoCellAnchor editAs="oneCell">
    <xdr:from>
      <xdr:col>12</xdr:col>
      <xdr:colOff>828675</xdr:colOff>
      <xdr:row>6</xdr:row>
      <xdr:rowOff>133350</xdr:rowOff>
    </xdr:from>
    <xdr:to>
      <xdr:col>17</xdr:col>
      <xdr:colOff>628198</xdr:colOff>
      <xdr:row>22</xdr:row>
      <xdr:rowOff>190112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72525" y="1276350"/>
          <a:ext cx="3619048" cy="310476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52.393611342595" createdVersion="4" refreshedVersion="4" minRefreshableVersion="3" recordCount="7">
  <cacheSource type="worksheet">
    <worksheetSource ref="A1:C8" sheet="Achats"/>
  </cacheSource>
  <cacheFields count="3">
    <cacheField name="Quand" numFmtId="14">
      <sharedItems containsSemiMixedTypes="0" containsNonDate="0" containsDate="1" containsString="0" minDate="2015-01-14T00:00:00" maxDate="2015-10-06T00:00:00" count="7">
        <d v="2015-01-14T00:00:00"/>
        <d v="2015-02-02T00:00:00"/>
        <d v="2015-02-14T00:00:00"/>
        <d v="2015-03-15T00:00:00"/>
        <d v="2015-07-04T00:00:00"/>
        <d v="2015-07-05T00:00:00"/>
        <d v="2015-10-05T00:00:00"/>
      </sharedItems>
      <fieldGroup base="0">
        <rangePr groupBy="quarters" startDate="2015-01-14T00:00:00" endDate="2015-10-06T00:00:00"/>
        <groupItems count="6">
          <s v="&lt;14/01/2015"/>
          <s v="Trimestre1"/>
          <s v="Trimestre2"/>
          <s v="Trimestre3"/>
          <s v="Trimestre4"/>
          <s v="&gt;06/10/2015"/>
        </groupItems>
      </fieldGroup>
    </cacheField>
    <cacheField name="Quoi" numFmtId="0">
      <sharedItems/>
    </cacheField>
    <cacheField name="Prix" numFmtId="166">
      <sharedItems containsSemiMixedTypes="0" containsString="0" containsNumber="1" containsInteger="1" minValue="1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Fruits"/>
    <n v="10"/>
  </r>
  <r>
    <x v="1"/>
    <s v="Essence"/>
    <n v="40"/>
  </r>
  <r>
    <x v="2"/>
    <s v="Réparations"/>
    <n v="120"/>
  </r>
  <r>
    <x v="3"/>
    <s v="Matériel divers"/>
    <n v="35"/>
  </r>
  <r>
    <x v="4"/>
    <s v="Chocolats"/>
    <n v="12"/>
  </r>
  <r>
    <x v="5"/>
    <s v="Cadeaux"/>
    <n v="80"/>
  </r>
  <r>
    <x v="6"/>
    <s v="Cadeaux"/>
    <n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I3:M5" firstHeaderRow="0" firstDataRow="1" firstDataCol="1"/>
  <pivotFields count="3">
    <pivotField axis="axisCol" numFmtId="14" showAll="0">
      <items count="7">
        <item x="0"/>
        <item x="1"/>
        <item x="2"/>
        <item x="3"/>
        <item x="4"/>
        <item x="5"/>
        <item t="default"/>
      </items>
    </pivotField>
    <pivotField showAll="0"/>
    <pivotField dataField="1" numFmtId="166" showAll="0"/>
  </pivotFields>
  <rowFields count="1">
    <field x="-2"/>
  </rowFields>
  <rowItems count="2">
    <i>
      <x/>
    </i>
    <i i="1">
      <x v="1"/>
    </i>
  </rowItems>
  <colFields count="1">
    <field x="0"/>
  </colFields>
  <colItems count="4">
    <i>
      <x v="1"/>
    </i>
    <i>
      <x v="3"/>
    </i>
    <i>
      <x v="4"/>
    </i>
    <i t="grand">
      <x/>
    </i>
  </colItems>
  <dataFields count="2">
    <dataField name="Prix  " fld="2" baseField="0" baseItem="0" numFmtId="167"/>
    <dataField name="% " fld="2" showDataAs="percentOfRow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12" sqref="B12"/>
    </sheetView>
  </sheetViews>
  <sheetFormatPr baseColWidth="10" defaultColWidth="9.140625" defaultRowHeight="15" x14ac:dyDescent="0.25"/>
  <cols>
    <col min="1" max="1" width="18" customWidth="1"/>
    <col min="2" max="2" width="14.7109375" customWidth="1"/>
    <col min="6" max="6" width="10.42578125" bestFit="1" customWidth="1"/>
  </cols>
  <sheetData>
    <row r="1" spans="1:7" s="6" customFormat="1" x14ac:dyDescent="0.25">
      <c r="A1" s="10" t="s">
        <v>13</v>
      </c>
      <c r="B1" s="10" t="s">
        <v>14</v>
      </c>
      <c r="C1" s="10" t="s">
        <v>15</v>
      </c>
      <c r="D1" s="9"/>
      <c r="E1" s="9"/>
      <c r="F1" s="10" t="s">
        <v>16</v>
      </c>
      <c r="G1" s="9"/>
    </row>
    <row r="2" spans="1:7" x14ac:dyDescent="0.25">
      <c r="A2" s="11">
        <v>42018</v>
      </c>
      <c r="B2" s="12" t="s">
        <v>7</v>
      </c>
      <c r="C2" s="13">
        <v>10</v>
      </c>
      <c r="F2" s="14">
        <v>500</v>
      </c>
    </row>
    <row r="3" spans="1:7" x14ac:dyDescent="0.25">
      <c r="A3" s="11">
        <v>42037</v>
      </c>
      <c r="B3" s="12" t="s">
        <v>8</v>
      </c>
      <c r="C3" s="13">
        <v>40</v>
      </c>
    </row>
    <row r="4" spans="1:7" x14ac:dyDescent="0.25">
      <c r="A4" s="11">
        <v>42049</v>
      </c>
      <c r="B4" s="12" t="s">
        <v>9</v>
      </c>
      <c r="C4" s="13">
        <v>120</v>
      </c>
    </row>
    <row r="5" spans="1:7" x14ac:dyDescent="0.25">
      <c r="A5" s="11">
        <v>42078</v>
      </c>
      <c r="B5" s="12" t="s">
        <v>10</v>
      </c>
      <c r="C5" s="13">
        <v>35</v>
      </c>
    </row>
    <row r="6" spans="1:7" x14ac:dyDescent="0.25">
      <c r="A6" s="11">
        <v>42189</v>
      </c>
      <c r="B6" s="12" t="s">
        <v>11</v>
      </c>
      <c r="C6" s="13">
        <v>12</v>
      </c>
    </row>
    <row r="7" spans="1:7" x14ac:dyDescent="0.25">
      <c r="A7" s="11">
        <v>42190</v>
      </c>
      <c r="B7" s="12" t="s">
        <v>12</v>
      </c>
      <c r="C7" s="13">
        <v>80</v>
      </c>
    </row>
    <row r="8" spans="1:7" x14ac:dyDescent="0.25">
      <c r="A8" s="11">
        <v>42282</v>
      </c>
      <c r="B8" s="12" t="s">
        <v>12</v>
      </c>
      <c r="C8" s="13">
        <v>95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"/>
  <sheetViews>
    <sheetView tabSelected="1" workbookViewId="0">
      <selection activeCell="L14" sqref="L14"/>
    </sheetView>
  </sheetViews>
  <sheetFormatPr baseColWidth="10" defaultColWidth="9.140625" defaultRowHeight="15" x14ac:dyDescent="0.25"/>
  <cols>
    <col min="1" max="1" width="32.140625" bestFit="1" customWidth="1"/>
    <col min="2" max="2" width="6.7109375" customWidth="1"/>
    <col min="3" max="3" width="3.28515625" bestFit="1" customWidth="1"/>
    <col min="4" max="6" width="5.7109375" customWidth="1"/>
    <col min="9" max="9" width="5.28515625" customWidth="1"/>
    <col min="10" max="11" width="12.85546875" customWidth="1"/>
    <col min="12" max="12" width="10.5703125" customWidth="1"/>
    <col min="13" max="13" width="12.5703125" customWidth="1"/>
    <col min="14" max="16" width="10.7109375" customWidth="1"/>
    <col min="17" max="17" width="12.5703125" customWidth="1"/>
    <col min="18" max="22" width="23.85546875" bestFit="1" customWidth="1"/>
    <col min="23" max="23" width="10.42578125" bestFit="1" customWidth="1"/>
    <col min="24" max="24" width="8.140625" customWidth="1"/>
  </cols>
  <sheetData>
    <row r="2" spans="1:13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</row>
    <row r="3" spans="1:13" x14ac:dyDescent="0.25">
      <c r="A3" s="3" t="s">
        <v>4</v>
      </c>
      <c r="B3" s="4">
        <f>(SUMPRODUCT(Achats!C2:C7)*(Achats!A2:A7&lt;'Misc Data'!C3))/Achats!F2</f>
        <v>0.59399999999999997</v>
      </c>
      <c r="C3" s="8">
        <f>(SUMPRODUCT(Achats!C2:C7)*(Achats!A2:A7&gt;'Misc Data'!C3)*(Achats!A2:A7&lt;='Misc Data'!C4))/Achats!F2</f>
        <v>0</v>
      </c>
      <c r="D3" s="4">
        <f>(SUMPRODUCT(Achats!C2:C7)*(Achats!A2:A7&gt;'Misc Data'!C4)*(Achats!A2:A7&lt;='Misc Data'!C5))/Achats!F2</f>
        <v>0</v>
      </c>
      <c r="E3" s="4">
        <f>(SUMPRODUCT(Achats!C2:C7)*(Achats!A2:A7&gt;'Misc Data'!C5)*(Achats!A2:A7&lt;='Misc Data'!C6))/Achats!F2</f>
        <v>0</v>
      </c>
      <c r="F3" s="4"/>
      <c r="J3" s="15" t="s">
        <v>20</v>
      </c>
      <c r="K3" s="15" t="s">
        <v>21</v>
      </c>
      <c r="L3" s="15" t="s">
        <v>22</v>
      </c>
      <c r="M3" s="15" t="s">
        <v>17</v>
      </c>
    </row>
    <row r="4" spans="1:13" x14ac:dyDescent="0.25">
      <c r="A4" s="3" t="s">
        <v>5</v>
      </c>
      <c r="B4" s="5"/>
      <c r="C4" s="5"/>
      <c r="D4" s="5"/>
      <c r="E4" s="5"/>
      <c r="F4" s="5"/>
      <c r="I4" s="18" t="s">
        <v>18</v>
      </c>
      <c r="J4" s="16">
        <v>205</v>
      </c>
      <c r="K4" s="16">
        <v>92</v>
      </c>
      <c r="L4" s="16">
        <v>95</v>
      </c>
      <c r="M4" s="16">
        <v>392</v>
      </c>
    </row>
    <row r="5" spans="1:13" x14ac:dyDescent="0.25">
      <c r="I5" s="18" t="s">
        <v>19</v>
      </c>
      <c r="J5" s="17">
        <v>0.52295918367346939</v>
      </c>
      <c r="K5" s="17">
        <v>0.23469387755102042</v>
      </c>
      <c r="L5" s="17">
        <v>0.2423469387755102</v>
      </c>
      <c r="M5" s="17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workbookViewId="0">
      <selection activeCell="H13" sqref="H13"/>
    </sheetView>
  </sheetViews>
  <sheetFormatPr baseColWidth="10" defaultColWidth="9.140625" defaultRowHeight="15" x14ac:dyDescent="0.25"/>
  <cols>
    <col min="3" max="3" width="11.85546875" bestFit="1" customWidth="1"/>
  </cols>
  <sheetData>
    <row r="3" spans="2:3" x14ac:dyDescent="0.25">
      <c r="B3" s="6" t="s">
        <v>0</v>
      </c>
      <c r="C3" s="7">
        <v>42094</v>
      </c>
    </row>
    <row r="4" spans="2:3" x14ac:dyDescent="0.25">
      <c r="B4" s="6" t="s">
        <v>1</v>
      </c>
      <c r="C4" s="7">
        <v>42185</v>
      </c>
    </row>
    <row r="5" spans="2:3" x14ac:dyDescent="0.25">
      <c r="B5" s="6" t="s">
        <v>2</v>
      </c>
      <c r="C5" s="7">
        <v>42277</v>
      </c>
    </row>
    <row r="6" spans="2:3" x14ac:dyDescent="0.25">
      <c r="B6" s="6" t="s">
        <v>3</v>
      </c>
      <c r="C6" s="7">
        <v>42369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Achats</vt:lpstr>
      <vt:lpstr>Rapport</vt:lpstr>
      <vt:lpstr>Misc Data</vt:lpstr>
    </vt:vector>
  </TitlesOfParts>
  <Company>Kudelski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Stevic Stevan</dc:creator>
  <cp:lastModifiedBy>Jean-Eric</cp:lastModifiedBy>
  <dcterms:created xsi:type="dcterms:W3CDTF">2015-02-17T06:34:04Z</dcterms:created>
  <dcterms:modified xsi:type="dcterms:W3CDTF">2015-02-17T08:33:43Z</dcterms:modified>
</cp:coreProperties>
</file>