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6" i="1" l="1"/>
  <c r="D25" i="1"/>
  <c r="C25" i="1"/>
  <c r="C27" i="1" s="1"/>
  <c r="B25" i="1"/>
  <c r="B27" i="1" s="1"/>
  <c r="B26" i="1" s="1"/>
  <c r="D27" i="1" l="1"/>
  <c r="E27" i="1" s="1"/>
  <c r="E28" i="1" s="1"/>
</calcChain>
</file>

<file path=xl/sharedStrings.xml><?xml version="1.0" encoding="utf-8"?>
<sst xmlns="http://schemas.openxmlformats.org/spreadsheetml/2006/main" count="21" uniqueCount="16">
  <si>
    <t>Avril</t>
  </si>
  <si>
    <t>Jour</t>
  </si>
  <si>
    <t>Heures</t>
  </si>
  <si>
    <t xml:space="preserve">Entretien </t>
  </si>
  <si>
    <t>Repas</t>
  </si>
  <si>
    <t>Total</t>
  </si>
  <si>
    <t>Total H/E/R</t>
  </si>
  <si>
    <t>Congés /tt G</t>
  </si>
  <si>
    <t xml:space="preserve">Total mois </t>
  </si>
  <si>
    <t>Total charges</t>
  </si>
  <si>
    <t>R=3</t>
  </si>
  <si>
    <t>G=1</t>
  </si>
  <si>
    <t>RG =4</t>
  </si>
  <si>
    <t>R</t>
  </si>
  <si>
    <t>G</t>
  </si>
  <si>
    <t>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</si>
</sst>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16" fontId="0" fillId="0" borderId="5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44" fontId="0" fillId="4" borderId="7" xfId="0" applyNumberFormat="1" applyFill="1" applyBorder="1" applyAlignment="1">
      <alignment horizontal="center"/>
    </xf>
    <xf numFmtId="44" fontId="0" fillId="4" borderId="5" xfId="0" applyNumberFormat="1" applyFill="1" applyBorder="1" applyAlignment="1">
      <alignment horizontal="center"/>
    </xf>
    <xf numFmtId="44" fontId="0" fillId="4" borderId="6" xfId="0" applyNumberFormat="1" applyFill="1" applyBorder="1" applyAlignment="1">
      <alignment horizontal="center"/>
    </xf>
    <xf numFmtId="44" fontId="0" fillId="4" borderId="0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44" fontId="0" fillId="5" borderId="8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44" fontId="0" fillId="6" borderId="13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4" workbookViewId="0">
      <selection activeCell="D10" sqref="D10"/>
    </sheetView>
  </sheetViews>
  <sheetFormatPr baseColWidth="10" defaultRowHeight="15" x14ac:dyDescent="0.25"/>
  <cols>
    <col min="1" max="1" width="13.28515625" bestFit="1" customWidth="1"/>
  </cols>
  <sheetData>
    <row r="1" spans="1:7" x14ac:dyDescent="0.25">
      <c r="A1" s="19" t="s">
        <v>0</v>
      </c>
      <c r="B1" s="20"/>
      <c r="C1" s="20"/>
      <c r="D1" s="21"/>
      <c r="E1" s="22"/>
    </row>
    <row r="2" spans="1:7" x14ac:dyDescent="0.2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</row>
    <row r="3" spans="1:7" x14ac:dyDescent="0.25">
      <c r="A3" s="5">
        <v>41730</v>
      </c>
      <c r="B3" s="2">
        <v>7</v>
      </c>
      <c r="C3" s="2">
        <v>1</v>
      </c>
      <c r="D3" s="3" t="s">
        <v>13</v>
      </c>
      <c r="E3" s="6"/>
    </row>
    <row r="4" spans="1:7" x14ac:dyDescent="0.25">
      <c r="A4" s="5">
        <v>41731</v>
      </c>
      <c r="B4" s="2">
        <v>8</v>
      </c>
      <c r="C4" s="2">
        <v>1</v>
      </c>
      <c r="D4" s="3" t="s">
        <v>13</v>
      </c>
      <c r="E4" s="6"/>
    </row>
    <row r="5" spans="1:7" x14ac:dyDescent="0.25">
      <c r="A5" s="5">
        <v>41736</v>
      </c>
      <c r="B5" s="2">
        <v>9</v>
      </c>
      <c r="C5" s="2">
        <v>1</v>
      </c>
      <c r="D5" s="3" t="s">
        <v>14</v>
      </c>
      <c r="E5" s="6"/>
      <c r="G5" t="s">
        <v>10</v>
      </c>
    </row>
    <row r="6" spans="1:7" x14ac:dyDescent="0.25">
      <c r="A6" s="5">
        <v>41737</v>
      </c>
      <c r="B6" s="2">
        <v>9</v>
      </c>
      <c r="C6" s="2">
        <v>1</v>
      </c>
      <c r="D6" s="3" t="s">
        <v>14</v>
      </c>
      <c r="E6" s="6"/>
      <c r="G6" t="s">
        <v>11</v>
      </c>
    </row>
    <row r="7" spans="1:7" x14ac:dyDescent="0.25">
      <c r="A7" s="5">
        <v>41738</v>
      </c>
      <c r="B7" s="2">
        <v>9</v>
      </c>
      <c r="C7" s="2">
        <v>1</v>
      </c>
      <c r="D7" s="3" t="s">
        <v>15</v>
      </c>
      <c r="E7" s="6"/>
      <c r="G7" t="s">
        <v>12</v>
      </c>
    </row>
    <row r="8" spans="1:7" x14ac:dyDescent="0.25">
      <c r="A8" s="5">
        <v>41739</v>
      </c>
      <c r="B8" s="2">
        <v>9</v>
      </c>
      <c r="C8" s="2">
        <v>1</v>
      </c>
      <c r="D8" s="3" t="s">
        <v>15</v>
      </c>
      <c r="E8" s="6"/>
    </row>
    <row r="9" spans="1:7" x14ac:dyDescent="0.25">
      <c r="A9" s="5">
        <v>41740</v>
      </c>
      <c r="B9" s="2">
        <v>4</v>
      </c>
      <c r="C9" s="2">
        <v>1</v>
      </c>
      <c r="D9" s="3" t="s">
        <v>13</v>
      </c>
      <c r="E9" s="6"/>
    </row>
    <row r="10" spans="1:7" x14ac:dyDescent="0.25">
      <c r="A10" s="5">
        <v>41743</v>
      </c>
      <c r="B10" s="2">
        <v>7</v>
      </c>
      <c r="C10" s="2">
        <v>1</v>
      </c>
      <c r="D10" s="3" t="s">
        <v>14</v>
      </c>
      <c r="E10" s="6"/>
    </row>
    <row r="11" spans="1:7" x14ac:dyDescent="0.25">
      <c r="A11" s="5">
        <v>41744</v>
      </c>
      <c r="B11" s="2"/>
      <c r="C11" s="2"/>
      <c r="D11" s="3"/>
      <c r="E11" s="6"/>
    </row>
    <row r="12" spans="1:7" x14ac:dyDescent="0.25">
      <c r="A12" s="5">
        <v>41745</v>
      </c>
      <c r="B12" s="2"/>
      <c r="C12" s="2"/>
      <c r="D12" s="3"/>
      <c r="E12" s="6"/>
    </row>
    <row r="13" spans="1:7" x14ac:dyDescent="0.25">
      <c r="A13" s="5">
        <v>41746</v>
      </c>
      <c r="B13" s="2"/>
      <c r="C13" s="2"/>
      <c r="D13" s="3"/>
      <c r="E13" s="6"/>
    </row>
    <row r="14" spans="1:7" x14ac:dyDescent="0.25">
      <c r="A14" s="5">
        <v>41747</v>
      </c>
      <c r="B14" s="2"/>
      <c r="C14" s="2"/>
      <c r="D14" s="3"/>
      <c r="E14" s="6"/>
    </row>
    <row r="15" spans="1:7" x14ac:dyDescent="0.25">
      <c r="A15" s="5">
        <v>41750</v>
      </c>
      <c r="B15" s="2"/>
      <c r="C15" s="2"/>
      <c r="D15" s="3"/>
      <c r="E15" s="6"/>
    </row>
    <row r="16" spans="1:7" x14ac:dyDescent="0.25">
      <c r="A16" s="5">
        <v>41751</v>
      </c>
      <c r="B16" s="2"/>
      <c r="C16" s="2"/>
      <c r="D16" s="3"/>
      <c r="E16" s="6"/>
    </row>
    <row r="17" spans="1:5" x14ac:dyDescent="0.25">
      <c r="A17" s="5">
        <v>41752</v>
      </c>
      <c r="B17" s="2"/>
      <c r="C17" s="2"/>
      <c r="D17" s="3"/>
      <c r="E17" s="6"/>
    </row>
    <row r="18" spans="1:5" x14ac:dyDescent="0.25">
      <c r="A18" s="5">
        <v>41753</v>
      </c>
      <c r="B18" s="2"/>
      <c r="C18" s="2"/>
      <c r="D18" s="3"/>
      <c r="E18" s="6"/>
    </row>
    <row r="19" spans="1:5" x14ac:dyDescent="0.25">
      <c r="A19" s="5">
        <v>41754</v>
      </c>
      <c r="B19" s="2"/>
      <c r="C19" s="2"/>
      <c r="D19" s="3"/>
      <c r="E19" s="6"/>
    </row>
    <row r="20" spans="1:5" x14ac:dyDescent="0.25">
      <c r="A20" s="5">
        <v>41757</v>
      </c>
      <c r="B20" s="2"/>
      <c r="C20" s="2"/>
      <c r="D20" s="3"/>
      <c r="E20" s="6"/>
    </row>
    <row r="21" spans="1:5" x14ac:dyDescent="0.25">
      <c r="A21" s="5">
        <v>41758</v>
      </c>
      <c r="B21" s="2"/>
      <c r="C21" s="2"/>
      <c r="D21" s="3"/>
      <c r="E21" s="6"/>
    </row>
    <row r="22" spans="1:5" x14ac:dyDescent="0.25">
      <c r="A22" s="5">
        <v>41759</v>
      </c>
      <c r="B22" s="2"/>
      <c r="C22" s="2"/>
      <c r="D22" s="3"/>
      <c r="E22" s="6"/>
    </row>
    <row r="23" spans="1:5" x14ac:dyDescent="0.25">
      <c r="A23" s="5"/>
      <c r="B23" s="2"/>
      <c r="C23" s="2"/>
      <c r="D23" s="3"/>
      <c r="E23" s="6"/>
    </row>
    <row r="24" spans="1:5" x14ac:dyDescent="0.25">
      <c r="A24" s="5"/>
      <c r="B24" s="2"/>
      <c r="C24" s="2"/>
      <c r="D24" s="3"/>
      <c r="E24" s="6"/>
    </row>
    <row r="25" spans="1:5" x14ac:dyDescent="0.25">
      <c r="A25" s="7" t="s">
        <v>6</v>
      </c>
      <c r="B25" s="8">
        <f>SUM(B3:B24)</f>
        <v>62</v>
      </c>
      <c r="C25" s="8">
        <f>SUM(C3:C24)</f>
        <v>8</v>
      </c>
      <c r="D25" s="9">
        <f>COUNTIF(D3:D24,"R")*3+COUNTIF(D3:D24,"RG")*3</f>
        <v>15</v>
      </c>
      <c r="E25" s="6"/>
    </row>
    <row r="26" spans="1:5" x14ac:dyDescent="0.25">
      <c r="A26" s="10" t="s">
        <v>7</v>
      </c>
      <c r="B26" s="11">
        <f>10%*B27</f>
        <v>16.12</v>
      </c>
      <c r="C26" s="11"/>
      <c r="D26" s="12">
        <f>COUNTIF(D3:D24,"G")*1+COUNTIF(D3:D24,"RG")*1</f>
        <v>5</v>
      </c>
      <c r="E26" s="13"/>
    </row>
    <row r="27" spans="1:5" x14ac:dyDescent="0.25">
      <c r="A27" s="10" t="s">
        <v>8</v>
      </c>
      <c r="B27" s="11">
        <f>2.6*B25</f>
        <v>161.20000000000002</v>
      </c>
      <c r="C27" s="11">
        <f>2.69*C25</f>
        <v>21.52</v>
      </c>
      <c r="D27" s="9">
        <f>SUM(D25+D26)</f>
        <v>20</v>
      </c>
      <c r="E27" s="14">
        <f>C27+B27+B26+D27</f>
        <v>218.84000000000003</v>
      </c>
    </row>
    <row r="28" spans="1:5" ht="15.75" thickBot="1" x14ac:dyDescent="0.3">
      <c r="A28" s="15" t="s">
        <v>9</v>
      </c>
      <c r="B28" s="16"/>
      <c r="C28" s="16"/>
      <c r="D28" s="17"/>
      <c r="E28" s="18">
        <f>E27-((B26+B27)*0.78)</f>
        <v>80.530400000000014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Jean-Eric Pelouas</cp:lastModifiedBy>
  <dcterms:created xsi:type="dcterms:W3CDTF">2014-04-16T14:06:51Z</dcterms:created>
  <dcterms:modified xsi:type="dcterms:W3CDTF">2014-04-16T14:39:20Z</dcterms:modified>
</cp:coreProperties>
</file>