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9440" windowHeight="11565" activeTab="1"/>
  </bookViews>
  <sheets>
    <sheet name="BDD" sheetId="1" r:id="rId1"/>
    <sheet name="Synthèse" sheetId="2" r:id="rId2"/>
  </sheets>
  <calcPr calcId="145621"/>
  <pivotCaches>
    <pivotCache cacheId="114" r:id="rId3"/>
  </pivotCaches>
</workbook>
</file>

<file path=xl/calcChain.xml><?xml version="1.0" encoding="utf-8"?>
<calcChain xmlns="http://schemas.openxmlformats.org/spreadsheetml/2006/main">
  <c r="A133" i="1" l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2" i="1"/>
</calcChain>
</file>

<file path=xl/sharedStrings.xml><?xml version="1.0" encoding="utf-8"?>
<sst xmlns="http://schemas.openxmlformats.org/spreadsheetml/2006/main" count="559" uniqueCount="319">
  <si>
    <t>Date du jour</t>
  </si>
  <si>
    <t>Balance agée clients au 22/04/2013</t>
  </si>
  <si>
    <t>Code Candidat</t>
  </si>
  <si>
    <t>Journal</t>
  </si>
  <si>
    <t>Document</t>
  </si>
  <si>
    <t>Date</t>
  </si>
  <si>
    <t>Infos complémentaires</t>
  </si>
  <si>
    <t>à + de 90</t>
  </si>
  <si>
    <t>61 à 90</t>
  </si>
  <si>
    <t>31 à 60</t>
  </si>
  <si>
    <t>1 à 30</t>
  </si>
  <si>
    <t>VENTES</t>
  </si>
  <si>
    <t>913</t>
  </si>
  <si>
    <t>30/11/2012</t>
  </si>
  <si>
    <t>AESENE DELTA OCT</t>
  </si>
  <si>
    <t>185</t>
  </si>
  <si>
    <t>31/03/2013</t>
  </si>
  <si>
    <t>ANNET ADSV MARS</t>
  </si>
  <si>
    <t>11</t>
  </si>
  <si>
    <t>30/01/2013</t>
  </si>
  <si>
    <t>ARSENE DELTA NOV</t>
  </si>
  <si>
    <t>12</t>
  </si>
  <si>
    <t>ARSENE LAHON DELTA DEC</t>
  </si>
  <si>
    <t>250</t>
  </si>
  <si>
    <t>ARSENE LAHON JAN</t>
  </si>
  <si>
    <t>251</t>
  </si>
  <si>
    <t>ARSENE LAHON FEV</t>
  </si>
  <si>
    <t>252</t>
  </si>
  <si>
    <t>ARSENE LAHON MARS</t>
  </si>
  <si>
    <t>253</t>
  </si>
  <si>
    <t>BAGUET CLI DIV MARS</t>
  </si>
  <si>
    <t xml:space="preserve">ING1  </t>
  </si>
  <si>
    <t>505</t>
  </si>
  <si>
    <t>20/03/2013</t>
  </si>
  <si>
    <t>BAGUET PROVIDENCE</t>
  </si>
  <si>
    <t>195</t>
  </si>
  <si>
    <t>BAGUET SOLIDARITE MARS</t>
  </si>
  <si>
    <t>258</t>
  </si>
  <si>
    <t>BOMBLET SEVEN MARS</t>
  </si>
  <si>
    <t>959</t>
  </si>
  <si>
    <t>31/12/2012</t>
  </si>
  <si>
    <t>BOSS BIEF DEC</t>
  </si>
  <si>
    <t>960</t>
  </si>
  <si>
    <t>BOSS BIEF OCT</t>
  </si>
  <si>
    <t>961</t>
  </si>
  <si>
    <t>BOSS BIEF NOV</t>
  </si>
  <si>
    <t>962</t>
  </si>
  <si>
    <t>BOSS BIEF NOV FORCONS</t>
  </si>
  <si>
    <t>963</t>
  </si>
  <si>
    <t>BOSS BIEF FORCONS OCT</t>
  </si>
  <si>
    <t>1020</t>
  </si>
  <si>
    <t>20</t>
  </si>
  <si>
    <t>31/01/2013</t>
  </si>
  <si>
    <t>BOSS BIEF JAN</t>
  </si>
  <si>
    <t>283</t>
  </si>
  <si>
    <t>BOURLARD CLI MARS</t>
  </si>
  <si>
    <t>187</t>
  </si>
  <si>
    <t>BOURLARD MCK K MARS</t>
  </si>
  <si>
    <t>188</t>
  </si>
  <si>
    <t>BOURLARD MCK S MARS</t>
  </si>
  <si>
    <t>952</t>
  </si>
  <si>
    <t>BRUNEAU ANCRE CNV DEC</t>
  </si>
  <si>
    <t>177</t>
  </si>
  <si>
    <t>15/03/2013</t>
  </si>
  <si>
    <t>BRUNEAU FOCEF FEV</t>
  </si>
  <si>
    <t>244</t>
  </si>
  <si>
    <t>CLOSSON ALTER MARS</t>
  </si>
  <si>
    <t>938</t>
  </si>
  <si>
    <t>CLOSSON INTER ENV FICHES  ...</t>
  </si>
  <si>
    <t>99</t>
  </si>
  <si>
    <t>28/02/2013</t>
  </si>
  <si>
    <t>CLOSSON BXL E FEV</t>
  </si>
  <si>
    <t>228</t>
  </si>
  <si>
    <t>CLOSSON BXL ENVIR MARS</t>
  </si>
  <si>
    <t>170</t>
  </si>
  <si>
    <t>CLOSSON ECOLE FERRE FEV</t>
  </si>
  <si>
    <t>229</t>
  </si>
  <si>
    <t>CLOSSON PROVINCE NAMUR MA ...</t>
  </si>
  <si>
    <t>168</t>
  </si>
  <si>
    <t>CLOSSON CPAS BERCHEM ACCO ...</t>
  </si>
  <si>
    <t>248</t>
  </si>
  <si>
    <t>DANCHIN BOUTIQ C MARS</t>
  </si>
  <si>
    <t>249</t>
  </si>
  <si>
    <t>DANCHIN CLI DIV MARS</t>
  </si>
  <si>
    <t>290</t>
  </si>
  <si>
    <t>DANCHIN L EQUIPE MARS</t>
  </si>
  <si>
    <t>46</t>
  </si>
  <si>
    <t>DANCHIN NOVARTIS JAN</t>
  </si>
  <si>
    <t>285</t>
  </si>
  <si>
    <t>DELEHOYE DANSAERT MARS</t>
  </si>
  <si>
    <t>286</t>
  </si>
  <si>
    <t>DELEHOYE BRITISH J ACA MARS</t>
  </si>
  <si>
    <t>738</t>
  </si>
  <si>
    <t>31/10/2012</t>
  </si>
  <si>
    <t>DEPAUW VREDE IKEA OCT</t>
  </si>
  <si>
    <t>58</t>
  </si>
  <si>
    <t>DEPAUW VERDE JAN</t>
  </si>
  <si>
    <t>150</t>
  </si>
  <si>
    <t>DEPAUW VREDE FEV</t>
  </si>
  <si>
    <t>216</t>
  </si>
  <si>
    <t>DEPAUW VREDESEIL MARS</t>
  </si>
  <si>
    <t>255</t>
  </si>
  <si>
    <t>DUC IBG MARS</t>
  </si>
  <si>
    <t>260</t>
  </si>
  <si>
    <t>FERIR SMAL MARS</t>
  </si>
  <si>
    <t>288</t>
  </si>
  <si>
    <t>FORCELINI GOPA MARS</t>
  </si>
  <si>
    <t>72</t>
  </si>
  <si>
    <t>GRUNDTVIG AARIXA JAN</t>
  </si>
  <si>
    <t>139</t>
  </si>
  <si>
    <t>GRUNDVIG AARIXA FEV</t>
  </si>
  <si>
    <t>243</t>
  </si>
  <si>
    <t>GRUNDT AARIXA MARS</t>
  </si>
  <si>
    <t>990</t>
  </si>
  <si>
    <t>HECHT MAD LORDS DEC</t>
  </si>
  <si>
    <t>991</t>
  </si>
  <si>
    <t>HECHT MAD LORDS NOV</t>
  </si>
  <si>
    <t>992</t>
  </si>
  <si>
    <t>993</t>
  </si>
  <si>
    <t>287</t>
  </si>
  <si>
    <t>HEUSGHEM DYNAMIA MARS</t>
  </si>
  <si>
    <t>674</t>
  </si>
  <si>
    <t>10/04/2013</t>
  </si>
  <si>
    <t>HEYLIGEM CAISSE MARS</t>
  </si>
  <si>
    <t>202</t>
  </si>
  <si>
    <t>HOLEMN CABINET EX MARS</t>
  </si>
  <si>
    <t>200</t>
  </si>
  <si>
    <t>HOLEMANS FESENFANTS MARS</t>
  </si>
  <si>
    <t>201</t>
  </si>
  <si>
    <t>HOLEMANS COLLARD MARS</t>
  </si>
  <si>
    <t>214</t>
  </si>
  <si>
    <t>HOLEMN NOTEBAERT MARS</t>
  </si>
  <si>
    <t>203</t>
  </si>
  <si>
    <t>HOLEM HOMENERGIES MARS</t>
  </si>
  <si>
    <t>272</t>
  </si>
  <si>
    <t>LEMAIRE CAB MARS</t>
  </si>
  <si>
    <t>273</t>
  </si>
  <si>
    <t>LEMAIRE CIMATICS MARS</t>
  </si>
  <si>
    <t>274</t>
  </si>
  <si>
    <t>LEMAIRE DELIJOUS MARS</t>
  </si>
  <si>
    <t>269</t>
  </si>
  <si>
    <t>LEMAIRE EDITORIAL MARS</t>
  </si>
  <si>
    <t>276</t>
  </si>
  <si>
    <t>LEMAIRE GLOBAL V MARS</t>
  </si>
  <si>
    <t>142</t>
  </si>
  <si>
    <t>LEMAIRE JET FEV</t>
  </si>
  <si>
    <t>277</t>
  </si>
  <si>
    <t>LEMAIRE JET IMPORT MARS</t>
  </si>
  <si>
    <t>267</t>
  </si>
  <si>
    <t>LEMAIRE JYB MARS</t>
  </si>
  <si>
    <t>268</t>
  </si>
  <si>
    <t>LEMAIRE MAD MARS</t>
  </si>
  <si>
    <t>270</t>
  </si>
  <si>
    <t>LEMAIRE PURE MARS</t>
  </si>
  <si>
    <t>883</t>
  </si>
  <si>
    <t>LEMAIRE SELECTO NOV</t>
  </si>
  <si>
    <t>983</t>
  </si>
  <si>
    <t>LEMAIRE SELECTO DEC</t>
  </si>
  <si>
    <t>79</t>
  </si>
  <si>
    <t>LEMAIRE SELECTO JAN</t>
  </si>
  <si>
    <t>209</t>
  </si>
  <si>
    <t>01/02/2013</t>
  </si>
  <si>
    <t>LEMAIRE SELECTO 883+520-NC2</t>
  </si>
  <si>
    <t>271</t>
  </si>
  <si>
    <t>LEMAIRE SELECTO MARS</t>
  </si>
  <si>
    <t>984</t>
  </si>
  <si>
    <t>LEMAIRE SLICK DEC</t>
  </si>
  <si>
    <t xml:space="preserve">NCVEN </t>
  </si>
  <si>
    <t>2</t>
  </si>
  <si>
    <t>LEMAIRE CAX V984/2012 v 2 ...</t>
  </si>
  <si>
    <t>278</t>
  </si>
  <si>
    <t>LEMAIRE SLICK MARS</t>
  </si>
  <si>
    <t>279</t>
  </si>
  <si>
    <t>275</t>
  </si>
  <si>
    <t>LEMEIARE GALERIE PARIS B MARS</t>
  </si>
  <si>
    <t>218</t>
  </si>
  <si>
    <t>MARECHAL AZI MARS</t>
  </si>
  <si>
    <t>220</t>
  </si>
  <si>
    <t>MARECHAL HEURUX A MARS</t>
  </si>
  <si>
    <t>223</t>
  </si>
  <si>
    <t>MARECHAL RESSOURCES MARS</t>
  </si>
  <si>
    <t>222</t>
  </si>
  <si>
    <t>MARECHAL SAW TRIM 1</t>
  </si>
  <si>
    <t>224</t>
  </si>
  <si>
    <t>MARECHAL SERESA MARS</t>
  </si>
  <si>
    <t>215</t>
  </si>
  <si>
    <t>MARLIERE CUEPP MARS</t>
  </si>
  <si>
    <t>116</t>
  </si>
  <si>
    <t>MATTH GRAND HORNU FEV</t>
  </si>
  <si>
    <t>236</t>
  </si>
  <si>
    <t>MOYERS HR MARS</t>
  </si>
  <si>
    <t>237</t>
  </si>
  <si>
    <t>MOYERS QUINTESS FEV</t>
  </si>
  <si>
    <t>238</t>
  </si>
  <si>
    <t>MOYERS QUENTESS MARS</t>
  </si>
  <si>
    <t>105</t>
  </si>
  <si>
    <t>MULLER NOW FEV</t>
  </si>
  <si>
    <t>191</t>
  </si>
  <si>
    <t>MULLER NOW MARS</t>
  </si>
  <si>
    <t>226</t>
  </si>
  <si>
    <t>RENAUD ULB MARS RAPPORTS</t>
  </si>
  <si>
    <t>227</t>
  </si>
  <si>
    <t>RENAUD ULB FONTAINE MARS</t>
  </si>
  <si>
    <t>124</t>
  </si>
  <si>
    <t>VANIMPTE ASHUST FEV</t>
  </si>
  <si>
    <t>241</t>
  </si>
  <si>
    <t>VANIMPE ASHURST MARS</t>
  </si>
  <si>
    <t>239</t>
  </si>
  <si>
    <t>VANIMPE GALIKA MARS</t>
  </si>
  <si>
    <t>774</t>
  </si>
  <si>
    <t>VANIMPE IBSP OCT FORMAT</t>
  </si>
  <si>
    <t>1005</t>
  </si>
  <si>
    <t>VANIMPE IBSP FORMATIONS N ...</t>
  </si>
  <si>
    <t>66</t>
  </si>
  <si>
    <t>VANIMPTE COURS NL JAN</t>
  </si>
  <si>
    <t>125</t>
  </si>
  <si>
    <t>VANIMPE IBSP FEV</t>
  </si>
  <si>
    <t>242</t>
  </si>
  <si>
    <t>VANIMPE IBSP FORM MARS</t>
  </si>
  <si>
    <t>240</t>
  </si>
  <si>
    <t>VANIMPE INDICES MARS</t>
  </si>
  <si>
    <t>897</t>
  </si>
  <si>
    <t>VANMI EDEN NOV</t>
  </si>
  <si>
    <t>1026</t>
  </si>
  <si>
    <t>VANMI EDEN DEC</t>
  </si>
  <si>
    <t>90</t>
  </si>
  <si>
    <t>VANMI EDEN JAN</t>
  </si>
  <si>
    <t>158</t>
  </si>
  <si>
    <t>VANMI EDEN FEV</t>
  </si>
  <si>
    <t>280</t>
  </si>
  <si>
    <t>VANMI EDEN MARS</t>
  </si>
  <si>
    <t>146</t>
  </si>
  <si>
    <t>31/03/2012</t>
  </si>
  <si>
    <t>VANMICHEL CAB DENTAIRE MARS</t>
  </si>
  <si>
    <t>30/04/2012</t>
  </si>
  <si>
    <t>VANMICHEL CAB DENTAIRE SY ...</t>
  </si>
  <si>
    <t>455</t>
  </si>
  <si>
    <t>31/07/2012</t>
  </si>
  <si>
    <t>VANMI CAB DENTAIRE FRANSC ...</t>
  </si>
  <si>
    <t>500</t>
  </si>
  <si>
    <t>VANMI FRANSCHESCI JUILLET</t>
  </si>
  <si>
    <t>610</t>
  </si>
  <si>
    <t>12/09/2012</t>
  </si>
  <si>
    <t>VANMI FRANCESCHI AUG</t>
  </si>
  <si>
    <t>1</t>
  </si>
  <si>
    <t>VANYP AFSCHIFT AVANCE</t>
  </si>
  <si>
    <t>965</t>
  </si>
  <si>
    <t>VANYP CHAZKALL DEC</t>
  </si>
  <si>
    <t>VERO CLEF2WEL MAR</t>
  </si>
  <si>
    <t>530</t>
  </si>
  <si>
    <t>28/03/2013</t>
  </si>
  <si>
    <t>VERO FUNDP F 37 PAYé 2 x</t>
  </si>
  <si>
    <t>210</t>
  </si>
  <si>
    <t>VERO FNDP MARS</t>
  </si>
  <si>
    <t>946</t>
  </si>
  <si>
    <t>VERO BIEN ETRE DEC</t>
  </si>
  <si>
    <t>947</t>
  </si>
  <si>
    <t>VERO CSC BRUSSLE DEC</t>
  </si>
  <si>
    <t>950</t>
  </si>
  <si>
    <t>VERO MONDE SELON FEM DEC</t>
  </si>
  <si>
    <t>32</t>
  </si>
  <si>
    <t>VERO BIEN ETRE JAN</t>
  </si>
  <si>
    <t>108</t>
  </si>
  <si>
    <t>VERO ENEO FEV</t>
  </si>
  <si>
    <t>113</t>
  </si>
  <si>
    <t>VERO RM FEV</t>
  </si>
  <si>
    <t>212</t>
  </si>
  <si>
    <t>VERO SOC FORESTIERE CAISS ...</t>
  </si>
  <si>
    <t>230</t>
  </si>
  <si>
    <t>WOLFF COLLECTIF S MARS</t>
  </si>
  <si>
    <t>231</t>
  </si>
  <si>
    <t>WOLFF CRE2DAL MARS</t>
  </si>
  <si>
    <t>495</t>
  </si>
  <si>
    <t>19/03/2013</t>
  </si>
  <si>
    <t>WOLFF VICTOIRE</t>
  </si>
  <si>
    <t>181</t>
  </si>
  <si>
    <t>WOLFF VICTOIRE MARS</t>
  </si>
  <si>
    <t>182</t>
  </si>
  <si>
    <t>WOLFF STARTINF B MARS</t>
  </si>
  <si>
    <t>Total général</t>
  </si>
  <si>
    <t>Étiquettes de lignes</t>
  </si>
  <si>
    <t>AESE</t>
  </si>
  <si>
    <t>ANNE</t>
  </si>
  <si>
    <t>ARSE</t>
  </si>
  <si>
    <t>BAGU</t>
  </si>
  <si>
    <t>BOMB</t>
  </si>
  <si>
    <t>BOSS</t>
  </si>
  <si>
    <t>BOUR</t>
  </si>
  <si>
    <t>BRUN</t>
  </si>
  <si>
    <t>CLOS</t>
  </si>
  <si>
    <t>DANC</t>
  </si>
  <si>
    <t>DELE</t>
  </si>
  <si>
    <t>DEPA</t>
  </si>
  <si>
    <t xml:space="preserve">DUC </t>
  </si>
  <si>
    <t>FERI</t>
  </si>
  <si>
    <t>FORC</t>
  </si>
  <si>
    <t>GRUN</t>
  </si>
  <si>
    <t>HECH</t>
  </si>
  <si>
    <t>HEUS</t>
  </si>
  <si>
    <t>HEYL</t>
  </si>
  <si>
    <t>HOLE</t>
  </si>
  <si>
    <t>LEMA</t>
  </si>
  <si>
    <t>LEME</t>
  </si>
  <si>
    <t>MARE</t>
  </si>
  <si>
    <t>MARL</t>
  </si>
  <si>
    <t>MATT</t>
  </si>
  <si>
    <t>MOYE</t>
  </si>
  <si>
    <t>MULL</t>
  </si>
  <si>
    <t>RENA</t>
  </si>
  <si>
    <t>VANI</t>
  </si>
  <si>
    <t>VANM</t>
  </si>
  <si>
    <t>VANY</t>
  </si>
  <si>
    <t>VERO</t>
  </si>
  <si>
    <t>WOLF</t>
  </si>
  <si>
    <t xml:space="preserve">à + de 90 </t>
  </si>
  <si>
    <t xml:space="preserve">de 61 à 90 </t>
  </si>
  <si>
    <t xml:space="preserve">de 31 à 60 </t>
  </si>
  <si>
    <t xml:space="preserve">de 1 à 30 </t>
  </si>
  <si>
    <t>Somme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</si>
</sst>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;\-#,##0.00\ "/>
    <numFmt numFmtId="166" formatCode="[Blue]#,##0.00;[Red]\(#,##0.00\);;"/>
  </numFmts>
  <fonts count="7" x14ac:knownFonts="1">
    <font>
      <sz val="10"/>
      <name val="Arial"/>
      <family val="2"/>
    </font>
    <font>
      <b/>
      <sz val="15"/>
      <color theme="3"/>
      <name val="Calibri"/>
      <family val="2"/>
      <scheme val="minor"/>
    </font>
    <font>
      <sz val="10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b/>
      <sz val="14"/>
      <color theme="0"/>
      <name val="Arial"/>
      <family val="2"/>
    </font>
    <font>
      <b/>
      <sz val="15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2" fillId="0" borderId="0"/>
    <xf numFmtId="0" fontId="1" fillId="0" borderId="1" applyNumberFormat="0" applyFill="0" applyAlignment="0" applyProtection="0"/>
  </cellStyleXfs>
  <cellXfs count="13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  <xf numFmtId="14" fontId="5" fillId="2" borderId="0" xfId="0" applyNumberFormat="1" applyFont="1" applyFill="1" applyAlignment="1">
      <alignment horizontal="center" vertical="center"/>
    </xf>
    <xf numFmtId="14" fontId="4" fillId="0" borderId="0" xfId="1" applyNumberFormat="1" applyFont="1"/>
    <xf numFmtId="164" fontId="4" fillId="0" borderId="0" xfId="1" applyNumberFormat="1" applyFont="1"/>
    <xf numFmtId="0" fontId="4" fillId="3" borderId="0" xfId="0" applyFont="1" applyFill="1" applyAlignment="1">
      <alignment horizontal="center" vertical="center"/>
    </xf>
    <xf numFmtId="0" fontId="6" fillId="0" borderId="1" xfId="2" applyFont="1"/>
    <xf numFmtId="0" fontId="6" fillId="0" borderId="1" xfId="2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</cellXfs>
  <cellStyles count="3">
    <cellStyle name="Milliers" xfId="1" builtinId="3"/>
    <cellStyle name="Normal" xfId="0" builtinId="0"/>
    <cellStyle name="Titre 1" xfId="2" builtinId="16"/>
  </cellStyles>
  <dxfs count="12">
    <dxf>
      <font>
        <strike val="0"/>
        <outline val="0"/>
        <shadow val="0"/>
        <u val="none"/>
        <vertAlign val="baseline"/>
        <sz val="15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bottom style="thick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;\-#,##0.00\ 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;\-#,##0.00\ 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;\-#,##0.00\ 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#,##0.00\ ;\-#,##0.00\ 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494.28244560185" missingItemsLimit="0" createdVersion="4" refreshedVersion="4" minRefreshableVersion="3" recordCount="128">
  <cacheSource type="worksheet">
    <worksheetSource name="Tableau1"/>
  </cacheSource>
  <cacheFields count="10">
    <cacheField name="Code Candidat" numFmtId="0">
      <sharedItems count="34">
        <s v=""/>
        <s v="AESE"/>
        <s v="ANNE"/>
        <s v="ARSE"/>
        <s v="BAGU"/>
        <s v="BOMB"/>
        <s v="BOSS"/>
        <s v="BOUR"/>
        <s v="BRUN"/>
        <s v="CLOS"/>
        <s v="DANC"/>
        <s v="DELE"/>
        <s v="DEPA"/>
        <s v="DUC "/>
        <s v="FERI"/>
        <s v="FORC"/>
        <s v="GRUN"/>
        <s v="HECH"/>
        <s v="HEUS"/>
        <s v="HEYL"/>
        <s v="HOLE"/>
        <s v="LEMA"/>
        <s v="LEME"/>
        <s v="MARE"/>
        <s v="MARL"/>
        <s v="MATT"/>
        <s v="MOYE"/>
        <s v="MULL"/>
        <s v="RENA"/>
        <s v="VANI"/>
        <s v="VANM"/>
        <s v="VANY"/>
        <s v="VERO"/>
        <s v="WOLF"/>
      </sharedItems>
    </cacheField>
    <cacheField name="Journal" numFmtId="0">
      <sharedItems containsBlank="1"/>
    </cacheField>
    <cacheField name="Document" numFmtId="0">
      <sharedItems containsBlank="1"/>
    </cacheField>
    <cacheField name="Date" numFmtId="0">
      <sharedItems containsBlank="1"/>
    </cacheField>
    <cacheField name="Infos complémentaires" numFmtId="0">
      <sharedItems containsBlank="1"/>
    </cacheField>
    <cacheField name="à + de 90" numFmtId="0">
      <sharedItems containsString="0" containsBlank="1" containsNumber="1" minValue="0" maxValue="4973.1000000000004"/>
    </cacheField>
    <cacheField name="61 à 90" numFmtId="0">
      <sharedItems containsString="0" containsBlank="1" containsNumber="1" minValue="-116.16" maxValue="20000"/>
    </cacheField>
    <cacheField name="31 à 60" numFmtId="0">
      <sharedItems containsString="0" containsBlank="1" containsNumber="1" minValue="-931.7" maxValue="9196"/>
    </cacheField>
    <cacheField name="1 à 30" numFmtId="0">
      <sharedItems containsString="0" containsBlank="1" containsNumber="1" minValue="-1445" maxValue="9922"/>
    </cacheField>
    <cacheField name="Total" numFmtId="0" formula="SUM('à + de 90','61 à 90','31 à 60','1 à 30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8">
  <r>
    <x v="0"/>
    <m/>
    <m/>
    <m/>
    <m/>
    <m/>
    <m/>
    <m/>
    <m/>
  </r>
  <r>
    <x v="1"/>
    <s v="VENTES"/>
    <s v="913"/>
    <s v="30/11/2012"/>
    <s v="AESENE DELTA OCT"/>
    <n v="4279.7700000000004"/>
    <n v="0"/>
    <n v="0"/>
    <n v="0"/>
  </r>
  <r>
    <x v="2"/>
    <s v="VENTES"/>
    <s v="185"/>
    <s v="31/03/2013"/>
    <s v="ANNET ADSV MARS"/>
    <n v="0"/>
    <n v="0"/>
    <n v="0"/>
    <n v="1406.8"/>
  </r>
  <r>
    <x v="3"/>
    <s v="VENTES"/>
    <s v="11"/>
    <s v="30/01/2013"/>
    <s v="ARSENE DELTA NOV"/>
    <n v="0"/>
    <n v="3335.61"/>
    <n v="0"/>
    <n v="0"/>
  </r>
  <r>
    <x v="3"/>
    <s v="VENTES"/>
    <s v="12"/>
    <s v="30/01/2013"/>
    <s v="ARSENE LAHON DELTA DEC"/>
    <n v="0"/>
    <n v="3179.88"/>
    <n v="0"/>
    <n v="0"/>
  </r>
  <r>
    <x v="3"/>
    <s v="VENTES"/>
    <s v="250"/>
    <s v="31/03/2013"/>
    <s v="ARSENE LAHON JAN"/>
    <n v="0"/>
    <n v="0"/>
    <n v="0"/>
    <n v="3702.6"/>
  </r>
  <r>
    <x v="3"/>
    <s v="VENTES"/>
    <s v="251"/>
    <s v="31/03/2013"/>
    <s v="ARSENE LAHON FEV"/>
    <n v="0"/>
    <n v="0"/>
    <n v="0"/>
    <n v="2417.58"/>
  </r>
  <r>
    <x v="3"/>
    <s v="VENTES"/>
    <s v="252"/>
    <s v="31/03/2013"/>
    <s v="ARSENE LAHON MARS"/>
    <n v="0"/>
    <n v="0"/>
    <n v="0"/>
    <n v="3354.12"/>
  </r>
  <r>
    <x v="4"/>
    <s v="VENTES"/>
    <s v="253"/>
    <s v="31/03/2013"/>
    <s v="BAGUET CLI DIV MARS"/>
    <n v="0"/>
    <n v="0"/>
    <n v="0"/>
    <n v="816"/>
  </r>
  <r>
    <x v="4"/>
    <s v="ING1  "/>
    <s v="505"/>
    <s v="20/03/2013"/>
    <s v="BAGUET PROVIDENCE"/>
    <n v="0"/>
    <n v="0"/>
    <n v="-220"/>
    <n v="0"/>
  </r>
  <r>
    <x v="4"/>
    <s v="VENTES"/>
    <s v="195"/>
    <s v="31/03/2013"/>
    <s v="BAGUET SOLIDARITE MARS"/>
    <n v="0"/>
    <n v="0"/>
    <n v="0"/>
    <n v="368.11"/>
  </r>
  <r>
    <x v="5"/>
    <s v="VENTES"/>
    <s v="258"/>
    <s v="31/03/2013"/>
    <s v="BOMBLET SEVEN MARS"/>
    <n v="0"/>
    <n v="0"/>
    <n v="0"/>
    <n v="24"/>
  </r>
  <r>
    <x v="6"/>
    <s v="VENTES"/>
    <s v="959"/>
    <s v="31/12/2012"/>
    <s v="BOSS BIEF DEC"/>
    <n v="975.7"/>
    <n v="0"/>
    <n v="0"/>
    <n v="0"/>
  </r>
  <r>
    <x v="6"/>
    <s v="VENTES"/>
    <s v="960"/>
    <s v="31/12/2012"/>
    <s v="BOSS BIEF OCT"/>
    <n v="975.7"/>
    <n v="0"/>
    <n v="0"/>
    <n v="0"/>
  </r>
  <r>
    <x v="6"/>
    <s v="VENTES"/>
    <s v="961"/>
    <s v="31/12/2012"/>
    <s v="BOSS BIEF NOV"/>
    <n v="975.7"/>
    <n v="0"/>
    <n v="0"/>
    <n v="0"/>
  </r>
  <r>
    <x v="6"/>
    <s v="VENTES"/>
    <s v="962"/>
    <s v="31/12/2012"/>
    <s v="BOSS BIEF NOV FORCONS"/>
    <n v="1071.05"/>
    <n v="0"/>
    <n v="0"/>
    <n v="0"/>
  </r>
  <r>
    <x v="6"/>
    <s v="VENTES"/>
    <s v="963"/>
    <s v="31/12/2012"/>
    <s v="BOSS BIEF FORCONS OCT"/>
    <n v="3815.23"/>
    <n v="0"/>
    <n v="0"/>
    <n v="0"/>
  </r>
  <r>
    <x v="6"/>
    <s v="VENTES"/>
    <s v="1020"/>
    <s v="31/12/2012"/>
    <s v="BOSS BIEF DEC"/>
    <n v="1056.18"/>
    <n v="0"/>
    <n v="0"/>
    <n v="0"/>
  </r>
  <r>
    <x v="6"/>
    <s v="VENTES"/>
    <s v="20"/>
    <s v="31/01/2013"/>
    <s v="BOSS BIEF JAN"/>
    <n v="0"/>
    <n v="487.85"/>
    <n v="0"/>
    <n v="0"/>
  </r>
  <r>
    <x v="7"/>
    <s v="VENTES"/>
    <s v="283"/>
    <s v="31/03/2013"/>
    <s v="BOURLARD CLI MARS"/>
    <n v="0"/>
    <n v="0"/>
    <n v="0"/>
    <n v="170"/>
  </r>
  <r>
    <x v="7"/>
    <s v="VENTES"/>
    <s v="187"/>
    <s v="31/03/2013"/>
    <s v="BOURLARD MCK K MARS"/>
    <n v="0"/>
    <n v="0"/>
    <n v="0"/>
    <n v="1005.17"/>
  </r>
  <r>
    <x v="7"/>
    <s v="VENTES"/>
    <s v="188"/>
    <s v="31/03/2013"/>
    <s v="BOURLARD MCK S MARS"/>
    <n v="0"/>
    <n v="0"/>
    <n v="0"/>
    <n v="755.04"/>
  </r>
  <r>
    <x v="8"/>
    <s v="VENTES"/>
    <s v="952"/>
    <s v="31/12/2012"/>
    <s v="BRUNEAU ANCRE CNV DEC"/>
    <n v="300"/>
    <n v="0"/>
    <n v="0"/>
    <n v="0"/>
  </r>
  <r>
    <x v="8"/>
    <s v="VENTES"/>
    <s v="177"/>
    <s v="15/03/2013"/>
    <s v="BRUNEAU FOCEF FEV"/>
    <n v="0"/>
    <n v="0"/>
    <n v="748.02"/>
    <n v="0"/>
  </r>
  <r>
    <x v="9"/>
    <s v="VENTES"/>
    <s v="244"/>
    <s v="31/03/2013"/>
    <s v="CLOSSON ALTER MARS"/>
    <n v="0"/>
    <n v="0"/>
    <n v="0"/>
    <n v="0"/>
  </r>
  <r>
    <x v="9"/>
    <s v="VENTES"/>
    <s v="938"/>
    <s v="31/12/2012"/>
    <s v="CLOSSON INTER ENV FICHES  ..."/>
    <n v="4973.1000000000004"/>
    <n v="0"/>
    <n v="0"/>
    <n v="0"/>
  </r>
  <r>
    <x v="9"/>
    <s v="VENTES"/>
    <s v="99"/>
    <s v="28/02/2013"/>
    <s v="CLOSSON BXL E FEV"/>
    <n v="0"/>
    <n v="0"/>
    <n v="8893.5"/>
    <n v="0"/>
  </r>
  <r>
    <x v="9"/>
    <s v="VENTES"/>
    <s v="228"/>
    <s v="31/03/2013"/>
    <s v="CLOSSON BXL ENVIR MARS"/>
    <n v="0"/>
    <n v="0"/>
    <n v="0"/>
    <n v="4997.3"/>
  </r>
  <r>
    <x v="9"/>
    <s v="VENTES"/>
    <s v="170"/>
    <s v="15/03/2013"/>
    <s v="CLOSSON ECOLE FERRE FEV"/>
    <n v="0"/>
    <n v="0"/>
    <n v="114.95"/>
    <n v="0"/>
  </r>
  <r>
    <x v="9"/>
    <s v="VENTES"/>
    <s v="229"/>
    <s v="31/03/2013"/>
    <s v="CLOSSON PROVINCE NAMUR MA ..."/>
    <n v="0"/>
    <n v="0"/>
    <n v="0"/>
    <n v="1905.75"/>
  </r>
  <r>
    <x v="9"/>
    <s v="VENTES"/>
    <s v="168"/>
    <s v="15/03/2013"/>
    <s v="CLOSSON CPAS BERCHEM ACCO ..."/>
    <n v="0"/>
    <n v="0"/>
    <n v="1996.5"/>
    <n v="0"/>
  </r>
  <r>
    <x v="10"/>
    <s v="VENTES"/>
    <s v="248"/>
    <s v="31/03/2013"/>
    <s v="DANCHIN BOUTIQ C MARS"/>
    <n v="0"/>
    <n v="0"/>
    <n v="0"/>
    <n v="975"/>
  </r>
  <r>
    <x v="10"/>
    <s v="VENTES"/>
    <s v="249"/>
    <s v="31/03/2013"/>
    <s v="DANCHIN CLI DIV MARS"/>
    <n v="0"/>
    <n v="0"/>
    <n v="0"/>
    <n v="859.99"/>
  </r>
  <r>
    <x v="10"/>
    <s v="VENTES"/>
    <s v="290"/>
    <s v="31/03/2013"/>
    <s v="DANCHIN L EQUIPE MARS"/>
    <n v="0"/>
    <n v="0"/>
    <n v="0"/>
    <n v="900.06"/>
  </r>
  <r>
    <x v="10"/>
    <s v="VENTES"/>
    <s v="46"/>
    <s v="31/01/2013"/>
    <s v="DANCHIN NOVARTIS JAN"/>
    <n v="0"/>
    <n v="3872"/>
    <n v="0"/>
    <n v="0"/>
  </r>
  <r>
    <x v="11"/>
    <s v="VENTES"/>
    <s v="285"/>
    <s v="31/03/2013"/>
    <s v="DELEHOYE DANSAERT MARS"/>
    <n v="0"/>
    <n v="0"/>
    <n v="0"/>
    <n v="424"/>
  </r>
  <r>
    <x v="11"/>
    <s v="VENTES"/>
    <s v="286"/>
    <s v="31/03/2013"/>
    <s v="DELEHOYE BRITISH J ACA MARS"/>
    <n v="0"/>
    <n v="0"/>
    <n v="0"/>
    <n v="327.91"/>
  </r>
  <r>
    <x v="12"/>
    <s v="VENTES"/>
    <s v="738"/>
    <s v="31/10/2012"/>
    <s v="DEPAUW VREDE IKEA OCT"/>
    <n v="718.41"/>
    <n v="0"/>
    <n v="0"/>
    <n v="0"/>
  </r>
  <r>
    <x v="12"/>
    <s v="VENTES"/>
    <s v="58"/>
    <s v="31/01/2013"/>
    <s v="DEPAUW VERDE JAN"/>
    <n v="0"/>
    <n v="497.61"/>
    <n v="0"/>
    <n v="0"/>
  </r>
  <r>
    <x v="12"/>
    <s v="VENTES"/>
    <s v="150"/>
    <s v="28/02/2013"/>
    <s v="DEPAUW VREDE FEV"/>
    <n v="0"/>
    <n v="0"/>
    <n v="767.75"/>
    <n v="0"/>
  </r>
  <r>
    <x v="12"/>
    <s v="VENTES"/>
    <s v="216"/>
    <s v="31/03/2013"/>
    <s v="DEPAUW VREDESEIL MARS"/>
    <n v="0"/>
    <n v="0"/>
    <n v="0"/>
    <n v="2613.7600000000002"/>
  </r>
  <r>
    <x v="13"/>
    <s v="VENTES"/>
    <s v="255"/>
    <s v="31/03/2013"/>
    <s v="DUC IBG MARS"/>
    <n v="0"/>
    <n v="0"/>
    <n v="0"/>
    <n v="1655.28"/>
  </r>
  <r>
    <x v="14"/>
    <s v="VENTES"/>
    <s v="260"/>
    <s v="31/03/2013"/>
    <s v="FERIR SMAL MARS"/>
    <n v="0"/>
    <n v="0"/>
    <n v="0"/>
    <n v="575"/>
  </r>
  <r>
    <x v="15"/>
    <s v="VENTES"/>
    <s v="288"/>
    <s v="31/03/2013"/>
    <s v="FORCELINI GOPA MARS"/>
    <n v="0"/>
    <n v="0"/>
    <n v="0"/>
    <n v="6534"/>
  </r>
  <r>
    <x v="16"/>
    <s v="VENTES"/>
    <s v="72"/>
    <s v="31/01/2013"/>
    <s v="GRUNDTVIG AARIXA JAN"/>
    <n v="0"/>
    <n v="10406"/>
    <n v="0"/>
    <n v="0"/>
  </r>
  <r>
    <x v="16"/>
    <s v="VENTES"/>
    <s v="139"/>
    <s v="28/02/2013"/>
    <s v="GRUNDVIG AARIXA FEV"/>
    <n v="0"/>
    <n v="0"/>
    <n v="9196"/>
    <n v="0"/>
  </r>
  <r>
    <x v="16"/>
    <s v="VENTES"/>
    <s v="243"/>
    <s v="31/03/2013"/>
    <s v="GRUNDT AARIXA MARS"/>
    <n v="0"/>
    <n v="0"/>
    <n v="0"/>
    <n v="9922"/>
  </r>
  <r>
    <x v="17"/>
    <s v="VENTES"/>
    <s v="990"/>
    <s v="31/12/2012"/>
    <s v="HECHT MAD LORDS DEC"/>
    <n v="2500"/>
    <n v="0"/>
    <n v="0"/>
    <n v="0"/>
  </r>
  <r>
    <x v="17"/>
    <s v="VENTES"/>
    <s v="991"/>
    <s v="31/12/2012"/>
    <s v="HECHT MAD LORDS NOV"/>
    <n v="2500"/>
    <n v="0"/>
    <n v="0"/>
    <n v="0"/>
  </r>
  <r>
    <x v="17"/>
    <s v="VENTES"/>
    <s v="992"/>
    <s v="31/12/2012"/>
    <s v="HECHT MAD LORDS DEC"/>
    <n v="300"/>
    <n v="0"/>
    <n v="0"/>
    <n v="0"/>
  </r>
  <r>
    <x v="17"/>
    <s v="VENTES"/>
    <s v="993"/>
    <s v="31/12/2012"/>
    <s v="HECHT MAD LORDS NOV"/>
    <n v="300"/>
    <n v="0"/>
    <n v="0"/>
    <n v="0"/>
  </r>
  <r>
    <x v="18"/>
    <s v="VENTES"/>
    <s v="287"/>
    <s v="31/03/2013"/>
    <s v="HEUSGHEM DYNAMIA MARS"/>
    <n v="0"/>
    <n v="0"/>
    <n v="0"/>
    <n v="4866.04"/>
  </r>
  <r>
    <x v="19"/>
    <s v="ING1  "/>
    <s v="674"/>
    <s v="10/04/2013"/>
    <s v="HEYLIGEM CAISSE MARS"/>
    <n v="0"/>
    <n v="0"/>
    <n v="0"/>
    <n v="-1445"/>
  </r>
  <r>
    <x v="20"/>
    <s v="VENTES"/>
    <s v="202"/>
    <s v="31/03/2013"/>
    <s v="HOLEMN CABINET EX MARS"/>
    <n v="0"/>
    <n v="0"/>
    <n v="0"/>
    <n v="200.98"/>
  </r>
  <r>
    <x v="20"/>
    <s v="VENTES"/>
    <s v="200"/>
    <s v="31/03/2013"/>
    <s v="HOLEMANS FESENFANTS MARS"/>
    <n v="0"/>
    <n v="0"/>
    <n v="0"/>
    <n v="211.42"/>
  </r>
  <r>
    <x v="20"/>
    <s v="VENTES"/>
    <s v="201"/>
    <s v="31/03/2013"/>
    <s v="HOLEMANS COLLARD MARS"/>
    <n v="0"/>
    <n v="0"/>
    <n v="0"/>
    <n v="110"/>
  </r>
  <r>
    <x v="20"/>
    <s v="VENTES"/>
    <s v="214"/>
    <s v="31/03/2013"/>
    <s v="HOLEMN NOTEBAERT MARS"/>
    <n v="0"/>
    <n v="0"/>
    <n v="0"/>
    <n v="208.88"/>
  </r>
  <r>
    <x v="20"/>
    <s v="VENTES"/>
    <s v="203"/>
    <s v="31/03/2013"/>
    <s v="HOLEM HOMENERGIES MARS"/>
    <n v="0"/>
    <n v="0"/>
    <n v="0"/>
    <n v="484"/>
  </r>
  <r>
    <x v="21"/>
    <s v="VENTES"/>
    <s v="272"/>
    <s v="31/03/2013"/>
    <s v="LEMAIRE CAB MARS"/>
    <n v="0"/>
    <n v="0"/>
    <n v="0"/>
    <n v="453.75"/>
  </r>
  <r>
    <x v="21"/>
    <s v="VENTES"/>
    <s v="273"/>
    <s v="31/03/2013"/>
    <s v="LEMAIRE CIMATICS MARS"/>
    <n v="0"/>
    <n v="0"/>
    <n v="0"/>
    <n v="263.77999999999997"/>
  </r>
  <r>
    <x v="21"/>
    <s v="VENTES"/>
    <s v="274"/>
    <s v="31/03/2013"/>
    <s v="LEMAIRE DELIJOUS MARS"/>
    <n v="0"/>
    <n v="0"/>
    <n v="0"/>
    <n v="152.46"/>
  </r>
  <r>
    <x v="21"/>
    <s v="VENTES"/>
    <s v="269"/>
    <s v="31/03/2013"/>
    <s v="LEMAIRE EDITORIAL MARS"/>
    <n v="0"/>
    <n v="0"/>
    <n v="0"/>
    <n v="121"/>
  </r>
  <r>
    <x v="21"/>
    <s v="VENTES"/>
    <s v="276"/>
    <s v="31/03/2013"/>
    <s v="LEMAIRE GLOBAL V MARS"/>
    <n v="0"/>
    <n v="0"/>
    <n v="0"/>
    <n v="42.35"/>
  </r>
  <r>
    <x v="21"/>
    <s v="VENTES"/>
    <s v="142"/>
    <s v="28/02/2013"/>
    <s v="LEMAIRE JET FEV"/>
    <n v="0"/>
    <n v="0"/>
    <n v="664.29"/>
    <n v="0"/>
  </r>
  <r>
    <x v="21"/>
    <s v="VENTES"/>
    <s v="277"/>
    <s v="31/03/2013"/>
    <s v="LEMAIRE JET IMPORT MARS"/>
    <n v="0"/>
    <n v="0"/>
    <n v="0"/>
    <n v="490.05"/>
  </r>
  <r>
    <x v="21"/>
    <s v="VENTES"/>
    <s v="267"/>
    <s v="31/03/2013"/>
    <s v="LEMAIRE JYB MARS"/>
    <n v="0"/>
    <n v="0"/>
    <n v="0"/>
    <n v="75.02"/>
  </r>
  <r>
    <x v="21"/>
    <s v="VENTES"/>
    <s v="268"/>
    <s v="31/03/2013"/>
    <s v="LEMAIRE MAD MARS"/>
    <n v="0"/>
    <n v="0"/>
    <n v="0"/>
    <n v="491.5"/>
  </r>
  <r>
    <x v="21"/>
    <s v="VENTES"/>
    <s v="270"/>
    <s v="31/03/2013"/>
    <s v="LEMAIRE PURE MARS"/>
    <n v="0"/>
    <n v="0"/>
    <n v="0"/>
    <n v="627.99"/>
  </r>
  <r>
    <x v="21"/>
    <s v="VENTES"/>
    <s v="883"/>
    <s v="30/11/2012"/>
    <s v="LEMAIRE SELECTO NOV"/>
    <n v="91.96"/>
    <n v="0"/>
    <n v="0"/>
    <n v="0"/>
  </r>
  <r>
    <x v="21"/>
    <s v="VENTES"/>
    <s v="983"/>
    <s v="31/12/2012"/>
    <s v="LEMAIRE SELECTO DEC"/>
    <n v="179.08"/>
    <n v="0"/>
    <n v="0"/>
    <n v="0"/>
  </r>
  <r>
    <x v="21"/>
    <s v="VENTES"/>
    <s v="79"/>
    <s v="31/01/2013"/>
    <s v="LEMAIRE SELECTO JAN"/>
    <n v="0"/>
    <n v="366.63"/>
    <n v="0"/>
    <n v="0"/>
  </r>
  <r>
    <x v="21"/>
    <s v="ING1  "/>
    <s v="209"/>
    <s v="01/02/2013"/>
    <s v="LEMAIRE SELECTO 883+520-NC2"/>
    <n v="0"/>
    <n v="-116.16"/>
    <n v="0"/>
    <n v="0"/>
  </r>
  <r>
    <x v="21"/>
    <s v="VENTES"/>
    <s v="271"/>
    <s v="31/03/2013"/>
    <s v="LEMAIRE SELECTO MARS"/>
    <n v="0"/>
    <n v="0"/>
    <n v="0"/>
    <n v="782.87"/>
  </r>
  <r>
    <x v="21"/>
    <s v="VENTES"/>
    <s v="984"/>
    <s v="31/12/2012"/>
    <s v="LEMAIRE SLICK DEC"/>
    <n v="112.53"/>
    <n v="0"/>
    <n v="0"/>
    <n v="0"/>
  </r>
  <r>
    <x v="21"/>
    <s v="NCVEN "/>
    <s v="2"/>
    <s v="31/03/2013"/>
    <s v="LEMAIRE CAX V984/2012 v 2 ..."/>
    <n v="0"/>
    <n v="0"/>
    <n v="0"/>
    <n v="-112.53"/>
  </r>
  <r>
    <x v="21"/>
    <s v="VENTES"/>
    <s v="278"/>
    <s v="31/03/2013"/>
    <s v="LEMAIRE SLICK MARS"/>
    <n v="0"/>
    <n v="0"/>
    <n v="0"/>
    <n v="839.5"/>
  </r>
  <r>
    <x v="21"/>
    <s v="VENTES"/>
    <s v="279"/>
    <s v="31/03/2013"/>
    <s v="LEMAIRE SLICK MARS"/>
    <n v="0"/>
    <n v="0"/>
    <n v="0"/>
    <n v="93"/>
  </r>
  <r>
    <x v="22"/>
    <s v="VENTES"/>
    <s v="275"/>
    <s v="31/03/2013"/>
    <s v="LEMEIARE GALERIE PARIS B MARS"/>
    <n v="0"/>
    <n v="0"/>
    <n v="0"/>
    <n v="157.30000000000001"/>
  </r>
  <r>
    <x v="23"/>
    <s v="VENTES"/>
    <s v="218"/>
    <s v="31/03/2013"/>
    <s v="MARECHAL AZI MARS"/>
    <n v="0"/>
    <n v="0"/>
    <n v="0"/>
    <n v="0"/>
  </r>
  <r>
    <x v="23"/>
    <s v="VENTES"/>
    <s v="220"/>
    <s v="31/03/2013"/>
    <s v="MARECHAL HEURUX A MARS"/>
    <n v="0"/>
    <n v="0"/>
    <n v="0"/>
    <n v="787.11"/>
  </r>
  <r>
    <x v="23"/>
    <s v="VENTES"/>
    <s v="223"/>
    <s v="31/03/2013"/>
    <s v="MARECHAL RESSOURCES MARS"/>
    <n v="0"/>
    <n v="0"/>
    <n v="0"/>
    <n v="887.54"/>
  </r>
  <r>
    <x v="23"/>
    <s v="VENTES"/>
    <s v="222"/>
    <s v="31/03/2013"/>
    <s v="MARECHAL SAW TRIM 1"/>
    <n v="0"/>
    <n v="0"/>
    <n v="0"/>
    <n v="0"/>
  </r>
  <r>
    <x v="23"/>
    <s v="VENTES"/>
    <s v="224"/>
    <s v="31/03/2013"/>
    <s v="MARECHAL SERESA MARS"/>
    <n v="0"/>
    <n v="0"/>
    <n v="0"/>
    <n v="816.75"/>
  </r>
  <r>
    <x v="24"/>
    <s v="VENTES"/>
    <s v="215"/>
    <s v="31/03/2013"/>
    <s v="MARLIERE CUEPP MARS"/>
    <n v="0"/>
    <n v="0"/>
    <n v="0"/>
    <n v="1060.58"/>
  </r>
  <r>
    <x v="25"/>
    <s v="VENTES"/>
    <s v="116"/>
    <s v="28/02/2013"/>
    <s v="MATTH GRAND HORNU FEV"/>
    <n v="0"/>
    <n v="0"/>
    <n v="1548.8"/>
    <n v="0"/>
  </r>
  <r>
    <x v="26"/>
    <s v="VENTES"/>
    <s v="236"/>
    <s v="31/03/2013"/>
    <s v="MOYERS HR MARS"/>
    <n v="0"/>
    <n v="0"/>
    <n v="0"/>
    <n v="968"/>
  </r>
  <r>
    <x v="26"/>
    <s v="VENTES"/>
    <s v="237"/>
    <s v="31/03/2013"/>
    <s v="MOYERS QUINTESS FEV"/>
    <n v="0"/>
    <n v="0"/>
    <n v="0"/>
    <n v="2881.31"/>
  </r>
  <r>
    <x v="26"/>
    <s v="VENTES"/>
    <s v="238"/>
    <s v="31/03/2013"/>
    <s v="MOYERS QUENTESS MARS"/>
    <n v="0"/>
    <n v="0"/>
    <n v="0"/>
    <n v="3738.9"/>
  </r>
  <r>
    <x v="27"/>
    <s v="VENTES"/>
    <s v="105"/>
    <s v="28/02/2013"/>
    <s v="MULLER NOW FEV"/>
    <n v="0"/>
    <n v="0"/>
    <n v="470.21"/>
    <n v="0"/>
  </r>
  <r>
    <x v="27"/>
    <s v="VENTES"/>
    <s v="191"/>
    <s v="31/03/2013"/>
    <s v="MULLER NOW MARS"/>
    <n v="0"/>
    <n v="0"/>
    <n v="0"/>
    <n v="1371.66"/>
  </r>
  <r>
    <x v="28"/>
    <s v="VENTES"/>
    <s v="226"/>
    <s v="31/03/2013"/>
    <s v="RENAUD ULB MARS RAPPORTS"/>
    <n v="0"/>
    <n v="0"/>
    <n v="0"/>
    <n v="1694"/>
  </r>
  <r>
    <x v="28"/>
    <s v="VENTES"/>
    <s v="227"/>
    <s v="31/03/2013"/>
    <s v="RENAUD ULB FONTAINE MARS"/>
    <n v="0"/>
    <n v="0"/>
    <n v="0"/>
    <n v="2165.9"/>
  </r>
  <r>
    <x v="29"/>
    <s v="VENTES"/>
    <s v="124"/>
    <s v="28/02/2013"/>
    <s v="VANIMPTE ASHUST FEV"/>
    <n v="0"/>
    <n v="0"/>
    <n v="600.16"/>
    <n v="0"/>
  </r>
  <r>
    <x v="29"/>
    <s v="VENTES"/>
    <s v="241"/>
    <s v="31/03/2013"/>
    <s v="VANIMPE ASHURST MARS"/>
    <n v="0"/>
    <n v="0"/>
    <n v="0"/>
    <n v="600.16"/>
  </r>
  <r>
    <x v="29"/>
    <s v="VENTES"/>
    <s v="239"/>
    <s v="31/03/2013"/>
    <s v="VANIMPE GALIKA MARS"/>
    <n v="0"/>
    <n v="0"/>
    <n v="0"/>
    <n v="308"/>
  </r>
  <r>
    <x v="29"/>
    <s v="VENTES"/>
    <s v="774"/>
    <s v="31/10/2012"/>
    <s v="VANIMPE IBSP OCT FORMAT"/>
    <n v="2200"/>
    <n v="0"/>
    <n v="0"/>
    <n v="0"/>
  </r>
  <r>
    <x v="29"/>
    <s v="VENTES"/>
    <s v="1005"/>
    <s v="31/12/2012"/>
    <s v="VANIMPE IBSP FORMATIONS N ..."/>
    <n v="790"/>
    <n v="0"/>
    <n v="0"/>
    <n v="0"/>
  </r>
  <r>
    <x v="29"/>
    <s v="VENTES"/>
    <s v="66"/>
    <s v="31/01/2013"/>
    <s v="VANIMPTE COURS NL JAN"/>
    <n v="0"/>
    <n v="1440"/>
    <n v="0"/>
    <n v="0"/>
  </r>
  <r>
    <x v="29"/>
    <s v="VENTES"/>
    <s v="125"/>
    <s v="28/02/2013"/>
    <s v="VANIMPE IBSP FEV"/>
    <n v="0"/>
    <n v="0"/>
    <n v="250"/>
    <n v="0"/>
  </r>
  <r>
    <x v="29"/>
    <s v="VENTES"/>
    <s v="242"/>
    <s v="31/03/2013"/>
    <s v="VANIMPE IBSP FORM MARS"/>
    <n v="0"/>
    <n v="0"/>
    <n v="0"/>
    <n v="715"/>
  </r>
  <r>
    <x v="29"/>
    <s v="VENTES"/>
    <s v="240"/>
    <s v="31/03/2013"/>
    <s v="VANIMPE INDICES MARS"/>
    <n v="0"/>
    <n v="0"/>
    <n v="0"/>
    <n v="210"/>
  </r>
  <r>
    <x v="30"/>
    <s v="VENTES"/>
    <s v="897"/>
    <s v="30/11/2012"/>
    <s v="VANMI EDEN NOV"/>
    <n v="1799.88"/>
    <n v="0"/>
    <n v="0"/>
    <n v="0"/>
  </r>
  <r>
    <x v="30"/>
    <s v="VENTES"/>
    <s v="1026"/>
    <s v="31/12/2012"/>
    <s v="VANMI EDEN DEC"/>
    <n v="1630.48"/>
    <n v="0"/>
    <n v="0"/>
    <n v="0"/>
  </r>
  <r>
    <x v="30"/>
    <s v="VENTES"/>
    <s v="90"/>
    <s v="31/01/2013"/>
    <s v="VANMI EDEN JAN"/>
    <n v="0"/>
    <n v="2943.33"/>
    <n v="0"/>
    <n v="0"/>
  </r>
  <r>
    <x v="30"/>
    <s v="VENTES"/>
    <s v="158"/>
    <s v="28/02/2013"/>
    <s v="VANMI EDEN FEV"/>
    <n v="0"/>
    <n v="0"/>
    <n v="3663.28"/>
    <n v="0"/>
  </r>
  <r>
    <x v="30"/>
    <s v="VENTES"/>
    <s v="280"/>
    <s v="31/03/2013"/>
    <s v="VANMI EDEN MARS"/>
    <n v="0"/>
    <n v="0"/>
    <n v="0"/>
    <n v="1535.19"/>
  </r>
  <r>
    <x v="30"/>
    <s v="VENTES"/>
    <s v="146"/>
    <s v="31/03/2012"/>
    <s v="VANMICHEL CAB DENTAIRE MARS"/>
    <n v="2032.8"/>
    <n v="0"/>
    <n v="0"/>
    <n v="0"/>
  </r>
  <r>
    <x v="30"/>
    <s v="VENTES"/>
    <s v="251"/>
    <s v="30/04/2012"/>
    <s v="VANMICHEL CAB DENTAIRE SY ..."/>
    <n v="1996.5"/>
    <n v="0"/>
    <n v="0"/>
    <n v="0"/>
  </r>
  <r>
    <x v="30"/>
    <s v="VENTES"/>
    <s v="455"/>
    <s v="31/07/2012"/>
    <s v="VANMI CAB DENTAIRE FRANSC ..."/>
    <n v="471.9"/>
    <n v="0"/>
    <n v="0"/>
    <n v="0"/>
  </r>
  <r>
    <x v="30"/>
    <s v="VENTES"/>
    <s v="500"/>
    <s v="31/07/2012"/>
    <s v="VANMI FRANSCHESCI JUILLET"/>
    <n v="726"/>
    <n v="0"/>
    <n v="0"/>
    <n v="0"/>
  </r>
  <r>
    <x v="30"/>
    <s v="VENTES"/>
    <s v="610"/>
    <s v="12/09/2012"/>
    <s v="VANMI FRANCESCHI AUG"/>
    <n v="653.4"/>
    <n v="0"/>
    <n v="0"/>
    <n v="0"/>
  </r>
  <r>
    <x v="31"/>
    <s v="VENTES"/>
    <s v="1"/>
    <s v="30/01/2013"/>
    <s v="VANYP AFSCHIFT AVANCE"/>
    <n v="0"/>
    <n v="20000"/>
    <n v="0"/>
    <n v="0"/>
  </r>
  <r>
    <x v="31"/>
    <s v="VENTES"/>
    <s v="965"/>
    <s v="31/12/2012"/>
    <s v="VANYP CHAZKALL DEC"/>
    <n v="500"/>
    <n v="0"/>
    <n v="0"/>
    <n v="0"/>
  </r>
  <r>
    <x v="32"/>
    <s v="VENTES"/>
    <s v="209"/>
    <s v="31/03/2013"/>
    <s v="VERO CLEF2WEL MAR"/>
    <n v="0"/>
    <n v="0"/>
    <n v="0"/>
    <n v="2195.2399999999998"/>
  </r>
  <r>
    <x v="32"/>
    <s v="ING1  "/>
    <s v="530"/>
    <s v="28/03/2013"/>
    <s v="VERO FUNDP F 37 PAYé 2 x"/>
    <n v="0"/>
    <n v="0"/>
    <n v="0"/>
    <n v="-752.32"/>
  </r>
  <r>
    <x v="32"/>
    <s v="VENTES"/>
    <s v="210"/>
    <s v="31/03/2013"/>
    <s v="VERO FNDP MARS"/>
    <n v="0"/>
    <n v="0"/>
    <n v="0"/>
    <n v="585.34"/>
  </r>
  <r>
    <x v="32"/>
    <s v="VENTES"/>
    <s v="946"/>
    <s v="31/12/2012"/>
    <s v="VERO BIEN ETRE DEC"/>
    <n v="109.26"/>
    <n v="0"/>
    <n v="0"/>
    <n v="0"/>
  </r>
  <r>
    <x v="32"/>
    <s v="VENTES"/>
    <s v="947"/>
    <s v="31/12/2012"/>
    <s v="VERO CSC BRUSSLE DEC"/>
    <n v="218.53"/>
    <n v="0"/>
    <n v="0"/>
    <n v="0"/>
  </r>
  <r>
    <x v="32"/>
    <s v="VENTES"/>
    <s v="950"/>
    <s v="31/12/2012"/>
    <s v="VERO MONDE SELON FEM DEC"/>
    <n v="2601.5"/>
    <n v="0"/>
    <n v="0"/>
    <n v="0"/>
  </r>
  <r>
    <x v="32"/>
    <s v="VENTES"/>
    <s v="32"/>
    <s v="31/01/2013"/>
    <s v="VERO BIEN ETRE JAN"/>
    <n v="0"/>
    <n v="76.040000000000006"/>
    <n v="0"/>
    <n v="0"/>
  </r>
  <r>
    <x v="32"/>
    <s v="VENTES"/>
    <s v="108"/>
    <s v="28/02/2013"/>
    <s v="VERO ENEO FEV"/>
    <n v="0"/>
    <n v="0"/>
    <n v="975.56"/>
    <n v="0"/>
  </r>
  <r>
    <x v="32"/>
    <s v="VENTES"/>
    <s v="113"/>
    <s v="28/02/2013"/>
    <s v="VERO RM FEV"/>
    <n v="0"/>
    <n v="0"/>
    <n v="78.05"/>
    <n v="0"/>
  </r>
  <r>
    <x v="32"/>
    <s v="VENTES"/>
    <s v="212"/>
    <s v="31/03/2013"/>
    <s v="VERO SOC FORESTIERE CAISS ..."/>
    <n v="0"/>
    <n v="0"/>
    <n v="0"/>
    <n v="300"/>
  </r>
  <r>
    <x v="33"/>
    <s v="VENTES"/>
    <s v="230"/>
    <s v="31/03/2013"/>
    <s v="WOLFF COLLECTIF S MARS"/>
    <n v="0"/>
    <n v="0"/>
    <n v="0"/>
    <n v="290.39999999999998"/>
  </r>
  <r>
    <x v="33"/>
    <s v="VENTES"/>
    <s v="231"/>
    <s v="31/03/2013"/>
    <s v="WOLFF CRE2DAL MARS"/>
    <n v="0"/>
    <n v="0"/>
    <n v="0"/>
    <n v="974.05"/>
  </r>
  <r>
    <x v="33"/>
    <s v="ING1  "/>
    <s v="495"/>
    <s v="19/03/2013"/>
    <s v="WOLFF VICTOIRE"/>
    <n v="0"/>
    <n v="0"/>
    <n v="-931.7"/>
    <n v="0"/>
  </r>
  <r>
    <x v="33"/>
    <s v="VENTES"/>
    <s v="181"/>
    <s v="31/03/2013"/>
    <s v="WOLFF VICTOIRE MARS"/>
    <n v="0"/>
    <n v="0"/>
    <n v="0"/>
    <n v="931.7"/>
  </r>
  <r>
    <x v="33"/>
    <s v="VENTES"/>
    <s v="182"/>
    <s v="31/03/2013"/>
    <s v="WOLFF STARTINF B MARS"/>
    <n v="0"/>
    <n v="0"/>
    <n v="0"/>
    <n v="931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1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F36" firstHeaderRow="0" firstDataRow="1" firstDataCol="1"/>
  <pivotFields count="10">
    <pivotField axis="axisRow" subtotalTop="0" showAll="0" defaultSubtota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</items>
    </pivotField>
    <pivotField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dragToRow="0" dragToCol="0" dragToPage="0" showAll="0" defaultSubtotal="0"/>
  </pivotFields>
  <rowFields count="1">
    <field x="0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à + de 90 " fld="5" baseField="0" baseItem="18" numFmtId="166"/>
    <dataField name="de 61 à 90 " fld="6" baseField="0" baseItem="18" numFmtId="166"/>
    <dataField name="de 31 à 60 " fld="7" baseField="0" baseItem="18" numFmtId="166"/>
    <dataField name="de 1 à 30 " fld="8" baseField="0" baseItem="22" numFmtId="166"/>
    <dataField name="Somme de Total" fld="9" baseField="0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I133" totalsRowShown="0" headerRowDxfId="0" dataDxfId="2" headerRowBorderDxfId="1" headerRowCellStyle="Titre 1" dataCellStyle="Milliers">
  <autoFilter ref="A5:I133"/>
  <tableColumns count="9">
    <tableColumn id="1" name="Code Candidat" dataDxfId="11">
      <calculatedColumnFormula>+LEFT(E6,4)</calculatedColumnFormula>
    </tableColumn>
    <tableColumn id="2" name="Journal" dataDxfId="10"/>
    <tableColumn id="3" name="Document" dataDxfId="9"/>
    <tableColumn id="4" name="Date" dataDxfId="8" dataCellStyle="Milliers"/>
    <tableColumn id="5" name="Infos complémentaires" dataDxfId="7"/>
    <tableColumn id="6" name="à + de 90" dataDxfId="6" dataCellStyle="Milliers"/>
    <tableColumn id="7" name="61 à 90" dataDxfId="5" dataCellStyle="Milliers"/>
    <tableColumn id="8" name="31 à 60" dataDxfId="4" dataCellStyle="Milliers"/>
    <tableColumn id="9" name="1 à 30" dataDxfId="3" dataCellStyle="Millier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3"/>
  <sheetViews>
    <sheetView showZeros="0" topLeftCell="A127" workbookViewId="0">
      <selection activeCell="B139" sqref="B139"/>
    </sheetView>
  </sheetViews>
  <sheetFormatPr baseColWidth="10" defaultRowHeight="15" x14ac:dyDescent="0.25"/>
  <cols>
    <col min="1" max="1" width="20.85546875" style="2" customWidth="1"/>
    <col min="2" max="2" width="13.42578125" style="2" customWidth="1"/>
    <col min="3" max="3" width="16.42578125" style="3" customWidth="1"/>
    <col min="4" max="4" width="14.42578125" style="2" customWidth="1"/>
    <col min="5" max="5" width="39.28515625" style="2" bestFit="1" customWidth="1"/>
    <col min="6" max="9" width="14.42578125" style="2" customWidth="1"/>
    <col min="10" max="16384" width="11.42578125" style="2"/>
  </cols>
  <sheetData>
    <row r="1" spans="1:9" x14ac:dyDescent="0.25">
      <c r="A1" s="1" t="s">
        <v>0</v>
      </c>
    </row>
    <row r="2" spans="1:9" ht="28.5" customHeight="1" x14ac:dyDescent="0.25">
      <c r="A2" s="4">
        <f ca="1">+TODAY()</f>
        <v>41494</v>
      </c>
      <c r="D2" s="7" t="s">
        <v>1</v>
      </c>
      <c r="E2" s="7"/>
    </row>
    <row r="5" spans="1:9" ht="20.25" thickBot="1" x14ac:dyDescent="0.35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</row>
    <row r="6" spans="1:9" ht="15.75" thickTop="1" x14ac:dyDescent="0.25">
      <c r="A6" s="2" t="str">
        <f>+LEFT(E6,4)</f>
        <v/>
      </c>
    </row>
    <row r="7" spans="1:9" x14ac:dyDescent="0.25">
      <c r="A7" s="2" t="str">
        <f>+LEFT(E7,4)</f>
        <v>AESE</v>
      </c>
      <c r="B7" s="2" t="s">
        <v>11</v>
      </c>
      <c r="C7" s="3" t="s">
        <v>12</v>
      </c>
      <c r="D7" s="5" t="s">
        <v>13</v>
      </c>
      <c r="E7" s="2" t="s">
        <v>14</v>
      </c>
      <c r="F7" s="6">
        <v>4279.7700000000004</v>
      </c>
      <c r="G7" s="6">
        <v>0</v>
      </c>
      <c r="H7" s="6">
        <v>0</v>
      </c>
      <c r="I7" s="6">
        <v>0</v>
      </c>
    </row>
    <row r="8" spans="1:9" x14ac:dyDescent="0.25">
      <c r="A8" s="2" t="str">
        <f>+LEFT(E8,4)</f>
        <v>ANNE</v>
      </c>
      <c r="B8" s="2" t="s">
        <v>11</v>
      </c>
      <c r="C8" s="3" t="s">
        <v>15</v>
      </c>
      <c r="D8" s="5" t="s">
        <v>16</v>
      </c>
      <c r="E8" s="2" t="s">
        <v>17</v>
      </c>
      <c r="F8" s="6">
        <v>0</v>
      </c>
      <c r="G8" s="6">
        <v>0</v>
      </c>
      <c r="H8" s="6">
        <v>0</v>
      </c>
      <c r="I8" s="6">
        <v>1406.8</v>
      </c>
    </row>
    <row r="9" spans="1:9" x14ac:dyDescent="0.25">
      <c r="A9" s="2" t="str">
        <f>+LEFT(E9,4)</f>
        <v>ARSE</v>
      </c>
      <c r="B9" s="2" t="s">
        <v>11</v>
      </c>
      <c r="C9" s="3" t="s">
        <v>18</v>
      </c>
      <c r="D9" s="5" t="s">
        <v>19</v>
      </c>
      <c r="E9" s="2" t="s">
        <v>20</v>
      </c>
      <c r="F9" s="6">
        <v>0</v>
      </c>
      <c r="G9" s="6">
        <v>3335.61</v>
      </c>
      <c r="H9" s="6">
        <v>0</v>
      </c>
      <c r="I9" s="6">
        <v>0</v>
      </c>
    </row>
    <row r="10" spans="1:9" x14ac:dyDescent="0.25">
      <c r="A10" s="2" t="str">
        <f>+LEFT(E10,4)</f>
        <v>ARSE</v>
      </c>
      <c r="B10" s="2" t="s">
        <v>11</v>
      </c>
      <c r="C10" s="3" t="s">
        <v>21</v>
      </c>
      <c r="D10" s="5" t="s">
        <v>19</v>
      </c>
      <c r="E10" s="2" t="s">
        <v>22</v>
      </c>
      <c r="F10" s="6">
        <v>0</v>
      </c>
      <c r="G10" s="6">
        <v>3179.88</v>
      </c>
      <c r="H10" s="6">
        <v>0</v>
      </c>
      <c r="I10" s="6">
        <v>0</v>
      </c>
    </row>
    <row r="11" spans="1:9" x14ac:dyDescent="0.25">
      <c r="A11" s="2" t="str">
        <f>+LEFT(E11,4)</f>
        <v>ARSE</v>
      </c>
      <c r="B11" s="2" t="s">
        <v>11</v>
      </c>
      <c r="C11" s="3" t="s">
        <v>23</v>
      </c>
      <c r="D11" s="5" t="s">
        <v>16</v>
      </c>
      <c r="E11" s="2" t="s">
        <v>24</v>
      </c>
      <c r="F11" s="6">
        <v>0</v>
      </c>
      <c r="G11" s="6">
        <v>0</v>
      </c>
      <c r="H11" s="6">
        <v>0</v>
      </c>
      <c r="I11" s="6">
        <v>3702.6</v>
      </c>
    </row>
    <row r="12" spans="1:9" x14ac:dyDescent="0.25">
      <c r="A12" s="2" t="str">
        <f>+LEFT(E12,4)</f>
        <v>ARSE</v>
      </c>
      <c r="B12" s="2" t="s">
        <v>11</v>
      </c>
      <c r="C12" s="3" t="s">
        <v>25</v>
      </c>
      <c r="D12" s="5" t="s">
        <v>16</v>
      </c>
      <c r="E12" s="2" t="s">
        <v>26</v>
      </c>
      <c r="F12" s="6">
        <v>0</v>
      </c>
      <c r="G12" s="6">
        <v>0</v>
      </c>
      <c r="H12" s="6">
        <v>0</v>
      </c>
      <c r="I12" s="6">
        <v>2417.58</v>
      </c>
    </row>
    <row r="13" spans="1:9" x14ac:dyDescent="0.25">
      <c r="A13" s="2" t="str">
        <f>+LEFT(E13,4)</f>
        <v>ARSE</v>
      </c>
      <c r="B13" s="2" t="s">
        <v>11</v>
      </c>
      <c r="C13" s="3" t="s">
        <v>27</v>
      </c>
      <c r="D13" s="5" t="s">
        <v>16</v>
      </c>
      <c r="E13" s="2" t="s">
        <v>28</v>
      </c>
      <c r="F13" s="6">
        <v>0</v>
      </c>
      <c r="G13" s="6">
        <v>0</v>
      </c>
      <c r="H13" s="6">
        <v>0</v>
      </c>
      <c r="I13" s="6">
        <v>3354.12</v>
      </c>
    </row>
    <row r="14" spans="1:9" x14ac:dyDescent="0.25">
      <c r="A14" s="2" t="str">
        <f>+LEFT(E14,4)</f>
        <v>BAGU</v>
      </c>
      <c r="B14" s="2" t="s">
        <v>11</v>
      </c>
      <c r="C14" s="3" t="s">
        <v>29</v>
      </c>
      <c r="D14" s="5" t="s">
        <v>16</v>
      </c>
      <c r="E14" s="2" t="s">
        <v>30</v>
      </c>
      <c r="F14" s="6">
        <v>0</v>
      </c>
      <c r="G14" s="6">
        <v>0</v>
      </c>
      <c r="H14" s="6">
        <v>0</v>
      </c>
      <c r="I14" s="6">
        <v>816</v>
      </c>
    </row>
    <row r="15" spans="1:9" x14ac:dyDescent="0.25">
      <c r="A15" s="2" t="str">
        <f>+LEFT(E15,4)</f>
        <v>BAGU</v>
      </c>
      <c r="B15" s="2" t="s">
        <v>31</v>
      </c>
      <c r="C15" s="3" t="s">
        <v>32</v>
      </c>
      <c r="D15" s="5" t="s">
        <v>33</v>
      </c>
      <c r="E15" s="2" t="s">
        <v>34</v>
      </c>
      <c r="F15" s="6">
        <v>0</v>
      </c>
      <c r="G15" s="6">
        <v>0</v>
      </c>
      <c r="H15" s="6">
        <v>-220</v>
      </c>
      <c r="I15" s="6">
        <v>0</v>
      </c>
    </row>
    <row r="16" spans="1:9" x14ac:dyDescent="0.25">
      <c r="A16" s="2" t="str">
        <f>+LEFT(E16,4)</f>
        <v>BAGU</v>
      </c>
      <c r="B16" s="2" t="s">
        <v>11</v>
      </c>
      <c r="C16" s="3" t="s">
        <v>35</v>
      </c>
      <c r="D16" s="5" t="s">
        <v>16</v>
      </c>
      <c r="E16" s="2" t="s">
        <v>36</v>
      </c>
      <c r="F16" s="6">
        <v>0</v>
      </c>
      <c r="G16" s="6">
        <v>0</v>
      </c>
      <c r="H16" s="6">
        <v>0</v>
      </c>
      <c r="I16" s="6">
        <v>368.11</v>
      </c>
    </row>
    <row r="17" spans="1:9" x14ac:dyDescent="0.25">
      <c r="A17" s="2" t="str">
        <f>+LEFT(E17,4)</f>
        <v>BOMB</v>
      </c>
      <c r="B17" s="2" t="s">
        <v>11</v>
      </c>
      <c r="C17" s="3" t="s">
        <v>37</v>
      </c>
      <c r="D17" s="5" t="s">
        <v>16</v>
      </c>
      <c r="E17" s="2" t="s">
        <v>38</v>
      </c>
      <c r="F17" s="6">
        <v>0</v>
      </c>
      <c r="G17" s="6">
        <v>0</v>
      </c>
      <c r="H17" s="6">
        <v>0</v>
      </c>
      <c r="I17" s="6">
        <v>24</v>
      </c>
    </row>
    <row r="18" spans="1:9" x14ac:dyDescent="0.25">
      <c r="A18" s="2" t="str">
        <f t="shared" ref="A18:A24" si="0">+LEFT(E18,4)</f>
        <v>BOSS</v>
      </c>
      <c r="B18" s="2" t="s">
        <v>11</v>
      </c>
      <c r="C18" s="3" t="s">
        <v>39</v>
      </c>
      <c r="D18" s="5" t="s">
        <v>40</v>
      </c>
      <c r="E18" s="2" t="s">
        <v>41</v>
      </c>
      <c r="F18" s="6">
        <v>975.7</v>
      </c>
      <c r="G18" s="6">
        <v>0</v>
      </c>
      <c r="H18" s="6">
        <v>0</v>
      </c>
      <c r="I18" s="6">
        <v>0</v>
      </c>
    </row>
    <row r="19" spans="1:9" x14ac:dyDescent="0.25">
      <c r="A19" s="2" t="str">
        <f t="shared" si="0"/>
        <v>BOSS</v>
      </c>
      <c r="B19" s="2" t="s">
        <v>11</v>
      </c>
      <c r="C19" s="3" t="s">
        <v>42</v>
      </c>
      <c r="D19" s="5" t="s">
        <v>40</v>
      </c>
      <c r="E19" s="2" t="s">
        <v>43</v>
      </c>
      <c r="F19" s="6">
        <v>975.7</v>
      </c>
      <c r="G19" s="6">
        <v>0</v>
      </c>
      <c r="H19" s="6">
        <v>0</v>
      </c>
      <c r="I19" s="6">
        <v>0</v>
      </c>
    </row>
    <row r="20" spans="1:9" x14ac:dyDescent="0.25">
      <c r="A20" s="2" t="str">
        <f t="shared" si="0"/>
        <v>BOSS</v>
      </c>
      <c r="B20" s="2" t="s">
        <v>11</v>
      </c>
      <c r="C20" s="3" t="s">
        <v>44</v>
      </c>
      <c r="D20" s="5" t="s">
        <v>40</v>
      </c>
      <c r="E20" s="2" t="s">
        <v>45</v>
      </c>
      <c r="F20" s="6">
        <v>975.7</v>
      </c>
      <c r="G20" s="6">
        <v>0</v>
      </c>
      <c r="H20" s="6">
        <v>0</v>
      </c>
      <c r="I20" s="6">
        <v>0</v>
      </c>
    </row>
    <row r="21" spans="1:9" x14ac:dyDescent="0.25">
      <c r="A21" s="2" t="str">
        <f t="shared" si="0"/>
        <v>BOSS</v>
      </c>
      <c r="B21" s="2" t="s">
        <v>11</v>
      </c>
      <c r="C21" s="3" t="s">
        <v>46</v>
      </c>
      <c r="D21" s="5" t="s">
        <v>40</v>
      </c>
      <c r="E21" s="2" t="s">
        <v>47</v>
      </c>
      <c r="F21" s="6">
        <v>1071.05</v>
      </c>
      <c r="G21" s="6">
        <v>0</v>
      </c>
      <c r="H21" s="6">
        <v>0</v>
      </c>
      <c r="I21" s="6">
        <v>0</v>
      </c>
    </row>
    <row r="22" spans="1:9" x14ac:dyDescent="0.25">
      <c r="A22" s="2" t="str">
        <f t="shared" si="0"/>
        <v>BOSS</v>
      </c>
      <c r="B22" s="2" t="s">
        <v>11</v>
      </c>
      <c r="C22" s="3" t="s">
        <v>48</v>
      </c>
      <c r="D22" s="5" t="s">
        <v>40</v>
      </c>
      <c r="E22" s="2" t="s">
        <v>49</v>
      </c>
      <c r="F22" s="6">
        <v>3815.23</v>
      </c>
      <c r="G22" s="6">
        <v>0</v>
      </c>
      <c r="H22" s="6">
        <v>0</v>
      </c>
      <c r="I22" s="6">
        <v>0</v>
      </c>
    </row>
    <row r="23" spans="1:9" x14ac:dyDescent="0.25">
      <c r="A23" s="2" t="str">
        <f t="shared" si="0"/>
        <v>BOSS</v>
      </c>
      <c r="B23" s="2" t="s">
        <v>11</v>
      </c>
      <c r="C23" s="3" t="s">
        <v>50</v>
      </c>
      <c r="D23" s="5" t="s">
        <v>40</v>
      </c>
      <c r="E23" s="2" t="s">
        <v>41</v>
      </c>
      <c r="F23" s="6">
        <v>1056.18</v>
      </c>
      <c r="G23" s="6">
        <v>0</v>
      </c>
      <c r="H23" s="6">
        <v>0</v>
      </c>
      <c r="I23" s="6">
        <v>0</v>
      </c>
    </row>
    <row r="24" spans="1:9" x14ac:dyDescent="0.25">
      <c r="A24" s="2" t="str">
        <f t="shared" si="0"/>
        <v>BOSS</v>
      </c>
      <c r="B24" s="2" t="s">
        <v>11</v>
      </c>
      <c r="C24" s="3" t="s">
        <v>51</v>
      </c>
      <c r="D24" s="5" t="s">
        <v>52</v>
      </c>
      <c r="E24" s="2" t="s">
        <v>53</v>
      </c>
      <c r="F24" s="6">
        <v>0</v>
      </c>
      <c r="G24" s="6">
        <v>487.85</v>
      </c>
      <c r="H24" s="6">
        <v>0</v>
      </c>
      <c r="I24" s="6">
        <v>0</v>
      </c>
    </row>
    <row r="25" spans="1:9" x14ac:dyDescent="0.25">
      <c r="A25" s="2" t="str">
        <f>+LEFT(E25,4)</f>
        <v>BOUR</v>
      </c>
      <c r="B25" s="2" t="s">
        <v>11</v>
      </c>
      <c r="C25" s="3" t="s">
        <v>54</v>
      </c>
      <c r="D25" s="5" t="s">
        <v>16</v>
      </c>
      <c r="E25" s="2" t="s">
        <v>55</v>
      </c>
      <c r="F25" s="6">
        <v>0</v>
      </c>
      <c r="G25" s="6">
        <v>0</v>
      </c>
      <c r="H25" s="6">
        <v>0</v>
      </c>
      <c r="I25" s="6">
        <v>170</v>
      </c>
    </row>
    <row r="26" spans="1:9" x14ac:dyDescent="0.25">
      <c r="A26" s="2" t="str">
        <f>+LEFT(E26,4)</f>
        <v>BOUR</v>
      </c>
      <c r="B26" s="2" t="s">
        <v>11</v>
      </c>
      <c r="C26" s="3" t="s">
        <v>56</v>
      </c>
      <c r="D26" s="5" t="s">
        <v>16</v>
      </c>
      <c r="E26" s="2" t="s">
        <v>57</v>
      </c>
      <c r="F26" s="6">
        <v>0</v>
      </c>
      <c r="G26" s="6">
        <v>0</v>
      </c>
      <c r="H26" s="6">
        <v>0</v>
      </c>
      <c r="I26" s="6">
        <v>1005.17</v>
      </c>
    </row>
    <row r="27" spans="1:9" x14ac:dyDescent="0.25">
      <c r="A27" s="2" t="str">
        <f>+LEFT(E27,4)</f>
        <v>BOUR</v>
      </c>
      <c r="B27" s="2" t="s">
        <v>11</v>
      </c>
      <c r="C27" s="3" t="s">
        <v>58</v>
      </c>
      <c r="D27" s="5" t="s">
        <v>16</v>
      </c>
      <c r="E27" s="2" t="s">
        <v>59</v>
      </c>
      <c r="F27" s="6">
        <v>0</v>
      </c>
      <c r="G27" s="6">
        <v>0</v>
      </c>
      <c r="H27" s="6">
        <v>0</v>
      </c>
      <c r="I27" s="6">
        <v>755.04</v>
      </c>
    </row>
    <row r="28" spans="1:9" x14ac:dyDescent="0.25">
      <c r="A28" s="2" t="str">
        <f>+LEFT(E28,4)</f>
        <v>BRUN</v>
      </c>
      <c r="B28" s="2" t="s">
        <v>11</v>
      </c>
      <c r="C28" s="3" t="s">
        <v>60</v>
      </c>
      <c r="D28" s="5" t="s">
        <v>40</v>
      </c>
      <c r="E28" s="2" t="s">
        <v>61</v>
      </c>
      <c r="F28" s="6">
        <v>300</v>
      </c>
      <c r="G28" s="6">
        <v>0</v>
      </c>
      <c r="H28" s="6">
        <v>0</v>
      </c>
      <c r="I28" s="6">
        <v>0</v>
      </c>
    </row>
    <row r="29" spans="1:9" x14ac:dyDescent="0.25">
      <c r="A29" s="2" t="str">
        <f>+LEFT(E29,4)</f>
        <v>BRUN</v>
      </c>
      <c r="B29" s="2" t="s">
        <v>11</v>
      </c>
      <c r="C29" s="3" t="s">
        <v>62</v>
      </c>
      <c r="D29" s="5" t="s">
        <v>63</v>
      </c>
      <c r="E29" s="2" t="s">
        <v>64</v>
      </c>
      <c r="F29" s="6">
        <v>0</v>
      </c>
      <c r="G29" s="6">
        <v>0</v>
      </c>
      <c r="H29" s="6">
        <v>748.02</v>
      </c>
      <c r="I29" s="6">
        <v>0</v>
      </c>
    </row>
    <row r="30" spans="1:9" x14ac:dyDescent="0.25">
      <c r="A30" s="2" t="str">
        <f t="shared" ref="A30:A36" si="1">+LEFT(E30,4)</f>
        <v>CLOS</v>
      </c>
      <c r="B30" s="2" t="s">
        <v>11</v>
      </c>
      <c r="C30" s="3" t="s">
        <v>65</v>
      </c>
      <c r="D30" s="5" t="s">
        <v>16</v>
      </c>
      <c r="E30" s="2" t="s">
        <v>66</v>
      </c>
      <c r="F30" s="6">
        <v>0</v>
      </c>
      <c r="G30" s="6">
        <v>0</v>
      </c>
      <c r="H30" s="6">
        <v>0</v>
      </c>
      <c r="I30" s="6">
        <v>0</v>
      </c>
    </row>
    <row r="31" spans="1:9" x14ac:dyDescent="0.25">
      <c r="A31" s="2" t="str">
        <f t="shared" si="1"/>
        <v>CLOS</v>
      </c>
      <c r="B31" s="2" t="s">
        <v>11</v>
      </c>
      <c r="C31" s="3" t="s">
        <v>67</v>
      </c>
      <c r="D31" s="5" t="s">
        <v>40</v>
      </c>
      <c r="E31" s="2" t="s">
        <v>68</v>
      </c>
      <c r="F31" s="6">
        <v>4973.1000000000004</v>
      </c>
      <c r="G31" s="6">
        <v>0</v>
      </c>
      <c r="H31" s="6">
        <v>0</v>
      </c>
      <c r="I31" s="6">
        <v>0</v>
      </c>
    </row>
    <row r="32" spans="1:9" x14ac:dyDescent="0.25">
      <c r="A32" s="2" t="str">
        <f t="shared" si="1"/>
        <v>CLOS</v>
      </c>
      <c r="B32" s="2" t="s">
        <v>11</v>
      </c>
      <c r="C32" s="3" t="s">
        <v>69</v>
      </c>
      <c r="D32" s="5" t="s">
        <v>70</v>
      </c>
      <c r="E32" s="2" t="s">
        <v>71</v>
      </c>
      <c r="F32" s="6">
        <v>0</v>
      </c>
      <c r="G32" s="6">
        <v>0</v>
      </c>
      <c r="H32" s="6">
        <v>8893.5</v>
      </c>
      <c r="I32" s="6">
        <v>0</v>
      </c>
    </row>
    <row r="33" spans="1:9" x14ac:dyDescent="0.25">
      <c r="A33" s="2" t="str">
        <f t="shared" si="1"/>
        <v>CLOS</v>
      </c>
      <c r="B33" s="2" t="s">
        <v>11</v>
      </c>
      <c r="C33" s="3" t="s">
        <v>72</v>
      </c>
      <c r="D33" s="5" t="s">
        <v>16</v>
      </c>
      <c r="E33" s="2" t="s">
        <v>73</v>
      </c>
      <c r="F33" s="6">
        <v>0</v>
      </c>
      <c r="G33" s="6">
        <v>0</v>
      </c>
      <c r="H33" s="6">
        <v>0</v>
      </c>
      <c r="I33" s="6">
        <v>4997.3</v>
      </c>
    </row>
    <row r="34" spans="1:9" x14ac:dyDescent="0.25">
      <c r="A34" s="2" t="str">
        <f t="shared" si="1"/>
        <v>CLOS</v>
      </c>
      <c r="B34" s="2" t="s">
        <v>11</v>
      </c>
      <c r="C34" s="3" t="s">
        <v>74</v>
      </c>
      <c r="D34" s="5" t="s">
        <v>63</v>
      </c>
      <c r="E34" s="2" t="s">
        <v>75</v>
      </c>
      <c r="F34" s="6">
        <v>0</v>
      </c>
      <c r="G34" s="6">
        <v>0</v>
      </c>
      <c r="H34" s="6">
        <v>114.95</v>
      </c>
      <c r="I34" s="6">
        <v>0</v>
      </c>
    </row>
    <row r="35" spans="1:9" x14ac:dyDescent="0.25">
      <c r="A35" s="2" t="str">
        <f t="shared" si="1"/>
        <v>CLOS</v>
      </c>
      <c r="B35" s="2" t="s">
        <v>11</v>
      </c>
      <c r="C35" s="3" t="s">
        <v>76</v>
      </c>
      <c r="D35" s="5" t="s">
        <v>16</v>
      </c>
      <c r="E35" s="2" t="s">
        <v>77</v>
      </c>
      <c r="F35" s="6">
        <v>0</v>
      </c>
      <c r="G35" s="6">
        <v>0</v>
      </c>
      <c r="H35" s="6">
        <v>0</v>
      </c>
      <c r="I35" s="6">
        <v>1905.75</v>
      </c>
    </row>
    <row r="36" spans="1:9" x14ac:dyDescent="0.25">
      <c r="A36" s="2" t="str">
        <f t="shared" si="1"/>
        <v>CLOS</v>
      </c>
      <c r="B36" s="2" t="s">
        <v>11</v>
      </c>
      <c r="C36" s="3" t="s">
        <v>78</v>
      </c>
      <c r="D36" s="5" t="s">
        <v>63</v>
      </c>
      <c r="E36" s="2" t="s">
        <v>79</v>
      </c>
      <c r="F36" s="6">
        <v>0</v>
      </c>
      <c r="G36" s="6">
        <v>0</v>
      </c>
      <c r="H36" s="6">
        <v>1996.5</v>
      </c>
      <c r="I36" s="6">
        <v>0</v>
      </c>
    </row>
    <row r="37" spans="1:9" x14ac:dyDescent="0.25">
      <c r="A37" s="2" t="str">
        <f>+LEFT(E37,4)</f>
        <v>DANC</v>
      </c>
      <c r="B37" s="2" t="s">
        <v>11</v>
      </c>
      <c r="C37" s="3" t="s">
        <v>80</v>
      </c>
      <c r="D37" s="5" t="s">
        <v>16</v>
      </c>
      <c r="E37" s="2" t="s">
        <v>81</v>
      </c>
      <c r="F37" s="6">
        <v>0</v>
      </c>
      <c r="G37" s="6">
        <v>0</v>
      </c>
      <c r="H37" s="6">
        <v>0</v>
      </c>
      <c r="I37" s="6">
        <v>975</v>
      </c>
    </row>
    <row r="38" spans="1:9" x14ac:dyDescent="0.25">
      <c r="A38" s="2" t="str">
        <f>+LEFT(E38,4)</f>
        <v>DANC</v>
      </c>
      <c r="B38" s="2" t="s">
        <v>11</v>
      </c>
      <c r="C38" s="3" t="s">
        <v>82</v>
      </c>
      <c r="D38" s="5" t="s">
        <v>16</v>
      </c>
      <c r="E38" s="2" t="s">
        <v>83</v>
      </c>
      <c r="F38" s="6">
        <v>0</v>
      </c>
      <c r="G38" s="6">
        <v>0</v>
      </c>
      <c r="H38" s="6">
        <v>0</v>
      </c>
      <c r="I38" s="6">
        <v>859.99</v>
      </c>
    </row>
    <row r="39" spans="1:9" x14ac:dyDescent="0.25">
      <c r="A39" s="2" t="str">
        <f>+LEFT(E39,4)</f>
        <v>DANC</v>
      </c>
      <c r="B39" s="2" t="s">
        <v>11</v>
      </c>
      <c r="C39" s="3" t="s">
        <v>84</v>
      </c>
      <c r="D39" s="5" t="s">
        <v>16</v>
      </c>
      <c r="E39" s="2" t="s">
        <v>85</v>
      </c>
      <c r="F39" s="6">
        <v>0</v>
      </c>
      <c r="G39" s="6">
        <v>0</v>
      </c>
      <c r="H39" s="6">
        <v>0</v>
      </c>
      <c r="I39" s="6">
        <v>900.06</v>
      </c>
    </row>
    <row r="40" spans="1:9" x14ac:dyDescent="0.25">
      <c r="A40" s="2" t="str">
        <f>+LEFT(E40,4)</f>
        <v>DANC</v>
      </c>
      <c r="B40" s="2" t="s">
        <v>11</v>
      </c>
      <c r="C40" s="3" t="s">
        <v>86</v>
      </c>
      <c r="D40" s="5" t="s">
        <v>52</v>
      </c>
      <c r="E40" s="2" t="s">
        <v>87</v>
      </c>
      <c r="F40" s="6">
        <v>0</v>
      </c>
      <c r="G40" s="6">
        <v>3872</v>
      </c>
      <c r="H40" s="6">
        <v>0</v>
      </c>
      <c r="I40" s="6">
        <v>0</v>
      </c>
    </row>
    <row r="41" spans="1:9" x14ac:dyDescent="0.25">
      <c r="A41" s="2" t="str">
        <f>+LEFT(E41,4)</f>
        <v>DELE</v>
      </c>
      <c r="B41" s="2" t="s">
        <v>11</v>
      </c>
      <c r="C41" s="3" t="s">
        <v>88</v>
      </c>
      <c r="D41" s="5" t="s">
        <v>16</v>
      </c>
      <c r="E41" s="2" t="s">
        <v>89</v>
      </c>
      <c r="F41" s="6">
        <v>0</v>
      </c>
      <c r="G41" s="6">
        <v>0</v>
      </c>
      <c r="H41" s="6">
        <v>0</v>
      </c>
      <c r="I41" s="6">
        <v>424</v>
      </c>
    </row>
    <row r="42" spans="1:9" x14ac:dyDescent="0.25">
      <c r="A42" s="2" t="str">
        <f>+LEFT(E42,4)</f>
        <v>DELE</v>
      </c>
      <c r="B42" s="2" t="s">
        <v>11</v>
      </c>
      <c r="C42" s="3" t="s">
        <v>90</v>
      </c>
      <c r="D42" s="5" t="s">
        <v>16</v>
      </c>
      <c r="E42" s="2" t="s">
        <v>91</v>
      </c>
      <c r="F42" s="6">
        <v>0</v>
      </c>
      <c r="G42" s="6">
        <v>0</v>
      </c>
      <c r="H42" s="6">
        <v>0</v>
      </c>
      <c r="I42" s="6">
        <v>327.91</v>
      </c>
    </row>
    <row r="43" spans="1:9" x14ac:dyDescent="0.25">
      <c r="A43" s="2" t="str">
        <f>+LEFT(E43,4)</f>
        <v>DEPA</v>
      </c>
      <c r="B43" s="2" t="s">
        <v>11</v>
      </c>
      <c r="C43" s="3" t="s">
        <v>92</v>
      </c>
      <c r="D43" s="5" t="s">
        <v>93</v>
      </c>
      <c r="E43" s="2" t="s">
        <v>94</v>
      </c>
      <c r="F43" s="6">
        <v>718.41</v>
      </c>
      <c r="G43" s="6">
        <v>0</v>
      </c>
      <c r="H43" s="6">
        <v>0</v>
      </c>
      <c r="I43" s="6">
        <v>0</v>
      </c>
    </row>
    <row r="44" spans="1:9" x14ac:dyDescent="0.25">
      <c r="A44" s="2" t="str">
        <f>+LEFT(E44,4)</f>
        <v>DEPA</v>
      </c>
      <c r="B44" s="2" t="s">
        <v>11</v>
      </c>
      <c r="C44" s="3" t="s">
        <v>95</v>
      </c>
      <c r="D44" s="5" t="s">
        <v>52</v>
      </c>
      <c r="E44" s="2" t="s">
        <v>96</v>
      </c>
      <c r="F44" s="6">
        <v>0</v>
      </c>
      <c r="G44" s="6">
        <v>497.61</v>
      </c>
      <c r="H44" s="6">
        <v>0</v>
      </c>
      <c r="I44" s="6">
        <v>0</v>
      </c>
    </row>
    <row r="45" spans="1:9" x14ac:dyDescent="0.25">
      <c r="A45" s="2" t="str">
        <f>+LEFT(E45,4)</f>
        <v>DEPA</v>
      </c>
      <c r="B45" s="2" t="s">
        <v>11</v>
      </c>
      <c r="C45" s="3" t="s">
        <v>97</v>
      </c>
      <c r="D45" s="5" t="s">
        <v>70</v>
      </c>
      <c r="E45" s="2" t="s">
        <v>98</v>
      </c>
      <c r="F45" s="6">
        <v>0</v>
      </c>
      <c r="G45" s="6">
        <v>0</v>
      </c>
      <c r="H45" s="6">
        <v>767.75</v>
      </c>
      <c r="I45" s="6">
        <v>0</v>
      </c>
    </row>
    <row r="46" spans="1:9" x14ac:dyDescent="0.25">
      <c r="A46" s="2" t="str">
        <f>+LEFT(E46,4)</f>
        <v>DEPA</v>
      </c>
      <c r="B46" s="2" t="s">
        <v>11</v>
      </c>
      <c r="C46" s="3" t="s">
        <v>99</v>
      </c>
      <c r="D46" s="5" t="s">
        <v>16</v>
      </c>
      <c r="E46" s="2" t="s">
        <v>100</v>
      </c>
      <c r="F46" s="6">
        <v>0</v>
      </c>
      <c r="G46" s="6">
        <v>0</v>
      </c>
      <c r="H46" s="6">
        <v>0</v>
      </c>
      <c r="I46" s="6">
        <v>2613.7600000000002</v>
      </c>
    </row>
    <row r="47" spans="1:9" x14ac:dyDescent="0.25">
      <c r="A47" s="2" t="str">
        <f>+LEFT(E47,4)</f>
        <v xml:space="preserve">DUC </v>
      </c>
      <c r="B47" s="2" t="s">
        <v>11</v>
      </c>
      <c r="C47" s="3" t="s">
        <v>101</v>
      </c>
      <c r="D47" s="5" t="s">
        <v>16</v>
      </c>
      <c r="E47" s="2" t="s">
        <v>102</v>
      </c>
      <c r="F47" s="6">
        <v>0</v>
      </c>
      <c r="G47" s="6">
        <v>0</v>
      </c>
      <c r="H47" s="6">
        <v>0</v>
      </c>
      <c r="I47" s="6">
        <v>1655.28</v>
      </c>
    </row>
    <row r="48" spans="1:9" x14ac:dyDescent="0.25">
      <c r="A48" s="2" t="str">
        <f>+LEFT(E48,4)</f>
        <v>FERI</v>
      </c>
      <c r="B48" s="2" t="s">
        <v>11</v>
      </c>
      <c r="C48" s="3" t="s">
        <v>103</v>
      </c>
      <c r="D48" s="5" t="s">
        <v>16</v>
      </c>
      <c r="E48" s="2" t="s">
        <v>104</v>
      </c>
      <c r="F48" s="6">
        <v>0</v>
      </c>
      <c r="G48" s="6">
        <v>0</v>
      </c>
      <c r="H48" s="6">
        <v>0</v>
      </c>
      <c r="I48" s="6">
        <v>575</v>
      </c>
    </row>
    <row r="49" spans="1:9" x14ac:dyDescent="0.25">
      <c r="A49" s="2" t="str">
        <f>+LEFT(E49,4)</f>
        <v>FORC</v>
      </c>
      <c r="B49" s="2" t="s">
        <v>11</v>
      </c>
      <c r="C49" s="3" t="s">
        <v>105</v>
      </c>
      <c r="D49" s="5" t="s">
        <v>16</v>
      </c>
      <c r="E49" s="2" t="s">
        <v>106</v>
      </c>
      <c r="F49" s="6">
        <v>0</v>
      </c>
      <c r="G49" s="6">
        <v>0</v>
      </c>
      <c r="H49" s="6">
        <v>0</v>
      </c>
      <c r="I49" s="6">
        <v>6534</v>
      </c>
    </row>
    <row r="50" spans="1:9" x14ac:dyDescent="0.25">
      <c r="A50" s="2" t="str">
        <f>+LEFT(E50,4)</f>
        <v>GRUN</v>
      </c>
      <c r="B50" s="2" t="s">
        <v>11</v>
      </c>
      <c r="C50" s="3" t="s">
        <v>107</v>
      </c>
      <c r="D50" s="5" t="s">
        <v>52</v>
      </c>
      <c r="E50" s="2" t="s">
        <v>108</v>
      </c>
      <c r="F50" s="6">
        <v>0</v>
      </c>
      <c r="G50" s="6">
        <v>10406</v>
      </c>
      <c r="H50" s="6">
        <v>0</v>
      </c>
      <c r="I50" s="6">
        <v>0</v>
      </c>
    </row>
    <row r="51" spans="1:9" x14ac:dyDescent="0.25">
      <c r="A51" s="2" t="str">
        <f>+LEFT(E51,4)</f>
        <v>GRUN</v>
      </c>
      <c r="B51" s="2" t="s">
        <v>11</v>
      </c>
      <c r="C51" s="3" t="s">
        <v>109</v>
      </c>
      <c r="D51" s="5" t="s">
        <v>70</v>
      </c>
      <c r="E51" s="2" t="s">
        <v>110</v>
      </c>
      <c r="F51" s="6">
        <v>0</v>
      </c>
      <c r="G51" s="6">
        <v>0</v>
      </c>
      <c r="H51" s="6">
        <v>9196</v>
      </c>
      <c r="I51" s="6">
        <v>0</v>
      </c>
    </row>
    <row r="52" spans="1:9" x14ac:dyDescent="0.25">
      <c r="A52" s="2" t="str">
        <f>+LEFT(E52,4)</f>
        <v>GRUN</v>
      </c>
      <c r="B52" s="2" t="s">
        <v>11</v>
      </c>
      <c r="C52" s="3" t="s">
        <v>111</v>
      </c>
      <c r="D52" s="5" t="s">
        <v>16</v>
      </c>
      <c r="E52" s="2" t="s">
        <v>112</v>
      </c>
      <c r="F52" s="6">
        <v>0</v>
      </c>
      <c r="G52" s="6">
        <v>0</v>
      </c>
      <c r="H52" s="6">
        <v>0</v>
      </c>
      <c r="I52" s="6">
        <v>9922</v>
      </c>
    </row>
    <row r="53" spans="1:9" x14ac:dyDescent="0.25">
      <c r="A53" s="2" t="str">
        <f>+LEFT(E53,4)</f>
        <v>HECH</v>
      </c>
      <c r="B53" s="2" t="s">
        <v>11</v>
      </c>
      <c r="C53" s="3" t="s">
        <v>113</v>
      </c>
      <c r="D53" s="5" t="s">
        <v>40</v>
      </c>
      <c r="E53" s="2" t="s">
        <v>114</v>
      </c>
      <c r="F53" s="6">
        <v>2500</v>
      </c>
      <c r="G53" s="6">
        <v>0</v>
      </c>
      <c r="H53" s="6">
        <v>0</v>
      </c>
      <c r="I53" s="6">
        <v>0</v>
      </c>
    </row>
    <row r="54" spans="1:9" x14ac:dyDescent="0.25">
      <c r="A54" s="2" t="str">
        <f>+LEFT(E54,4)</f>
        <v>HECH</v>
      </c>
      <c r="B54" s="2" t="s">
        <v>11</v>
      </c>
      <c r="C54" s="3" t="s">
        <v>115</v>
      </c>
      <c r="D54" s="5" t="s">
        <v>40</v>
      </c>
      <c r="E54" s="2" t="s">
        <v>116</v>
      </c>
      <c r="F54" s="6">
        <v>2500</v>
      </c>
      <c r="G54" s="6">
        <v>0</v>
      </c>
      <c r="H54" s="6">
        <v>0</v>
      </c>
      <c r="I54" s="6">
        <v>0</v>
      </c>
    </row>
    <row r="55" spans="1:9" x14ac:dyDescent="0.25">
      <c r="A55" s="2" t="str">
        <f>+LEFT(E55,4)</f>
        <v>HECH</v>
      </c>
      <c r="B55" s="2" t="s">
        <v>11</v>
      </c>
      <c r="C55" s="3" t="s">
        <v>117</v>
      </c>
      <c r="D55" s="5" t="s">
        <v>40</v>
      </c>
      <c r="E55" s="2" t="s">
        <v>114</v>
      </c>
      <c r="F55" s="6">
        <v>300</v>
      </c>
      <c r="G55" s="6">
        <v>0</v>
      </c>
      <c r="H55" s="6">
        <v>0</v>
      </c>
      <c r="I55" s="6">
        <v>0</v>
      </c>
    </row>
    <row r="56" spans="1:9" x14ac:dyDescent="0.25">
      <c r="A56" s="2" t="str">
        <f>+LEFT(E56,4)</f>
        <v>HECH</v>
      </c>
      <c r="B56" s="2" t="s">
        <v>11</v>
      </c>
      <c r="C56" s="3" t="s">
        <v>118</v>
      </c>
      <c r="D56" s="5" t="s">
        <v>40</v>
      </c>
      <c r="E56" s="2" t="s">
        <v>116</v>
      </c>
      <c r="F56" s="6">
        <v>300</v>
      </c>
      <c r="G56" s="6">
        <v>0</v>
      </c>
      <c r="H56" s="6">
        <v>0</v>
      </c>
      <c r="I56" s="6">
        <v>0</v>
      </c>
    </row>
    <row r="57" spans="1:9" x14ac:dyDescent="0.25">
      <c r="A57" s="2" t="str">
        <f>+LEFT(E57,4)</f>
        <v>HEUS</v>
      </c>
      <c r="B57" s="2" t="s">
        <v>11</v>
      </c>
      <c r="C57" s="3" t="s">
        <v>119</v>
      </c>
      <c r="D57" s="5" t="s">
        <v>16</v>
      </c>
      <c r="E57" s="2" t="s">
        <v>120</v>
      </c>
      <c r="F57" s="6">
        <v>0</v>
      </c>
      <c r="G57" s="6">
        <v>0</v>
      </c>
      <c r="H57" s="6">
        <v>0</v>
      </c>
      <c r="I57" s="6">
        <v>4866.04</v>
      </c>
    </row>
    <row r="58" spans="1:9" x14ac:dyDescent="0.25">
      <c r="A58" s="2" t="str">
        <f>+LEFT(E58,4)</f>
        <v>HEYL</v>
      </c>
      <c r="B58" s="2" t="s">
        <v>31</v>
      </c>
      <c r="C58" s="3" t="s">
        <v>121</v>
      </c>
      <c r="D58" s="5" t="s">
        <v>122</v>
      </c>
      <c r="E58" s="2" t="s">
        <v>123</v>
      </c>
      <c r="F58" s="6">
        <v>0</v>
      </c>
      <c r="G58" s="6">
        <v>0</v>
      </c>
      <c r="H58" s="6">
        <v>0</v>
      </c>
      <c r="I58" s="6">
        <v>-1445</v>
      </c>
    </row>
    <row r="59" spans="1:9" x14ac:dyDescent="0.25">
      <c r="A59" s="2" t="str">
        <f>+LEFT(E59,4)</f>
        <v>HOLE</v>
      </c>
      <c r="B59" s="2" t="s">
        <v>11</v>
      </c>
      <c r="C59" s="3" t="s">
        <v>124</v>
      </c>
      <c r="D59" s="5" t="s">
        <v>16</v>
      </c>
      <c r="E59" s="2" t="s">
        <v>125</v>
      </c>
      <c r="F59" s="6">
        <v>0</v>
      </c>
      <c r="G59" s="6">
        <v>0</v>
      </c>
      <c r="H59" s="6">
        <v>0</v>
      </c>
      <c r="I59" s="6">
        <v>200.98</v>
      </c>
    </row>
    <row r="60" spans="1:9" x14ac:dyDescent="0.25">
      <c r="A60" s="2" t="str">
        <f>+LEFT(E60,4)</f>
        <v>HOLE</v>
      </c>
      <c r="B60" s="2" t="s">
        <v>11</v>
      </c>
      <c r="C60" s="3" t="s">
        <v>126</v>
      </c>
      <c r="D60" s="5" t="s">
        <v>16</v>
      </c>
      <c r="E60" s="2" t="s">
        <v>127</v>
      </c>
      <c r="F60" s="6">
        <v>0</v>
      </c>
      <c r="G60" s="6">
        <v>0</v>
      </c>
      <c r="H60" s="6">
        <v>0</v>
      </c>
      <c r="I60" s="6">
        <v>211.42</v>
      </c>
    </row>
    <row r="61" spans="1:9" x14ac:dyDescent="0.25">
      <c r="A61" s="2" t="str">
        <f>+LEFT(E61,4)</f>
        <v>HOLE</v>
      </c>
      <c r="B61" s="2" t="s">
        <v>11</v>
      </c>
      <c r="C61" s="3" t="s">
        <v>128</v>
      </c>
      <c r="D61" s="5" t="s">
        <v>16</v>
      </c>
      <c r="E61" s="2" t="s">
        <v>129</v>
      </c>
      <c r="F61" s="6">
        <v>0</v>
      </c>
      <c r="G61" s="6">
        <v>0</v>
      </c>
      <c r="H61" s="6">
        <v>0</v>
      </c>
      <c r="I61" s="6">
        <v>110</v>
      </c>
    </row>
    <row r="62" spans="1:9" x14ac:dyDescent="0.25">
      <c r="A62" s="2" t="str">
        <f>+LEFT(E62,4)</f>
        <v>HOLE</v>
      </c>
      <c r="B62" s="2" t="s">
        <v>11</v>
      </c>
      <c r="C62" s="3" t="s">
        <v>130</v>
      </c>
      <c r="D62" s="5" t="s">
        <v>16</v>
      </c>
      <c r="E62" s="2" t="s">
        <v>131</v>
      </c>
      <c r="F62" s="6">
        <v>0</v>
      </c>
      <c r="G62" s="6">
        <v>0</v>
      </c>
      <c r="H62" s="6">
        <v>0</v>
      </c>
      <c r="I62" s="6">
        <v>208.88</v>
      </c>
    </row>
    <row r="63" spans="1:9" x14ac:dyDescent="0.25">
      <c r="A63" s="2" t="str">
        <f>+LEFT(E63,4)</f>
        <v>HOLE</v>
      </c>
      <c r="B63" s="2" t="s">
        <v>11</v>
      </c>
      <c r="C63" s="3" t="s">
        <v>132</v>
      </c>
      <c r="D63" s="5" t="s">
        <v>16</v>
      </c>
      <c r="E63" s="2" t="s">
        <v>133</v>
      </c>
      <c r="F63" s="6">
        <v>0</v>
      </c>
      <c r="G63" s="6">
        <v>0</v>
      </c>
      <c r="H63" s="6">
        <v>0</v>
      </c>
      <c r="I63" s="6">
        <v>484</v>
      </c>
    </row>
    <row r="64" spans="1:9" x14ac:dyDescent="0.25">
      <c r="A64" s="2" t="str">
        <f t="shared" ref="A64:A82" si="2">+LEFT(E64,4)</f>
        <v>LEMA</v>
      </c>
      <c r="B64" s="2" t="s">
        <v>11</v>
      </c>
      <c r="C64" s="3" t="s">
        <v>134</v>
      </c>
      <c r="D64" s="5" t="s">
        <v>16</v>
      </c>
      <c r="E64" s="2" t="s">
        <v>135</v>
      </c>
      <c r="F64" s="6">
        <v>0</v>
      </c>
      <c r="G64" s="6">
        <v>0</v>
      </c>
      <c r="H64" s="6">
        <v>0</v>
      </c>
      <c r="I64" s="6">
        <v>453.75</v>
      </c>
    </row>
    <row r="65" spans="1:9" x14ac:dyDescent="0.25">
      <c r="A65" s="2" t="str">
        <f t="shared" si="2"/>
        <v>LEMA</v>
      </c>
      <c r="B65" s="2" t="s">
        <v>11</v>
      </c>
      <c r="C65" s="3" t="s">
        <v>136</v>
      </c>
      <c r="D65" s="5" t="s">
        <v>16</v>
      </c>
      <c r="E65" s="2" t="s">
        <v>137</v>
      </c>
      <c r="F65" s="6">
        <v>0</v>
      </c>
      <c r="G65" s="6">
        <v>0</v>
      </c>
      <c r="H65" s="6">
        <v>0</v>
      </c>
      <c r="I65" s="6">
        <v>263.77999999999997</v>
      </c>
    </row>
    <row r="66" spans="1:9" x14ac:dyDescent="0.25">
      <c r="A66" s="2" t="str">
        <f t="shared" si="2"/>
        <v>LEMA</v>
      </c>
      <c r="B66" s="2" t="s">
        <v>11</v>
      </c>
      <c r="C66" s="3" t="s">
        <v>138</v>
      </c>
      <c r="D66" s="5" t="s">
        <v>16</v>
      </c>
      <c r="E66" s="2" t="s">
        <v>139</v>
      </c>
      <c r="F66" s="6">
        <v>0</v>
      </c>
      <c r="G66" s="6">
        <v>0</v>
      </c>
      <c r="H66" s="6">
        <v>0</v>
      </c>
      <c r="I66" s="6">
        <v>152.46</v>
      </c>
    </row>
    <row r="67" spans="1:9" x14ac:dyDescent="0.25">
      <c r="A67" s="2" t="str">
        <f t="shared" si="2"/>
        <v>LEMA</v>
      </c>
      <c r="B67" s="2" t="s">
        <v>11</v>
      </c>
      <c r="C67" s="3" t="s">
        <v>140</v>
      </c>
      <c r="D67" s="5" t="s">
        <v>16</v>
      </c>
      <c r="E67" s="2" t="s">
        <v>141</v>
      </c>
      <c r="F67" s="6">
        <v>0</v>
      </c>
      <c r="G67" s="6">
        <v>0</v>
      </c>
      <c r="H67" s="6">
        <v>0</v>
      </c>
      <c r="I67" s="6">
        <v>121</v>
      </c>
    </row>
    <row r="68" spans="1:9" x14ac:dyDescent="0.25">
      <c r="A68" s="2" t="str">
        <f t="shared" si="2"/>
        <v>LEMA</v>
      </c>
      <c r="B68" s="2" t="s">
        <v>11</v>
      </c>
      <c r="C68" s="3" t="s">
        <v>142</v>
      </c>
      <c r="D68" s="5" t="s">
        <v>16</v>
      </c>
      <c r="E68" s="2" t="s">
        <v>143</v>
      </c>
      <c r="F68" s="6">
        <v>0</v>
      </c>
      <c r="G68" s="6">
        <v>0</v>
      </c>
      <c r="H68" s="6">
        <v>0</v>
      </c>
      <c r="I68" s="6">
        <v>42.35</v>
      </c>
    </row>
    <row r="69" spans="1:9" x14ac:dyDescent="0.25">
      <c r="A69" s="2" t="str">
        <f t="shared" si="2"/>
        <v>LEMA</v>
      </c>
      <c r="B69" s="2" t="s">
        <v>11</v>
      </c>
      <c r="C69" s="3" t="s">
        <v>144</v>
      </c>
      <c r="D69" s="5" t="s">
        <v>70</v>
      </c>
      <c r="E69" s="2" t="s">
        <v>145</v>
      </c>
      <c r="F69" s="6">
        <v>0</v>
      </c>
      <c r="G69" s="6">
        <v>0</v>
      </c>
      <c r="H69" s="6">
        <v>664.29</v>
      </c>
      <c r="I69" s="6">
        <v>0</v>
      </c>
    </row>
    <row r="70" spans="1:9" x14ac:dyDescent="0.25">
      <c r="A70" s="2" t="str">
        <f t="shared" si="2"/>
        <v>LEMA</v>
      </c>
      <c r="B70" s="2" t="s">
        <v>11</v>
      </c>
      <c r="C70" s="3" t="s">
        <v>146</v>
      </c>
      <c r="D70" s="5" t="s">
        <v>16</v>
      </c>
      <c r="E70" s="2" t="s">
        <v>147</v>
      </c>
      <c r="F70" s="6">
        <v>0</v>
      </c>
      <c r="G70" s="6">
        <v>0</v>
      </c>
      <c r="H70" s="6">
        <v>0</v>
      </c>
      <c r="I70" s="6">
        <v>490.05</v>
      </c>
    </row>
    <row r="71" spans="1:9" x14ac:dyDescent="0.25">
      <c r="A71" s="2" t="str">
        <f t="shared" si="2"/>
        <v>LEMA</v>
      </c>
      <c r="B71" s="2" t="s">
        <v>11</v>
      </c>
      <c r="C71" s="3" t="s">
        <v>148</v>
      </c>
      <c r="D71" s="5" t="s">
        <v>16</v>
      </c>
      <c r="E71" s="2" t="s">
        <v>149</v>
      </c>
      <c r="F71" s="6">
        <v>0</v>
      </c>
      <c r="G71" s="6">
        <v>0</v>
      </c>
      <c r="H71" s="6">
        <v>0</v>
      </c>
      <c r="I71" s="6">
        <v>75.02</v>
      </c>
    </row>
    <row r="72" spans="1:9" x14ac:dyDescent="0.25">
      <c r="A72" s="2" t="str">
        <f t="shared" si="2"/>
        <v>LEMA</v>
      </c>
      <c r="B72" s="2" t="s">
        <v>11</v>
      </c>
      <c r="C72" s="3" t="s">
        <v>150</v>
      </c>
      <c r="D72" s="5" t="s">
        <v>16</v>
      </c>
      <c r="E72" s="2" t="s">
        <v>151</v>
      </c>
      <c r="F72" s="6">
        <v>0</v>
      </c>
      <c r="G72" s="6">
        <v>0</v>
      </c>
      <c r="H72" s="6">
        <v>0</v>
      </c>
      <c r="I72" s="6">
        <v>491.5</v>
      </c>
    </row>
    <row r="73" spans="1:9" x14ac:dyDescent="0.25">
      <c r="A73" s="2" t="str">
        <f t="shared" si="2"/>
        <v>LEMA</v>
      </c>
      <c r="B73" s="2" t="s">
        <v>11</v>
      </c>
      <c r="C73" s="3" t="s">
        <v>152</v>
      </c>
      <c r="D73" s="5" t="s">
        <v>16</v>
      </c>
      <c r="E73" s="2" t="s">
        <v>153</v>
      </c>
      <c r="F73" s="6">
        <v>0</v>
      </c>
      <c r="G73" s="6">
        <v>0</v>
      </c>
      <c r="H73" s="6">
        <v>0</v>
      </c>
      <c r="I73" s="6">
        <v>627.99</v>
      </c>
    </row>
    <row r="74" spans="1:9" x14ac:dyDescent="0.25">
      <c r="A74" s="2" t="str">
        <f t="shared" si="2"/>
        <v>LEMA</v>
      </c>
      <c r="B74" s="2" t="s">
        <v>11</v>
      </c>
      <c r="C74" s="3" t="s">
        <v>154</v>
      </c>
      <c r="D74" s="5" t="s">
        <v>13</v>
      </c>
      <c r="E74" s="2" t="s">
        <v>155</v>
      </c>
      <c r="F74" s="6">
        <v>91.96</v>
      </c>
      <c r="G74" s="6">
        <v>0</v>
      </c>
      <c r="H74" s="6">
        <v>0</v>
      </c>
      <c r="I74" s="6">
        <v>0</v>
      </c>
    </row>
    <row r="75" spans="1:9" x14ac:dyDescent="0.25">
      <c r="A75" s="2" t="str">
        <f t="shared" si="2"/>
        <v>LEMA</v>
      </c>
      <c r="B75" s="2" t="s">
        <v>11</v>
      </c>
      <c r="C75" s="3" t="s">
        <v>156</v>
      </c>
      <c r="D75" s="5" t="s">
        <v>40</v>
      </c>
      <c r="E75" s="2" t="s">
        <v>157</v>
      </c>
      <c r="F75" s="6">
        <v>179.08</v>
      </c>
      <c r="G75" s="6">
        <v>0</v>
      </c>
      <c r="H75" s="6">
        <v>0</v>
      </c>
      <c r="I75" s="6">
        <v>0</v>
      </c>
    </row>
    <row r="76" spans="1:9" x14ac:dyDescent="0.25">
      <c r="A76" s="2" t="str">
        <f t="shared" si="2"/>
        <v>LEMA</v>
      </c>
      <c r="B76" s="2" t="s">
        <v>11</v>
      </c>
      <c r="C76" s="3" t="s">
        <v>158</v>
      </c>
      <c r="D76" s="5" t="s">
        <v>52</v>
      </c>
      <c r="E76" s="2" t="s">
        <v>159</v>
      </c>
      <c r="F76" s="6">
        <v>0</v>
      </c>
      <c r="G76" s="6">
        <v>366.63</v>
      </c>
      <c r="H76" s="6">
        <v>0</v>
      </c>
      <c r="I76" s="6">
        <v>0</v>
      </c>
    </row>
    <row r="77" spans="1:9" x14ac:dyDescent="0.25">
      <c r="A77" s="2" t="str">
        <f t="shared" si="2"/>
        <v>LEMA</v>
      </c>
      <c r="B77" s="2" t="s">
        <v>31</v>
      </c>
      <c r="C77" s="3" t="s">
        <v>160</v>
      </c>
      <c r="D77" s="5" t="s">
        <v>161</v>
      </c>
      <c r="E77" s="2" t="s">
        <v>162</v>
      </c>
      <c r="F77" s="6">
        <v>0</v>
      </c>
      <c r="G77" s="6">
        <v>-116.16</v>
      </c>
      <c r="H77" s="6">
        <v>0</v>
      </c>
      <c r="I77" s="6">
        <v>0</v>
      </c>
    </row>
    <row r="78" spans="1:9" x14ac:dyDescent="0.25">
      <c r="A78" s="2" t="str">
        <f t="shared" si="2"/>
        <v>LEMA</v>
      </c>
      <c r="B78" s="2" t="s">
        <v>11</v>
      </c>
      <c r="C78" s="3" t="s">
        <v>163</v>
      </c>
      <c r="D78" s="5" t="s">
        <v>16</v>
      </c>
      <c r="E78" s="2" t="s">
        <v>164</v>
      </c>
      <c r="F78" s="6">
        <v>0</v>
      </c>
      <c r="G78" s="6">
        <v>0</v>
      </c>
      <c r="H78" s="6">
        <v>0</v>
      </c>
      <c r="I78" s="6">
        <v>782.87</v>
      </c>
    </row>
    <row r="79" spans="1:9" x14ac:dyDescent="0.25">
      <c r="A79" s="2" t="str">
        <f t="shared" si="2"/>
        <v>LEMA</v>
      </c>
      <c r="B79" s="2" t="s">
        <v>11</v>
      </c>
      <c r="C79" s="3" t="s">
        <v>165</v>
      </c>
      <c r="D79" s="5" t="s">
        <v>40</v>
      </c>
      <c r="E79" s="2" t="s">
        <v>166</v>
      </c>
      <c r="F79" s="6">
        <v>112.53</v>
      </c>
      <c r="G79" s="6">
        <v>0</v>
      </c>
      <c r="H79" s="6">
        <v>0</v>
      </c>
      <c r="I79" s="6">
        <v>0</v>
      </c>
    </row>
    <row r="80" spans="1:9" x14ac:dyDescent="0.25">
      <c r="A80" s="2" t="str">
        <f t="shared" si="2"/>
        <v>LEMA</v>
      </c>
      <c r="B80" s="2" t="s">
        <v>167</v>
      </c>
      <c r="C80" s="3" t="s">
        <v>168</v>
      </c>
      <c r="D80" s="5" t="s">
        <v>16</v>
      </c>
      <c r="E80" s="2" t="s">
        <v>169</v>
      </c>
      <c r="F80" s="6">
        <v>0</v>
      </c>
      <c r="G80" s="6">
        <v>0</v>
      </c>
      <c r="H80" s="6">
        <v>0</v>
      </c>
      <c r="I80" s="6">
        <v>-112.53</v>
      </c>
    </row>
    <row r="81" spans="1:9" x14ac:dyDescent="0.25">
      <c r="A81" s="2" t="str">
        <f t="shared" si="2"/>
        <v>LEMA</v>
      </c>
      <c r="B81" s="2" t="s">
        <v>11</v>
      </c>
      <c r="C81" s="3" t="s">
        <v>170</v>
      </c>
      <c r="D81" s="5" t="s">
        <v>16</v>
      </c>
      <c r="E81" s="2" t="s">
        <v>171</v>
      </c>
      <c r="F81" s="6">
        <v>0</v>
      </c>
      <c r="G81" s="6">
        <v>0</v>
      </c>
      <c r="H81" s="6">
        <v>0</v>
      </c>
      <c r="I81" s="6">
        <v>839.5</v>
      </c>
    </row>
    <row r="82" spans="1:9" x14ac:dyDescent="0.25">
      <c r="A82" s="2" t="str">
        <f t="shared" si="2"/>
        <v>LEMA</v>
      </c>
      <c r="B82" s="2" t="s">
        <v>11</v>
      </c>
      <c r="C82" s="3" t="s">
        <v>172</v>
      </c>
      <c r="D82" s="5" t="s">
        <v>16</v>
      </c>
      <c r="E82" s="2" t="s">
        <v>171</v>
      </c>
      <c r="F82" s="6">
        <v>0</v>
      </c>
      <c r="G82" s="6">
        <v>0</v>
      </c>
      <c r="H82" s="6">
        <v>0</v>
      </c>
      <c r="I82" s="6">
        <v>93</v>
      </c>
    </row>
    <row r="83" spans="1:9" x14ac:dyDescent="0.25">
      <c r="A83" s="2" t="str">
        <f>+LEFT(E83,4)</f>
        <v>LEME</v>
      </c>
      <c r="B83" s="2" t="s">
        <v>11</v>
      </c>
      <c r="C83" s="3" t="s">
        <v>173</v>
      </c>
      <c r="D83" s="5" t="s">
        <v>16</v>
      </c>
      <c r="E83" s="2" t="s">
        <v>174</v>
      </c>
      <c r="F83" s="6">
        <v>0</v>
      </c>
      <c r="G83" s="6">
        <v>0</v>
      </c>
      <c r="H83" s="6">
        <v>0</v>
      </c>
      <c r="I83" s="6">
        <v>157.30000000000001</v>
      </c>
    </row>
    <row r="84" spans="1:9" x14ac:dyDescent="0.25">
      <c r="A84" s="2" t="str">
        <f>+LEFT(E84,4)</f>
        <v>MARE</v>
      </c>
      <c r="B84" s="2" t="s">
        <v>11</v>
      </c>
      <c r="C84" s="3" t="s">
        <v>175</v>
      </c>
      <c r="D84" s="5" t="s">
        <v>16</v>
      </c>
      <c r="E84" s="2" t="s">
        <v>176</v>
      </c>
      <c r="F84" s="6">
        <v>0</v>
      </c>
      <c r="G84" s="6">
        <v>0</v>
      </c>
      <c r="H84" s="6">
        <v>0</v>
      </c>
      <c r="I84" s="6">
        <v>0</v>
      </c>
    </row>
    <row r="85" spans="1:9" x14ac:dyDescent="0.25">
      <c r="A85" s="2" t="str">
        <f>+LEFT(E85,4)</f>
        <v>MARE</v>
      </c>
      <c r="B85" s="2" t="s">
        <v>11</v>
      </c>
      <c r="C85" s="3" t="s">
        <v>177</v>
      </c>
      <c r="D85" s="5" t="s">
        <v>16</v>
      </c>
      <c r="E85" s="2" t="s">
        <v>178</v>
      </c>
      <c r="F85" s="6">
        <v>0</v>
      </c>
      <c r="G85" s="6">
        <v>0</v>
      </c>
      <c r="H85" s="6">
        <v>0</v>
      </c>
      <c r="I85" s="6">
        <v>787.11</v>
      </c>
    </row>
    <row r="86" spans="1:9" x14ac:dyDescent="0.25">
      <c r="A86" s="2" t="str">
        <f>+LEFT(E86,4)</f>
        <v>MARE</v>
      </c>
      <c r="B86" s="2" t="s">
        <v>11</v>
      </c>
      <c r="C86" s="3" t="s">
        <v>179</v>
      </c>
      <c r="D86" s="5" t="s">
        <v>16</v>
      </c>
      <c r="E86" s="2" t="s">
        <v>180</v>
      </c>
      <c r="F86" s="6">
        <v>0</v>
      </c>
      <c r="G86" s="6">
        <v>0</v>
      </c>
      <c r="H86" s="6">
        <v>0</v>
      </c>
      <c r="I86" s="6">
        <v>887.54</v>
      </c>
    </row>
    <row r="87" spans="1:9" x14ac:dyDescent="0.25">
      <c r="A87" s="2" t="str">
        <f>+LEFT(E87,4)</f>
        <v>MARE</v>
      </c>
      <c r="B87" s="2" t="s">
        <v>11</v>
      </c>
      <c r="C87" s="3" t="s">
        <v>181</v>
      </c>
      <c r="D87" s="5" t="s">
        <v>16</v>
      </c>
      <c r="E87" s="2" t="s">
        <v>182</v>
      </c>
      <c r="F87" s="6">
        <v>0</v>
      </c>
      <c r="G87" s="6">
        <v>0</v>
      </c>
      <c r="H87" s="6">
        <v>0</v>
      </c>
      <c r="I87" s="6">
        <v>0</v>
      </c>
    </row>
    <row r="88" spans="1:9" x14ac:dyDescent="0.25">
      <c r="A88" s="2" t="str">
        <f>+LEFT(E88,4)</f>
        <v>MARE</v>
      </c>
      <c r="B88" s="2" t="s">
        <v>11</v>
      </c>
      <c r="C88" s="3" t="s">
        <v>183</v>
      </c>
      <c r="D88" s="5" t="s">
        <v>16</v>
      </c>
      <c r="E88" s="2" t="s">
        <v>184</v>
      </c>
      <c r="F88" s="6">
        <v>0</v>
      </c>
      <c r="G88" s="6">
        <v>0</v>
      </c>
      <c r="H88" s="6">
        <v>0</v>
      </c>
      <c r="I88" s="6">
        <v>816.75</v>
      </c>
    </row>
    <row r="89" spans="1:9" x14ac:dyDescent="0.25">
      <c r="A89" s="2" t="str">
        <f>+LEFT(E89,4)</f>
        <v>MARL</v>
      </c>
      <c r="B89" s="2" t="s">
        <v>11</v>
      </c>
      <c r="C89" s="3" t="s">
        <v>185</v>
      </c>
      <c r="D89" s="5" t="s">
        <v>16</v>
      </c>
      <c r="E89" s="2" t="s">
        <v>186</v>
      </c>
      <c r="F89" s="6">
        <v>0</v>
      </c>
      <c r="G89" s="6">
        <v>0</v>
      </c>
      <c r="H89" s="6">
        <v>0</v>
      </c>
      <c r="I89" s="6">
        <v>1060.58</v>
      </c>
    </row>
    <row r="90" spans="1:9" x14ac:dyDescent="0.25">
      <c r="A90" s="2" t="str">
        <f>+LEFT(E90,4)</f>
        <v>MATT</v>
      </c>
      <c r="B90" s="2" t="s">
        <v>11</v>
      </c>
      <c r="C90" s="3" t="s">
        <v>187</v>
      </c>
      <c r="D90" s="5" t="s">
        <v>70</v>
      </c>
      <c r="E90" s="2" t="s">
        <v>188</v>
      </c>
      <c r="F90" s="6">
        <v>0</v>
      </c>
      <c r="G90" s="6">
        <v>0</v>
      </c>
      <c r="H90" s="6">
        <v>1548.8</v>
      </c>
      <c r="I90" s="6">
        <v>0</v>
      </c>
    </row>
    <row r="91" spans="1:9" x14ac:dyDescent="0.25">
      <c r="A91" s="2" t="str">
        <f>+LEFT(E91,4)</f>
        <v>MOYE</v>
      </c>
      <c r="B91" s="2" t="s">
        <v>11</v>
      </c>
      <c r="C91" s="3" t="s">
        <v>189</v>
      </c>
      <c r="D91" s="5" t="s">
        <v>16</v>
      </c>
      <c r="E91" s="2" t="s">
        <v>190</v>
      </c>
      <c r="F91" s="6">
        <v>0</v>
      </c>
      <c r="G91" s="6">
        <v>0</v>
      </c>
      <c r="H91" s="6">
        <v>0</v>
      </c>
      <c r="I91" s="6">
        <v>968</v>
      </c>
    </row>
    <row r="92" spans="1:9" x14ac:dyDescent="0.25">
      <c r="A92" s="2" t="str">
        <f>+LEFT(E92,4)</f>
        <v>MOYE</v>
      </c>
      <c r="B92" s="2" t="s">
        <v>11</v>
      </c>
      <c r="C92" s="3" t="s">
        <v>191</v>
      </c>
      <c r="D92" s="5" t="s">
        <v>16</v>
      </c>
      <c r="E92" s="2" t="s">
        <v>192</v>
      </c>
      <c r="F92" s="6">
        <v>0</v>
      </c>
      <c r="G92" s="6">
        <v>0</v>
      </c>
      <c r="H92" s="6">
        <v>0</v>
      </c>
      <c r="I92" s="6">
        <v>2881.31</v>
      </c>
    </row>
    <row r="93" spans="1:9" x14ac:dyDescent="0.25">
      <c r="A93" s="2" t="str">
        <f>+LEFT(E93,4)</f>
        <v>MOYE</v>
      </c>
      <c r="B93" s="2" t="s">
        <v>11</v>
      </c>
      <c r="C93" s="3" t="s">
        <v>193</v>
      </c>
      <c r="D93" s="5" t="s">
        <v>16</v>
      </c>
      <c r="E93" s="2" t="s">
        <v>194</v>
      </c>
      <c r="F93" s="6">
        <v>0</v>
      </c>
      <c r="G93" s="6">
        <v>0</v>
      </c>
      <c r="H93" s="6">
        <v>0</v>
      </c>
      <c r="I93" s="6">
        <v>3738.9</v>
      </c>
    </row>
    <row r="94" spans="1:9" x14ac:dyDescent="0.25">
      <c r="A94" s="2" t="str">
        <f>+LEFT(E94,4)</f>
        <v>MULL</v>
      </c>
      <c r="B94" s="2" t="s">
        <v>11</v>
      </c>
      <c r="C94" s="3" t="s">
        <v>195</v>
      </c>
      <c r="D94" s="5" t="s">
        <v>70</v>
      </c>
      <c r="E94" s="2" t="s">
        <v>196</v>
      </c>
      <c r="F94" s="6">
        <v>0</v>
      </c>
      <c r="G94" s="6">
        <v>0</v>
      </c>
      <c r="H94" s="6">
        <v>470.21</v>
      </c>
      <c r="I94" s="6">
        <v>0</v>
      </c>
    </row>
    <row r="95" spans="1:9" x14ac:dyDescent="0.25">
      <c r="A95" s="2" t="str">
        <f>+LEFT(E95,4)</f>
        <v>MULL</v>
      </c>
      <c r="B95" s="2" t="s">
        <v>11</v>
      </c>
      <c r="C95" s="3" t="s">
        <v>197</v>
      </c>
      <c r="D95" s="5" t="s">
        <v>16</v>
      </c>
      <c r="E95" s="2" t="s">
        <v>198</v>
      </c>
      <c r="F95" s="6">
        <v>0</v>
      </c>
      <c r="G95" s="6">
        <v>0</v>
      </c>
      <c r="H95" s="6">
        <v>0</v>
      </c>
      <c r="I95" s="6">
        <v>1371.66</v>
      </c>
    </row>
    <row r="96" spans="1:9" x14ac:dyDescent="0.25">
      <c r="A96" s="2" t="str">
        <f>+LEFT(E96,4)</f>
        <v>RENA</v>
      </c>
      <c r="B96" s="2" t="s">
        <v>11</v>
      </c>
      <c r="C96" s="3" t="s">
        <v>199</v>
      </c>
      <c r="D96" s="5" t="s">
        <v>16</v>
      </c>
      <c r="E96" s="2" t="s">
        <v>200</v>
      </c>
      <c r="F96" s="6">
        <v>0</v>
      </c>
      <c r="G96" s="6">
        <v>0</v>
      </c>
      <c r="H96" s="6">
        <v>0</v>
      </c>
      <c r="I96" s="6">
        <v>1694</v>
      </c>
    </row>
    <row r="97" spans="1:9" x14ac:dyDescent="0.25">
      <c r="A97" s="2" t="str">
        <f>+LEFT(E97,4)</f>
        <v>RENA</v>
      </c>
      <c r="B97" s="2" t="s">
        <v>11</v>
      </c>
      <c r="C97" s="3" t="s">
        <v>201</v>
      </c>
      <c r="D97" s="5" t="s">
        <v>16</v>
      </c>
      <c r="E97" s="2" t="s">
        <v>202</v>
      </c>
      <c r="F97" s="6">
        <v>0</v>
      </c>
      <c r="G97" s="6">
        <v>0</v>
      </c>
      <c r="H97" s="6">
        <v>0</v>
      </c>
      <c r="I97" s="6">
        <v>2165.9</v>
      </c>
    </row>
    <row r="98" spans="1:9" x14ac:dyDescent="0.25">
      <c r="A98" s="2" t="str">
        <f t="shared" ref="A98:A106" si="3">+LEFT(E98,4)</f>
        <v>VANI</v>
      </c>
      <c r="B98" s="2" t="s">
        <v>11</v>
      </c>
      <c r="C98" s="3" t="s">
        <v>203</v>
      </c>
      <c r="D98" s="5" t="s">
        <v>70</v>
      </c>
      <c r="E98" s="2" t="s">
        <v>204</v>
      </c>
      <c r="F98" s="6">
        <v>0</v>
      </c>
      <c r="G98" s="6">
        <v>0</v>
      </c>
      <c r="H98" s="6">
        <v>600.16</v>
      </c>
      <c r="I98" s="6">
        <v>0</v>
      </c>
    </row>
    <row r="99" spans="1:9" x14ac:dyDescent="0.25">
      <c r="A99" s="2" t="str">
        <f t="shared" si="3"/>
        <v>VANI</v>
      </c>
      <c r="B99" s="2" t="s">
        <v>11</v>
      </c>
      <c r="C99" s="3" t="s">
        <v>205</v>
      </c>
      <c r="D99" s="5" t="s">
        <v>16</v>
      </c>
      <c r="E99" s="2" t="s">
        <v>206</v>
      </c>
      <c r="F99" s="6">
        <v>0</v>
      </c>
      <c r="G99" s="6">
        <v>0</v>
      </c>
      <c r="H99" s="6">
        <v>0</v>
      </c>
      <c r="I99" s="6">
        <v>600.16</v>
      </c>
    </row>
    <row r="100" spans="1:9" x14ac:dyDescent="0.25">
      <c r="A100" s="2" t="str">
        <f t="shared" si="3"/>
        <v>VANI</v>
      </c>
      <c r="B100" s="2" t="s">
        <v>11</v>
      </c>
      <c r="C100" s="3" t="s">
        <v>207</v>
      </c>
      <c r="D100" s="5" t="s">
        <v>16</v>
      </c>
      <c r="E100" s="2" t="s">
        <v>208</v>
      </c>
      <c r="F100" s="6">
        <v>0</v>
      </c>
      <c r="G100" s="6">
        <v>0</v>
      </c>
      <c r="H100" s="6">
        <v>0</v>
      </c>
      <c r="I100" s="6">
        <v>308</v>
      </c>
    </row>
    <row r="101" spans="1:9" x14ac:dyDescent="0.25">
      <c r="A101" s="2" t="str">
        <f t="shared" si="3"/>
        <v>VANI</v>
      </c>
      <c r="B101" s="2" t="s">
        <v>11</v>
      </c>
      <c r="C101" s="3" t="s">
        <v>209</v>
      </c>
      <c r="D101" s="5" t="s">
        <v>93</v>
      </c>
      <c r="E101" s="2" t="s">
        <v>210</v>
      </c>
      <c r="F101" s="6">
        <v>2200</v>
      </c>
      <c r="G101" s="6">
        <v>0</v>
      </c>
      <c r="H101" s="6">
        <v>0</v>
      </c>
      <c r="I101" s="6">
        <v>0</v>
      </c>
    </row>
    <row r="102" spans="1:9" x14ac:dyDescent="0.25">
      <c r="A102" s="2" t="str">
        <f t="shared" si="3"/>
        <v>VANI</v>
      </c>
      <c r="B102" s="2" t="s">
        <v>11</v>
      </c>
      <c r="C102" s="3" t="s">
        <v>211</v>
      </c>
      <c r="D102" s="5" t="s">
        <v>40</v>
      </c>
      <c r="E102" s="2" t="s">
        <v>212</v>
      </c>
      <c r="F102" s="6">
        <v>790</v>
      </c>
      <c r="G102" s="6">
        <v>0</v>
      </c>
      <c r="H102" s="6">
        <v>0</v>
      </c>
      <c r="I102" s="6">
        <v>0</v>
      </c>
    </row>
    <row r="103" spans="1:9" x14ac:dyDescent="0.25">
      <c r="A103" s="2" t="str">
        <f t="shared" si="3"/>
        <v>VANI</v>
      </c>
      <c r="B103" s="2" t="s">
        <v>11</v>
      </c>
      <c r="C103" s="3" t="s">
        <v>213</v>
      </c>
      <c r="D103" s="5" t="s">
        <v>52</v>
      </c>
      <c r="E103" s="2" t="s">
        <v>214</v>
      </c>
      <c r="F103" s="6">
        <v>0</v>
      </c>
      <c r="G103" s="6">
        <v>1440</v>
      </c>
      <c r="H103" s="6">
        <v>0</v>
      </c>
      <c r="I103" s="6">
        <v>0</v>
      </c>
    </row>
    <row r="104" spans="1:9" x14ac:dyDescent="0.25">
      <c r="A104" s="2" t="str">
        <f t="shared" si="3"/>
        <v>VANI</v>
      </c>
      <c r="B104" s="2" t="s">
        <v>11</v>
      </c>
      <c r="C104" s="3" t="s">
        <v>215</v>
      </c>
      <c r="D104" s="5" t="s">
        <v>70</v>
      </c>
      <c r="E104" s="2" t="s">
        <v>216</v>
      </c>
      <c r="F104" s="6">
        <v>0</v>
      </c>
      <c r="G104" s="6">
        <v>0</v>
      </c>
      <c r="H104" s="6">
        <v>250</v>
      </c>
      <c r="I104" s="6">
        <v>0</v>
      </c>
    </row>
    <row r="105" spans="1:9" x14ac:dyDescent="0.25">
      <c r="A105" s="2" t="str">
        <f t="shared" si="3"/>
        <v>VANI</v>
      </c>
      <c r="B105" s="2" t="s">
        <v>11</v>
      </c>
      <c r="C105" s="3" t="s">
        <v>217</v>
      </c>
      <c r="D105" s="5" t="s">
        <v>16</v>
      </c>
      <c r="E105" s="2" t="s">
        <v>218</v>
      </c>
      <c r="F105" s="6">
        <v>0</v>
      </c>
      <c r="G105" s="6">
        <v>0</v>
      </c>
      <c r="H105" s="6">
        <v>0</v>
      </c>
      <c r="I105" s="6">
        <v>715</v>
      </c>
    </row>
    <row r="106" spans="1:9" x14ac:dyDescent="0.25">
      <c r="A106" s="2" t="str">
        <f t="shared" si="3"/>
        <v>VANI</v>
      </c>
      <c r="B106" s="2" t="s">
        <v>11</v>
      </c>
      <c r="C106" s="3" t="s">
        <v>219</v>
      </c>
      <c r="D106" s="5" t="s">
        <v>16</v>
      </c>
      <c r="E106" s="2" t="s">
        <v>220</v>
      </c>
      <c r="F106" s="6">
        <v>0</v>
      </c>
      <c r="G106" s="6">
        <v>0</v>
      </c>
      <c r="H106" s="6">
        <v>0</v>
      </c>
      <c r="I106" s="6">
        <v>210</v>
      </c>
    </row>
    <row r="107" spans="1:9" x14ac:dyDescent="0.25">
      <c r="A107" s="2" t="str">
        <f t="shared" ref="A107:A116" si="4">+LEFT(E107,4)</f>
        <v>VANM</v>
      </c>
      <c r="B107" s="2" t="s">
        <v>11</v>
      </c>
      <c r="C107" s="3" t="s">
        <v>221</v>
      </c>
      <c r="D107" s="5" t="s">
        <v>13</v>
      </c>
      <c r="E107" s="2" t="s">
        <v>222</v>
      </c>
      <c r="F107" s="6">
        <v>1799.88</v>
      </c>
      <c r="G107" s="6">
        <v>0</v>
      </c>
      <c r="H107" s="6">
        <v>0</v>
      </c>
      <c r="I107" s="6">
        <v>0</v>
      </c>
    </row>
    <row r="108" spans="1:9" x14ac:dyDescent="0.25">
      <c r="A108" s="2" t="str">
        <f t="shared" si="4"/>
        <v>VANM</v>
      </c>
      <c r="B108" s="2" t="s">
        <v>11</v>
      </c>
      <c r="C108" s="3" t="s">
        <v>223</v>
      </c>
      <c r="D108" s="5" t="s">
        <v>40</v>
      </c>
      <c r="E108" s="2" t="s">
        <v>224</v>
      </c>
      <c r="F108" s="6">
        <v>1630.48</v>
      </c>
      <c r="G108" s="6">
        <v>0</v>
      </c>
      <c r="H108" s="6">
        <v>0</v>
      </c>
      <c r="I108" s="6">
        <v>0</v>
      </c>
    </row>
    <row r="109" spans="1:9" x14ac:dyDescent="0.25">
      <c r="A109" s="2" t="str">
        <f t="shared" si="4"/>
        <v>VANM</v>
      </c>
      <c r="B109" s="2" t="s">
        <v>11</v>
      </c>
      <c r="C109" s="3" t="s">
        <v>225</v>
      </c>
      <c r="D109" s="5" t="s">
        <v>52</v>
      </c>
      <c r="E109" s="2" t="s">
        <v>226</v>
      </c>
      <c r="F109" s="6">
        <v>0</v>
      </c>
      <c r="G109" s="6">
        <v>2943.33</v>
      </c>
      <c r="H109" s="6">
        <v>0</v>
      </c>
      <c r="I109" s="6">
        <v>0</v>
      </c>
    </row>
    <row r="110" spans="1:9" x14ac:dyDescent="0.25">
      <c r="A110" s="2" t="str">
        <f t="shared" si="4"/>
        <v>VANM</v>
      </c>
      <c r="B110" s="2" t="s">
        <v>11</v>
      </c>
      <c r="C110" s="3" t="s">
        <v>227</v>
      </c>
      <c r="D110" s="5" t="s">
        <v>70</v>
      </c>
      <c r="E110" s="2" t="s">
        <v>228</v>
      </c>
      <c r="F110" s="6">
        <v>0</v>
      </c>
      <c r="G110" s="6">
        <v>0</v>
      </c>
      <c r="H110" s="6">
        <v>3663.28</v>
      </c>
      <c r="I110" s="6">
        <v>0</v>
      </c>
    </row>
    <row r="111" spans="1:9" x14ac:dyDescent="0.25">
      <c r="A111" s="2" t="str">
        <f t="shared" si="4"/>
        <v>VANM</v>
      </c>
      <c r="B111" s="2" t="s">
        <v>11</v>
      </c>
      <c r="C111" s="3" t="s">
        <v>229</v>
      </c>
      <c r="D111" s="5" t="s">
        <v>16</v>
      </c>
      <c r="E111" s="2" t="s">
        <v>230</v>
      </c>
      <c r="F111" s="6">
        <v>0</v>
      </c>
      <c r="G111" s="6">
        <v>0</v>
      </c>
      <c r="H111" s="6">
        <v>0</v>
      </c>
      <c r="I111" s="6">
        <v>1535.19</v>
      </c>
    </row>
    <row r="112" spans="1:9" x14ac:dyDescent="0.25">
      <c r="A112" s="2" t="str">
        <f t="shared" si="4"/>
        <v>VANM</v>
      </c>
      <c r="B112" s="2" t="s">
        <v>11</v>
      </c>
      <c r="C112" s="3" t="s">
        <v>231</v>
      </c>
      <c r="D112" s="5" t="s">
        <v>232</v>
      </c>
      <c r="E112" s="2" t="s">
        <v>233</v>
      </c>
      <c r="F112" s="6">
        <v>2032.8</v>
      </c>
      <c r="G112" s="6">
        <v>0</v>
      </c>
      <c r="H112" s="6">
        <v>0</v>
      </c>
      <c r="I112" s="6">
        <v>0</v>
      </c>
    </row>
    <row r="113" spans="1:9" x14ac:dyDescent="0.25">
      <c r="A113" s="2" t="str">
        <f t="shared" si="4"/>
        <v>VANM</v>
      </c>
      <c r="B113" s="2" t="s">
        <v>11</v>
      </c>
      <c r="C113" s="3" t="s">
        <v>25</v>
      </c>
      <c r="D113" s="5" t="s">
        <v>234</v>
      </c>
      <c r="E113" s="2" t="s">
        <v>235</v>
      </c>
      <c r="F113" s="6">
        <v>1996.5</v>
      </c>
      <c r="G113" s="6">
        <v>0</v>
      </c>
      <c r="H113" s="6">
        <v>0</v>
      </c>
      <c r="I113" s="6">
        <v>0</v>
      </c>
    </row>
    <row r="114" spans="1:9" x14ac:dyDescent="0.25">
      <c r="A114" s="2" t="str">
        <f t="shared" si="4"/>
        <v>VANM</v>
      </c>
      <c r="B114" s="2" t="s">
        <v>11</v>
      </c>
      <c r="C114" s="3" t="s">
        <v>236</v>
      </c>
      <c r="D114" s="5" t="s">
        <v>237</v>
      </c>
      <c r="E114" s="2" t="s">
        <v>238</v>
      </c>
      <c r="F114" s="6">
        <v>471.9</v>
      </c>
      <c r="G114" s="6">
        <v>0</v>
      </c>
      <c r="H114" s="6">
        <v>0</v>
      </c>
      <c r="I114" s="6">
        <v>0</v>
      </c>
    </row>
    <row r="115" spans="1:9" x14ac:dyDescent="0.25">
      <c r="A115" s="2" t="str">
        <f t="shared" si="4"/>
        <v>VANM</v>
      </c>
      <c r="B115" s="2" t="s">
        <v>11</v>
      </c>
      <c r="C115" s="3" t="s">
        <v>239</v>
      </c>
      <c r="D115" s="5" t="s">
        <v>237</v>
      </c>
      <c r="E115" s="2" t="s">
        <v>240</v>
      </c>
      <c r="F115" s="6">
        <v>726</v>
      </c>
      <c r="G115" s="6">
        <v>0</v>
      </c>
      <c r="H115" s="6">
        <v>0</v>
      </c>
      <c r="I115" s="6">
        <v>0</v>
      </c>
    </row>
    <row r="116" spans="1:9" x14ac:dyDescent="0.25">
      <c r="A116" s="2" t="str">
        <f t="shared" si="4"/>
        <v>VANM</v>
      </c>
      <c r="B116" s="2" t="s">
        <v>11</v>
      </c>
      <c r="C116" s="3" t="s">
        <v>241</v>
      </c>
      <c r="D116" s="5" t="s">
        <v>242</v>
      </c>
      <c r="E116" s="2" t="s">
        <v>243</v>
      </c>
      <c r="F116" s="6">
        <v>653.4</v>
      </c>
      <c r="G116" s="6">
        <v>0</v>
      </c>
      <c r="H116" s="6">
        <v>0</v>
      </c>
      <c r="I116" s="6">
        <v>0</v>
      </c>
    </row>
    <row r="117" spans="1:9" x14ac:dyDescent="0.25">
      <c r="A117" s="2" t="str">
        <f>+LEFT(E117,4)</f>
        <v>VANY</v>
      </c>
      <c r="B117" s="2" t="s">
        <v>11</v>
      </c>
      <c r="C117" s="3" t="s">
        <v>244</v>
      </c>
      <c r="D117" s="5" t="s">
        <v>19</v>
      </c>
      <c r="E117" s="2" t="s">
        <v>245</v>
      </c>
      <c r="F117" s="6">
        <v>0</v>
      </c>
      <c r="G117" s="6">
        <v>20000</v>
      </c>
      <c r="H117" s="6">
        <v>0</v>
      </c>
      <c r="I117" s="6">
        <v>0</v>
      </c>
    </row>
    <row r="118" spans="1:9" x14ac:dyDescent="0.25">
      <c r="A118" s="2" t="str">
        <f>+LEFT(E118,4)</f>
        <v>VANY</v>
      </c>
      <c r="B118" s="2" t="s">
        <v>11</v>
      </c>
      <c r="C118" s="3" t="s">
        <v>246</v>
      </c>
      <c r="D118" s="5" t="s">
        <v>40</v>
      </c>
      <c r="E118" s="2" t="s">
        <v>247</v>
      </c>
      <c r="F118" s="6">
        <v>500</v>
      </c>
      <c r="G118" s="6">
        <v>0</v>
      </c>
      <c r="H118" s="6">
        <v>0</v>
      </c>
      <c r="I118" s="6">
        <v>0</v>
      </c>
    </row>
    <row r="119" spans="1:9" x14ac:dyDescent="0.25">
      <c r="A119" s="2" t="str">
        <f t="shared" ref="A119:A128" si="5">+LEFT(E119,4)</f>
        <v>VERO</v>
      </c>
      <c r="B119" s="2" t="s">
        <v>11</v>
      </c>
      <c r="C119" s="3" t="s">
        <v>160</v>
      </c>
      <c r="D119" s="5" t="s">
        <v>16</v>
      </c>
      <c r="E119" s="2" t="s">
        <v>248</v>
      </c>
      <c r="F119" s="6">
        <v>0</v>
      </c>
      <c r="G119" s="6">
        <v>0</v>
      </c>
      <c r="H119" s="6">
        <v>0</v>
      </c>
      <c r="I119" s="6">
        <v>2195.2399999999998</v>
      </c>
    </row>
    <row r="120" spans="1:9" x14ac:dyDescent="0.25">
      <c r="A120" s="2" t="str">
        <f t="shared" si="5"/>
        <v>VERO</v>
      </c>
      <c r="B120" s="2" t="s">
        <v>31</v>
      </c>
      <c r="C120" s="3" t="s">
        <v>249</v>
      </c>
      <c r="D120" s="5" t="s">
        <v>250</v>
      </c>
      <c r="E120" s="2" t="s">
        <v>251</v>
      </c>
      <c r="F120" s="6">
        <v>0</v>
      </c>
      <c r="G120" s="6">
        <v>0</v>
      </c>
      <c r="H120" s="6">
        <v>0</v>
      </c>
      <c r="I120" s="6">
        <v>-752.32</v>
      </c>
    </row>
    <row r="121" spans="1:9" x14ac:dyDescent="0.25">
      <c r="A121" s="2" t="str">
        <f t="shared" si="5"/>
        <v>VERO</v>
      </c>
      <c r="B121" s="2" t="s">
        <v>11</v>
      </c>
      <c r="C121" s="3" t="s">
        <v>252</v>
      </c>
      <c r="D121" s="5" t="s">
        <v>16</v>
      </c>
      <c r="E121" s="2" t="s">
        <v>253</v>
      </c>
      <c r="F121" s="6">
        <v>0</v>
      </c>
      <c r="G121" s="6">
        <v>0</v>
      </c>
      <c r="H121" s="6">
        <v>0</v>
      </c>
      <c r="I121" s="6">
        <v>585.34</v>
      </c>
    </row>
    <row r="122" spans="1:9" x14ac:dyDescent="0.25">
      <c r="A122" s="2" t="str">
        <f t="shared" si="5"/>
        <v>VERO</v>
      </c>
      <c r="B122" s="2" t="s">
        <v>11</v>
      </c>
      <c r="C122" s="3" t="s">
        <v>254</v>
      </c>
      <c r="D122" s="5" t="s">
        <v>40</v>
      </c>
      <c r="E122" s="2" t="s">
        <v>255</v>
      </c>
      <c r="F122" s="6">
        <v>109.26</v>
      </c>
      <c r="G122" s="6">
        <v>0</v>
      </c>
      <c r="H122" s="6">
        <v>0</v>
      </c>
      <c r="I122" s="6">
        <v>0</v>
      </c>
    </row>
    <row r="123" spans="1:9" x14ac:dyDescent="0.25">
      <c r="A123" s="2" t="str">
        <f t="shared" si="5"/>
        <v>VERO</v>
      </c>
      <c r="B123" s="2" t="s">
        <v>11</v>
      </c>
      <c r="C123" s="3" t="s">
        <v>256</v>
      </c>
      <c r="D123" s="5" t="s">
        <v>40</v>
      </c>
      <c r="E123" s="2" t="s">
        <v>257</v>
      </c>
      <c r="F123" s="6">
        <v>218.53</v>
      </c>
      <c r="G123" s="6">
        <v>0</v>
      </c>
      <c r="H123" s="6">
        <v>0</v>
      </c>
      <c r="I123" s="6">
        <v>0</v>
      </c>
    </row>
    <row r="124" spans="1:9" x14ac:dyDescent="0.25">
      <c r="A124" s="2" t="str">
        <f t="shared" si="5"/>
        <v>VERO</v>
      </c>
      <c r="B124" s="2" t="s">
        <v>11</v>
      </c>
      <c r="C124" s="3" t="s">
        <v>258</v>
      </c>
      <c r="D124" s="5" t="s">
        <v>40</v>
      </c>
      <c r="E124" s="2" t="s">
        <v>259</v>
      </c>
      <c r="F124" s="6">
        <v>2601.5</v>
      </c>
      <c r="G124" s="6">
        <v>0</v>
      </c>
      <c r="H124" s="6">
        <v>0</v>
      </c>
      <c r="I124" s="6">
        <v>0</v>
      </c>
    </row>
    <row r="125" spans="1:9" x14ac:dyDescent="0.25">
      <c r="A125" s="2" t="str">
        <f t="shared" si="5"/>
        <v>VERO</v>
      </c>
      <c r="B125" s="2" t="s">
        <v>11</v>
      </c>
      <c r="C125" s="3" t="s">
        <v>260</v>
      </c>
      <c r="D125" s="5" t="s">
        <v>52</v>
      </c>
      <c r="E125" s="2" t="s">
        <v>261</v>
      </c>
      <c r="F125" s="6">
        <v>0</v>
      </c>
      <c r="G125" s="6">
        <v>76.040000000000006</v>
      </c>
      <c r="H125" s="6">
        <v>0</v>
      </c>
      <c r="I125" s="6">
        <v>0</v>
      </c>
    </row>
    <row r="126" spans="1:9" x14ac:dyDescent="0.25">
      <c r="A126" s="2" t="str">
        <f t="shared" si="5"/>
        <v>VERO</v>
      </c>
      <c r="B126" s="2" t="s">
        <v>11</v>
      </c>
      <c r="C126" s="3" t="s">
        <v>262</v>
      </c>
      <c r="D126" s="5" t="s">
        <v>70</v>
      </c>
      <c r="E126" s="2" t="s">
        <v>263</v>
      </c>
      <c r="F126" s="6">
        <v>0</v>
      </c>
      <c r="G126" s="6">
        <v>0</v>
      </c>
      <c r="H126" s="6">
        <v>975.56</v>
      </c>
      <c r="I126" s="6">
        <v>0</v>
      </c>
    </row>
    <row r="127" spans="1:9" x14ac:dyDescent="0.25">
      <c r="A127" s="2" t="str">
        <f t="shared" si="5"/>
        <v>VERO</v>
      </c>
      <c r="B127" s="2" t="s">
        <v>11</v>
      </c>
      <c r="C127" s="3" t="s">
        <v>264</v>
      </c>
      <c r="D127" s="5" t="s">
        <v>70</v>
      </c>
      <c r="E127" s="2" t="s">
        <v>265</v>
      </c>
      <c r="F127" s="6">
        <v>0</v>
      </c>
      <c r="G127" s="6">
        <v>0</v>
      </c>
      <c r="H127" s="6">
        <v>78.05</v>
      </c>
      <c r="I127" s="6">
        <v>0</v>
      </c>
    </row>
    <row r="128" spans="1:9" x14ac:dyDescent="0.25">
      <c r="A128" s="2" t="str">
        <f t="shared" si="5"/>
        <v>VERO</v>
      </c>
      <c r="B128" s="2" t="s">
        <v>11</v>
      </c>
      <c r="C128" s="3" t="s">
        <v>266</v>
      </c>
      <c r="D128" s="5" t="s">
        <v>16</v>
      </c>
      <c r="E128" s="2" t="s">
        <v>267</v>
      </c>
      <c r="F128" s="6">
        <v>0</v>
      </c>
      <c r="G128" s="6">
        <v>0</v>
      </c>
      <c r="H128" s="6">
        <v>0</v>
      </c>
      <c r="I128" s="6">
        <v>300</v>
      </c>
    </row>
    <row r="129" spans="1:9" x14ac:dyDescent="0.25">
      <c r="A129" s="2" t="str">
        <f>+LEFT(E129,4)</f>
        <v>WOLF</v>
      </c>
      <c r="B129" s="2" t="s">
        <v>11</v>
      </c>
      <c r="C129" s="3" t="s">
        <v>268</v>
      </c>
      <c r="D129" s="5" t="s">
        <v>16</v>
      </c>
      <c r="E129" s="2" t="s">
        <v>269</v>
      </c>
      <c r="F129" s="6">
        <v>0</v>
      </c>
      <c r="G129" s="6">
        <v>0</v>
      </c>
      <c r="H129" s="6">
        <v>0</v>
      </c>
      <c r="I129" s="6">
        <v>290.39999999999998</v>
      </c>
    </row>
    <row r="130" spans="1:9" x14ac:dyDescent="0.25">
      <c r="A130" s="2" t="str">
        <f>+LEFT(E130,4)</f>
        <v>WOLF</v>
      </c>
      <c r="B130" s="2" t="s">
        <v>11</v>
      </c>
      <c r="C130" s="3" t="s">
        <v>270</v>
      </c>
      <c r="D130" s="5" t="s">
        <v>16</v>
      </c>
      <c r="E130" s="2" t="s">
        <v>271</v>
      </c>
      <c r="F130" s="6">
        <v>0</v>
      </c>
      <c r="G130" s="6">
        <v>0</v>
      </c>
      <c r="H130" s="6">
        <v>0</v>
      </c>
      <c r="I130" s="6">
        <v>974.05</v>
      </c>
    </row>
    <row r="131" spans="1:9" x14ac:dyDescent="0.25">
      <c r="A131" s="2" t="str">
        <f>+LEFT(E131,4)</f>
        <v>WOLF</v>
      </c>
      <c r="B131" s="2" t="s">
        <v>31</v>
      </c>
      <c r="C131" s="3" t="s">
        <v>272</v>
      </c>
      <c r="D131" s="5" t="s">
        <v>273</v>
      </c>
      <c r="E131" s="2" t="s">
        <v>274</v>
      </c>
      <c r="F131" s="6">
        <v>0</v>
      </c>
      <c r="G131" s="6">
        <v>0</v>
      </c>
      <c r="H131" s="6">
        <v>-931.7</v>
      </c>
      <c r="I131" s="6">
        <v>0</v>
      </c>
    </row>
    <row r="132" spans="1:9" x14ac:dyDescent="0.25">
      <c r="A132" s="2" t="str">
        <f>+LEFT(E132,4)</f>
        <v>WOLF</v>
      </c>
      <c r="B132" s="2" t="s">
        <v>11</v>
      </c>
      <c r="C132" s="3" t="s">
        <v>275</v>
      </c>
      <c r="D132" s="5" t="s">
        <v>16</v>
      </c>
      <c r="E132" s="2" t="s">
        <v>276</v>
      </c>
      <c r="F132" s="6">
        <v>0</v>
      </c>
      <c r="G132" s="6">
        <v>0</v>
      </c>
      <c r="H132" s="6">
        <v>0</v>
      </c>
      <c r="I132" s="6">
        <v>931.7</v>
      </c>
    </row>
    <row r="133" spans="1:9" x14ac:dyDescent="0.25">
      <c r="A133" s="2" t="str">
        <f>+LEFT(E133,4)</f>
        <v>WOLF</v>
      </c>
      <c r="B133" s="2" t="s">
        <v>11</v>
      </c>
      <c r="C133" s="3" t="s">
        <v>277</v>
      </c>
      <c r="D133" s="5" t="s">
        <v>16</v>
      </c>
      <c r="E133" s="2" t="s">
        <v>278</v>
      </c>
      <c r="F133" s="6">
        <v>0</v>
      </c>
      <c r="G133" s="6">
        <v>0</v>
      </c>
      <c r="H133" s="6">
        <v>0</v>
      </c>
      <c r="I133" s="6">
        <v>931.7</v>
      </c>
    </row>
  </sheetData>
  <mergeCells count="1">
    <mergeCell ref="D2:E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"/>
  <sheetViews>
    <sheetView tabSelected="1" workbookViewId="0">
      <selection activeCell="D15" sqref="D15"/>
    </sheetView>
  </sheetViews>
  <sheetFormatPr baseColWidth="10" defaultRowHeight="12.75" x14ac:dyDescent="0.2"/>
  <cols>
    <col min="1" max="1" width="21.140625" bestFit="1" customWidth="1"/>
    <col min="2" max="2" width="9.85546875" customWidth="1"/>
    <col min="3" max="4" width="10.7109375" customWidth="1"/>
    <col min="5" max="5" width="9.7109375" customWidth="1"/>
    <col min="6" max="6" width="16.140625" customWidth="1"/>
    <col min="7" max="8" width="16.85546875" bestFit="1" customWidth="1"/>
    <col min="9" max="9" width="16.85546875" customWidth="1"/>
  </cols>
  <sheetData>
    <row r="1" spans="1:6" x14ac:dyDescent="0.2">
      <c r="A1" s="10" t="s">
        <v>280</v>
      </c>
      <c r="B1" t="s">
        <v>314</v>
      </c>
      <c r="C1" t="s">
        <v>315</v>
      </c>
      <c r="D1" t="s">
        <v>316</v>
      </c>
      <c r="E1" t="s">
        <v>317</v>
      </c>
      <c r="F1" t="s">
        <v>318</v>
      </c>
    </row>
    <row r="2" spans="1:6" x14ac:dyDescent="0.2">
      <c r="A2" s="11"/>
      <c r="B2" s="12"/>
      <c r="C2" s="12"/>
      <c r="D2" s="12"/>
      <c r="E2" s="12"/>
      <c r="F2" s="12">
        <v>0</v>
      </c>
    </row>
    <row r="3" spans="1:6" x14ac:dyDescent="0.2">
      <c r="A3" s="11" t="s">
        <v>281</v>
      </c>
      <c r="B3" s="12">
        <v>4279.7700000000004</v>
      </c>
      <c r="C3" s="12">
        <v>0</v>
      </c>
      <c r="D3" s="12">
        <v>0</v>
      </c>
      <c r="E3" s="12">
        <v>0</v>
      </c>
      <c r="F3" s="12">
        <v>4279.7700000000004</v>
      </c>
    </row>
    <row r="4" spans="1:6" x14ac:dyDescent="0.2">
      <c r="A4" s="11" t="s">
        <v>282</v>
      </c>
      <c r="B4" s="12">
        <v>0</v>
      </c>
      <c r="C4" s="12">
        <v>0</v>
      </c>
      <c r="D4" s="12">
        <v>0</v>
      </c>
      <c r="E4" s="12">
        <v>1406.8</v>
      </c>
      <c r="F4" s="12">
        <v>1406.8</v>
      </c>
    </row>
    <row r="5" spans="1:6" x14ac:dyDescent="0.2">
      <c r="A5" s="11" t="s">
        <v>283</v>
      </c>
      <c r="B5" s="12">
        <v>0</v>
      </c>
      <c r="C5" s="12">
        <v>6515.49</v>
      </c>
      <c r="D5" s="12">
        <v>0</v>
      </c>
      <c r="E5" s="12">
        <v>9474.2999999999993</v>
      </c>
      <c r="F5" s="12">
        <v>15989.789999999999</v>
      </c>
    </row>
    <row r="6" spans="1:6" x14ac:dyDescent="0.2">
      <c r="A6" s="11" t="s">
        <v>284</v>
      </c>
      <c r="B6" s="12">
        <v>0</v>
      </c>
      <c r="C6" s="12">
        <v>0</v>
      </c>
      <c r="D6" s="12">
        <v>-220</v>
      </c>
      <c r="E6" s="12">
        <v>1184.1100000000001</v>
      </c>
      <c r="F6" s="12">
        <v>964.11000000000013</v>
      </c>
    </row>
    <row r="7" spans="1:6" x14ac:dyDescent="0.2">
      <c r="A7" s="11" t="s">
        <v>285</v>
      </c>
      <c r="B7" s="12">
        <v>0</v>
      </c>
      <c r="C7" s="12">
        <v>0</v>
      </c>
      <c r="D7" s="12">
        <v>0</v>
      </c>
      <c r="E7" s="12">
        <v>24</v>
      </c>
      <c r="F7" s="12">
        <v>24</v>
      </c>
    </row>
    <row r="8" spans="1:6" x14ac:dyDescent="0.2">
      <c r="A8" s="11" t="s">
        <v>286</v>
      </c>
      <c r="B8" s="12">
        <v>8869.5600000000013</v>
      </c>
      <c r="C8" s="12">
        <v>487.85</v>
      </c>
      <c r="D8" s="12">
        <v>0</v>
      </c>
      <c r="E8" s="12">
        <v>0</v>
      </c>
      <c r="F8" s="12">
        <v>9357.4100000000017</v>
      </c>
    </row>
    <row r="9" spans="1:6" x14ac:dyDescent="0.2">
      <c r="A9" s="11" t="s">
        <v>287</v>
      </c>
      <c r="B9" s="12">
        <v>0</v>
      </c>
      <c r="C9" s="12">
        <v>0</v>
      </c>
      <c r="D9" s="12">
        <v>0</v>
      </c>
      <c r="E9" s="12">
        <v>1930.21</v>
      </c>
      <c r="F9" s="12">
        <v>1930.21</v>
      </c>
    </row>
    <row r="10" spans="1:6" x14ac:dyDescent="0.2">
      <c r="A10" s="11" t="s">
        <v>288</v>
      </c>
      <c r="B10" s="12">
        <v>300</v>
      </c>
      <c r="C10" s="12">
        <v>0</v>
      </c>
      <c r="D10" s="12">
        <v>748.02</v>
      </c>
      <c r="E10" s="12">
        <v>0</v>
      </c>
      <c r="F10" s="12">
        <v>1048.02</v>
      </c>
    </row>
    <row r="11" spans="1:6" x14ac:dyDescent="0.2">
      <c r="A11" s="11" t="s">
        <v>289</v>
      </c>
      <c r="B11" s="12">
        <v>4973.1000000000004</v>
      </c>
      <c r="C11" s="12">
        <v>0</v>
      </c>
      <c r="D11" s="12">
        <v>11004.95</v>
      </c>
      <c r="E11" s="12">
        <v>6903.05</v>
      </c>
      <c r="F11" s="12">
        <v>22881.100000000002</v>
      </c>
    </row>
    <row r="12" spans="1:6" x14ac:dyDescent="0.2">
      <c r="A12" s="11" t="s">
        <v>290</v>
      </c>
      <c r="B12" s="12">
        <v>0</v>
      </c>
      <c r="C12" s="12">
        <v>3872</v>
      </c>
      <c r="D12" s="12">
        <v>0</v>
      </c>
      <c r="E12" s="12">
        <v>2735.05</v>
      </c>
      <c r="F12" s="12">
        <v>6607.05</v>
      </c>
    </row>
    <row r="13" spans="1:6" x14ac:dyDescent="0.2">
      <c r="A13" s="11" t="s">
        <v>291</v>
      </c>
      <c r="B13" s="12">
        <v>0</v>
      </c>
      <c r="C13" s="12">
        <v>0</v>
      </c>
      <c r="D13" s="12">
        <v>0</v>
      </c>
      <c r="E13" s="12">
        <v>751.91000000000008</v>
      </c>
      <c r="F13" s="12">
        <v>751.91000000000008</v>
      </c>
    </row>
    <row r="14" spans="1:6" x14ac:dyDescent="0.2">
      <c r="A14" s="11" t="s">
        <v>292</v>
      </c>
      <c r="B14" s="12">
        <v>718.41</v>
      </c>
      <c r="C14" s="12">
        <v>497.61</v>
      </c>
      <c r="D14" s="12">
        <v>767.75</v>
      </c>
      <c r="E14" s="12">
        <v>2613.7600000000002</v>
      </c>
      <c r="F14" s="12">
        <v>4597.5300000000007</v>
      </c>
    </row>
    <row r="15" spans="1:6" x14ac:dyDescent="0.2">
      <c r="A15" s="11" t="s">
        <v>293</v>
      </c>
      <c r="B15" s="12">
        <v>0</v>
      </c>
      <c r="C15" s="12">
        <v>0</v>
      </c>
      <c r="D15" s="12">
        <v>0</v>
      </c>
      <c r="E15" s="12">
        <v>1655.28</v>
      </c>
      <c r="F15" s="12">
        <v>1655.28</v>
      </c>
    </row>
    <row r="16" spans="1:6" x14ac:dyDescent="0.2">
      <c r="A16" s="11" t="s">
        <v>294</v>
      </c>
      <c r="B16" s="12">
        <v>0</v>
      </c>
      <c r="C16" s="12">
        <v>0</v>
      </c>
      <c r="D16" s="12">
        <v>0</v>
      </c>
      <c r="E16" s="12">
        <v>575</v>
      </c>
      <c r="F16" s="12">
        <v>575</v>
      </c>
    </row>
    <row r="17" spans="1:6" x14ac:dyDescent="0.2">
      <c r="A17" s="11" t="s">
        <v>295</v>
      </c>
      <c r="B17" s="12">
        <v>0</v>
      </c>
      <c r="C17" s="12">
        <v>0</v>
      </c>
      <c r="D17" s="12">
        <v>0</v>
      </c>
      <c r="E17" s="12">
        <v>6534</v>
      </c>
      <c r="F17" s="12">
        <v>6534</v>
      </c>
    </row>
    <row r="18" spans="1:6" x14ac:dyDescent="0.2">
      <c r="A18" s="11" t="s">
        <v>296</v>
      </c>
      <c r="B18" s="12">
        <v>0</v>
      </c>
      <c r="C18" s="12">
        <v>10406</v>
      </c>
      <c r="D18" s="12">
        <v>9196</v>
      </c>
      <c r="E18" s="12">
        <v>9922</v>
      </c>
      <c r="F18" s="12">
        <v>29524</v>
      </c>
    </row>
    <row r="19" spans="1:6" x14ac:dyDescent="0.2">
      <c r="A19" s="11" t="s">
        <v>297</v>
      </c>
      <c r="B19" s="12">
        <v>5600</v>
      </c>
      <c r="C19" s="12">
        <v>0</v>
      </c>
      <c r="D19" s="12">
        <v>0</v>
      </c>
      <c r="E19" s="12">
        <v>0</v>
      </c>
      <c r="F19" s="12">
        <v>5600</v>
      </c>
    </row>
    <row r="20" spans="1:6" x14ac:dyDescent="0.2">
      <c r="A20" s="11" t="s">
        <v>298</v>
      </c>
      <c r="B20" s="12">
        <v>0</v>
      </c>
      <c r="C20" s="12">
        <v>0</v>
      </c>
      <c r="D20" s="12">
        <v>0</v>
      </c>
      <c r="E20" s="12">
        <v>4866.04</v>
      </c>
      <c r="F20" s="12">
        <v>4866.04</v>
      </c>
    </row>
    <row r="21" spans="1:6" x14ac:dyDescent="0.2">
      <c r="A21" s="11" t="s">
        <v>299</v>
      </c>
      <c r="B21" s="12">
        <v>0</v>
      </c>
      <c r="C21" s="12">
        <v>0</v>
      </c>
      <c r="D21" s="12">
        <v>0</v>
      </c>
      <c r="E21" s="12">
        <v>-1445</v>
      </c>
      <c r="F21" s="12">
        <v>-1445</v>
      </c>
    </row>
    <row r="22" spans="1:6" x14ac:dyDescent="0.2">
      <c r="A22" s="11" t="s">
        <v>300</v>
      </c>
      <c r="B22" s="12">
        <v>0</v>
      </c>
      <c r="C22" s="12">
        <v>0</v>
      </c>
      <c r="D22" s="12">
        <v>0</v>
      </c>
      <c r="E22" s="12">
        <v>1215.28</v>
      </c>
      <c r="F22" s="12">
        <v>1215.28</v>
      </c>
    </row>
    <row r="23" spans="1:6" x14ac:dyDescent="0.2">
      <c r="A23" s="11" t="s">
        <v>301</v>
      </c>
      <c r="B23" s="12">
        <v>383.57000000000005</v>
      </c>
      <c r="C23" s="12">
        <v>250.47</v>
      </c>
      <c r="D23" s="12">
        <v>664.29</v>
      </c>
      <c r="E23" s="12">
        <v>4320.74</v>
      </c>
      <c r="F23" s="12">
        <v>5619.07</v>
      </c>
    </row>
    <row r="24" spans="1:6" x14ac:dyDescent="0.2">
      <c r="A24" s="11" t="s">
        <v>302</v>
      </c>
      <c r="B24" s="12">
        <v>0</v>
      </c>
      <c r="C24" s="12">
        <v>0</v>
      </c>
      <c r="D24" s="12">
        <v>0</v>
      </c>
      <c r="E24" s="12">
        <v>157.30000000000001</v>
      </c>
      <c r="F24" s="12">
        <v>157.30000000000001</v>
      </c>
    </row>
    <row r="25" spans="1:6" x14ac:dyDescent="0.2">
      <c r="A25" s="11" t="s">
        <v>303</v>
      </c>
      <c r="B25" s="12">
        <v>0</v>
      </c>
      <c r="C25" s="12">
        <v>0</v>
      </c>
      <c r="D25" s="12">
        <v>0</v>
      </c>
      <c r="E25" s="12">
        <v>2491.4</v>
      </c>
      <c r="F25" s="12">
        <v>2491.4</v>
      </c>
    </row>
    <row r="26" spans="1:6" x14ac:dyDescent="0.2">
      <c r="A26" s="11" t="s">
        <v>304</v>
      </c>
      <c r="B26" s="12">
        <v>0</v>
      </c>
      <c r="C26" s="12">
        <v>0</v>
      </c>
      <c r="D26" s="12">
        <v>0</v>
      </c>
      <c r="E26" s="12">
        <v>1060.58</v>
      </c>
      <c r="F26" s="12">
        <v>1060.58</v>
      </c>
    </row>
    <row r="27" spans="1:6" x14ac:dyDescent="0.2">
      <c r="A27" s="11" t="s">
        <v>305</v>
      </c>
      <c r="B27" s="12">
        <v>0</v>
      </c>
      <c r="C27" s="12">
        <v>0</v>
      </c>
      <c r="D27" s="12">
        <v>1548.8</v>
      </c>
      <c r="E27" s="12">
        <v>0</v>
      </c>
      <c r="F27" s="12">
        <v>1548.8</v>
      </c>
    </row>
    <row r="28" spans="1:6" x14ac:dyDescent="0.2">
      <c r="A28" s="11" t="s">
        <v>306</v>
      </c>
      <c r="B28" s="12">
        <v>0</v>
      </c>
      <c r="C28" s="12">
        <v>0</v>
      </c>
      <c r="D28" s="12">
        <v>0</v>
      </c>
      <c r="E28" s="12">
        <v>7588.21</v>
      </c>
      <c r="F28" s="12">
        <v>7588.21</v>
      </c>
    </row>
    <row r="29" spans="1:6" x14ac:dyDescent="0.2">
      <c r="A29" s="11" t="s">
        <v>307</v>
      </c>
      <c r="B29" s="12">
        <v>0</v>
      </c>
      <c r="C29" s="12">
        <v>0</v>
      </c>
      <c r="D29" s="12">
        <v>470.21</v>
      </c>
      <c r="E29" s="12">
        <v>1371.66</v>
      </c>
      <c r="F29" s="12">
        <v>1841.8700000000001</v>
      </c>
    </row>
    <row r="30" spans="1:6" x14ac:dyDescent="0.2">
      <c r="A30" s="11" t="s">
        <v>308</v>
      </c>
      <c r="B30" s="12">
        <v>0</v>
      </c>
      <c r="C30" s="12">
        <v>0</v>
      </c>
      <c r="D30" s="12">
        <v>0</v>
      </c>
      <c r="E30" s="12">
        <v>3859.9</v>
      </c>
      <c r="F30" s="12">
        <v>3859.9</v>
      </c>
    </row>
    <row r="31" spans="1:6" x14ac:dyDescent="0.2">
      <c r="A31" s="11" t="s">
        <v>309</v>
      </c>
      <c r="B31" s="12">
        <v>2990</v>
      </c>
      <c r="C31" s="12">
        <v>1440</v>
      </c>
      <c r="D31" s="12">
        <v>850.16</v>
      </c>
      <c r="E31" s="12">
        <v>1833.1599999999999</v>
      </c>
      <c r="F31" s="12">
        <v>7113.32</v>
      </c>
    </row>
    <row r="32" spans="1:6" x14ac:dyDescent="0.2">
      <c r="A32" s="11" t="s">
        <v>310</v>
      </c>
      <c r="B32" s="12">
        <v>9310.9599999999991</v>
      </c>
      <c r="C32" s="12">
        <v>2943.33</v>
      </c>
      <c r="D32" s="12">
        <v>3663.28</v>
      </c>
      <c r="E32" s="12">
        <v>1535.19</v>
      </c>
      <c r="F32" s="12">
        <v>17452.759999999998</v>
      </c>
    </row>
    <row r="33" spans="1:6" x14ac:dyDescent="0.2">
      <c r="A33" s="11" t="s">
        <v>311</v>
      </c>
      <c r="B33" s="12">
        <v>500</v>
      </c>
      <c r="C33" s="12">
        <v>20000</v>
      </c>
      <c r="D33" s="12">
        <v>0</v>
      </c>
      <c r="E33" s="12">
        <v>0</v>
      </c>
      <c r="F33" s="12">
        <v>20500</v>
      </c>
    </row>
    <row r="34" spans="1:6" x14ac:dyDescent="0.2">
      <c r="A34" s="11" t="s">
        <v>312</v>
      </c>
      <c r="B34" s="12">
        <v>2929.29</v>
      </c>
      <c r="C34" s="12">
        <v>76.040000000000006</v>
      </c>
      <c r="D34" s="12">
        <v>1053.6099999999999</v>
      </c>
      <c r="E34" s="12">
        <v>2328.2599999999998</v>
      </c>
      <c r="F34" s="12">
        <v>6387.1999999999989</v>
      </c>
    </row>
    <row r="35" spans="1:6" x14ac:dyDescent="0.2">
      <c r="A35" s="11" t="s">
        <v>313</v>
      </c>
      <c r="B35" s="12">
        <v>0</v>
      </c>
      <c r="C35" s="12">
        <v>0</v>
      </c>
      <c r="D35" s="12">
        <v>-931.7</v>
      </c>
      <c r="E35" s="12">
        <v>3127.8499999999995</v>
      </c>
      <c r="F35" s="12">
        <v>2196.1499999999996</v>
      </c>
    </row>
    <row r="36" spans="1:6" x14ac:dyDescent="0.2">
      <c r="A36" s="11" t="s">
        <v>279</v>
      </c>
      <c r="B36" s="12">
        <v>40854.659999999996</v>
      </c>
      <c r="C36" s="12">
        <v>46488.79</v>
      </c>
      <c r="D36" s="12">
        <v>28815.37</v>
      </c>
      <c r="E36" s="12">
        <v>80020.040000000008</v>
      </c>
      <c r="F36" s="12">
        <v>196178.86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maxjlaurent</dc:creator>
  <cp:lastModifiedBy>Jean-Eric Pelouas</cp:lastModifiedBy>
  <dcterms:created xsi:type="dcterms:W3CDTF">2013-08-07T19:19:29Z</dcterms:created>
  <dcterms:modified xsi:type="dcterms:W3CDTF">2013-08-08T04:46:48Z</dcterms:modified>
</cp:coreProperties>
</file>