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2"/>
  </bookViews>
  <sheets>
    <sheet name="TCD" sheetId="3" r:id="rId1"/>
    <sheet name="Base" sheetId="1" r:id="rId2"/>
    <sheet name="Base PQ" sheetId="4" r:id="rId3"/>
  </sheets>
  <calcPr calcId="162913"/>
  <pivotCaches>
    <pivotCache cacheId="0" r:id="rId4"/>
    <pivotCache cacheId="1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4" l="1"/>
  <c r="G3" i="4" s="1"/>
  <c r="B2" i="3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</calcChain>
</file>

<file path=xl/connections.xml><?xml version="1.0" encoding="utf-8"?>
<connections xmlns="http://schemas.openxmlformats.org/spreadsheetml/2006/main">
  <connection id="1" keepAlive="1" name="Requête - Différence" description="Connexion à la requête « Différence » dans le classeur." type="5" refreshedVersion="0" background="1">
    <dbPr connection="Provider=Microsoft.Mashup.OleDb.1;Data Source=$Workbook$;Location=Différence;Extended Properties=&quot;&quot;" command="SELECT * FROM [Différence]"/>
  </connection>
  <connection id="2" keepAlive="1" name="Requête - Tableau2_PQ" description="Connexion à la requête « Tableau2_PQ » dans le classeur." type="5" refreshedVersion="6">
    <dbPr connection="Provider=Microsoft.Mashup.OleDb.1;Data Source=$Workbook$;Location=Tableau2_PQ;Extended Properties=&quot;&quot;" command="SELECT * FROM [Tableau2_PQ]"/>
  </connection>
</connections>
</file>

<file path=xl/sharedStrings.xml><?xml version="1.0" encoding="utf-8"?>
<sst xmlns="http://schemas.openxmlformats.org/spreadsheetml/2006/main" count="63" uniqueCount="18">
  <si>
    <t>Factures</t>
  </si>
  <si>
    <t>Retard</t>
  </si>
  <si>
    <t>etc</t>
  </si>
  <si>
    <t>Clients</t>
  </si>
  <si>
    <t>toto</t>
  </si>
  <si>
    <t>marie</t>
  </si>
  <si>
    <t>joseph</t>
  </si>
  <si>
    <t>date échéance</t>
  </si>
  <si>
    <t>Total général</t>
  </si>
  <si>
    <t>Solde</t>
  </si>
  <si>
    <t>Somme de Solde</t>
  </si>
  <si>
    <t xml:space="preserve">Dernier jours du mois en cours : </t>
  </si>
  <si>
    <t xml:space="preserve">Nombre de jours : </t>
  </si>
  <si>
    <t>Date échéance</t>
  </si>
  <si>
    <t>Paramètre</t>
  </si>
  <si>
    <t>Valeur</t>
  </si>
  <si>
    <t>Fin mois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</si>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</sst>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_ ;[Red]\-#,##0\ "/>
    <numFmt numFmtId="165" formatCode="0_ ;[Red]\-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64" fontId="0" fillId="0" borderId="0" xfId="0" applyNumberFormat="1"/>
    <xf numFmtId="0" fontId="0" fillId="0" borderId="0" xfId="0" applyNumberFormat="1" applyFont="1" applyFill="1" applyBorder="1" applyAlignment="1" applyProtection="1"/>
    <xf numFmtId="165" fontId="0" fillId="0" borderId="0" xfId="0" applyNumberFormat="1"/>
  </cellXfs>
  <cellStyles count="1">
    <cellStyle name="Normal" xfId="0" builtinId="0"/>
  </cellStyles>
  <dxfs count="6">
    <dxf>
      <numFmt numFmtId="19" formatCode="dd/mm/yyyy"/>
    </dxf>
    <dxf>
      <numFmt numFmtId="0" formatCode="General"/>
    </dxf>
    <dxf>
      <numFmt numFmtId="19" formatCode="dd/mm/yyyy"/>
    </dxf>
    <dxf>
      <numFmt numFmtId="164" formatCode="#,##0_ ;[Red]\-#,##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15.648518287038" createdVersion="6" refreshedVersion="6" minRefreshableVersion="3" recordCount="17">
  <cacheSource type="worksheet">
    <worksheetSource name="Tableau1"/>
  </cacheSource>
  <cacheFields count="5">
    <cacheField name="Clients" numFmtId="0">
      <sharedItems count="4">
        <s v="toto"/>
        <s v="marie"/>
        <s v="joseph"/>
        <s v="etc"/>
      </sharedItems>
    </cacheField>
    <cacheField name="Factures" numFmtId="0">
      <sharedItems containsSemiMixedTypes="0" containsString="0" containsNumber="1" containsInteger="1" minValue="1" maxValue="17"/>
    </cacheField>
    <cacheField name="Solde" numFmtId="0">
      <sharedItems containsSemiMixedTypes="0" containsString="0" containsNumber="1" containsInteger="1" minValue="100" maxValue="3000"/>
    </cacheField>
    <cacheField name="date échéance" numFmtId="14">
      <sharedItems containsSemiMixedTypes="0" containsNonDate="0" containsDate="1" containsString="0" minDate="2018-07-20T00:00:00" maxDate="2018-10-09T00:00:00"/>
    </cacheField>
    <cacheField name="Retard" numFmtId="0">
      <sharedItems containsSemiMixedTypes="0" containsString="0" containsNumber="1" containsInteger="1" minValue="-66" maxValue="14" count="17">
        <n v="14"/>
        <n v="9"/>
        <n v="4"/>
        <n v="-1"/>
        <n v="-6"/>
        <n v="-11"/>
        <n v="-16"/>
        <n v="-21"/>
        <n v="-26"/>
        <n v="-31"/>
        <n v="-36"/>
        <n v="-41"/>
        <n v="-46"/>
        <n v="-51"/>
        <n v="-56"/>
        <n v="-61"/>
        <n v="-6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3315.648520138886" createdVersion="6" refreshedVersion="6" minRefreshableVersion="3" recordCount="6">
  <cacheSource type="external" connectionId="2"/>
  <cacheFields count="5">
    <cacheField name="Clients" numFmtId="0">
      <sharedItems count="3">
        <s v="etc"/>
        <s v="joseph"/>
        <s v="Jean-Eric" u="1"/>
      </sharedItems>
    </cacheField>
    <cacheField name="Factures" numFmtId="0">
      <sharedItems containsSemiMixedTypes="0" containsString="0" containsNumber="1" containsInteger="1" minValue="4" maxValue="9" count="6">
        <n v="4"/>
        <n v="5"/>
        <n v="6"/>
        <n v="7"/>
        <n v="8"/>
        <n v="9"/>
      </sharedItems>
    </cacheField>
    <cacheField name="Solde" numFmtId="0">
      <sharedItems containsSemiMixedTypes="0" containsString="0" containsNumber="1" containsInteger="1" minValue="850" maxValue="1600" count="6">
        <n v="1600"/>
        <n v="1450"/>
        <n v="1300"/>
        <n v="1150"/>
        <n v="1000"/>
        <n v="850"/>
      </sharedItems>
    </cacheField>
    <cacheField name="Date échéance" numFmtId="0">
      <sharedItems containsSemiMixedTypes="0" containsNonDate="0" containsDate="1" containsString="0" minDate="2018-08-04T00:00:00" maxDate="2018-08-30T00:00:00" count="6">
        <d v="2018-08-04T00:00:00"/>
        <d v="2018-08-09T00:00:00"/>
        <d v="2018-08-14T00:00:00"/>
        <d v="2018-08-19T00:00:00"/>
        <d v="2018-08-24T00:00:00"/>
        <d v="2018-08-29T00:00:00"/>
      </sharedItems>
    </cacheField>
    <cacheField name="Retard" numFmtId="0">
      <sharedItems containsSemiMixedTypes="0" containsString="0" containsNumber="1" containsInteger="1" minValue="-26" maxValue="-1" count="7">
        <n v="-1"/>
        <n v="-6"/>
        <n v="-11"/>
        <n v="-16"/>
        <n v="-21"/>
        <n v="-26"/>
        <n v="-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1"/>
    <n v="1500"/>
    <d v="2018-07-20T00:00:00"/>
    <x v="0"/>
  </r>
  <r>
    <x v="1"/>
    <n v="2"/>
    <n v="3000"/>
    <d v="2018-07-25T00:00:00"/>
    <x v="1"/>
  </r>
  <r>
    <x v="2"/>
    <n v="3"/>
    <n v="1200"/>
    <d v="2018-07-30T00:00:00"/>
    <x v="2"/>
  </r>
  <r>
    <x v="3"/>
    <n v="4"/>
    <n v="1600"/>
    <d v="2018-08-04T00:00:00"/>
    <x v="3"/>
  </r>
  <r>
    <x v="3"/>
    <n v="5"/>
    <n v="1450"/>
    <d v="2018-08-09T00:00:00"/>
    <x v="4"/>
  </r>
  <r>
    <x v="3"/>
    <n v="6"/>
    <n v="1300"/>
    <d v="2018-08-14T00:00:00"/>
    <x v="5"/>
  </r>
  <r>
    <x v="2"/>
    <n v="7"/>
    <n v="1150"/>
    <d v="2018-08-19T00:00:00"/>
    <x v="6"/>
  </r>
  <r>
    <x v="3"/>
    <n v="8"/>
    <n v="1000"/>
    <d v="2018-08-24T00:00:00"/>
    <x v="7"/>
  </r>
  <r>
    <x v="3"/>
    <n v="9"/>
    <n v="850"/>
    <d v="2018-08-29T00:00:00"/>
    <x v="8"/>
  </r>
  <r>
    <x v="3"/>
    <n v="10"/>
    <n v="700"/>
    <d v="2018-09-03T00:00:00"/>
    <x v="9"/>
  </r>
  <r>
    <x v="2"/>
    <n v="11"/>
    <n v="550"/>
    <d v="2018-09-08T00:00:00"/>
    <x v="10"/>
  </r>
  <r>
    <x v="3"/>
    <n v="12"/>
    <n v="400"/>
    <d v="2018-09-13T00:00:00"/>
    <x v="11"/>
  </r>
  <r>
    <x v="3"/>
    <n v="13"/>
    <n v="250"/>
    <d v="2018-09-18T00:00:00"/>
    <x v="12"/>
  </r>
  <r>
    <x v="3"/>
    <n v="14"/>
    <n v="100"/>
    <d v="2018-09-23T00:00:00"/>
    <x v="13"/>
  </r>
  <r>
    <x v="2"/>
    <n v="15"/>
    <n v="250"/>
    <d v="2018-09-28T00:00:00"/>
    <x v="14"/>
  </r>
  <r>
    <x v="3"/>
    <n v="16"/>
    <n v="250"/>
    <d v="2018-10-03T00:00:00"/>
    <x v="15"/>
  </r>
  <r>
    <x v="3"/>
    <n v="17"/>
    <n v="250"/>
    <d v="2018-10-08T00:00:00"/>
    <x v="1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</r>
  <r>
    <x v="0"/>
    <x v="1"/>
    <x v="1"/>
    <x v="1"/>
    <x v="1"/>
  </r>
  <r>
    <x v="0"/>
    <x v="2"/>
    <x v="2"/>
    <x v="2"/>
    <x v="2"/>
  </r>
  <r>
    <x v="1"/>
    <x v="3"/>
    <x v="3"/>
    <x v="3"/>
    <x v="3"/>
  </r>
  <r>
    <x v="0"/>
    <x v="4"/>
    <x v="4"/>
    <x v="4"/>
    <x v="4"/>
  </r>
  <r>
    <x v="0"/>
    <x v="5"/>
    <x v="5"/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3:K7" firstHeaderRow="1" firstDataRow="2" firstDataCol="1"/>
  <pivotFields count="5">
    <pivotField axis="axisRow" compact="0" outline="0" showAll="0">
      <items count="5">
        <item x="3"/>
        <item x="2"/>
        <item x="1"/>
        <item x="0"/>
        <item t="default"/>
      </items>
    </pivotField>
    <pivotField compact="0" outline="0" showAll="0"/>
    <pivotField dataField="1" compact="0" outline="0" showAll="0"/>
    <pivotField compact="0" numFmtId="14" outline="0" showAll="0"/>
    <pivotField axis="axisCol" compact="0" outline="0" showAll="0">
      <items count="18">
        <item x="16"/>
        <item x="15"/>
        <item x="14"/>
        <item x="13"/>
        <item x="12"/>
        <item x="11"/>
        <item x="10"/>
        <item x="9"/>
        <item h="1" x="8"/>
        <item h="1" x="7"/>
        <item h="1" x="6"/>
        <item h="1" x="5"/>
        <item x="4"/>
        <item h="1" x="3"/>
        <item h="1" x="2"/>
        <item h="1" x="1"/>
        <item h="1" x="0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4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12"/>
    </i>
    <i t="grand">
      <x/>
    </i>
  </colItems>
  <dataFields count="1">
    <dataField name="Somme de Solde" fld="2" baseField="0" baseItem="1" numFmtId="164"/>
  </dataFields>
  <formats count="3">
    <format dxfId="5">
      <pivotArea dataOnly="0" labelOnly="1" fieldPosition="0">
        <references count="1">
          <reference field="4" count="6">
            <x v="8"/>
            <x v="9"/>
            <x v="10"/>
            <x v="11"/>
            <x v="12"/>
            <x v="13"/>
          </reference>
        </references>
      </pivotArea>
    </format>
    <format dxfId="4">
      <pivotArea dataOnly="0" labelOnly="1" outline="0" fieldPosition="0">
        <references count="1">
          <reference field="4" count="7">
            <x v="8"/>
            <x v="9"/>
            <x v="10"/>
            <x v="11"/>
            <x v="12"/>
            <x v="13"/>
            <x v="14"/>
          </reference>
        </references>
      </pivotArea>
    </format>
    <format dxfId="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I1:P5" firstHeaderRow="1" firstDataRow="2" firstDataCol="1"/>
  <pivotFields count="5">
    <pivotField axis="axisRow" compact="0" outline="0" showAll="0">
      <items count="4">
        <item x="0"/>
        <item x="1"/>
        <item m="1" x="2"/>
        <item t="default"/>
      </items>
    </pivotField>
    <pivotField compact="0" outline="0" showAll="0"/>
    <pivotField dataField="1" compact="0" outline="0" showAll="0"/>
    <pivotField compact="0" outline="0" showAll="0"/>
    <pivotField axis="axisCol" compact="0" outline="0" showAll="0">
      <items count="8">
        <item x="5"/>
        <item x="4"/>
        <item x="3"/>
        <item x="2"/>
        <item x="1"/>
        <item x="0"/>
        <item m="1" x="6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Solde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8" totalsRowShown="0">
  <autoFilter ref="A1:E18"/>
  <tableColumns count="5">
    <tableColumn id="1" name="Clients"/>
    <tableColumn id="2" name="Factures"/>
    <tableColumn id="3" name="Solde"/>
    <tableColumn id="4" name="date échéance" dataDxfId="2"/>
    <tableColumn id="5" name="Retard" dataDxfId="1">
      <calculatedColumnFormula>+TODAY()-D2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8" totalsRowShown="0">
  <autoFilter ref="A1:D18"/>
  <tableColumns count="4">
    <tableColumn id="1" name="Clients"/>
    <tableColumn id="2" name="Factures"/>
    <tableColumn id="3" name="Solde"/>
    <tableColumn id="4" name="Date échéanc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Paramètres" displayName="T_Paramètres" ref="F1:G3" totalsRowShown="0">
  <autoFilter ref="F1:G3"/>
  <tableColumns count="2">
    <tableColumn id="1" name="Paramètre"/>
    <tableColumn id="2" name="Valeur">
      <calculatedColumnFormula>TODAY()-G1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"/>
  <sheetViews>
    <sheetView showGridLines="0" workbookViewId="0">
      <selection activeCell="B2" sqref="B2"/>
    </sheetView>
  </sheetViews>
  <sheetFormatPr baseColWidth="10" defaultRowHeight="15" x14ac:dyDescent="0.25"/>
  <cols>
    <col min="1" max="1" width="29.7109375" bestFit="1" customWidth="1"/>
    <col min="2" max="7" width="10.7109375" customWidth="1"/>
    <col min="8" max="8" width="12.5703125" customWidth="1"/>
    <col min="9" max="18" width="9.140625" bestFit="1" customWidth="1"/>
    <col min="19" max="19" width="12.5703125" bestFit="1" customWidth="1"/>
  </cols>
  <sheetData>
    <row r="1" spans="1:11" x14ac:dyDescent="0.25">
      <c r="A1" t="s">
        <v>11</v>
      </c>
      <c r="B1" s="1">
        <v>43343</v>
      </c>
    </row>
    <row r="2" spans="1:11" x14ac:dyDescent="0.25">
      <c r="A2" t="s">
        <v>12</v>
      </c>
      <c r="B2">
        <f ca="1">+TODAY()-B1</f>
        <v>-28</v>
      </c>
    </row>
    <row r="3" spans="1:11" x14ac:dyDescent="0.25">
      <c r="A3" s="3" t="s">
        <v>10</v>
      </c>
      <c r="B3" s="3" t="s">
        <v>1</v>
      </c>
    </row>
    <row r="4" spans="1:11" x14ac:dyDescent="0.25">
      <c r="A4" s="3" t="s">
        <v>3</v>
      </c>
      <c r="B4">
        <v>-66</v>
      </c>
      <c r="C4">
        <v>-61</v>
      </c>
      <c r="D4">
        <v>-56</v>
      </c>
      <c r="E4">
        <v>-51</v>
      </c>
      <c r="F4">
        <v>-46</v>
      </c>
      <c r="G4">
        <v>-41</v>
      </c>
      <c r="H4">
        <v>-36</v>
      </c>
      <c r="I4">
        <v>-31</v>
      </c>
      <c r="J4" s="5">
        <v>-6</v>
      </c>
      <c r="K4" t="s">
        <v>8</v>
      </c>
    </row>
    <row r="5" spans="1:11" x14ac:dyDescent="0.25">
      <c r="A5" t="s">
        <v>2</v>
      </c>
      <c r="B5" s="4">
        <v>250</v>
      </c>
      <c r="C5" s="4">
        <v>250</v>
      </c>
      <c r="D5" s="4"/>
      <c r="E5" s="4">
        <v>100</v>
      </c>
      <c r="F5" s="4">
        <v>250</v>
      </c>
      <c r="G5" s="4">
        <v>400</v>
      </c>
      <c r="H5" s="4"/>
      <c r="I5" s="4">
        <v>700</v>
      </c>
      <c r="J5" s="4">
        <v>1450</v>
      </c>
      <c r="K5" s="4">
        <v>3400</v>
      </c>
    </row>
    <row r="6" spans="1:11" x14ac:dyDescent="0.25">
      <c r="A6" t="s">
        <v>6</v>
      </c>
      <c r="B6" s="4"/>
      <c r="C6" s="4"/>
      <c r="D6" s="4">
        <v>250</v>
      </c>
      <c r="E6" s="4"/>
      <c r="F6" s="4"/>
      <c r="G6" s="4"/>
      <c r="H6" s="4">
        <v>550</v>
      </c>
      <c r="I6" s="4"/>
      <c r="J6" s="4"/>
      <c r="K6" s="4">
        <v>800</v>
      </c>
    </row>
    <row r="7" spans="1:11" x14ac:dyDescent="0.25">
      <c r="A7" t="s">
        <v>8</v>
      </c>
      <c r="B7" s="4">
        <v>250</v>
      </c>
      <c r="C7" s="4">
        <v>250</v>
      </c>
      <c r="D7" s="4">
        <v>250</v>
      </c>
      <c r="E7" s="4">
        <v>100</v>
      </c>
      <c r="F7" s="4">
        <v>250</v>
      </c>
      <c r="G7" s="4">
        <v>400</v>
      </c>
      <c r="H7" s="4">
        <v>550</v>
      </c>
      <c r="I7" s="4">
        <v>700</v>
      </c>
      <c r="J7" s="4">
        <v>1450</v>
      </c>
      <c r="K7" s="4">
        <v>4200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workbookViewId="0">
      <selection activeCell="E17" sqref="E17"/>
    </sheetView>
  </sheetViews>
  <sheetFormatPr baseColWidth="10" defaultRowHeight="15" x14ac:dyDescent="0.25"/>
  <cols>
    <col min="4" max="4" width="16" customWidth="1"/>
  </cols>
  <sheetData>
    <row r="1" spans="1:5" x14ac:dyDescent="0.25">
      <c r="A1" t="s">
        <v>3</v>
      </c>
      <c r="B1" t="s">
        <v>0</v>
      </c>
      <c r="C1" t="s">
        <v>9</v>
      </c>
      <c r="D1" t="s">
        <v>7</v>
      </c>
      <c r="E1" t="s">
        <v>1</v>
      </c>
    </row>
    <row r="2" spans="1:5" x14ac:dyDescent="0.25">
      <c r="A2" t="s">
        <v>4</v>
      </c>
      <c r="B2">
        <v>1</v>
      </c>
      <c r="C2">
        <v>1500</v>
      </c>
      <c r="D2" s="1">
        <v>43301</v>
      </c>
      <c r="E2" s="2">
        <f ca="1">+TODAY()-D2</f>
        <v>14</v>
      </c>
    </row>
    <row r="3" spans="1:5" x14ac:dyDescent="0.25">
      <c r="A3" t="s">
        <v>5</v>
      </c>
      <c r="B3">
        <v>2</v>
      </c>
      <c r="C3">
        <v>3000</v>
      </c>
      <c r="D3" s="1">
        <v>43306</v>
      </c>
      <c r="E3" s="2">
        <f t="shared" ref="E3:E18" ca="1" si="0">+TODAY()-D3</f>
        <v>9</v>
      </c>
    </row>
    <row r="4" spans="1:5" x14ac:dyDescent="0.25">
      <c r="A4" t="s">
        <v>6</v>
      </c>
      <c r="B4">
        <v>3</v>
      </c>
      <c r="C4">
        <v>1200</v>
      </c>
      <c r="D4" s="1">
        <v>43311</v>
      </c>
      <c r="E4" s="2">
        <f t="shared" ca="1" si="0"/>
        <v>4</v>
      </c>
    </row>
    <row r="5" spans="1:5" x14ac:dyDescent="0.25">
      <c r="A5" t="s">
        <v>2</v>
      </c>
      <c r="B5">
        <v>4</v>
      </c>
      <c r="C5">
        <v>1600</v>
      </c>
      <c r="D5" s="1">
        <v>43316</v>
      </c>
      <c r="E5" s="2">
        <f t="shared" ca="1" si="0"/>
        <v>-1</v>
      </c>
    </row>
    <row r="6" spans="1:5" x14ac:dyDescent="0.25">
      <c r="A6" t="s">
        <v>2</v>
      </c>
      <c r="B6">
        <v>5</v>
      </c>
      <c r="C6">
        <v>1450</v>
      </c>
      <c r="D6" s="1">
        <v>43321</v>
      </c>
      <c r="E6" s="2">
        <f t="shared" ca="1" si="0"/>
        <v>-6</v>
      </c>
    </row>
    <row r="7" spans="1:5" x14ac:dyDescent="0.25">
      <c r="A7" t="s">
        <v>2</v>
      </c>
      <c r="B7">
        <v>6</v>
      </c>
      <c r="C7">
        <v>1300</v>
      </c>
      <c r="D7" s="1">
        <v>43326</v>
      </c>
      <c r="E7" s="2">
        <f t="shared" ca="1" si="0"/>
        <v>-11</v>
      </c>
    </row>
    <row r="8" spans="1:5" x14ac:dyDescent="0.25">
      <c r="A8" t="s">
        <v>6</v>
      </c>
      <c r="B8">
        <v>7</v>
      </c>
      <c r="C8">
        <v>1150</v>
      </c>
      <c r="D8" s="1">
        <v>43331</v>
      </c>
      <c r="E8" s="2">
        <f t="shared" ca="1" si="0"/>
        <v>-16</v>
      </c>
    </row>
    <row r="9" spans="1:5" x14ac:dyDescent="0.25">
      <c r="A9" t="s">
        <v>2</v>
      </c>
      <c r="B9">
        <v>8</v>
      </c>
      <c r="C9">
        <v>1000</v>
      </c>
      <c r="D9" s="1">
        <v>43336</v>
      </c>
      <c r="E9" s="2">
        <f t="shared" ca="1" si="0"/>
        <v>-21</v>
      </c>
    </row>
    <row r="10" spans="1:5" x14ac:dyDescent="0.25">
      <c r="A10" t="s">
        <v>2</v>
      </c>
      <c r="B10">
        <v>9</v>
      </c>
      <c r="C10">
        <v>850</v>
      </c>
      <c r="D10" s="1">
        <v>43341</v>
      </c>
      <c r="E10" s="2">
        <f t="shared" ca="1" si="0"/>
        <v>-26</v>
      </c>
    </row>
    <row r="11" spans="1:5" x14ac:dyDescent="0.25">
      <c r="A11" t="s">
        <v>2</v>
      </c>
      <c r="B11">
        <v>10</v>
      </c>
      <c r="C11">
        <v>700</v>
      </c>
      <c r="D11" s="1">
        <v>43346</v>
      </c>
      <c r="E11" s="2">
        <f t="shared" ca="1" si="0"/>
        <v>-31</v>
      </c>
    </row>
    <row r="12" spans="1:5" x14ac:dyDescent="0.25">
      <c r="A12" t="s">
        <v>6</v>
      </c>
      <c r="B12">
        <v>11</v>
      </c>
      <c r="C12">
        <v>550</v>
      </c>
      <c r="D12" s="1">
        <v>43351</v>
      </c>
      <c r="E12" s="2">
        <f t="shared" ca="1" si="0"/>
        <v>-36</v>
      </c>
    </row>
    <row r="13" spans="1:5" x14ac:dyDescent="0.25">
      <c r="A13" t="s">
        <v>2</v>
      </c>
      <c r="B13">
        <v>12</v>
      </c>
      <c r="C13">
        <v>400</v>
      </c>
      <c r="D13" s="1">
        <v>43356</v>
      </c>
      <c r="E13" s="2">
        <f t="shared" ca="1" si="0"/>
        <v>-41</v>
      </c>
    </row>
    <row r="14" spans="1:5" x14ac:dyDescent="0.25">
      <c r="A14" t="s">
        <v>2</v>
      </c>
      <c r="B14">
        <v>13</v>
      </c>
      <c r="C14">
        <v>250</v>
      </c>
      <c r="D14" s="1">
        <v>43361</v>
      </c>
      <c r="E14" s="2">
        <f t="shared" ca="1" si="0"/>
        <v>-46</v>
      </c>
    </row>
    <row r="15" spans="1:5" x14ac:dyDescent="0.25">
      <c r="A15" t="s">
        <v>2</v>
      </c>
      <c r="B15">
        <v>14</v>
      </c>
      <c r="C15">
        <v>100</v>
      </c>
      <c r="D15" s="1">
        <v>43366</v>
      </c>
      <c r="E15" s="2">
        <f t="shared" ca="1" si="0"/>
        <v>-51</v>
      </c>
    </row>
    <row r="16" spans="1:5" x14ac:dyDescent="0.25">
      <c r="A16" t="s">
        <v>6</v>
      </c>
      <c r="B16">
        <v>15</v>
      </c>
      <c r="C16">
        <v>250</v>
      </c>
      <c r="D16" s="1">
        <v>43371</v>
      </c>
      <c r="E16" s="2">
        <f t="shared" ca="1" si="0"/>
        <v>-56</v>
      </c>
    </row>
    <row r="17" spans="1:5" x14ac:dyDescent="0.25">
      <c r="A17" t="s">
        <v>2</v>
      </c>
      <c r="B17">
        <v>16</v>
      </c>
      <c r="C17">
        <v>250</v>
      </c>
      <c r="D17" s="1">
        <v>43376</v>
      </c>
      <c r="E17" s="2">
        <f t="shared" ca="1" si="0"/>
        <v>-61</v>
      </c>
    </row>
    <row r="18" spans="1:5" x14ac:dyDescent="0.25">
      <c r="A18" t="s">
        <v>2</v>
      </c>
      <c r="B18">
        <v>17</v>
      </c>
      <c r="C18">
        <v>250</v>
      </c>
      <c r="D18" s="1">
        <v>43381</v>
      </c>
      <c r="E18" s="2">
        <f t="shared" ca="1" si="0"/>
        <v>-66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9"/>
  <sheetViews>
    <sheetView showGridLines="0" tabSelected="1" workbookViewId="0">
      <selection activeCell="E23" sqref="E23"/>
    </sheetView>
  </sheetViews>
  <sheetFormatPr baseColWidth="10" defaultRowHeight="15" x14ac:dyDescent="0.25"/>
  <cols>
    <col min="4" max="4" width="16" customWidth="1"/>
    <col min="6" max="6" width="12.42578125" customWidth="1"/>
    <col min="9" max="9" width="15.85546875" customWidth="1"/>
    <col min="10" max="15" width="9.140625" customWidth="1"/>
    <col min="16" max="16" width="12.5703125" customWidth="1"/>
    <col min="17" max="17" width="12.5703125" bestFit="1" customWidth="1"/>
  </cols>
  <sheetData>
    <row r="1" spans="1:16" x14ac:dyDescent="0.25">
      <c r="A1" t="s">
        <v>3</v>
      </c>
      <c r="B1" t="s">
        <v>0</v>
      </c>
      <c r="C1" t="s">
        <v>9</v>
      </c>
      <c r="D1" t="s">
        <v>13</v>
      </c>
      <c r="F1" t="s">
        <v>14</v>
      </c>
      <c r="G1" t="s">
        <v>15</v>
      </c>
      <c r="I1" s="3" t="s">
        <v>10</v>
      </c>
      <c r="J1" s="3" t="s">
        <v>1</v>
      </c>
    </row>
    <row r="2" spans="1:16" x14ac:dyDescent="0.25">
      <c r="A2" t="s">
        <v>4</v>
      </c>
      <c r="B2">
        <v>1</v>
      </c>
      <c r="C2">
        <v>1500</v>
      </c>
      <c r="D2" s="1">
        <v>43301</v>
      </c>
      <c r="F2" t="s">
        <v>16</v>
      </c>
      <c r="G2" s="1">
        <f ca="1">EOMONTH(TODAY(),0)</f>
        <v>43343</v>
      </c>
      <c r="I2" s="3" t="s">
        <v>3</v>
      </c>
      <c r="J2">
        <v>-26</v>
      </c>
      <c r="K2">
        <v>-21</v>
      </c>
      <c r="L2">
        <v>-16</v>
      </c>
      <c r="M2">
        <v>-11</v>
      </c>
      <c r="N2">
        <v>-6</v>
      </c>
      <c r="O2">
        <v>-1</v>
      </c>
      <c r="P2" t="s">
        <v>8</v>
      </c>
    </row>
    <row r="3" spans="1:16" x14ac:dyDescent="0.25">
      <c r="A3" t="s">
        <v>5</v>
      </c>
      <c r="B3">
        <v>2</v>
      </c>
      <c r="C3">
        <v>3000</v>
      </c>
      <c r="D3" s="1">
        <v>43306</v>
      </c>
      <c r="F3" t="s">
        <v>17</v>
      </c>
      <c r="G3" s="6">
        <f ca="1">TODAY()-G2</f>
        <v>-28</v>
      </c>
      <c r="I3" t="s">
        <v>2</v>
      </c>
      <c r="J3" s="2">
        <v>850</v>
      </c>
      <c r="K3" s="2">
        <v>1000</v>
      </c>
      <c r="L3" s="2"/>
      <c r="M3" s="2">
        <v>1300</v>
      </c>
      <c r="N3" s="2">
        <v>1450</v>
      </c>
      <c r="O3" s="2">
        <v>1600</v>
      </c>
      <c r="P3" s="2">
        <v>6200</v>
      </c>
    </row>
    <row r="4" spans="1:16" x14ac:dyDescent="0.25">
      <c r="A4" t="s">
        <v>6</v>
      </c>
      <c r="B4">
        <v>3</v>
      </c>
      <c r="C4">
        <v>1200</v>
      </c>
      <c r="D4" s="1">
        <v>43311</v>
      </c>
      <c r="I4" t="s">
        <v>6</v>
      </c>
      <c r="J4" s="2"/>
      <c r="K4" s="2"/>
      <c r="L4" s="2">
        <v>1150</v>
      </c>
      <c r="M4" s="2"/>
      <c r="N4" s="2"/>
      <c r="O4" s="2"/>
      <c r="P4" s="2">
        <v>1150</v>
      </c>
    </row>
    <row r="5" spans="1:16" x14ac:dyDescent="0.25">
      <c r="A5" t="s">
        <v>2</v>
      </c>
      <c r="B5">
        <v>4</v>
      </c>
      <c r="C5">
        <v>1600</v>
      </c>
      <c r="D5" s="1">
        <v>43316</v>
      </c>
      <c r="I5" t="s">
        <v>8</v>
      </c>
      <c r="J5" s="2">
        <v>850</v>
      </c>
      <c r="K5" s="2">
        <v>1000</v>
      </c>
      <c r="L5" s="2">
        <v>1150</v>
      </c>
      <c r="M5" s="2">
        <v>1300</v>
      </c>
      <c r="N5" s="2">
        <v>1450</v>
      </c>
      <c r="O5" s="2">
        <v>1600</v>
      </c>
      <c r="P5" s="2">
        <v>7350</v>
      </c>
    </row>
    <row r="6" spans="1:16" x14ac:dyDescent="0.25">
      <c r="A6" t="s">
        <v>2</v>
      </c>
      <c r="B6">
        <v>5</v>
      </c>
      <c r="C6">
        <v>1450</v>
      </c>
      <c r="D6" s="1">
        <v>43321</v>
      </c>
    </row>
    <row r="7" spans="1:16" x14ac:dyDescent="0.25">
      <c r="A7" t="s">
        <v>2</v>
      </c>
      <c r="B7">
        <v>6</v>
      </c>
      <c r="C7">
        <v>1300</v>
      </c>
      <c r="D7" s="1">
        <v>43326</v>
      </c>
    </row>
    <row r="8" spans="1:16" x14ac:dyDescent="0.25">
      <c r="A8" t="s">
        <v>6</v>
      </c>
      <c r="B8">
        <v>7</v>
      </c>
      <c r="C8">
        <v>1150</v>
      </c>
      <c r="D8" s="1">
        <v>43331</v>
      </c>
    </row>
    <row r="9" spans="1:16" x14ac:dyDescent="0.25">
      <c r="A9" t="s">
        <v>2</v>
      </c>
      <c r="B9">
        <v>8</v>
      </c>
      <c r="C9">
        <v>1000</v>
      </c>
      <c r="D9" s="1">
        <v>43336</v>
      </c>
    </row>
    <row r="10" spans="1:16" x14ac:dyDescent="0.25">
      <c r="A10" t="s">
        <v>2</v>
      </c>
      <c r="B10">
        <v>9</v>
      </c>
      <c r="C10">
        <v>850</v>
      </c>
      <c r="D10" s="1">
        <v>43341</v>
      </c>
    </row>
    <row r="11" spans="1:16" x14ac:dyDescent="0.25">
      <c r="A11" t="s">
        <v>2</v>
      </c>
      <c r="B11">
        <v>10</v>
      </c>
      <c r="C11">
        <v>700</v>
      </c>
      <c r="D11" s="1">
        <v>43346</v>
      </c>
    </row>
    <row r="12" spans="1:16" x14ac:dyDescent="0.25">
      <c r="A12" t="s">
        <v>6</v>
      </c>
      <c r="B12">
        <v>11</v>
      </c>
      <c r="C12">
        <v>550</v>
      </c>
      <c r="D12" s="1">
        <v>43351</v>
      </c>
    </row>
    <row r="13" spans="1:16" x14ac:dyDescent="0.25">
      <c r="A13" t="s">
        <v>2</v>
      </c>
      <c r="B13">
        <v>12</v>
      </c>
      <c r="C13">
        <v>400</v>
      </c>
      <c r="D13" s="1">
        <v>43356</v>
      </c>
    </row>
    <row r="14" spans="1:16" x14ac:dyDescent="0.25">
      <c r="A14" t="s">
        <v>2</v>
      </c>
      <c r="B14">
        <v>13</v>
      </c>
      <c r="C14">
        <v>250</v>
      </c>
      <c r="D14" s="1">
        <v>43361</v>
      </c>
    </row>
    <row r="15" spans="1:16" x14ac:dyDescent="0.25">
      <c r="A15" t="s">
        <v>2</v>
      </c>
      <c r="B15">
        <v>14</v>
      </c>
      <c r="C15">
        <v>100</v>
      </c>
      <c r="D15" s="1">
        <v>43366</v>
      </c>
    </row>
    <row r="16" spans="1:16" x14ac:dyDescent="0.25">
      <c r="A16" t="s">
        <v>6</v>
      </c>
      <c r="B16">
        <v>15</v>
      </c>
      <c r="C16">
        <v>250</v>
      </c>
      <c r="D16" s="1">
        <v>43371</v>
      </c>
    </row>
    <row r="17" spans="1:6" x14ac:dyDescent="0.25">
      <c r="A17" t="s">
        <v>2</v>
      </c>
      <c r="B17">
        <v>16</v>
      </c>
      <c r="C17">
        <v>250</v>
      </c>
      <c r="D17" s="1">
        <v>43376</v>
      </c>
    </row>
    <row r="18" spans="1:6" x14ac:dyDescent="0.25">
      <c r="A18" t="s">
        <v>2</v>
      </c>
      <c r="B18">
        <v>17</v>
      </c>
      <c r="C18">
        <v>250</v>
      </c>
      <c r="D18" s="1">
        <v>43381</v>
      </c>
    </row>
    <row r="19" spans="1:6" x14ac:dyDescent="0.25">
      <c r="F19" s="2"/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C60F73C7-98A6-47E1-86EA-40D400F006D4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47852F63-93EA-4900-8CD0-008FB40E812A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Base</vt:lpstr>
      <vt:lpstr>Base 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LINSOLAS Loic</dc:creator>
  <cp:lastModifiedBy>Jean-Eric</cp:lastModifiedBy>
  <dcterms:created xsi:type="dcterms:W3CDTF">2018-08-03T10:14:22Z</dcterms:created>
  <dcterms:modified xsi:type="dcterms:W3CDTF">2018-08-03T13:38:47Z</dcterms:modified>
</cp:coreProperties>
</file>