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54E5E8E-B461-4E3D-95DD-E9242583FC32}" xr6:coauthVersionLast="43" xr6:coauthVersionMax="43" xr10:uidLastSave="{00000000-0000-0000-0000-000000000000}"/>
  <bookViews>
    <workbookView xWindow="-120" yWindow="-120" windowWidth="24240" windowHeight="13740" xr2:uid="{9328FD77-3733-4ABA-9DF1-BBFF38E00B59}"/>
  </bookViews>
  <sheets>
    <sheet name="Feuil1" sheetId="1" r:id="rId1"/>
  </sheets>
  <definedNames>
    <definedName name="_xlnm._FilterDatabase" localSheetId="0" hidden="1">Feuil1!$C$3:$G$14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1" l="1"/>
  <c r="J17" i="1"/>
  <c r="G2" i="1"/>
  <c r="F2" i="1"/>
  <c r="K2" i="1"/>
  <c r="J2" i="1"/>
  <c r="K18" i="1"/>
  <c r="K17" i="1"/>
  <c r="J5" i="1"/>
  <c r="J4" i="1"/>
</calcChain>
</file>

<file path=xl/sharedStrings.xml><?xml version="1.0" encoding="utf-8"?>
<sst xmlns="http://schemas.openxmlformats.org/spreadsheetml/2006/main" count="34" uniqueCount="18">
  <si>
    <t>nom</t>
  </si>
  <si>
    <t>prenom</t>
  </si>
  <si>
    <t>adresse</t>
  </si>
  <si>
    <t>date d'entrée</t>
  </si>
  <si>
    <t>date de sortie</t>
  </si>
  <si>
    <t>aaaa</t>
  </si>
  <si>
    <t>bbb</t>
  </si>
  <si>
    <t>ccc</t>
  </si>
  <si>
    <t>a</t>
  </si>
  <si>
    <t>b</t>
  </si>
  <si>
    <t>c</t>
  </si>
  <si>
    <t>nb entree</t>
  </si>
  <si>
    <t>nb sortie</t>
  </si>
  <si>
    <t xml:space="preserve">J2 : </t>
  </si>
  <si>
    <t xml:space="preserve">H2 : </t>
  </si>
  <si>
    <t xml:space="preserve">E2 : </t>
  </si>
  <si>
    <t xml:space="preserve">F2 : </t>
  </si>
  <si>
    <t>T_Données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</si>
</sst>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3" borderId="0" xfId="0" applyFont="1" applyFill="1"/>
    <xf numFmtId="0" fontId="0" fillId="4" borderId="0" xfId="0" applyFill="1"/>
    <xf numFmtId="0" fontId="0" fillId="0" borderId="0" xfId="0" applyAlignment="1">
      <alignment horizontal="left" indent="1"/>
    </xf>
    <xf numFmtId="0" fontId="0" fillId="0" borderId="0" xfId="0" applyAlignment="1">
      <alignment horizontal="right"/>
    </xf>
    <xf numFmtId="0" fontId="2" fillId="0" borderId="0" xfId="0" applyFont="1"/>
  </cellXfs>
  <cellStyles count="1">
    <cellStyle name="Normal" xfId="0" builtinId="0"/>
  </cellStyles>
  <dxfs count="1">
    <dxf>
      <fill>
        <patternFill patternType="solid"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323849</xdr:colOff>
      <xdr:row>15</xdr:row>
      <xdr:rowOff>28575</xdr:rowOff>
    </xdr:from>
    <xdr:to>
      <xdr:col>6</xdr:col>
      <xdr:colOff>790574</xdr:colOff>
      <xdr:row>22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9563251-0EC6-48E1-93BB-4EC981D7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49" y="2886075"/>
          <a:ext cx="4524375" cy="1409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19050</xdr:colOff>
      <xdr:row>7</xdr:row>
      <xdr:rowOff>152400</xdr:rowOff>
    </xdr:from>
    <xdr:to>
      <xdr:col>11</xdr:col>
      <xdr:colOff>285750</xdr:colOff>
      <xdr:row>14</xdr:row>
      <xdr:rowOff>133350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9D7A426-B534-4C89-B89C-628318FB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6050" y="1485900"/>
          <a:ext cx="1790700" cy="1314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0</xdr:row>
      <xdr:rowOff>180975</xdr:rowOff>
    </xdr:from>
    <xdr:to>
      <xdr:col>17</xdr:col>
      <xdr:colOff>342900</xdr:colOff>
      <xdr:row>7</xdr:row>
      <xdr:rowOff>28575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2391DBC-7BB5-4817-B762-1811CD6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0975"/>
          <a:ext cx="1866900" cy="1181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3C4DA2-5543-4E6F-9C60-F9CF450920BA}" name="T_Données" displayName="T_Données" ref="C3:G14" totalsRowShown="0" headerRowDxfId="0">
  <autoFilter ref="C3:G14" xr:uid="{1C5345C0-9A8D-400A-97D4-AACA3872B4AC}"/>
  <tableColumns count="5">
    <tableColumn id="1" xr3:uid="{D890D94D-8AB6-47FB-B3E4-86840CDA3A6C}" name="nom"/>
    <tableColumn id="2" xr3:uid="{3AF10322-5EC9-47E0-9224-EC11D2726B15}" name="prenom"/>
    <tableColumn id="3" xr3:uid="{13AE034A-A1D9-4E57-8EBC-5069693D90EE}" name="adresse"/>
    <tableColumn id="4" xr3:uid="{18E8C06F-05C5-45E8-86B6-C3F241EE1C4B}" name="date d'entrée"/>
    <tableColumn id="5" xr3:uid="{2F38B76C-E9FF-48DB-A389-2E77FB194D59}" name="date de sorti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11843-5D6F-4231-B804-BF6F8A8A4BC2}">
  <dimension ref="C1:K18"/>
  <sheetViews>
    <sheetView tabSelected="1" workbookViewId="0">
      <selection activeCell="C2" sqref="C2"/>
    </sheetView>
  </sheetViews>
  <sheetFormatPr defaultColWidth="11.42578125" defaultRowHeight="15" x14ac:dyDescent="0.25"/>
  <cols>
    <col min="6" max="6" width="15.140625" customWidth="1"/>
    <col min="7" max="8" width="16.140625" customWidth="1"/>
    <col min="9" max="9" width="12.42578125" customWidth="1"/>
  </cols>
  <sheetData>
    <row r="1" spans="3:11" x14ac:dyDescent="0.25">
      <c r="J1" t="s">
        <v>11</v>
      </c>
      <c r="K1" t="s">
        <v>12</v>
      </c>
    </row>
    <row r="2" spans="3:11" x14ac:dyDescent="0.25">
      <c r="C2" s="7" t="s">
        <v>17</v>
      </c>
      <c r="F2" s="3">
        <f>SUBTOTAL(3,T_Données[date d''entrée])</f>
        <v>6</v>
      </c>
      <c r="G2" s="3">
        <f>SUBTOTAL(3,T_Données[date de sortie])</f>
        <v>3</v>
      </c>
      <c r="J2" s="4">
        <f>COUNTIFS(T_Données[prenom],"=a",T_Données[date d''entrée],"&lt;&gt;")</f>
        <v>3</v>
      </c>
      <c r="K2" s="4">
        <f>COUNTIFS(T_Données[prenom],"=a",T_Données[date de sortie],"&lt;&gt;")</f>
        <v>2</v>
      </c>
    </row>
    <row r="3" spans="3:11" x14ac:dyDescent="0.25"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</row>
    <row r="4" spans="3:11" x14ac:dyDescent="0.25">
      <c r="C4" t="s">
        <v>5</v>
      </c>
      <c r="D4" t="s">
        <v>8</v>
      </c>
      <c r="E4">
        <v>58</v>
      </c>
      <c r="F4" s="2">
        <v>43631</v>
      </c>
      <c r="G4" s="2">
        <v>43699</v>
      </c>
      <c r="I4" s="6" t="s">
        <v>13</v>
      </c>
      <c r="J4" s="5" t="str">
        <f ca="1">_xlfn.FORMULATEXT(J2)</f>
        <v>=COUNTIFS(T_Données[prenom];"=a";T_Données[date d''entrée];"&lt;&gt;")</v>
      </c>
    </row>
    <row r="5" spans="3:11" x14ac:dyDescent="0.25">
      <c r="C5" t="s">
        <v>6</v>
      </c>
      <c r="D5" t="s">
        <v>9</v>
      </c>
      <c r="E5">
        <v>78</v>
      </c>
      <c r="F5" s="2">
        <v>43639</v>
      </c>
      <c r="G5" s="2">
        <v>43640</v>
      </c>
      <c r="I5" s="6" t="s">
        <v>14</v>
      </c>
      <c r="J5" s="5" t="str">
        <f ca="1">_xlfn.FORMULATEXT(K2)</f>
        <v>=COUNTIFS(T_Données[prenom];"=a";T_Données[date de sortie];"&lt;&gt;")</v>
      </c>
    </row>
    <row r="6" spans="3:11" x14ac:dyDescent="0.25">
      <c r="C6" t="s">
        <v>7</v>
      </c>
      <c r="D6" t="s">
        <v>10</v>
      </c>
      <c r="E6">
        <v>52</v>
      </c>
      <c r="F6" s="2">
        <v>43638</v>
      </c>
    </row>
    <row r="7" spans="3:11" x14ac:dyDescent="0.25">
      <c r="C7" t="s">
        <v>5</v>
      </c>
      <c r="D7" t="s">
        <v>8</v>
      </c>
      <c r="E7">
        <v>64</v>
      </c>
      <c r="F7" s="2">
        <v>43638</v>
      </c>
    </row>
    <row r="8" spans="3:11" x14ac:dyDescent="0.25">
      <c r="C8" t="s">
        <v>6</v>
      </c>
      <c r="D8" t="s">
        <v>9</v>
      </c>
      <c r="E8">
        <v>64</v>
      </c>
      <c r="F8" s="2">
        <v>43639</v>
      </c>
    </row>
    <row r="9" spans="3:11" x14ac:dyDescent="0.25">
      <c r="C9" t="s">
        <v>7</v>
      </c>
      <c r="D9" t="s">
        <v>10</v>
      </c>
      <c r="E9">
        <v>48</v>
      </c>
    </row>
    <row r="10" spans="3:11" x14ac:dyDescent="0.25">
      <c r="C10" t="s">
        <v>5</v>
      </c>
      <c r="D10" t="s">
        <v>8</v>
      </c>
      <c r="E10">
        <v>2</v>
      </c>
      <c r="F10" s="2">
        <v>43596</v>
      </c>
      <c r="G10" s="2">
        <v>43639</v>
      </c>
    </row>
    <row r="11" spans="3:11" x14ac:dyDescent="0.25">
      <c r="C11" t="s">
        <v>6</v>
      </c>
      <c r="D11" t="s">
        <v>9</v>
      </c>
      <c r="E11">
        <v>6</v>
      </c>
    </row>
    <row r="12" spans="3:11" x14ac:dyDescent="0.25">
      <c r="C12" t="s">
        <v>7</v>
      </c>
      <c r="D12" t="s">
        <v>10</v>
      </c>
      <c r="E12">
        <v>8</v>
      </c>
    </row>
    <row r="13" spans="3:11" x14ac:dyDescent="0.25">
      <c r="C13" t="s">
        <v>5</v>
      </c>
      <c r="D13" t="s">
        <v>8</v>
      </c>
      <c r="E13">
        <v>5</v>
      </c>
      <c r="F13" s="2"/>
    </row>
    <row r="14" spans="3:11" x14ac:dyDescent="0.25">
      <c r="C14" t="s">
        <v>6</v>
      </c>
      <c r="D14" t="s">
        <v>9</v>
      </c>
      <c r="E14">
        <v>4</v>
      </c>
    </row>
    <row r="17" spans="9:11" x14ac:dyDescent="0.25">
      <c r="I17" s="6" t="s">
        <v>15</v>
      </c>
      <c r="J17">
        <f>_xlfn.AGGREGATE(2,3,T_Données[date d''entrée])</f>
        <v>6</v>
      </c>
      <c r="K17" s="5" t="str">
        <f ca="1">_xlfn.FORMULATEXT(J17)</f>
        <v>=AGGREGATE(2;3;T_Données[date d''entrée])</v>
      </c>
    </row>
    <row r="18" spans="9:11" x14ac:dyDescent="0.25">
      <c r="I18" s="6" t="s">
        <v>16</v>
      </c>
      <c r="J18">
        <f>_xlfn.AGGREGATE(2,3,T_Données[date de sortie])</f>
        <v>3</v>
      </c>
      <c r="K18" s="5" t="str">
        <f ca="1">_xlfn.FORMULATEXT(J18)</f>
        <v>=AGGREGATE(2;3;T_Données[date de sortie])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Jean-Eric Pelouas</cp:lastModifiedBy>
  <dcterms:created xsi:type="dcterms:W3CDTF">2019-06-24T19:19:56Z</dcterms:created>
  <dcterms:modified xsi:type="dcterms:W3CDTF">2019-06-25T05:09:31Z</dcterms:modified>
</cp:coreProperties>
</file>