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105" windowWidth="28515" windowHeight="12600"/>
  </bookViews>
  <sheets>
    <sheet name="Feuil1" sheetId="1" r:id="rId1"/>
  </sheets>
  <calcPr calcId="152511"/>
  <pivotCaches>
    <pivotCache cacheId="4" r:id="rId2"/>
  </pivotCaches>
</workbook>
</file>

<file path=xl/calcChain.xml><?xml version="1.0" encoding="utf-8"?>
<calcChain xmlns="http://schemas.openxmlformats.org/spreadsheetml/2006/main">
  <c r="G5" i="1" l="1"/>
  <c r="G6" i="1"/>
  <c r="G7" i="1"/>
  <c r="G8" i="1"/>
  <c r="G9" i="1"/>
  <c r="G10" i="1"/>
  <c r="G11" i="1"/>
  <c r="G12" i="1"/>
  <c r="G13" i="1"/>
  <c r="G14" i="1"/>
</calcChain>
</file>

<file path=xl/sharedStrings.xml><?xml version="1.0" encoding="utf-8"?>
<sst xmlns="http://schemas.openxmlformats.org/spreadsheetml/2006/main" count="43" uniqueCount="21">
  <si>
    <t>Investisseurs</t>
  </si>
  <si>
    <t>A</t>
  </si>
  <si>
    <t>Société</t>
  </si>
  <si>
    <t>matériel</t>
  </si>
  <si>
    <t>B</t>
  </si>
  <si>
    <t>C</t>
  </si>
  <si>
    <t>D</t>
  </si>
  <si>
    <t>bleu</t>
  </si>
  <si>
    <t>rouge</t>
  </si>
  <si>
    <t>vert</t>
  </si>
  <si>
    <t>blanc</t>
  </si>
  <si>
    <t>violet</t>
  </si>
  <si>
    <t>gris</t>
  </si>
  <si>
    <t>noir</t>
  </si>
  <si>
    <t>=RECHERCHEV([@Société];CHOISIR({1.2};Tableau1[Société];Tableau1[Investisseurs]);2;FAUX)</t>
  </si>
  <si>
    <t>Total général</t>
  </si>
  <si>
    <t>Nombre de matériel</t>
  </si>
  <si>
    <t>Total A</t>
  </si>
  <si>
    <t>Total B</t>
  </si>
  <si>
    <t>Total C</t>
  </si>
  <si>
    <t>Total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</si>
</sst>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/>
    <xf numFmtId="0" fontId="0" fillId="0" borderId="0" xfId="0" pivotButton="1"/>
    <xf numFmtId="0" fontId="0" fillId="0" borderId="0" xfId="0" applyNumberFormat="1"/>
  </cellXfs>
  <cellStyles count="2">
    <cellStyle name="Normal" xfId="0" builtinId="0"/>
    <cellStyle name="Texte explicatif" xfId="1" builtinId="53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341.717877314812" createdVersion="5" refreshedVersion="5" minRefreshableVersion="3" recordCount="10">
  <cacheSource type="worksheet">
    <worksheetSource name="Tableau2"/>
  </cacheSource>
  <cacheFields count="3">
    <cacheField name="Société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matériel" numFmtId="0">
      <sharedItems count="7">
        <s v="bleu"/>
        <s v="rouge"/>
        <s v="vert"/>
        <s v="blanc"/>
        <s v="violet"/>
        <s v="gris"/>
        <s v="noir"/>
      </sharedItems>
    </cacheField>
    <cacheField name="Investisseurs" numFmtId="0">
      <sharedItems count="4">
        <s v="A"/>
        <s v="B"/>
        <s v="C"/>
        <s v="D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x v="0"/>
  </r>
  <r>
    <x v="0"/>
    <x v="1"/>
    <x v="0"/>
  </r>
  <r>
    <x v="0"/>
    <x v="2"/>
    <x v="0"/>
  </r>
  <r>
    <x v="1"/>
    <x v="2"/>
    <x v="1"/>
  </r>
  <r>
    <x v="2"/>
    <x v="2"/>
    <x v="2"/>
  </r>
  <r>
    <x v="3"/>
    <x v="3"/>
    <x v="3"/>
  </r>
  <r>
    <x v="4"/>
    <x v="4"/>
    <x v="0"/>
  </r>
  <r>
    <x v="4"/>
    <x v="1"/>
    <x v="0"/>
  </r>
  <r>
    <x v="4"/>
    <x v="5"/>
    <x v="0"/>
  </r>
  <r>
    <x v="5"/>
    <x v="6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J12:S24" firstHeaderRow="1" firstDataRow="2" firstDataCol="2"/>
  <pivotFields count="3">
    <pivotField axis="axisRow" compact="0" outline="0" showAll="0">
      <items count="7">
        <item x="0"/>
        <item x="1"/>
        <item x="2"/>
        <item x="3"/>
        <item x="4"/>
        <item x="5"/>
        <item t="default"/>
      </items>
    </pivotField>
    <pivotField axis="axisCol" dataField="1" compact="0" outline="0" showAll="0">
      <items count="8">
        <item x="3"/>
        <item x="0"/>
        <item x="5"/>
        <item x="6"/>
        <item x="1"/>
        <item x="2"/>
        <item x="4"/>
        <item t="default"/>
      </items>
    </pivotField>
    <pivotField axis="axisRow" compact="0" outline="0" showAll="0">
      <items count="5">
        <item x="0"/>
        <item x="1"/>
        <item x="2"/>
        <item x="3"/>
        <item t="default"/>
      </items>
    </pivotField>
  </pivotFields>
  <rowFields count="2">
    <field x="2"/>
    <field x="0"/>
  </rowFields>
  <rowItems count="11">
    <i>
      <x/>
      <x/>
    </i>
    <i r="1">
      <x v="4"/>
    </i>
    <i r="1">
      <x v="5"/>
    </i>
    <i t="default">
      <x/>
    </i>
    <i>
      <x v="1"/>
      <x v="1"/>
    </i>
    <i t="default">
      <x v="1"/>
    </i>
    <i>
      <x v="2"/>
      <x v="2"/>
    </i>
    <i t="default">
      <x v="2"/>
    </i>
    <i>
      <x v="3"/>
      <x v="3"/>
    </i>
    <i t="default">
      <x v="3"/>
    </i>
    <i t="grand">
      <x/>
    </i>
  </rowItems>
  <colFields count="1">
    <field x="1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Nombre de matériel" fld="1" subtotal="count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4:C10" totalsRowShown="0">
  <autoFilter ref="B4:C10"/>
  <tableColumns count="2">
    <tableColumn id="1" name="Investisseurs"/>
    <tableColumn id="2" name="Société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E4:G14" totalsRowShown="0">
  <autoFilter ref="E4:G14"/>
  <tableColumns count="3">
    <tableColumn id="1" name="Société"/>
    <tableColumn id="2" name="matériel"/>
    <tableColumn id="3" name="Investisseurs" dataDxfId="0">
      <calculatedColumnFormula>VLOOKUP(Tableau2[[#This Row],[Société]],CHOOSE({1,2},Tableau1[Société],Tableau1[Investisseurs]),2,FALSE)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S24"/>
  <sheetViews>
    <sheetView tabSelected="1" zoomScaleNormal="100" workbookViewId="0">
      <selection activeCell="G6" sqref="G6"/>
    </sheetView>
  </sheetViews>
  <sheetFormatPr baseColWidth="10" defaultRowHeight="15" x14ac:dyDescent="0.25"/>
  <cols>
    <col min="2" max="2" width="14.7109375" customWidth="1"/>
    <col min="7" max="7" width="14.7109375" customWidth="1"/>
    <col min="10" max="10" width="19.140625" bestFit="1" customWidth="1"/>
    <col min="11" max="11" width="9.85546875" customWidth="1"/>
    <col min="12" max="12" width="10.85546875" customWidth="1"/>
    <col min="13" max="13" width="5" bestFit="1" customWidth="1"/>
    <col min="14" max="14" width="4.140625" bestFit="1" customWidth="1"/>
    <col min="15" max="15" width="4.5703125" bestFit="1" customWidth="1"/>
    <col min="16" max="16" width="6.140625" bestFit="1" customWidth="1"/>
    <col min="17" max="17" width="4.5703125" bestFit="1" customWidth="1"/>
    <col min="18" max="18" width="6.140625" bestFit="1" customWidth="1"/>
    <col min="19" max="19" width="12.5703125" bestFit="1" customWidth="1"/>
  </cols>
  <sheetData>
    <row r="4" spans="2:19" x14ac:dyDescent="0.25">
      <c r="B4" t="s">
        <v>0</v>
      </c>
      <c r="C4" t="s">
        <v>2</v>
      </c>
      <c r="E4" t="s">
        <v>2</v>
      </c>
      <c r="F4" t="s">
        <v>3</v>
      </c>
      <c r="G4" t="s">
        <v>0</v>
      </c>
    </row>
    <row r="5" spans="2:19" x14ac:dyDescent="0.25">
      <c r="B5" t="s">
        <v>1</v>
      </c>
      <c r="C5">
        <v>1</v>
      </c>
      <c r="E5">
        <v>1</v>
      </c>
      <c r="F5" t="s">
        <v>7</v>
      </c>
      <c r="G5" t="str">
        <f>VLOOKUP(Tableau2[[#This Row],[Société]],CHOOSE({1,2},Tableau1[Société],Tableau1[Investisseurs]),2,FALSE)</f>
        <v>A</v>
      </c>
      <c r="I5" s="1" t="s">
        <v>14</v>
      </c>
    </row>
    <row r="6" spans="2:19" x14ac:dyDescent="0.25">
      <c r="B6" t="s">
        <v>4</v>
      </c>
      <c r="C6">
        <v>2</v>
      </c>
      <c r="E6">
        <v>1</v>
      </c>
      <c r="F6" t="s">
        <v>8</v>
      </c>
      <c r="G6" t="str">
        <f>VLOOKUP(Tableau2[[#This Row],[Société]],CHOOSE({1,2},Tableau1[Société],Tableau1[Investisseurs]),2,FALSE)</f>
        <v>A</v>
      </c>
    </row>
    <row r="7" spans="2:19" x14ac:dyDescent="0.25">
      <c r="B7" t="s">
        <v>5</v>
      </c>
      <c r="C7">
        <v>3</v>
      </c>
      <c r="E7">
        <v>1</v>
      </c>
      <c r="F7" t="s">
        <v>9</v>
      </c>
      <c r="G7" t="str">
        <f>VLOOKUP(Tableau2[[#This Row],[Société]],CHOOSE({1,2},Tableau1[Société],Tableau1[Investisseurs]),2,FALSE)</f>
        <v>A</v>
      </c>
    </row>
    <row r="8" spans="2:19" x14ac:dyDescent="0.25">
      <c r="B8" t="s">
        <v>6</v>
      </c>
      <c r="C8">
        <v>4</v>
      </c>
      <c r="E8">
        <v>2</v>
      </c>
      <c r="F8" t="s">
        <v>9</v>
      </c>
      <c r="G8" t="str">
        <f>VLOOKUP(Tableau2[[#This Row],[Société]],CHOOSE({1,2},Tableau1[Société],Tableau1[Investisseurs]),2,FALSE)</f>
        <v>B</v>
      </c>
    </row>
    <row r="9" spans="2:19" x14ac:dyDescent="0.25">
      <c r="B9" t="s">
        <v>1</v>
      </c>
      <c r="C9">
        <v>5</v>
      </c>
      <c r="E9">
        <v>3</v>
      </c>
      <c r="F9" t="s">
        <v>9</v>
      </c>
      <c r="G9" t="str">
        <f>VLOOKUP(Tableau2[[#This Row],[Société]],CHOOSE({1,2},Tableau1[Société],Tableau1[Investisseurs]),2,FALSE)</f>
        <v>C</v>
      </c>
    </row>
    <row r="10" spans="2:19" x14ac:dyDescent="0.25">
      <c r="B10" t="s">
        <v>1</v>
      </c>
      <c r="C10">
        <v>6</v>
      </c>
      <c r="E10">
        <v>4</v>
      </c>
      <c r="F10" t="s">
        <v>10</v>
      </c>
      <c r="G10" t="str">
        <f>VLOOKUP(Tableau2[[#This Row],[Société]],CHOOSE({1,2},Tableau1[Société],Tableau1[Investisseurs]),2,FALSE)</f>
        <v>D</v>
      </c>
    </row>
    <row r="11" spans="2:19" x14ac:dyDescent="0.25">
      <c r="E11">
        <v>5</v>
      </c>
      <c r="F11" t="s">
        <v>11</v>
      </c>
      <c r="G11" t="str">
        <f>VLOOKUP(Tableau2[[#This Row],[Société]],CHOOSE({1,2},Tableau1[Société],Tableau1[Investisseurs]),2,FALSE)</f>
        <v>A</v>
      </c>
    </row>
    <row r="12" spans="2:19" x14ac:dyDescent="0.25">
      <c r="E12">
        <v>5</v>
      </c>
      <c r="F12" t="s">
        <v>8</v>
      </c>
      <c r="G12" t="str">
        <f>VLOOKUP(Tableau2[[#This Row],[Société]],CHOOSE({1,2},Tableau1[Société],Tableau1[Investisseurs]),2,FALSE)</f>
        <v>A</v>
      </c>
      <c r="J12" s="2" t="s">
        <v>16</v>
      </c>
      <c r="L12" s="2" t="s">
        <v>3</v>
      </c>
    </row>
    <row r="13" spans="2:19" x14ac:dyDescent="0.25">
      <c r="E13">
        <v>5</v>
      </c>
      <c r="F13" t="s">
        <v>12</v>
      </c>
      <c r="G13" t="str">
        <f>VLOOKUP(Tableau2[[#This Row],[Société]],CHOOSE({1,2},Tableau1[Société],Tableau1[Investisseurs]),2,FALSE)</f>
        <v>A</v>
      </c>
      <c r="J13" s="2" t="s">
        <v>0</v>
      </c>
      <c r="K13" s="2" t="s">
        <v>2</v>
      </c>
      <c r="L13" t="s">
        <v>10</v>
      </c>
      <c r="M13" t="s">
        <v>7</v>
      </c>
      <c r="N13" t="s">
        <v>12</v>
      </c>
      <c r="O13" t="s">
        <v>13</v>
      </c>
      <c r="P13" t="s">
        <v>8</v>
      </c>
      <c r="Q13" t="s">
        <v>9</v>
      </c>
      <c r="R13" t="s">
        <v>11</v>
      </c>
      <c r="S13" t="s">
        <v>15</v>
      </c>
    </row>
    <row r="14" spans="2:19" x14ac:dyDescent="0.25">
      <c r="E14">
        <v>6</v>
      </c>
      <c r="F14" t="s">
        <v>13</v>
      </c>
      <c r="G14" t="str">
        <f>VLOOKUP(Tableau2[[#This Row],[Société]],CHOOSE({1,2},Tableau1[Société],Tableau1[Investisseurs]),2,FALSE)</f>
        <v>A</v>
      </c>
      <c r="J14" t="s">
        <v>1</v>
      </c>
      <c r="K14">
        <v>1</v>
      </c>
      <c r="L14" s="3"/>
      <c r="M14" s="3">
        <v>1</v>
      </c>
      <c r="N14" s="3"/>
      <c r="O14" s="3"/>
      <c r="P14" s="3">
        <v>1</v>
      </c>
      <c r="Q14" s="3">
        <v>1</v>
      </c>
      <c r="R14" s="3"/>
      <c r="S14" s="3">
        <v>3</v>
      </c>
    </row>
    <row r="15" spans="2:19" x14ac:dyDescent="0.25">
      <c r="K15">
        <v>5</v>
      </c>
      <c r="L15" s="3"/>
      <c r="M15" s="3"/>
      <c r="N15" s="3">
        <v>1</v>
      </c>
      <c r="O15" s="3"/>
      <c r="P15" s="3">
        <v>1</v>
      </c>
      <c r="Q15" s="3"/>
      <c r="R15" s="3">
        <v>1</v>
      </c>
      <c r="S15" s="3">
        <v>3</v>
      </c>
    </row>
    <row r="16" spans="2:19" x14ac:dyDescent="0.25">
      <c r="K16">
        <v>6</v>
      </c>
      <c r="L16" s="3"/>
      <c r="M16" s="3"/>
      <c r="N16" s="3"/>
      <c r="O16" s="3">
        <v>1</v>
      </c>
      <c r="P16" s="3"/>
      <c r="Q16" s="3"/>
      <c r="R16" s="3"/>
      <c r="S16" s="3">
        <v>1</v>
      </c>
    </row>
    <row r="17" spans="10:19" x14ac:dyDescent="0.25">
      <c r="J17" t="s">
        <v>17</v>
      </c>
      <c r="L17" s="3"/>
      <c r="M17" s="3">
        <v>1</v>
      </c>
      <c r="N17" s="3">
        <v>1</v>
      </c>
      <c r="O17" s="3">
        <v>1</v>
      </c>
      <c r="P17" s="3">
        <v>2</v>
      </c>
      <c r="Q17" s="3">
        <v>1</v>
      </c>
      <c r="R17" s="3">
        <v>1</v>
      </c>
      <c r="S17" s="3">
        <v>7</v>
      </c>
    </row>
    <row r="18" spans="10:19" x14ac:dyDescent="0.25">
      <c r="J18" t="s">
        <v>4</v>
      </c>
      <c r="K18">
        <v>2</v>
      </c>
      <c r="L18" s="3"/>
      <c r="M18" s="3"/>
      <c r="N18" s="3"/>
      <c r="O18" s="3"/>
      <c r="P18" s="3"/>
      <c r="Q18" s="3">
        <v>1</v>
      </c>
      <c r="R18" s="3"/>
      <c r="S18" s="3">
        <v>1</v>
      </c>
    </row>
    <row r="19" spans="10:19" x14ac:dyDescent="0.25">
      <c r="J19" t="s">
        <v>18</v>
      </c>
      <c r="L19" s="3"/>
      <c r="M19" s="3"/>
      <c r="N19" s="3"/>
      <c r="O19" s="3"/>
      <c r="P19" s="3"/>
      <c r="Q19" s="3">
        <v>1</v>
      </c>
      <c r="R19" s="3"/>
      <c r="S19" s="3">
        <v>1</v>
      </c>
    </row>
    <row r="20" spans="10:19" x14ac:dyDescent="0.25">
      <c r="J20" t="s">
        <v>5</v>
      </c>
      <c r="K20">
        <v>3</v>
      </c>
      <c r="L20" s="3"/>
      <c r="M20" s="3"/>
      <c r="N20" s="3"/>
      <c r="O20" s="3"/>
      <c r="P20" s="3"/>
      <c r="Q20" s="3">
        <v>1</v>
      </c>
      <c r="R20" s="3"/>
      <c r="S20" s="3">
        <v>1</v>
      </c>
    </row>
    <row r="21" spans="10:19" x14ac:dyDescent="0.25">
      <c r="J21" t="s">
        <v>19</v>
      </c>
      <c r="L21" s="3"/>
      <c r="M21" s="3"/>
      <c r="N21" s="3"/>
      <c r="O21" s="3"/>
      <c r="P21" s="3"/>
      <c r="Q21" s="3">
        <v>1</v>
      </c>
      <c r="R21" s="3"/>
      <c r="S21" s="3">
        <v>1</v>
      </c>
    </row>
    <row r="22" spans="10:19" x14ac:dyDescent="0.25">
      <c r="J22" t="s">
        <v>6</v>
      </c>
      <c r="K22">
        <v>4</v>
      </c>
      <c r="L22" s="3">
        <v>1</v>
      </c>
      <c r="M22" s="3"/>
      <c r="N22" s="3"/>
      <c r="O22" s="3"/>
      <c r="P22" s="3"/>
      <c r="Q22" s="3"/>
      <c r="R22" s="3"/>
      <c r="S22" s="3">
        <v>1</v>
      </c>
    </row>
    <row r="23" spans="10:19" x14ac:dyDescent="0.25">
      <c r="J23" t="s">
        <v>20</v>
      </c>
      <c r="L23" s="3">
        <v>1</v>
      </c>
      <c r="M23" s="3"/>
      <c r="N23" s="3"/>
      <c r="O23" s="3"/>
      <c r="P23" s="3"/>
      <c r="Q23" s="3"/>
      <c r="R23" s="3"/>
      <c r="S23" s="3">
        <v>1</v>
      </c>
    </row>
    <row r="24" spans="10:19" x14ac:dyDescent="0.25">
      <c r="J24" t="s">
        <v>15</v>
      </c>
      <c r="L24" s="3">
        <v>1</v>
      </c>
      <c r="M24" s="3">
        <v>1</v>
      </c>
      <c r="N24" s="3">
        <v>1</v>
      </c>
      <c r="O24" s="3">
        <v>1</v>
      </c>
      <c r="P24" s="3">
        <v>2</v>
      </c>
      <c r="Q24" s="3">
        <v>3</v>
      </c>
      <c r="R24" s="3">
        <v>1</v>
      </c>
      <c r="S24" s="3">
        <v>10</v>
      </c>
    </row>
  </sheetData>
  <pageMargins left="0.7" right="0.7" top="0.75" bottom="0.75" header="0.3" footer="0.3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Badier</dc:creator>
  <cp:lastModifiedBy>Jean-Eric Pelouas</cp:lastModifiedBy>
  <dcterms:created xsi:type="dcterms:W3CDTF">2015-12-03T15:12:02Z</dcterms:created>
  <dcterms:modified xsi:type="dcterms:W3CDTF">2015-12-03T16:16:16Z</dcterms:modified>
</cp:coreProperties>
</file>