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ED68D27-E0F5-451B-943B-F60155F3DB68}" xr6:coauthVersionLast="43" xr6:coauthVersionMax="43" xr10:uidLastSave="{00000000-0000-0000-0000-000000000000}"/>
  <bookViews>
    <workbookView xWindow="-120" yWindow="-120" windowWidth="24240" windowHeight="13740" xr2:uid="{202C09E2-C3A7-4E84-9CC4-F1DD6FD875F4}"/>
  </bookViews>
  <sheets>
    <sheet name="Feuil2" sheetId="2" r:id="rId1"/>
    <sheet name="Feuil1" sheetId="1" r:id="rId2"/>
  </sheets>
  <definedNames>
    <definedName name="_xlnm._FilterDatabase" localSheetId="1" hidden="1">Feuil1!$A$1:$F$1</definedName>
    <definedName name="Name_1">OFFSET(PT_start,0,-2,PT_end-3,1)</definedName>
    <definedName name="Name_2">OFFSET(PT_start,0,-1,PT_end-3,1)</definedName>
    <definedName name="Name_3">PT_start:INDEX(Feuil2!$C:$C,PT_end,1)</definedName>
    <definedName name="PT_end">MATCH(Xl_max,Feuil2!$C:$C,1)</definedName>
    <definedName name="PT_start">Feuil2!$C$4</definedName>
    <definedName name="Xl_max">9.99999999999999E+307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" l="1" a="1"/>
  <c r="G10" i="2" s="1"/>
  <c r="G9" i="2" a="1"/>
  <c r="G9" i="2" s="1"/>
  <c r="H9" i="2"/>
  <c r="G5" i="2" l="1"/>
  <c r="G4" i="2"/>
  <c r="H4" i="2"/>
</calcChain>
</file>

<file path=xl/sharedStrings.xml><?xml version="1.0" encoding="utf-8"?>
<sst xmlns="http://schemas.openxmlformats.org/spreadsheetml/2006/main" count="90" uniqueCount="25">
  <si>
    <t>LMC</t>
  </si>
  <si>
    <t>0000000155</t>
  </si>
  <si>
    <t>10/04/2019</t>
  </si>
  <si>
    <t>Transport</t>
  </si>
  <si>
    <t>20/03/2019</t>
  </si>
  <si>
    <t>Frais Généraux</t>
  </si>
  <si>
    <t>10/10/2019</t>
  </si>
  <si>
    <t>10/03/2019</t>
  </si>
  <si>
    <t>26/03/2019</t>
  </si>
  <si>
    <t>27/03/2019</t>
  </si>
  <si>
    <t>Fournisseur</t>
  </si>
  <si>
    <t>BILBABADO</t>
  </si>
  <si>
    <t>Date comptable</t>
  </si>
  <si>
    <t>Ref</t>
  </si>
  <si>
    <t>Famille</t>
  </si>
  <si>
    <t>Montant d'Achat</t>
  </si>
  <si>
    <t>Ref Famille</t>
  </si>
  <si>
    <t>TOTAL</t>
  </si>
  <si>
    <t>Energie</t>
  </si>
  <si>
    <t>Produits entretien</t>
  </si>
  <si>
    <t xml:space="preserve">Montant d'Achat </t>
  </si>
  <si>
    <t>Famille retenue</t>
  </si>
  <si>
    <t>Excel 365</t>
  </si>
  <si>
    <t>Autres versions Excel</t>
  </si>
  <si>
    <r>
      <rPr>
        <b/>
        <u/>
        <sz val="11"/>
        <color rgb="FFFF0000"/>
        <rFont val="Calibri"/>
        <family val="2"/>
        <scheme val="minor"/>
      </rPr>
      <t>Attention :</t>
    </r>
    <r>
      <rPr>
        <b/>
        <sz val="11"/>
        <color rgb="FFFF0000"/>
        <rFont val="Calibri"/>
        <family val="2"/>
        <scheme val="minor"/>
      </rPr>
      <t xml:space="preserve"> Pas de données sous le TCD !...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</si>
</sst>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2" fillId="0" borderId="0" xfId="1" applyAlignment="1">
      <alignment horizontal="left" indent="1"/>
    </xf>
    <xf numFmtId="0" fontId="3" fillId="0" borderId="0" xfId="0" applyFont="1"/>
    <xf numFmtId="0" fontId="0" fillId="0" borderId="1" xfId="0" applyFont="1" applyBorder="1"/>
    <xf numFmtId="0" fontId="4" fillId="0" borderId="0" xfId="0" applyFont="1"/>
  </cellXfs>
  <cellStyles count="2">
    <cellStyle name="Explanatory Text" xfId="1" builtinId="53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11</xdr:col>
      <xdr:colOff>266139</xdr:colOff>
      <xdr:row>30</xdr:row>
      <xdr:rowOff>47214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BA91F909-AD61-47EC-90C8-F3F5E5077E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2476500"/>
          <a:ext cx="4485714" cy="328571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7.768073842592" createdVersion="6" refreshedVersion="6" minRefreshableVersion="3" recordCount="16" xr:uid="{61B9F1A9-EA9E-4726-B925-B89D3C41E3F8}">
  <cacheSource type="worksheet">
    <worksheetSource name="T_Données"/>
  </cacheSource>
  <cacheFields count="6">
    <cacheField name="Fournisseur" numFmtId="0">
      <sharedItems count="2">
        <s v="BILBABADO"/>
        <s v="TOTAL"/>
      </sharedItems>
    </cacheField>
    <cacheField name="Famille" numFmtId="0">
      <sharedItems count="5">
        <s v="LMC"/>
        <s v="Transport"/>
        <s v="Frais Généraux"/>
        <s v="Energie"/>
        <s v="Produits entretien"/>
      </sharedItems>
    </cacheField>
    <cacheField name="Ref" numFmtId="0">
      <sharedItems containsBlank="1"/>
    </cacheField>
    <cacheField name="Date comptable" numFmtId="0">
      <sharedItems containsBlank="1"/>
    </cacheField>
    <cacheField name="Ref Famille" numFmtId="0">
      <sharedItems containsString="0" containsBlank="1" containsNumber="1" containsInteger="1" minValue="3100" maxValue="4008"/>
    </cacheField>
    <cacheField name="Montant d'Achat" numFmtId="0">
      <sharedItems containsSemiMixedTypes="0" containsString="0" containsNumber="1" minValue="-347.8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s v="0000000155"/>
    <s v="10/04/2019"/>
    <n v="3100"/>
    <n v="63.3"/>
  </r>
  <r>
    <x v="0"/>
    <x v="0"/>
    <s v="0000000155"/>
    <s v="10/04/2019"/>
    <n v="3100"/>
    <n v="5186.71"/>
  </r>
  <r>
    <x v="0"/>
    <x v="0"/>
    <s v="0000000155"/>
    <s v="10/04/2019"/>
    <n v="3100"/>
    <n v="128.4"/>
  </r>
  <r>
    <x v="0"/>
    <x v="0"/>
    <s v="0000000155"/>
    <s v="10/04/2019"/>
    <n v="3100"/>
    <n v="272.10000000000002"/>
  </r>
  <r>
    <x v="0"/>
    <x v="0"/>
    <s v="0000000155"/>
    <s v="10/04/2019"/>
    <n v="3100"/>
    <n v="3178.94"/>
  </r>
  <r>
    <x v="0"/>
    <x v="1"/>
    <s v="0000000155"/>
    <s v="20/03/2019"/>
    <n v="3406"/>
    <n v="180"/>
  </r>
  <r>
    <x v="0"/>
    <x v="2"/>
    <s v="0000000155"/>
    <s v="20/03/2019"/>
    <n v="4008"/>
    <n v="-347.8"/>
  </r>
  <r>
    <x v="0"/>
    <x v="2"/>
    <s v="0000000155"/>
    <s v="10/10/2019"/>
    <n v="4008"/>
    <n v="1942.67"/>
  </r>
  <r>
    <x v="0"/>
    <x v="2"/>
    <s v="0000000155"/>
    <s v="10/03/2019"/>
    <n v="4008"/>
    <n v="1942.67"/>
  </r>
  <r>
    <x v="0"/>
    <x v="2"/>
    <s v="0000000155"/>
    <s v="10/03/2019"/>
    <n v="4008"/>
    <n v="131.1"/>
  </r>
  <r>
    <x v="0"/>
    <x v="2"/>
    <s v="0000000155"/>
    <s v="10/03/2019"/>
    <n v="4008"/>
    <n v="790.8"/>
  </r>
  <r>
    <x v="0"/>
    <x v="2"/>
    <s v="0000000155"/>
    <s v="26/03/2019"/>
    <n v="4008"/>
    <n v="8225.18"/>
  </r>
  <r>
    <x v="0"/>
    <x v="2"/>
    <s v="0000000155"/>
    <s v="26/03/2019"/>
    <n v="4008"/>
    <n v="16253.93"/>
  </r>
  <r>
    <x v="0"/>
    <x v="2"/>
    <s v="0000000155"/>
    <s v="27/03/2019"/>
    <n v="4008"/>
    <n v="3507.22"/>
  </r>
  <r>
    <x v="1"/>
    <x v="3"/>
    <m/>
    <m/>
    <m/>
    <n v="100000"/>
  </r>
  <r>
    <x v="1"/>
    <x v="4"/>
    <m/>
    <m/>
    <m/>
    <n v="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6BB3E1-7B38-42E5-8946-4FA71FD34E3D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C8" firstHeaderRow="1" firstDataRow="1" firstDataCol="2"/>
  <pivotFields count="6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0"/>
        <item x="1"/>
        <item x="3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</pivotFields>
  <rowFields count="2">
    <field x="0"/>
    <field x="1"/>
  </rowFields>
  <rowItems count="5">
    <i>
      <x/>
      <x/>
    </i>
    <i r="1">
      <x v="1"/>
    </i>
    <i r="1">
      <x v="2"/>
    </i>
    <i>
      <x v="1"/>
      <x v="3"/>
    </i>
    <i r="1">
      <x v="4"/>
    </i>
  </rowItems>
  <colItems count="1">
    <i/>
  </colItems>
  <dataFields count="1">
    <dataField name="Montant d'Achat 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779511-F6F7-46F9-B253-9BB25C98F5EE}" name="T_Données" displayName="T_Données" ref="A1:F17" totalsRowShown="0" headerRowDxfId="0">
  <autoFilter ref="A1:F17" xr:uid="{642FB334-AEE0-4E7F-96DF-8F6A478E51F4}"/>
  <tableColumns count="6">
    <tableColumn id="1" xr3:uid="{22CF23D7-34EA-4C2F-8BC6-D1CF872440C1}" name="Fournisseur"/>
    <tableColumn id="2" xr3:uid="{F6F3F92D-F34C-43DC-B882-8D8727F08253}" name="Famille"/>
    <tableColumn id="3" xr3:uid="{AEEBADDF-6B0D-406D-B63B-72B8ED5F8290}" name="Ref"/>
    <tableColumn id="4" xr3:uid="{BD520CD2-58C2-462C-9E3F-434B9B908EFC}" name="Date comptable"/>
    <tableColumn id="5" xr3:uid="{8F9FB190-8A2E-44DA-AFE6-AC9D86894242}" name="Ref Famille"/>
    <tableColumn id="6" xr3:uid="{54EA01D2-8E60-45A3-88EB-9D78CACF8CC0}" name="Montant d'Ach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F0010-87D2-4624-B074-1BECD3FC291C}">
  <dimension ref="A2:H12"/>
  <sheetViews>
    <sheetView showGridLines="0" tabSelected="1" workbookViewId="0">
      <selection activeCell="F14" sqref="F14"/>
    </sheetView>
  </sheetViews>
  <sheetFormatPr defaultRowHeight="15" x14ac:dyDescent="0.25"/>
  <cols>
    <col min="1" max="1" width="18" bestFit="1" customWidth="1"/>
    <col min="2" max="2" width="17.5703125" bestFit="1" customWidth="1"/>
    <col min="3" max="3" width="16.42578125" bestFit="1" customWidth="1"/>
    <col min="6" max="6" width="11.42578125" bestFit="1" customWidth="1"/>
    <col min="7" max="7" width="15.28515625" bestFit="1" customWidth="1"/>
  </cols>
  <sheetData>
    <row r="2" spans="1:8" x14ac:dyDescent="0.25">
      <c r="F2" s="5" t="s">
        <v>22</v>
      </c>
    </row>
    <row r="3" spans="1:8" x14ac:dyDescent="0.25">
      <c r="A3" s="2" t="s">
        <v>10</v>
      </c>
      <c r="B3" s="2" t="s">
        <v>14</v>
      </c>
      <c r="C3" t="s">
        <v>20</v>
      </c>
      <c r="F3" s="6" t="s">
        <v>10</v>
      </c>
      <c r="G3" s="6" t="s">
        <v>21</v>
      </c>
    </row>
    <row r="4" spans="1:8" x14ac:dyDescent="0.25">
      <c r="A4" t="s">
        <v>11</v>
      </c>
      <c r="B4" t="s">
        <v>5</v>
      </c>
      <c r="C4" s="3">
        <v>32445.77</v>
      </c>
      <c r="F4" t="s">
        <v>11</v>
      </c>
      <c r="G4" t="str">
        <f ca="1">INDEX(Name_2,MATCH(_xlfn.MAXIFS(Name_3,Name_1,F4),Name_3,0))</f>
        <v>Frais Généraux</v>
      </c>
      <c r="H4" s="4" t="str">
        <f ca="1">_xlfn.FORMULATEXT(G4)</f>
        <v>=INDEX(Name_2;MATCH(MAXIFS(Name_3;Name_1;F4);Name_3;0))</v>
      </c>
    </row>
    <row r="5" spans="1:8" x14ac:dyDescent="0.25">
      <c r="A5" t="s">
        <v>11</v>
      </c>
      <c r="B5" t="s">
        <v>0</v>
      </c>
      <c r="C5" s="3">
        <v>8829.4500000000007</v>
      </c>
      <c r="F5" t="s">
        <v>17</v>
      </c>
      <c r="G5" t="str">
        <f ca="1">INDEX(Name_2,MATCH(_xlfn.MAXIFS(Name_3,Name_1,F5),Name_3,0))</f>
        <v>Energie</v>
      </c>
    </row>
    <row r="6" spans="1:8" x14ac:dyDescent="0.25">
      <c r="A6" t="s">
        <v>11</v>
      </c>
      <c r="B6" t="s">
        <v>3</v>
      </c>
      <c r="C6" s="3">
        <v>180</v>
      </c>
    </row>
    <row r="7" spans="1:8" x14ac:dyDescent="0.25">
      <c r="A7" t="s">
        <v>17</v>
      </c>
      <c r="B7" t="s">
        <v>18</v>
      </c>
      <c r="C7" s="3">
        <v>100000</v>
      </c>
      <c r="F7" s="5" t="s">
        <v>23</v>
      </c>
    </row>
    <row r="8" spans="1:8" x14ac:dyDescent="0.25">
      <c r="A8" t="s">
        <v>17</v>
      </c>
      <c r="B8" t="s">
        <v>19</v>
      </c>
      <c r="C8" s="3">
        <v>50000</v>
      </c>
      <c r="F8" s="6" t="s">
        <v>10</v>
      </c>
      <c r="G8" s="6" t="s">
        <v>21</v>
      </c>
    </row>
    <row r="9" spans="1:8" x14ac:dyDescent="0.25">
      <c r="F9" t="s">
        <v>11</v>
      </c>
      <c r="G9" t="str">
        <f t="array" aca="1" ref="G9" ca="1">INDEX(Name_2,MATCH(MAX(IF(Name_1=F9,Name_3)),Name_3,0))</f>
        <v>Frais Généraux</v>
      </c>
      <c r="H9" s="4" t="str">
        <f ca="1">_xlfn.FORMULATEXT(G9)</f>
        <v>{=INDEX(Name_2;MATCH(MAX(IF(Name_1=F9;Name_3));Name_3;0))}</v>
      </c>
    </row>
    <row r="10" spans="1:8" x14ac:dyDescent="0.25">
      <c r="F10" t="s">
        <v>17</v>
      </c>
      <c r="G10" t="str">
        <f t="array" aca="1" ref="G10" ca="1">INDEX(Name_2,MATCH(MAX(IF(Name_1=F10,Name_3)),Name_3,0))</f>
        <v>Energie</v>
      </c>
    </row>
    <row r="12" spans="1:8" x14ac:dyDescent="0.25">
      <c r="F12" s="7" t="s">
        <v>24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8EBDB-844D-40ED-BAC3-0E28CB62789E}">
  <dimension ref="A1:F17"/>
  <sheetViews>
    <sheetView showGridLines="0" zoomScale="85" zoomScaleNormal="85" workbookViewId="0">
      <selection activeCell="D8" sqref="D8"/>
    </sheetView>
  </sheetViews>
  <sheetFormatPr defaultColWidth="11.42578125" defaultRowHeight="15" x14ac:dyDescent="0.25"/>
  <cols>
    <col min="1" max="1" width="12.85546875" bestFit="1" customWidth="1"/>
    <col min="2" max="2" width="15.140625" bestFit="1" customWidth="1"/>
    <col min="3" max="3" width="21.5703125" customWidth="1"/>
    <col min="4" max="4" width="17.42578125" bestFit="1" customWidth="1"/>
    <col min="5" max="5" width="12.7109375" customWidth="1"/>
    <col min="6" max="6" width="17.42578125" bestFit="1" customWidth="1"/>
  </cols>
  <sheetData>
    <row r="1" spans="1:6" s="1" customFormat="1" x14ac:dyDescent="0.25">
      <c r="A1" s="1" t="s">
        <v>10</v>
      </c>
      <c r="B1" s="1" t="s">
        <v>14</v>
      </c>
      <c r="C1" s="1" t="s">
        <v>13</v>
      </c>
      <c r="D1" s="1" t="s">
        <v>12</v>
      </c>
      <c r="E1" s="1" t="s">
        <v>16</v>
      </c>
      <c r="F1" s="1" t="s">
        <v>15</v>
      </c>
    </row>
    <row r="2" spans="1:6" x14ac:dyDescent="0.25">
      <c r="A2" t="s">
        <v>11</v>
      </c>
      <c r="B2" t="s">
        <v>0</v>
      </c>
      <c r="C2" t="s">
        <v>1</v>
      </c>
      <c r="D2" t="s">
        <v>2</v>
      </c>
      <c r="E2">
        <v>3100</v>
      </c>
      <c r="F2">
        <v>63.3</v>
      </c>
    </row>
    <row r="3" spans="1:6" x14ac:dyDescent="0.25">
      <c r="A3" t="s">
        <v>11</v>
      </c>
      <c r="B3" t="s">
        <v>0</v>
      </c>
      <c r="C3" t="s">
        <v>1</v>
      </c>
      <c r="D3" t="s">
        <v>2</v>
      </c>
      <c r="E3">
        <v>3100</v>
      </c>
      <c r="F3">
        <v>5186.71</v>
      </c>
    </row>
    <row r="4" spans="1:6" x14ac:dyDescent="0.25">
      <c r="A4" t="s">
        <v>11</v>
      </c>
      <c r="B4" t="s">
        <v>0</v>
      </c>
      <c r="C4" t="s">
        <v>1</v>
      </c>
      <c r="D4" t="s">
        <v>2</v>
      </c>
      <c r="E4">
        <v>3100</v>
      </c>
      <c r="F4">
        <v>128.4</v>
      </c>
    </row>
    <row r="5" spans="1:6" x14ac:dyDescent="0.25">
      <c r="A5" t="s">
        <v>11</v>
      </c>
      <c r="B5" t="s">
        <v>0</v>
      </c>
      <c r="C5" t="s">
        <v>1</v>
      </c>
      <c r="D5" t="s">
        <v>2</v>
      </c>
      <c r="E5">
        <v>3100</v>
      </c>
      <c r="F5">
        <v>272.10000000000002</v>
      </c>
    </row>
    <row r="6" spans="1:6" x14ac:dyDescent="0.25">
      <c r="A6" t="s">
        <v>11</v>
      </c>
      <c r="B6" t="s">
        <v>0</v>
      </c>
      <c r="C6" t="s">
        <v>1</v>
      </c>
      <c r="D6" t="s">
        <v>2</v>
      </c>
      <c r="E6">
        <v>3100</v>
      </c>
      <c r="F6">
        <v>3178.94</v>
      </c>
    </row>
    <row r="7" spans="1:6" x14ac:dyDescent="0.25">
      <c r="A7" t="s">
        <v>11</v>
      </c>
      <c r="B7" t="s">
        <v>3</v>
      </c>
      <c r="C7" t="s">
        <v>1</v>
      </c>
      <c r="D7" t="s">
        <v>4</v>
      </c>
      <c r="E7">
        <v>3406</v>
      </c>
      <c r="F7">
        <v>180</v>
      </c>
    </row>
    <row r="8" spans="1:6" x14ac:dyDescent="0.25">
      <c r="A8" t="s">
        <v>11</v>
      </c>
      <c r="B8" t="s">
        <v>5</v>
      </c>
      <c r="C8" t="s">
        <v>1</v>
      </c>
      <c r="D8" t="s">
        <v>4</v>
      </c>
      <c r="E8">
        <v>4008</v>
      </c>
      <c r="F8">
        <v>-347.8</v>
      </c>
    </row>
    <row r="9" spans="1:6" x14ac:dyDescent="0.25">
      <c r="A9" t="s">
        <v>11</v>
      </c>
      <c r="B9" t="s">
        <v>5</v>
      </c>
      <c r="C9" t="s">
        <v>1</v>
      </c>
      <c r="D9" t="s">
        <v>6</v>
      </c>
      <c r="E9">
        <v>4008</v>
      </c>
      <c r="F9">
        <v>1942.67</v>
      </c>
    </row>
    <row r="10" spans="1:6" x14ac:dyDescent="0.25">
      <c r="A10" t="s">
        <v>11</v>
      </c>
      <c r="B10" t="s">
        <v>5</v>
      </c>
      <c r="C10" t="s">
        <v>1</v>
      </c>
      <c r="D10" t="s">
        <v>7</v>
      </c>
      <c r="E10">
        <v>4008</v>
      </c>
      <c r="F10">
        <v>1942.67</v>
      </c>
    </row>
    <row r="11" spans="1:6" x14ac:dyDescent="0.25">
      <c r="A11" t="s">
        <v>11</v>
      </c>
      <c r="B11" t="s">
        <v>5</v>
      </c>
      <c r="C11" t="s">
        <v>1</v>
      </c>
      <c r="D11" t="s">
        <v>7</v>
      </c>
      <c r="E11">
        <v>4008</v>
      </c>
      <c r="F11">
        <v>131.1</v>
      </c>
    </row>
    <row r="12" spans="1:6" x14ac:dyDescent="0.25">
      <c r="A12" t="s">
        <v>11</v>
      </c>
      <c r="B12" t="s">
        <v>5</v>
      </c>
      <c r="C12" t="s">
        <v>1</v>
      </c>
      <c r="D12" t="s">
        <v>7</v>
      </c>
      <c r="E12">
        <v>4008</v>
      </c>
      <c r="F12">
        <v>790.8</v>
      </c>
    </row>
    <row r="13" spans="1:6" x14ac:dyDescent="0.25">
      <c r="A13" t="s">
        <v>11</v>
      </c>
      <c r="B13" t="s">
        <v>5</v>
      </c>
      <c r="C13" t="s">
        <v>1</v>
      </c>
      <c r="D13" t="s">
        <v>8</v>
      </c>
      <c r="E13">
        <v>4008</v>
      </c>
      <c r="F13">
        <v>8225.18</v>
      </c>
    </row>
    <row r="14" spans="1:6" x14ac:dyDescent="0.25">
      <c r="A14" t="s">
        <v>11</v>
      </c>
      <c r="B14" t="s">
        <v>5</v>
      </c>
      <c r="C14" t="s">
        <v>1</v>
      </c>
      <c r="D14" t="s">
        <v>8</v>
      </c>
      <c r="E14">
        <v>4008</v>
      </c>
      <c r="F14">
        <v>16253.93</v>
      </c>
    </row>
    <row r="15" spans="1:6" x14ac:dyDescent="0.25">
      <c r="A15" t="s">
        <v>11</v>
      </c>
      <c r="B15" t="s">
        <v>5</v>
      </c>
      <c r="C15" t="s">
        <v>1</v>
      </c>
      <c r="D15" t="s">
        <v>9</v>
      </c>
      <c r="E15">
        <v>4008</v>
      </c>
      <c r="F15">
        <v>3507.22</v>
      </c>
    </row>
    <row r="16" spans="1:6" x14ac:dyDescent="0.25">
      <c r="A16" t="s">
        <v>17</v>
      </c>
      <c r="B16" t="s">
        <v>18</v>
      </c>
      <c r="F16">
        <v>100000</v>
      </c>
    </row>
    <row r="17" spans="1:6" x14ac:dyDescent="0.25">
      <c r="A17" t="s">
        <v>17</v>
      </c>
      <c r="B17" t="s">
        <v>19</v>
      </c>
      <c r="F17">
        <v>50000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7BFBE2-F9AA-4951-9ACF-1F58CE799C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Feuil2</vt:lpstr>
      <vt:lpstr>Feuil1</vt:lpstr>
      <vt:lpstr>PT_start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CABANIS Romain</dc:creator>
  <cp:lastModifiedBy>Jean-Eric Pelouas</cp:lastModifiedBy>
  <dcterms:created xsi:type="dcterms:W3CDTF">2019-07-11T15:50:48Z</dcterms:created>
  <dcterms:modified xsi:type="dcterms:W3CDTF">2019-07-12T05:10:00Z</dcterms:modified>
</cp:coreProperties>
</file>