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120" yWindow="45" windowWidth="19440" windowHeight="10035" activeTab="1"/>
  </bookViews>
  <sheets>
    <sheet name="Feuil1" sheetId="1" r:id="rId1"/>
    <sheet name="Feuil2" sheetId="2" r:id="rId2"/>
    <sheet name="Feuil3" sheetId="3" r:id="rId3"/>
  </sheets>
  <calcPr calcId="145621"/>
  <pivotCaches>
    <pivotCache cacheId="0" r:id="rId4"/>
    <pivotCache cacheId="7" r:id="rId5"/>
  </pivotCaches>
</workbook>
</file>

<file path=xl/calcChain.xml><?xml version="1.0" encoding="utf-8"?>
<calcChain xmlns="http://schemas.openxmlformats.org/spreadsheetml/2006/main">
  <c r="O184" i="2" l="1"/>
  <c r="M184" i="2"/>
  <c r="O183" i="2"/>
  <c r="M183" i="2"/>
  <c r="O182" i="2"/>
  <c r="M182" i="2"/>
  <c r="O181" i="2"/>
  <c r="M181" i="2"/>
  <c r="O180" i="2"/>
  <c r="M180" i="2"/>
  <c r="D180" i="2"/>
  <c r="O179" i="2"/>
  <c r="M179" i="2"/>
  <c r="D179" i="2"/>
  <c r="O178" i="2"/>
  <c r="M178" i="2"/>
  <c r="D178" i="2"/>
  <c r="O177" i="2"/>
  <c r="M177" i="2"/>
  <c r="D177" i="2"/>
  <c r="O176" i="2"/>
  <c r="M176" i="2"/>
  <c r="D176" i="2"/>
  <c r="O175" i="2"/>
  <c r="M175" i="2"/>
  <c r="D175" i="2"/>
  <c r="O174" i="2"/>
  <c r="M174" i="2"/>
  <c r="O173" i="2"/>
  <c r="M173" i="2"/>
  <c r="D173" i="2"/>
  <c r="O172" i="2"/>
  <c r="M172" i="2"/>
  <c r="D172" i="2"/>
  <c r="O171" i="2"/>
  <c r="M171" i="2"/>
  <c r="D171" i="2"/>
  <c r="O170" i="2"/>
  <c r="M170" i="2"/>
  <c r="D170" i="2"/>
  <c r="O169" i="2"/>
  <c r="M169" i="2"/>
  <c r="D169" i="2"/>
  <c r="O168" i="2"/>
  <c r="M168" i="2"/>
  <c r="O167" i="2"/>
  <c r="M167" i="2"/>
  <c r="Q166" i="2"/>
  <c r="O166" i="2"/>
  <c r="M166" i="2"/>
  <c r="D166" i="2"/>
  <c r="Q165" i="2"/>
  <c r="O165" i="2"/>
  <c r="M165" i="2"/>
  <c r="D165" i="2"/>
  <c r="O164" i="2"/>
  <c r="M164" i="2"/>
  <c r="O163" i="2"/>
  <c r="M163" i="2"/>
  <c r="D163" i="2"/>
  <c r="Q162" i="2"/>
  <c r="O162" i="2"/>
  <c r="M162" i="2"/>
  <c r="D162" i="2"/>
  <c r="Q161" i="2"/>
  <c r="O161" i="2"/>
  <c r="M161" i="2"/>
  <c r="D161" i="2"/>
  <c r="Q160" i="2"/>
  <c r="O160" i="2"/>
  <c r="M160" i="2"/>
  <c r="D160" i="2"/>
  <c r="Q159" i="2"/>
  <c r="O159" i="2"/>
  <c r="M159" i="2"/>
  <c r="D159" i="2"/>
  <c r="Q158" i="2"/>
  <c r="O158" i="2"/>
  <c r="M158" i="2"/>
  <c r="Q157" i="2"/>
  <c r="O157" i="2"/>
  <c r="M157" i="2"/>
  <c r="Q156" i="2"/>
  <c r="O156" i="2"/>
  <c r="M156" i="2"/>
  <c r="Q155" i="2"/>
  <c r="O155" i="2"/>
  <c r="M155" i="2"/>
  <c r="Q154" i="2"/>
  <c r="O154" i="2"/>
  <c r="M154" i="2"/>
  <c r="D154" i="2"/>
  <c r="Q153" i="2"/>
  <c r="O153" i="2"/>
  <c r="M153" i="2"/>
  <c r="D153" i="2"/>
  <c r="Q152" i="2"/>
  <c r="O152" i="2"/>
  <c r="M152" i="2"/>
  <c r="D152" i="2"/>
  <c r="Q151" i="2"/>
  <c r="O151" i="2"/>
  <c r="M151" i="2"/>
  <c r="D151" i="2"/>
  <c r="Q150" i="2"/>
  <c r="O150" i="2"/>
  <c r="M150" i="2"/>
  <c r="D150" i="2"/>
  <c r="Q149" i="2"/>
  <c r="O149" i="2"/>
  <c r="M149" i="2"/>
  <c r="D149" i="2"/>
  <c r="Q148" i="2"/>
  <c r="O148" i="2"/>
  <c r="M148" i="2"/>
  <c r="D148" i="2"/>
  <c r="Q147" i="2"/>
  <c r="O147" i="2"/>
  <c r="M147" i="2"/>
  <c r="D147" i="2"/>
  <c r="Q146" i="2"/>
  <c r="O146" i="2"/>
  <c r="M146" i="2"/>
  <c r="O145" i="2"/>
  <c r="M145" i="2"/>
  <c r="Q144" i="2"/>
  <c r="O144" i="2"/>
  <c r="M144" i="2"/>
  <c r="Q143" i="2"/>
  <c r="O143" i="2"/>
  <c r="M143" i="2"/>
  <c r="D143" i="2"/>
  <c r="Q142" i="2"/>
  <c r="O142" i="2"/>
  <c r="M142" i="2"/>
  <c r="D142" i="2"/>
  <c r="Q141" i="2"/>
  <c r="O141" i="2"/>
  <c r="M141" i="2"/>
  <c r="D141" i="2"/>
  <c r="Q140" i="2"/>
  <c r="O140" i="2"/>
  <c r="M140" i="2"/>
  <c r="D140" i="2"/>
  <c r="Q139" i="2"/>
  <c r="O139" i="2"/>
  <c r="M139" i="2"/>
  <c r="D139" i="2"/>
  <c r="Q138" i="2"/>
  <c r="O138" i="2"/>
  <c r="M138" i="2"/>
  <c r="D138" i="2"/>
  <c r="Q137" i="2"/>
  <c r="O137" i="2"/>
  <c r="M137" i="2"/>
  <c r="D137" i="2"/>
  <c r="Q136" i="2"/>
  <c r="O136" i="2"/>
  <c r="M136" i="2"/>
  <c r="Q135" i="2"/>
  <c r="O135" i="2"/>
  <c r="M135" i="2"/>
  <c r="Q134" i="2"/>
  <c r="O134" i="2"/>
  <c r="M134" i="2"/>
  <c r="Q133" i="2"/>
  <c r="O133" i="2"/>
  <c r="M133" i="2"/>
  <c r="Q132" i="2"/>
  <c r="O132" i="2"/>
  <c r="M132" i="2"/>
  <c r="D132" i="2"/>
  <c r="Q131" i="2"/>
  <c r="O131" i="2"/>
  <c r="M131" i="2"/>
  <c r="D131" i="2"/>
  <c r="Q130" i="2"/>
  <c r="O130" i="2"/>
  <c r="M130" i="2"/>
  <c r="D130" i="2"/>
  <c r="Q129" i="2"/>
  <c r="O129" i="2"/>
  <c r="M129" i="2"/>
  <c r="D129" i="2"/>
  <c r="Q128" i="2"/>
  <c r="O128" i="2"/>
  <c r="M128" i="2"/>
  <c r="D128" i="2"/>
  <c r="Q127" i="2"/>
  <c r="O127" i="2"/>
  <c r="M127" i="2"/>
  <c r="D127" i="2"/>
  <c r="O126" i="2"/>
  <c r="M126" i="2"/>
  <c r="D126" i="2"/>
  <c r="O125" i="2"/>
  <c r="M125" i="2"/>
  <c r="D125" i="2"/>
  <c r="O124" i="2"/>
  <c r="M124" i="2"/>
  <c r="Q123" i="2"/>
  <c r="O123" i="2"/>
  <c r="M123" i="2"/>
  <c r="D123" i="2"/>
  <c r="Q122" i="2"/>
  <c r="O122" i="2"/>
  <c r="M122" i="2"/>
  <c r="D122" i="2"/>
  <c r="Q121" i="2"/>
  <c r="O121" i="2"/>
  <c r="M121" i="2"/>
  <c r="Q120" i="2"/>
  <c r="O120" i="2"/>
  <c r="M120" i="2"/>
  <c r="D120" i="2"/>
  <c r="O119" i="2"/>
  <c r="M119" i="2"/>
  <c r="Q118" i="2"/>
  <c r="O118" i="2"/>
  <c r="M118" i="2"/>
  <c r="D118" i="2"/>
  <c r="Q117" i="2"/>
  <c r="O117" i="2"/>
  <c r="M117" i="2"/>
  <c r="D117" i="2"/>
  <c r="Q116" i="2"/>
  <c r="O116" i="2"/>
  <c r="M116" i="2"/>
  <c r="D116" i="2"/>
  <c r="Q115" i="2"/>
  <c r="O115" i="2"/>
  <c r="M115" i="2"/>
  <c r="D115" i="2"/>
  <c r="Q114" i="2"/>
  <c r="O114" i="2"/>
  <c r="M114" i="2"/>
  <c r="D114" i="2"/>
  <c r="Q113" i="2"/>
  <c r="O113" i="2"/>
  <c r="M113" i="2"/>
  <c r="D113" i="2"/>
  <c r="Q112" i="2"/>
  <c r="O112" i="2"/>
  <c r="M112" i="2"/>
  <c r="D112" i="2"/>
  <c r="Q111" i="2"/>
  <c r="O111" i="2"/>
  <c r="M111" i="2"/>
  <c r="D111" i="2"/>
  <c r="Q110" i="2"/>
  <c r="O110" i="2"/>
  <c r="M110" i="2"/>
  <c r="D110" i="2"/>
  <c r="Q109" i="2"/>
  <c r="O109" i="2"/>
  <c r="M109" i="2"/>
  <c r="D109" i="2"/>
  <c r="O108" i="2"/>
  <c r="M108" i="2"/>
  <c r="D108" i="2"/>
  <c r="O107" i="2"/>
  <c r="M107" i="2"/>
  <c r="D107" i="2"/>
  <c r="O106" i="2"/>
  <c r="M106" i="2"/>
  <c r="D106" i="2"/>
  <c r="O105" i="2"/>
  <c r="M105" i="2"/>
  <c r="D105" i="2"/>
  <c r="O104" i="2"/>
  <c r="M104" i="2"/>
  <c r="D104" i="2"/>
  <c r="O103" i="2"/>
  <c r="M103" i="2"/>
  <c r="D103" i="2"/>
  <c r="Q102" i="2"/>
  <c r="O102" i="2"/>
  <c r="M102" i="2"/>
  <c r="D102" i="2"/>
  <c r="Q101" i="2"/>
  <c r="O101" i="2"/>
  <c r="M101" i="2"/>
  <c r="Q100" i="2"/>
  <c r="O100" i="2"/>
  <c r="M100" i="2"/>
  <c r="D100" i="2"/>
  <c r="Q99" i="2"/>
  <c r="O99" i="2"/>
  <c r="M99" i="2"/>
  <c r="D99" i="2"/>
  <c r="O98" i="2"/>
  <c r="M98" i="2"/>
  <c r="Q97" i="2"/>
  <c r="O97" i="2"/>
  <c r="M97" i="2"/>
  <c r="D97" i="2"/>
  <c r="O96" i="2"/>
  <c r="M96" i="2"/>
  <c r="D96" i="2"/>
  <c r="O95" i="2"/>
  <c r="M95" i="2"/>
  <c r="Q94" i="2"/>
  <c r="O94" i="2"/>
  <c r="M94" i="2"/>
  <c r="D94" i="2"/>
  <c r="Q93" i="2"/>
  <c r="O93" i="2"/>
  <c r="M93" i="2"/>
  <c r="D93" i="2"/>
  <c r="Q92" i="2"/>
  <c r="O92" i="2"/>
  <c r="M92" i="2"/>
  <c r="D92" i="2"/>
  <c r="O91" i="2"/>
  <c r="M91" i="2"/>
  <c r="D91" i="2"/>
  <c r="AG90" i="2"/>
  <c r="AE90" i="2"/>
  <c r="AD90" i="2"/>
  <c r="AC90" i="2"/>
  <c r="AB90" i="2"/>
  <c r="AA90" i="2"/>
  <c r="Z90" i="2"/>
  <c r="Y90" i="2"/>
  <c r="X90" i="2"/>
  <c r="W90" i="2"/>
  <c r="V90" i="2"/>
  <c r="O90" i="2"/>
  <c r="M90" i="2"/>
  <c r="D90" i="2"/>
  <c r="U89" i="2"/>
  <c r="O89" i="2"/>
  <c r="M89" i="2"/>
  <c r="D89" i="2"/>
  <c r="O88" i="2"/>
  <c r="M88" i="2"/>
  <c r="D88" i="2"/>
  <c r="Q87" i="2"/>
  <c r="O87" i="2"/>
  <c r="M87" i="2"/>
  <c r="D87" i="2"/>
  <c r="Q86" i="2"/>
  <c r="O86" i="2"/>
  <c r="M86" i="2"/>
  <c r="Q85" i="2"/>
  <c r="O85" i="2"/>
  <c r="M85" i="2"/>
  <c r="D85" i="2"/>
  <c r="Q84" i="2"/>
  <c r="O84" i="2"/>
  <c r="M84" i="2"/>
  <c r="Q83" i="2"/>
  <c r="O83" i="2"/>
  <c r="M83" i="2"/>
  <c r="D83" i="2"/>
  <c r="O82" i="2"/>
  <c r="M82" i="2"/>
  <c r="D82" i="2"/>
  <c r="Q81" i="2"/>
  <c r="O81" i="2"/>
  <c r="M81" i="2"/>
  <c r="D81" i="2"/>
  <c r="Q80" i="2"/>
  <c r="O80" i="2"/>
  <c r="M80" i="2"/>
  <c r="D80" i="2"/>
  <c r="Q79" i="2"/>
  <c r="O79" i="2"/>
  <c r="M79" i="2"/>
  <c r="D79" i="2"/>
  <c r="O78" i="2"/>
  <c r="M78" i="2"/>
  <c r="D78" i="2"/>
  <c r="Q77" i="2"/>
  <c r="O77" i="2"/>
  <c r="M77" i="2"/>
  <c r="D77" i="2"/>
  <c r="O76" i="2"/>
  <c r="M76" i="2"/>
  <c r="D76" i="2"/>
  <c r="Q75" i="2"/>
  <c r="O75" i="2"/>
  <c r="M75" i="2"/>
  <c r="D75" i="2"/>
  <c r="Q74" i="2"/>
  <c r="O74" i="2"/>
  <c r="M74" i="2"/>
  <c r="D74" i="2"/>
  <c r="Q73" i="2"/>
  <c r="O73" i="2"/>
  <c r="M73" i="2"/>
  <c r="D73" i="2"/>
  <c r="Q72" i="2"/>
  <c r="O72" i="2"/>
  <c r="M72" i="2"/>
  <c r="D72" i="2"/>
  <c r="Q71" i="2"/>
  <c r="O71" i="2"/>
  <c r="M71" i="2"/>
  <c r="D71" i="2"/>
  <c r="Q70" i="2"/>
  <c r="O70" i="2"/>
  <c r="M70" i="2"/>
  <c r="D70" i="2"/>
  <c r="Q69" i="2"/>
  <c r="O69" i="2"/>
  <c r="M69" i="2"/>
  <c r="D69" i="2"/>
  <c r="Q68" i="2"/>
  <c r="O68" i="2"/>
  <c r="M68" i="2"/>
  <c r="D68" i="2"/>
  <c r="Q67" i="2"/>
  <c r="O67" i="2"/>
  <c r="M67" i="2"/>
  <c r="O66" i="2"/>
  <c r="M66" i="2"/>
  <c r="Q65" i="2"/>
  <c r="O65" i="2"/>
  <c r="M65" i="2"/>
  <c r="Q64" i="2"/>
  <c r="O64" i="2"/>
  <c r="M64" i="2"/>
  <c r="Q63" i="2"/>
  <c r="O63" i="2"/>
  <c r="M63" i="2"/>
  <c r="O62" i="2"/>
  <c r="M62" i="2"/>
  <c r="O61" i="2"/>
  <c r="M61" i="2"/>
  <c r="Q60" i="2"/>
  <c r="O60" i="2"/>
  <c r="M60" i="2"/>
  <c r="O59" i="2"/>
  <c r="M59" i="2"/>
  <c r="O58" i="2"/>
  <c r="M58" i="2"/>
  <c r="D58" i="2"/>
  <c r="Q57" i="2"/>
  <c r="O57" i="2"/>
  <c r="M57" i="2"/>
  <c r="D57" i="2"/>
  <c r="Q56" i="2"/>
  <c r="O56" i="2"/>
  <c r="M56" i="2"/>
  <c r="D56" i="2"/>
  <c r="Q55" i="2"/>
  <c r="O55" i="2"/>
  <c r="M55" i="2"/>
  <c r="D55" i="2"/>
  <c r="Q54" i="2"/>
  <c r="O54" i="2"/>
  <c r="M54" i="2"/>
  <c r="D54" i="2"/>
  <c r="Q53" i="2"/>
  <c r="O53" i="2"/>
  <c r="M53" i="2"/>
  <c r="D53" i="2"/>
  <c r="Q52" i="2"/>
  <c r="O52" i="2"/>
  <c r="M52" i="2"/>
  <c r="D52" i="2"/>
  <c r="Q51" i="2"/>
  <c r="O51" i="2"/>
  <c r="M51" i="2"/>
  <c r="D51" i="2"/>
  <c r="O50" i="2"/>
  <c r="M50" i="2"/>
  <c r="D50" i="2"/>
  <c r="Q49" i="2"/>
  <c r="O49" i="2"/>
  <c r="M49" i="2"/>
  <c r="D49" i="2"/>
  <c r="Q48" i="2"/>
  <c r="O48" i="2"/>
  <c r="M48" i="2"/>
  <c r="D48" i="2"/>
  <c r="Q47" i="2"/>
  <c r="O47" i="2"/>
  <c r="M47" i="2"/>
  <c r="D47" i="2"/>
  <c r="Q46" i="2"/>
  <c r="O46" i="2"/>
  <c r="M46" i="2"/>
  <c r="D46" i="2"/>
  <c r="Q45" i="2"/>
  <c r="O45" i="2"/>
  <c r="M45" i="2"/>
  <c r="D45" i="2"/>
  <c r="Q44" i="2"/>
  <c r="O44" i="2"/>
  <c r="M44" i="2"/>
  <c r="D44" i="2"/>
  <c r="Q43" i="2"/>
  <c r="O43" i="2"/>
  <c r="M43" i="2"/>
  <c r="D43" i="2"/>
  <c r="O42" i="2"/>
  <c r="M42" i="2"/>
  <c r="D42" i="2"/>
  <c r="Q41" i="2"/>
  <c r="O41" i="2"/>
  <c r="M41" i="2"/>
  <c r="D41" i="2"/>
  <c r="Q40" i="2"/>
  <c r="O40" i="2"/>
  <c r="M40" i="2"/>
  <c r="D40" i="2"/>
  <c r="O39" i="2"/>
  <c r="M39" i="2"/>
  <c r="D39" i="2"/>
  <c r="Q38" i="2"/>
  <c r="O38" i="2"/>
  <c r="M38" i="2"/>
  <c r="Q37" i="2"/>
  <c r="O37" i="2"/>
  <c r="M37" i="2"/>
  <c r="O36" i="2"/>
  <c r="M36" i="2"/>
  <c r="D36" i="2"/>
  <c r="O35" i="2"/>
  <c r="M35" i="2"/>
  <c r="D35" i="2"/>
  <c r="O34" i="2"/>
  <c r="M34" i="2"/>
  <c r="D34" i="2"/>
  <c r="O33" i="2"/>
  <c r="M33" i="2"/>
  <c r="D33" i="2"/>
  <c r="O32" i="2"/>
  <c r="M32" i="2"/>
  <c r="D32" i="2"/>
  <c r="O31" i="2"/>
  <c r="M31" i="2"/>
  <c r="D31" i="2"/>
  <c r="O30" i="2"/>
  <c r="M30" i="2"/>
  <c r="D30" i="2"/>
  <c r="O29" i="2"/>
  <c r="M29" i="2"/>
  <c r="D29" i="2"/>
  <c r="O28" i="2"/>
  <c r="M28" i="2"/>
  <c r="D28" i="2"/>
  <c r="O27" i="2"/>
  <c r="M27" i="2"/>
  <c r="D27" i="2"/>
  <c r="O26" i="2"/>
  <c r="M26" i="2"/>
  <c r="D26" i="2"/>
  <c r="O25" i="2"/>
  <c r="M25" i="2"/>
  <c r="D25" i="2"/>
  <c r="O24" i="2"/>
  <c r="M24" i="2"/>
  <c r="D24" i="2"/>
  <c r="O23" i="2"/>
  <c r="M23" i="2"/>
  <c r="D23" i="2"/>
  <c r="O22" i="2"/>
  <c r="M22" i="2"/>
  <c r="D22" i="2"/>
  <c r="O21" i="2"/>
  <c r="M21" i="2"/>
  <c r="D21" i="2"/>
  <c r="O20" i="2"/>
  <c r="M20" i="2"/>
  <c r="D20" i="2"/>
  <c r="O19" i="2"/>
  <c r="M19" i="2"/>
  <c r="D19" i="2"/>
  <c r="O18" i="2"/>
  <c r="M18" i="2"/>
  <c r="D18" i="2"/>
  <c r="O17" i="2"/>
  <c r="M17" i="2"/>
  <c r="D17" i="2"/>
  <c r="O16" i="2"/>
  <c r="M16" i="2"/>
  <c r="D16" i="2"/>
  <c r="O15" i="2"/>
  <c r="M15" i="2"/>
  <c r="D15" i="2"/>
  <c r="O14" i="2"/>
  <c r="M14" i="2"/>
  <c r="D14" i="2"/>
  <c r="O13" i="2"/>
  <c r="M13" i="2"/>
  <c r="D13" i="2"/>
  <c r="O12" i="2"/>
  <c r="M12" i="2"/>
  <c r="D12" i="2"/>
  <c r="O11" i="2"/>
  <c r="M11" i="2"/>
  <c r="D11" i="2"/>
  <c r="O10" i="2"/>
  <c r="M10" i="2"/>
  <c r="D10" i="2"/>
  <c r="O9" i="2"/>
  <c r="M9" i="2"/>
  <c r="D9" i="2"/>
  <c r="O8" i="2"/>
  <c r="M8" i="2"/>
  <c r="D8" i="2"/>
  <c r="O7" i="2"/>
  <c r="M7" i="2"/>
  <c r="D7" i="2"/>
  <c r="O6" i="2"/>
  <c r="M6" i="2"/>
  <c r="D6" i="2"/>
  <c r="O5" i="2"/>
  <c r="M5" i="2"/>
  <c r="O4" i="2"/>
  <c r="M4" i="2"/>
  <c r="D4" i="2"/>
  <c r="O3" i="2"/>
  <c r="M3" i="2"/>
  <c r="D3" i="2"/>
</calcChain>
</file>

<file path=xl/comments1.xml><?xml version="1.0" encoding="utf-8"?>
<comments xmlns="http://schemas.openxmlformats.org/spreadsheetml/2006/main">
  <authors>
    <author>Michoud, Edouard (sanofi pasteur)</author>
    <author>Nicolas, Franck (sanofi pasteur)</author>
  </authors>
  <commentList>
    <comment ref="X77" authorId="0">
      <text>
        <r>
          <rPr>
            <b/>
            <sz val="9"/>
            <color indexed="81"/>
            <rFont val="Tahoma"/>
            <family val="2"/>
          </rPr>
          <t xml:space="preserve">Meeting January 28 : 
FS/DM to update – Sandrine  (for new objectives 5&amp;6) + Nathalie + Christophe to sign
Change Control documentation + Test - Sandrine
For 1) Update with RPM Name for all tasks in using Product family info 
Provide new list of tasks with Product Family (GAP) – Link Product – RPM + validate list + communication to Assignee  – Karina/Denis
For 4) CT Shared Data Extract validation – Jeremy – Define solution for automatic update Rishi/Sandrine
For 5) Marketing Status : Define rules and prepare SRC tables for update – Karina /   Evelyne/Sandrine/GAP Team
For 6) Current application/Registration Date : Impact analysis (GAP to extract withdrawn appli + Dates + … ) – Nathalie/Sandrine-GAP  - Define list of PBRER that has to be issued – Veronique – Manual Data entry idf needed – Veronique/Stéphanie - Define rules and prepare SRC tables for potential automatic update –  Sandrine/Stéphanie/GAP Team
New Date for Change control: End of February
</t>
        </r>
      </text>
    </comment>
    <comment ref="X89" authorId="0">
      <text>
        <r>
          <rPr>
            <b/>
            <sz val="9"/>
            <color indexed="81"/>
            <rFont val="Tahoma"/>
            <family val="2"/>
          </rPr>
          <t>Michoud, Edouard (sanofi pasteur):</t>
        </r>
        <r>
          <rPr>
            <sz val="9"/>
            <color indexed="81"/>
            <rFont val="Tahoma"/>
            <family val="2"/>
          </rPr>
          <t xml:space="preserve">
workaround has been found. Communication is planned week 6</t>
        </r>
      </text>
    </comment>
    <comment ref="X102" authorId="0">
      <text>
        <r>
          <rPr>
            <b/>
            <sz val="9"/>
            <color indexed="81"/>
            <rFont val="Tahoma"/>
            <family val="2"/>
          </rPr>
          <t xml:space="preserve">For Article 58 and Bulks : 
– Data Entry Process definition – Denis- End of Next week
– Update Transco files  –Jeremy/Denis  - End of Next week
– Extract PIFs – GAP – Week February 10
– Start working on others Extract – GAP - Week February 10
</t>
        </r>
      </text>
    </comment>
    <comment ref="H110" authorId="0">
      <text>
        <r>
          <rPr>
            <sz val="9"/>
            <color indexed="81"/>
            <rFont val="Tahoma"/>
            <family val="2"/>
          </rPr>
          <t xml:space="preserve">
For the approx 200 CTA/INDs : 
- Extract in BO or Racockpit all the CTA/INDs activities
- Post the extracts in RAeDoc (location ready)
- In Share, put the RAeDoc number in the event "migration"
Related to the previous patch (if we want to have the link)</t>
        </r>
      </text>
    </comment>
    <comment ref="X110" authorId="0">
      <text>
        <r>
          <rPr>
            <sz val="9"/>
            <color indexed="81"/>
            <rFont val="Tahoma"/>
            <family val="2"/>
          </rPr>
          <t xml:space="preserve">
For the approx 200 CTA/INDs : 
- Extract in BO or Racockpit all the CTA/INDs activities
- Post the extracts in RAeDoc (location ready)
- In Share, put the RAeDoc number in the event "migration"
Related to the previous patch (if we want to have the link)</t>
        </r>
      </text>
    </comment>
    <comment ref="X131" authorId="0">
      <text>
        <r>
          <rPr>
            <sz val="9"/>
            <color indexed="81"/>
            <rFont val="Tahoma"/>
            <family val="2"/>
          </rPr>
          <t>Here below analysis of SHARE-MDM Initial Data Loading report:
http://eroomfr.pasteur.aventis.com/eRoom/ISProjects7/SWRD090000-RDReferential/0_16c68
1/ Actions to be done in MDM R&amp;D:
- “Application not mapped” TAB: MDM R&amp;D Application not mapped with a SHARE one  
- “NAT APP not mapped” TAB: MDM R&amp;D National Application not mapped with a SHARE Application-Country
- “PMP not mapped” TAB : MDM R&amp;D PMP not mapped with a SHARE Registration Actions”.-Packageset
Could you please complete the “Business Decision” column based on our “Proposed Action”.
2/ Actions to be done in SHARE:
- “SHARE Actions Follow-up” TAB
Could you please analyze and inform us of action that will be done in SHARE.</t>
        </r>
      </text>
    </comment>
    <comment ref="H166" authorId="1">
      <text>
        <r>
          <rPr>
            <b/>
            <sz val="9"/>
            <color indexed="81"/>
            <rFont val="Tahoma"/>
            <family val="2"/>
          </rPr>
          <t>????? What does it mean ?</t>
        </r>
      </text>
    </comment>
  </commentList>
</comments>
</file>

<file path=xl/sharedStrings.xml><?xml version="1.0" encoding="utf-8"?>
<sst xmlns="http://schemas.openxmlformats.org/spreadsheetml/2006/main" count="2128" uniqueCount="717">
  <si>
    <t>Topic To Do vs Topic Done</t>
  </si>
  <si>
    <t>Prio</t>
  </si>
  <si>
    <t>(Tous)</t>
  </si>
  <si>
    <t>Big Topic</t>
  </si>
  <si>
    <t>Status</t>
  </si>
  <si>
    <t>Week number</t>
  </si>
  <si>
    <t>Topic's NB</t>
  </si>
  <si>
    <t>Topic Done</t>
  </si>
  <si>
    <t>File's number by big topic</t>
  </si>
  <si>
    <t>Priority</t>
  </si>
  <si>
    <t>(All)</t>
  </si>
  <si>
    <t>D</t>
  </si>
  <si>
    <t>M</t>
  </si>
  <si>
    <t>p</t>
  </si>
  <si>
    <t>R</t>
  </si>
  <si>
    <t>T</t>
  </si>
  <si>
    <t>U</t>
  </si>
  <si>
    <t>Grand Total</t>
  </si>
  <si>
    <t>(vide)</t>
  </si>
  <si>
    <t>Total général</t>
  </si>
  <si>
    <t>Cancelled</t>
  </si>
  <si>
    <t>Completed</t>
  </si>
  <si>
    <t>On-going</t>
  </si>
  <si>
    <t>Planned</t>
  </si>
  <si>
    <t>P</t>
  </si>
  <si>
    <t>ê</t>
  </si>
  <si>
    <t>Topic number</t>
  </si>
  <si>
    <t>Topic requiring attention</t>
  </si>
  <si>
    <t>Topic</t>
  </si>
  <si>
    <t>Issue</t>
  </si>
  <si>
    <t>Root causes</t>
  </si>
  <si>
    <t>Actions to remediate root causes</t>
  </si>
  <si>
    <t>Who</t>
  </si>
  <si>
    <t>Real responsible</t>
  </si>
  <si>
    <t>Refernce due date</t>
  </si>
  <si>
    <t>due date</t>
  </si>
  <si>
    <t>Week N°</t>
  </si>
  <si>
    <t>Actual date 
(when done)</t>
  </si>
  <si>
    <t>Earliest deadline</t>
  </si>
  <si>
    <t>Lastest Deadline</t>
  </si>
  <si>
    <t>Temporary solution</t>
  </si>
  <si>
    <t>Coments from Nathalie</t>
  </si>
  <si>
    <t>Stream</t>
  </si>
  <si>
    <t xml:space="preserve">Business Coordinator </t>
  </si>
  <si>
    <t>Activities</t>
  </si>
  <si>
    <t>Description/Deliverables</t>
  </si>
  <si>
    <t>Need IS project team support ?</t>
  </si>
  <si>
    <t>Can/ should it be done with Sanofi ?</t>
  </si>
  <si>
    <t>IS Contractor Name</t>
  </si>
  <si>
    <t>IS Responsible</t>
  </si>
  <si>
    <t>Business Responsible</t>
  </si>
  <si>
    <t>Others people involved</t>
  </si>
  <si>
    <t>Who leads</t>
  </si>
  <si>
    <t>Comments</t>
  </si>
  <si>
    <t>D1_QC__Process</t>
  </si>
  <si>
    <t>No Procedure</t>
  </si>
  <si>
    <r>
      <t xml:space="preserve">Definition of the </t>
    </r>
    <r>
      <rPr>
        <b/>
        <sz val="11"/>
        <rFont val="Arial"/>
        <family val="2"/>
      </rPr>
      <t>QC Check process</t>
    </r>
    <r>
      <rPr>
        <sz val="11"/>
        <rFont val="Arial"/>
        <family val="2"/>
      </rPr>
      <t>--&gt; Create a Pasteur QSOP, related to QSOP-008142 SHARE - Management of Data Quality Control, and send it in review</t>
    </r>
  </si>
  <si>
    <t>RegOps</t>
  </si>
  <si>
    <t>Marion / Karina</t>
  </si>
  <si>
    <t>QC Check</t>
  </si>
  <si>
    <t>Karina</t>
  </si>
  <si>
    <t>QC Check Process &amp; Implementation</t>
  </si>
  <si>
    <t>Create a SOP and send it in review</t>
  </si>
  <si>
    <t>no</t>
  </si>
  <si>
    <t>RACC members
E. Michoud / S.Melot / P.Kunert / Nicoletta</t>
  </si>
  <si>
    <r>
      <t xml:space="preserve">
</t>
    </r>
    <r>
      <rPr>
        <sz val="10"/>
        <color rgb="FFFF0000"/>
        <rFont val="Arial"/>
        <family val="2"/>
      </rPr>
      <t xml:space="preserve">2014/03/24 KN </t>
    </r>
    <r>
      <rPr>
        <sz val="10"/>
        <rFont val="Arial"/>
        <family val="2"/>
      </rPr>
      <t xml:space="preserve">SOP will be sent to RACC members during this week 
</t>
    </r>
  </si>
  <si>
    <t xml:space="preserve">Review Sanofi QC documents - 3 key QDs : Sop 008142 and BTD 012412 </t>
  </si>
  <si>
    <t>completed</t>
  </si>
  <si>
    <t>to be discussed with ES and Xl on April 15th</t>
  </si>
  <si>
    <t xml:space="preserve">to include pasteurs requiremetns in Sop 008142 and BTD 012412 </t>
  </si>
  <si>
    <t>Sanofi</t>
  </si>
  <si>
    <t>E.Souchu / X,Launois</t>
  </si>
  <si>
    <t>No QC Process</t>
  </si>
  <si>
    <r>
      <t xml:space="preserve">Implementatio of the </t>
    </r>
    <r>
      <rPr>
        <b/>
        <sz val="11"/>
        <rFont val="Arial"/>
        <family val="2"/>
      </rPr>
      <t>QC Check process - one commun process with Sanofi</t>
    </r>
    <r>
      <rPr>
        <sz val="11"/>
        <rFont val="Arial"/>
        <family val="2"/>
      </rPr>
      <t xml:space="preserve">
- Define communication plan 
- Communication to management 
- Communication to users (reading+ ISOtrain)
- Train users on the rules to be applied
- Ensure Follow-up and traçability (check if corrections are done in due time, with good quality)
- Define KPIs (and their evolutions) and provide them to Q&amp;CI
- Data quality monitoring and summary reports (results' publication)
2014-02-05 Xavier Launois from Sanofi is agree to use SHARE QC page (Admin page+User's page)
2014-02-18 Ensure that all RPM have access to SHARE QC page
Ask Sanofi to create folders on Sharepoint SHARE QC site according to QC Catalog</t>
    </r>
  </si>
  <si>
    <r>
      <t xml:space="preserve">Definition of the </t>
    </r>
    <r>
      <rPr>
        <b/>
        <sz val="11"/>
        <rFont val="Arial"/>
        <family val="2"/>
      </rPr>
      <t>QC Check process and its implementation.</t>
    </r>
    <r>
      <rPr>
        <sz val="11"/>
        <rFont val="Arial"/>
        <family val="2"/>
      </rPr>
      <t xml:space="preserve"> 
- QSOP-008142 SHARE - Management of Data Quality Control: assess if it is relevant for Pasteur --&gt; create a Pasteur QSOP with Nicoletta's support. include the QC of reports sent to HA or PV or IO in the QSOP (= a check have to be done by the RPM before sending the report to HA)
- Author a User Guide (Business Technical Document) (explain the strategy of QC Checks ex: completeness, consistency, naming convention)
- 1st QC check to be done by end January (with available reports), then monthly 
- Train/communicate to users the rules to be applied (eg 5 days to corrects, how to do it)
- Ensure Follow-up and traçability (check if corrections are done in due time, with good quality)
- Define communication template
- Define KPIs (and their evolutions) and provide them to Q&amp;CI (Nicoletta). Ask Q&amp;CI to communicate to users, Richard, Sanofi, </t>
    </r>
  </si>
  <si>
    <t>E. Michoud / S.Melot / P.Kunert / Nicoletta</t>
  </si>
  <si>
    <t>No QC Catalog</t>
  </si>
  <si>
    <t>Author a QC Catalog (Business Technical Document) - explain the strategy of QC Checks ex: completeness, consistency, naming convention
Include the QC of reports sent to HA or PV or IO in the QSOP (= a check have to be done before sending the report to HA)
List the regulatory key processes and define what we need to Qced for each RA process - define critical data (Usage of incorrect data vs. impact, relation between tools - SAP; ...)</t>
  </si>
  <si>
    <t xml:space="preserve">Methodology of QC </t>
  </si>
  <si>
    <t xml:space="preserve">Schedule meeting with Sanofi  (Xavier L, Eric S.) on data QC each two weeks </t>
  </si>
  <si>
    <t>yes</t>
  </si>
  <si>
    <t>D4_QC_Catalogue</t>
  </si>
  <si>
    <t>No QC process</t>
  </si>
  <si>
    <t>One common Data system QC Report  - QC completeness of data for PV mandatory fields based on the PSUR and PSMF Reports</t>
  </si>
  <si>
    <t>R. Rabiega
M. Pustejovska</t>
  </si>
  <si>
    <t xml:space="preserve">The specification document has been reviewed and sent on March 21 </t>
  </si>
  <si>
    <r>
      <t xml:space="preserve">Approach to extract data should be reviewed
- only errors vs. all records, then filter --&gt; + ratio / metrix 
- several QC (by Entity or by RA process) or less QC but several data to correct
- do </t>
    </r>
    <r>
      <rPr>
        <b/>
        <sz val="10.5"/>
        <color theme="6"/>
        <rFont val="Arial"/>
        <family val="2"/>
      </rPr>
      <t>we use Sanofi QCreports</t>
    </r>
    <r>
      <rPr>
        <sz val="10.5"/>
        <color rgb="FF444492"/>
        <rFont val="Arial"/>
        <family val="2"/>
      </rPr>
      <t xml:space="preserve"> or we develop the customized QC for Pasteur
Assess if we should show in the results only mandatory fields
Should we put in place QC Calendar (i.e. period dedicated to data correction)</t>
    </r>
  </si>
  <si>
    <t>Several QC to develop</t>
  </si>
  <si>
    <t xml:space="preserve">List QC to develop and prioritize 
2014/02/06 Check first new data entry and pay attention to Affiliates activities, as it is new BUT for several reasons (audit, reports, SBS) we need to ensure consistency between fields for ALL DATA
2014/01/30 Priorities:
1) Check data completness of SP business mandatory fields = missing data for not system madatory fields
2) Check consistency for mandatory fields
 - For each regulatory process
- For SBS (check fields CCR#, Registration #, and make users sensitive to Event country status) --&gt;  end of Q1
 - See if users have found inconsistencies?
3) Check completeness for not mandatory fields
4) Check data consistency of SP system mandatory fields for migrated data
-  Run the Pasteur remediation plan
- QC for CMO PPO reports - communicate to CMO management and to Sanofi. See with Sylvie Taulelle
</t>
  </si>
  <si>
    <t>Several causes : missing data, data entry errors, no data entry monitoring</t>
  </si>
  <si>
    <t>Define QC reports to check completeness of data</t>
  </si>
  <si>
    <t>RegOps / IS</t>
  </si>
  <si>
    <t>NA</t>
  </si>
  <si>
    <t>Data Completeness</t>
  </si>
  <si>
    <r>
      <t>QC Check completeness on thePasteur's mandatory fields</t>
    </r>
    <r>
      <rPr>
        <sz val="11"/>
        <rFont val="Arial"/>
        <family val="2"/>
      </rPr>
      <t xml:space="preserve"> not system mandatory. Finalization of the first QC Checks Reports + Development of additionnal Reports</t>
    </r>
  </si>
  <si>
    <t>Jeff</t>
  </si>
  <si>
    <t>Several causes : inconsistent data, data entry errors, no data entry monitoring</t>
  </si>
  <si>
    <t>Define QC reports to check consistency of data</t>
  </si>
  <si>
    <t>Data consistency</t>
  </si>
  <si>
    <t>QC Check conistencyon thePasteur's mandatory fields not system mandatory. Finalization of the first QC Checks Reports + Development of additionnal Reports</t>
  </si>
  <si>
    <t>D2_Guidance</t>
  </si>
  <si>
    <t xml:space="preserve">Inconsistent data  (process)
The PBRER report is not always correct : issue : 402 registrations without package set (data quality issue): will be display as empty (SmPC, Marketing status, marketing status date (it was not in Register) </t>
  </si>
  <si>
    <r>
      <t xml:space="preserve"> - Prepare a set of slide to explain how to create these data (Sandrine + Karina) - </t>
    </r>
    <r>
      <rPr>
        <sz val="10.5"/>
        <color rgb="FFFF0000"/>
        <rFont val="Arial"/>
        <family val="2"/>
      </rPr>
      <t>Process to reopen the events of the migration to correct the PDS is ongoing - we need to agree on rules</t>
    </r>
    <r>
      <rPr>
        <sz val="10.5"/>
        <color rgb="FF444492"/>
        <rFont val="Arial"/>
        <family val="2"/>
      </rPr>
      <t xml:space="preserve">
- Ask the users to populate the data (QC stream)
- Can we automatically create the Package set for withdrawn / Expired registrations ?--&gt; Christophe will check with Sudha the feasibility
</t>
    </r>
  </si>
  <si>
    <t>cancelled</t>
  </si>
  <si>
    <t>402 registration without package set (see extract provided by Remy) where 201 are approved</t>
  </si>
  <si>
    <t xml:space="preserve">when in Register, the license status has been filled in the following order: approved originally, sent to submitting body and\or submitted and approved/licensed, the "approved" was migrated as reference because in the event we cannot have 2 identical statuses. The most recent date at the Event level is the date of sent to submitting body or submitted and this is why at the Application level, the status is planned (for sent to submitting body) or submitted (for submitted) </t>
  </si>
  <si>
    <t>D3_Data_correction</t>
  </si>
  <si>
    <t xml:space="preserve">Inconsistent data for 402 registrations without package set  (correction)
The PBRER report is not always correct : issue : 402 registrations without package set (data quality issue): will be display as empty (SmPC, Marketing status, marketing status date (it was not in Register) 
</t>
  </si>
  <si>
    <t xml:space="preserve">
</t>
  </si>
  <si>
    <r>
      <t xml:space="preserve">Manual data entry (201 corrections  to be done for Package set to be associated to registration) </t>
    </r>
    <r>
      <rPr>
        <sz val="10.5"/>
        <color rgb="FFFF0000"/>
        <rFont val="Arial"/>
        <family val="2"/>
      </rPr>
      <t>- Events PDS Migration must be reopened by SHARE Admin</t>
    </r>
    <r>
      <rPr>
        <sz val="10.5"/>
        <color rgb="FF444492"/>
        <rFont val="Arial"/>
        <family val="2"/>
      </rPr>
      <t xml:space="preserve">
   Automated update needs to go thru a change control process (FS, UAT, ...) - 5-8 weeks
</t>
    </r>
  </si>
  <si>
    <t>Franchise &amp; Regions TBC</t>
  </si>
  <si>
    <t>The difference between application status date and the registrations status date may be source of misunderstanding</t>
  </si>
  <si>
    <r>
      <rPr>
        <sz val="10.5"/>
        <color rgb="FFFF0000"/>
        <rFont val="Arial"/>
        <family val="2"/>
      </rPr>
      <t>Communicate to users OR MODIFIED IT - for eVMPD purpose, the Registration status date should be the last approval date</t>
    </r>
    <r>
      <rPr>
        <sz val="10.5"/>
        <color rgb="FF444492"/>
        <rFont val="Arial"/>
        <family val="2"/>
      </rPr>
      <t xml:space="preserve">
The application status date (= date of the most recent approval is the date of the reference) and the registration status date (= date of the most ancient approval because status dates " approved originally " in eTRAC will be different. And it is logical: the application had a second approval of the HA, on the other hand, for the PBRER we take the status of the registration which has to be the most ancient date.</t>
    </r>
  </si>
  <si>
    <t>RegOps
Véronique</t>
  </si>
  <si>
    <t>Inconsistent data (registration number)
Registration number values are not correct</t>
  </si>
  <si>
    <t>QC Data Consistency_Registration Number</t>
  </si>
  <si>
    <t xml:space="preserve">156 Approved Registration with registration # issue (see extract provided by Sandrine)
o not specified
o not speicified
o No license number issued
o Not applicable
o No licence number issued
o NOT YET KNOWN
o No license number yet issued
o PENDING
o Not available
o UN
o STAMARIL
o NO NUMBER ISSUED
o No lincense number issued
o See pack nr
o OPV Merieux
o There are as many license numbers as presentations
o See pack number
o TBD
o see pack nb
</t>
  </si>
  <si>
    <t xml:space="preserve">Manual correction </t>
  </si>
  <si>
    <t>Franchise &amp; Regions</t>
  </si>
  <si>
    <t xml:space="preserve">Inconsistent data (CCR number format)
The CCR number format is wrong - Sometimes, the CCR number appears three times in CCR column </t>
  </si>
  <si>
    <t xml:space="preserve">QC Data consistency- CCR number </t>
  </si>
  <si>
    <t xml:space="preserve">Inconsistent data (CCR number format)
Sometimes, the CCR number appears three times in CCR column </t>
  </si>
  <si>
    <r>
      <t xml:space="preserve">Manual correction </t>
    </r>
    <r>
      <rPr>
        <sz val="10.5"/>
        <color rgb="FFFF0000"/>
        <rFont val="Arial"/>
        <family val="2"/>
      </rPr>
      <t>Events must be reopened by SHARE Admin  Automated update needs to go thru a change control process (FS, UAT, ...) - 5-8 weeks</t>
    </r>
  </si>
  <si>
    <t>Inconsistent data (PDS with no presentation)
PDS with no presentation --&gt; Package set name appear in APR Report</t>
  </si>
  <si>
    <t xml:space="preserve">QC Data consistency-PDS low with no Presentation
</t>
  </si>
  <si>
    <r>
      <rPr>
        <sz val="11"/>
        <rFont val="Arial"/>
        <family val="2"/>
      </rPr>
      <t xml:space="preserve"> </t>
    </r>
    <r>
      <rPr>
        <b/>
        <sz val="11"/>
        <rFont val="Arial"/>
        <family val="2"/>
      </rPr>
      <t>864</t>
    </r>
    <r>
      <rPr>
        <sz val="11"/>
        <rFont val="Arial"/>
        <family val="2"/>
      </rPr>
      <t xml:space="preserve"> PDS low with no presentation (175 application are approved but Package Set Name used in APR Reports with no filter on Application status or Registration status)
ALSO </t>
    </r>
    <r>
      <rPr>
        <b/>
        <sz val="11"/>
        <rFont val="Arial"/>
        <family val="2"/>
      </rPr>
      <t>582</t>
    </r>
    <r>
      <rPr>
        <sz val="11"/>
        <rFont val="Arial"/>
        <family val="2"/>
      </rPr>
      <t xml:space="preserve"> registration # issue: 499 registration numbers are empty -–72 are populated with the inconsistent value:
 Not yet known
 UNKNOWN
 NOT APPLICABLE
 See pack nr
 NOT SPECIFIED
 TBD
 No license number issued
 not speicified
 No licence number issued
 PENDING
o 11 should be updated:
 1154/Z AND 249/Z
 585M2000 SSA (Public)
 E-10350 (initial); BE-00132 (renewal)
 501M2000 SSA (public)
 9427-P1127-24 -   No longer marketed.
 STN: BL 103924;  Menomune A not mfg or marketed
 STN: BL 103925;  Menomune A/C not mfg or marketed.
 STN: BL 103923;  Menomune C not mfg or marketed.
 PBKD 871604A (5 mL);  880247A (10 mL)
 N 4.882 (License as of Aug.2003)
 128 78 23830 00 (August 15. 2007)
</t>
    </r>
  </si>
  <si>
    <r>
      <t xml:space="preserve">Manual correction 
check if users can update data and inform users
</t>
    </r>
    <r>
      <rPr>
        <sz val="10.5"/>
        <color rgb="FFFF0000"/>
        <rFont val="Arial"/>
        <family val="2"/>
      </rPr>
      <t>Events PDS Migration must be reopened by SHARE Admin  Automated update needs to go thru a change control process (FS, UAT, ...) - 5-8 weeks</t>
    </r>
  </si>
  <si>
    <t>Franchise &amp; Regions / Reg  ops : TBC</t>
  </si>
  <si>
    <t>Inconsistent data (PDS high)</t>
  </si>
  <si>
    <t>Several sites are not populated in PDS high</t>
  </si>
  <si>
    <t xml:space="preserve">QC
</t>
  </si>
  <si>
    <r>
      <rPr>
        <sz val="11"/>
        <rFont val="Arial"/>
        <family val="2"/>
      </rPr>
      <t>193 PDS high where at last one function (Manufacturer, Control, Release) is not filled at Component level (157 PDS where application is approved)
125 PDS high where at last one function (Manufacturer, Control, Release) is not filled at Product level (90 PDS where application is approved)</t>
    </r>
    <r>
      <rPr>
        <b/>
        <sz val="11"/>
        <rFont val="Arial"/>
        <family val="2"/>
      </rPr>
      <t xml:space="preserve">
</t>
    </r>
  </si>
  <si>
    <t>Inconsistent data (PDS high)
Several sites are not populated in PDS high at the component and at the product Level</t>
  </si>
  <si>
    <r>
      <t xml:space="preserve">manual data entry (Data consistency - The PDS high with no Component functions
• Data consistency - The PDS high with no Product functions)
check if users can update data and inform users
</t>
    </r>
    <r>
      <rPr>
        <sz val="10.5"/>
        <color rgb="FFFF0000"/>
        <rFont val="Arial"/>
        <family val="2"/>
      </rPr>
      <t>Events PDS Migration must be reopened by SHARE Admin</t>
    </r>
  </si>
  <si>
    <t>Franchise &amp; Regions (TBC)</t>
  </si>
  <si>
    <t>Missing data (Field role)
The field "Role", used in PV Report, is automatically populated following the data selected in Reviewing Country, Co-Rapporteur and countries. These fields are not always populated</t>
  </si>
  <si>
    <t>QC Data completeness – only Co-Rapporteur field</t>
  </si>
  <si>
    <t>7 Co-Rapporteur fields are empty in Application Attributes for EU-CP procedure</t>
  </si>
  <si>
    <t>2014/03/24 KN QC Report is not correct and should be updated</t>
  </si>
  <si>
    <t>data correction</t>
  </si>
  <si>
    <t>Missing data (product dosage form)
Product dosage form is not always filled</t>
  </si>
  <si>
    <t xml:space="preserve">QC  Data completeness -  Product </t>
  </si>
  <si>
    <t>85 Products without Product Dosage Form data (56 products family status are active)</t>
  </si>
  <si>
    <t>data correction -85 Products without Product Dosage Form data (56 products family status are active), logged on SharePoint Q&amp;A</t>
  </si>
  <si>
    <t>Reg Ops</t>
  </si>
  <si>
    <t>Missing data (IBD and IBD country)
IBD AND IBD Country are not always filled (used in PBRER report)</t>
  </si>
  <si>
    <t xml:space="preserve">QC  Data completeness </t>
  </si>
  <si>
    <t>IBD AND IBD Country are always filled! (for Application type ='Market Authorisation Application', Application status='Approved") but in PBRER report the filter is on registration status = ‘approved’, ‘withdrawn’ or ‘expired’</t>
  </si>
  <si>
    <t xml:space="preserve">Inconsistent data (Application status and registration status)
Application status and registration status are not consistent </t>
  </si>
  <si>
    <t xml:space="preserve">QC Data consistency </t>
  </si>
  <si>
    <r>
      <t xml:space="preserve">January - </t>
    </r>
    <r>
      <rPr>
        <sz val="11"/>
        <rFont val="Arial"/>
        <family val="2"/>
      </rPr>
      <t xml:space="preserve">36 inconsistencies between Application Status and Registration status. 32 errors corrected. 4 still need to be fixed 
</t>
    </r>
  </si>
  <si>
    <t xml:space="preserve">The PDSs associated to applications that are no longer valid (withdrawn or expired) are still show as “approved.” </t>
  </si>
  <si>
    <r>
      <rPr>
        <sz val="10.5"/>
        <color rgb="FFFF0000"/>
        <rFont val="Arial"/>
        <family val="2"/>
      </rPr>
      <t>commun QC reports with Sanofi OR use of the Queries management process</t>
    </r>
    <r>
      <rPr>
        <sz val="10.5"/>
        <color rgb="FF444492"/>
        <rFont val="Arial"/>
        <family val="2"/>
      </rPr>
      <t xml:space="preserve">
Update QC on Application status - Registratus status consistency to include PDS status 
</t>
    </r>
  </si>
  <si>
    <r>
      <t>it’s so difficult to correct all the PDS with status Approved (if the registration is approved, withdrawn or expired) manually, i think that we can identify all these cases via QC but I don’t know if we can find solution to correct it automatically --&gt;</t>
    </r>
    <r>
      <rPr>
        <sz val="10.5"/>
        <color rgb="FFFF0000"/>
        <rFont val="Arial"/>
        <family val="2"/>
      </rPr>
      <t xml:space="preserve"> Automated update needs to go thru a change control process (FS, UAT, ...) - 5-8 weeks</t>
    </r>
  </si>
  <si>
    <t>RegOps &amp; Franchise/Regions/Share writers</t>
  </si>
  <si>
    <r>
      <t xml:space="preserve">February - 7 inconsistencies between Application Status and Registration status. 5 errors corrected. 2 still need to be fixed 
January - </t>
    </r>
    <r>
      <rPr>
        <sz val="11"/>
        <rFont val="Arial"/>
        <family val="2"/>
      </rPr>
      <t xml:space="preserve">36 inconsistencies between Application Status and Registration status. 32 errors corrected. 4 still need to be fixed </t>
    </r>
  </si>
  <si>
    <t>Inconsistent data (Business entity)
Business Entity can be changed by users</t>
  </si>
  <si>
    <t>QC Data consistency-Business Entity
Check if there are similar cases than 314 HongKong, Perform correction for all  similar cases</t>
  </si>
  <si>
    <t>Inconsistent data (Business entity)
Business Entity has been changed by users</t>
  </si>
  <si>
    <t>data correction
284 Indonesia</t>
  </si>
  <si>
    <t>M1a_Missing_data</t>
  </si>
  <si>
    <t>The PBRER report is not always correct</t>
  </si>
  <si>
    <t>No registrations for Republic of Srpska (as requested for the migration!)</t>
  </si>
  <si>
    <t>manual data entry by SHARE team</t>
  </si>
  <si>
    <t>Denis/Jeremy</t>
  </si>
  <si>
    <t>add manually the Srpska registrations in the PBRER Report</t>
  </si>
  <si>
    <t>Denis</t>
  </si>
  <si>
    <t>P1_Process</t>
  </si>
  <si>
    <t>Procedures are not available and up-to-date : Update easytrac-SHARE procedure (to replace easytrac-etrac GQ_001300)</t>
  </si>
  <si>
    <t>Procedures are not available and up-to-date</t>
  </si>
  <si>
    <t>Update easytrac-SHARE procedure (to replace easytrac-etrac GQ_001300)</t>
  </si>
  <si>
    <t>Jeremy/Moncef</t>
  </si>
  <si>
    <t>Process &amp; Procedure</t>
  </si>
  <si>
    <t>Paul</t>
  </si>
  <si>
    <t>procedures to be created</t>
  </si>
  <si>
    <t>U1_User support</t>
  </si>
  <si>
    <t>Inspection readiness</t>
  </si>
  <si>
    <t>Training documentation not fully well managed</t>
  </si>
  <si>
    <t>manage training documentation following Sanofi procedure</t>
  </si>
  <si>
    <t>Stephanie/Denis</t>
  </si>
  <si>
    <t>Training</t>
  </si>
  <si>
    <t>System Admin</t>
  </si>
  <si>
    <t>Ensure that all training records are well managed, following procedure</t>
  </si>
  <si>
    <t>Laurent, Valérie</t>
  </si>
  <si>
    <t>on-going</t>
  </si>
  <si>
    <t>?</t>
  </si>
  <si>
    <t>M2_Migrated_data_incorrect</t>
  </si>
  <si>
    <t>A few registration + application status wrongly migrated for MRP (position opinion taken instead of approved status)</t>
  </si>
  <si>
    <t>Manual data entry for products with PBRER in Q1 2014</t>
  </si>
  <si>
    <t>the PBRER report should not rely on the application status</t>
  </si>
  <si>
    <t>Mandatory
field</t>
  </si>
  <si>
    <t>D1b_Missing_data</t>
  </si>
  <si>
    <t>No data regarding marketing information</t>
  </si>
  <si>
    <t>« Currently Marketing status » and « marketing date »  are empty (because in etrac, field was empty)</t>
  </si>
  <si>
    <t>Agree with Sanofi about the definition of  the 3 fields : Marketing status, marketing date, marketing cessession date</t>
  </si>
  <si>
    <t>Edouard</t>
  </si>
  <si>
    <t>Marketing status</t>
  </si>
  <si>
    <t xml:space="preserve"> Define a prosition paper, to be signed by PV and RA on the 3 fields to enter in SHARE : Currently marketed in country (y/n), Marketing date (= 1st marketing date),  Marketing Cessession date 
</t>
  </si>
  <si>
    <t>E. Donato</t>
  </si>
  <si>
    <t>C. Chabert</t>
  </si>
  <si>
    <t>Marion, PV for the definitions</t>
  </si>
  <si>
    <r>
      <rPr>
        <sz val="10"/>
        <color rgb="FFFF0000"/>
        <rFont val="Arial"/>
        <family val="2"/>
      </rPr>
      <t>2014/03/24</t>
    </r>
    <r>
      <rPr>
        <sz val="10"/>
        <rFont val="Arial"/>
        <family val="2"/>
      </rPr>
      <t xml:space="preserve"> KN Supplies Dpt provide us with the “marketed date” --&gt; feasibility to assess by ED; update scenario 3 based on supply status - resume countries position taking into example MHRA sunset clause interpretation
2014/02/10 KN : Karina - prepare a position paper (issues, discussion: definitions, advantages / disadvantages of what can be done, what we propose). Rules for Qwick win are defined
</t>
    </r>
    <r>
      <rPr>
        <sz val="10"/>
        <color rgb="FFFF0000"/>
        <rFont val="Arial"/>
        <family val="2"/>
      </rPr>
      <t/>
    </r>
  </si>
  <si>
    <t>Create a shortfix to set to 'not marketed' all expired, withdrawn… registrations or products</t>
  </si>
  <si>
    <t xml:space="preserve">Quick win :  patch
● When the Product  Family Status='Inactive' in Product Family Attributes, update the "Currently Marketed in Country?" in Registration Package Set - Country to 'NO'.
● If Registration status='Withdrawn' OR 'Expired' in Registration update "Currently Marketed in Country?" in Registration Package Set - Country to 'NO' and populate the field “Marketing Cessation Date” with the value displayed in “Expiration Date/Registration Valid Until” field (Package Set Registration Entity)  LE BUG Withdrawn date est au niveau de Registration status date (date at registration level is wrong), on pourra donc faire le qwick win avant de corriger ce bug
● If Application Status=’Abandoned’ update "Currently Marketed in Country?"  in Registration Package Set - Country to 'NO' and populate the field “Marketing Cessation Date” with the value displayed in “Application Status Date” field 
and Remove “Marketing status to be verified – DO NOT USE” from the field « Registration-Package Set Country Description »
</t>
  </si>
  <si>
    <t>Biz</t>
  </si>
  <si>
    <r>
      <rPr>
        <sz val="10"/>
        <color rgb="FFFF0000"/>
        <rFont val="Arial"/>
        <family val="2"/>
      </rPr>
      <t>2014/02/18</t>
    </r>
    <r>
      <rPr>
        <sz val="10"/>
        <rFont val="Arial"/>
        <family val="2"/>
      </rPr>
      <t xml:space="preserve"> KN  Rules for Qwick win are defined</t>
    </r>
  </si>
  <si>
    <t>D7_QC Report</t>
  </si>
  <si>
    <t>Update all QC Reports - remove the filter on Business Entity</t>
  </si>
  <si>
    <t>Inconsistent data (approval dates 1900)
Some approval dates in 1900 are displayed (because in etrac, it was  empty or 11/11/1111)</t>
  </si>
  <si>
    <t>commun QC reports with Sanofi OR use of the Queries management processi</t>
  </si>
  <si>
    <t>Reg ops</t>
  </si>
  <si>
    <t>Correct the status dates in SHARE</t>
  </si>
  <si>
    <t>L/F - Regions</t>
  </si>
  <si>
    <t>Extract from SAP and import into SHARE marketing dates and Marketing cessession dates</t>
  </si>
  <si>
    <t>Define the process to update the data into SHARE (affiliates) (Zentiva : affiliates have 6 months to enter the data)</t>
  </si>
  <si>
    <r>
      <t xml:space="preserve">
</t>
    </r>
    <r>
      <rPr>
        <sz val="10"/>
        <color rgb="FFFF0000"/>
        <rFont val="Arial"/>
        <family val="2"/>
      </rPr>
      <t>2014/02/04</t>
    </r>
    <r>
      <rPr>
        <sz val="10"/>
        <rFont val="Arial"/>
        <family val="2"/>
      </rPr>
      <t xml:space="preserve"> KN : Evelyne is checking if data can be extract from "Time to Market"</t>
    </r>
  </si>
  <si>
    <t>Write process (Working instruction to update the marketing status</t>
  </si>
  <si>
    <t>R1_PBRER_Report</t>
  </si>
  <si>
    <t>How to manage "withdrawn reason" at registration level</t>
  </si>
  <si>
    <r>
      <rPr>
        <sz val="7"/>
        <color rgb="FF1F497D"/>
        <rFont val="Times New Roman"/>
        <family val="1"/>
      </rPr>
      <t xml:space="preserve"> </t>
    </r>
    <r>
      <rPr>
        <sz val="11"/>
        <color rgb="FF1F497D"/>
        <rFont val="Calibri"/>
        <family val="2"/>
      </rPr>
      <t>The “Withdrawn Reason” for the registrations is not available in SHARE data model. The only value we have is the Withdrawn Reason for the Applications. The process topic will be investigated.</t>
    </r>
  </si>
  <si>
    <r>
      <t xml:space="preserve">The process topic will be investigated.: switch the withdrawn reason at package set level : New change to be evaluated (feasibility)
- update supporting documentation
</t>
    </r>
    <r>
      <rPr>
        <b/>
        <sz val="10.5"/>
        <color rgb="FFFF0000"/>
        <rFont val="Arial"/>
        <family val="2"/>
      </rPr>
      <t>needed for the eVMPD purpose</t>
    </r>
  </si>
  <si>
    <t>RegOps/SHARE IS</t>
  </si>
  <si>
    <t>Inconsistent data (PDS primary packaging information and secondary packaging)
There is no packaging in some PDS. We need to map the good packaging with a good component</t>
  </si>
  <si>
    <t xml:space="preserve">commun QC reports with Sanofi OR use of the Queries management process QC Data consistency-PDS with no primary packaging  </t>
  </si>
  <si>
    <t>RegOps/IS</t>
  </si>
  <si>
    <t>??</t>
  </si>
  <si>
    <t>Inconsistent data (PDS primary packaging information and secondary packaging)
The entity “Primary Packaging” is not filled for combo (2 dilutes or 2 products). We need to map the good packaging with a good component</t>
  </si>
  <si>
    <r>
      <t xml:space="preserve">correction - map </t>
    </r>
    <r>
      <rPr>
        <sz val="10.5"/>
        <color rgb="FFFF0000"/>
        <rFont val="Arial"/>
        <family val="2"/>
      </rPr>
      <t>Events PDS Migration must be reopened by SHARE Admin</t>
    </r>
  </si>
  <si>
    <t>R2_Variation_Follow_up_Report</t>
  </si>
  <si>
    <t>Variation follow up report is not correct</t>
  </si>
  <si>
    <t>VALEURMULTI in the Change type field (because multi reporting level entered in etrac for the same registration ie No reporting &amp; international variation)</t>
  </si>
  <si>
    <t>Communicate the corrective actions (workaround)</t>
  </si>
  <si>
    <t>Cleaning of the status must be performed in SHARE and we should not modify the report. Each time we are doing an evolution to the report we have to balance the benefits vs the risks of regressions--&gt; Prio 2</t>
  </si>
  <si>
    <t>Reports &amp; Metrics</t>
  </si>
  <si>
    <t>As many lines as number of countries in the MRP</t>
  </si>
  <si>
    <t>Investigate and correct ; The difference between the lines correspond to the SmPC name which is different</t>
  </si>
  <si>
    <t>The Variation Follow up report is not always correct
Product 314 Hong Kong is under "Sanofi" and not "Sanofi Pasteur"</t>
  </si>
  <si>
    <t>Correct the value</t>
  </si>
  <si>
    <t>which value, done by who? When? Justification?</t>
  </si>
  <si>
    <t>Inconsistent data (CCR number/events)
In the Reports, the “valeurmulti” value appears in CCR column and in Event status name column, when there are two events having an identical event name in SHARE. The data need to be updated in the system</t>
  </si>
  <si>
    <t>Analyze CCR QC report results and retrieve the events to correct</t>
  </si>
  <si>
    <t>Inconsistent data (CCR number/events)
329 Bolivia - CCR 2031436 : 2 lines for the same CCR</t>
  </si>
  <si>
    <t xml:space="preserve">
</t>
  </si>
  <si>
    <t>2 similar events with different codes: =&gt; 2 lines to correct</t>
  </si>
  <si>
    <t>Umanis</t>
  </si>
  <si>
    <t>The Variation Follow up report is not always correct</t>
  </si>
  <si>
    <t>Wrong information for the the "event description"</t>
  </si>
  <si>
    <t>Decision to suppress the “event description”</t>
  </si>
  <si>
    <t>Report team</t>
  </si>
  <si>
    <t>T7_BO_universe</t>
  </si>
  <si>
    <t>The PBRER report is not always correct : to decide as system does not allow : workaround via BO : display date not available if 1900 ,,,</t>
  </si>
  <si>
    <t>Some approval dates in 1900 are displayed (because in etrac, it was  empty or 11/11/1111)</t>
  </si>
  <si>
    <t>Investigate if In PBRER and PVSMF reports it is posisble to replace "1/03/1900" by "Date not known" ? (feasibility, agreement from users)</t>
  </si>
  <si>
    <t>Maria</t>
  </si>
  <si>
    <t>Data entry by affiliates not always up-to-date or wrong</t>
  </si>
  <si>
    <t xml:space="preserve">Perform booster traing sessions to affiliates to ensure they </t>
  </si>
  <si>
    <t>As this is a specific case, wouldn't it be more efficient to manually remove the 2 others lines from the report before sending it to PV ? Each time we are doing an evolution to the report we have to balance the benefits vs the risks of regressions.</t>
  </si>
  <si>
    <t>Booster sessions</t>
  </si>
  <si>
    <t>M.Kafi / S.Melot / M.Sansaet / J.Kane</t>
  </si>
  <si>
    <t>Compliance</t>
  </si>
  <si>
    <t xml:space="preserve">VALEURMULTI in the change type field, in case of 2 submisisons related to the same CCR with similar status and dates </t>
  </si>
  <si>
    <t>Develop Workaround</t>
  </si>
  <si>
    <t>Edouard/Maria</t>
  </si>
  <si>
    <t>/</t>
  </si>
  <si>
    <t>When updating the status of first event linked to an Application to ‘approved’, the application status is automatically updated as approved with the same date</t>
  </si>
  <si>
    <t xml:space="preserve"> The system interprets this first Pre-licensure events as the initial application event. Then the Application status is updated automatically by the tool to ‘approved’ and the application status date is set to the approval date of the event.</t>
  </si>
  <si>
    <t>Communicate to users</t>
  </si>
  <si>
    <t>Do we need to track pre-licensure event in SHARE. Is it within the scope of SHARE?
Based on the analysis outcome, plan for correction and preventive actions (several options are possible).</t>
  </si>
  <si>
    <t>Paul / Franck</t>
  </si>
  <si>
    <t>Paul/Jeremy</t>
  </si>
  <si>
    <t>Jeremy</t>
  </si>
  <si>
    <t>R4_Make_Reports_more robust_to_bad_data_quality</t>
  </si>
  <si>
    <t>Even if the reports are technically fine, Reports using the Application status may be wrong, as the application status may be wrong (When updating the status of first event linked to an Application to ‘approved’, the application status is automatically updated as approved with the same date)lly updated as approved with the same date</t>
  </si>
  <si>
    <t xml:space="preserve"> The system interprets this first In-licensure events as the initial application event. Then the Application status is updated automatically by the tool to ‘approved’ and the application status date is set to the approval date of the event.</t>
  </si>
  <si>
    <t xml:space="preserve"> Remove if possible appilcation status &amp; use more robust information like registration status :
Identify reports using Application Status and Application Status Date.
- Suppress when possible the application status in the reports (prompts or results)</t>
  </si>
  <si>
    <t>Maria / Karina</t>
  </si>
  <si>
    <t>Corrective action (proposed by Jeremy and Antoine) is to utilize 'reference" to store pre-licensure events</t>
  </si>
  <si>
    <t>Based on the analysis outcome, plan for correction and preventive actions</t>
  </si>
  <si>
    <t>Edouard M / Renata R.</t>
  </si>
  <si>
    <t>Timeline dependent on outcome of the analysis on the reports</t>
  </si>
  <si>
    <t>need to ensure that affiliates know their responsibilities for the data entry</t>
  </si>
  <si>
    <r>
      <t xml:space="preserve">Create a </t>
    </r>
    <r>
      <rPr>
        <sz val="11"/>
        <color theme="4" tint="-0.499984740745262"/>
        <rFont val="Arial"/>
        <family val="2"/>
      </rPr>
      <t>template of procedure for local affiliate</t>
    </r>
    <r>
      <rPr>
        <sz val="11"/>
        <color rgb="FF00B050"/>
        <rFont val="Arial"/>
        <family val="2"/>
      </rPr>
      <t xml:space="preserve">
</t>
    </r>
  </si>
  <si>
    <t>D7_Training - User support</t>
  </si>
  <si>
    <t>Emphasise the importance of data entry to affiliates</t>
  </si>
  <si>
    <t>Regions head</t>
  </si>
  <si>
    <t>Key message to be sent alongside the survey results</t>
  </si>
  <si>
    <t>To be communicated alongside survey results?</t>
  </si>
  <si>
    <t>Perform survey to estimate the confort of the affiliates to perform the data entry and propose action plan if needed</t>
  </si>
  <si>
    <t>Survey sent to all Affiliates</t>
  </si>
  <si>
    <t>Use of the system difficult for some affiliates users</t>
  </si>
  <si>
    <t>GALY codes not used/known by affiliates: difficult to identify the product when they do not call it the same way than HQ</t>
  </si>
  <si>
    <t>Store in Sharepoint a table listing all Pasteur SHARE products, with they alternative local trade names</t>
  </si>
  <si>
    <t>Product families table with local trade names</t>
  </si>
  <si>
    <t>DJ to send for review to admin by 18/04</t>
  </si>
  <si>
    <t>SmPC name not always consistant (sometime full SmPC name, sometime only trademark)</t>
  </si>
  <si>
    <t>Define with Sanofi clear rules on SmPC name (local language ?) with Sanofi (QEP2.3)</t>
  </si>
  <si>
    <t>Marion / Karina / Sanofi</t>
  </si>
  <si>
    <r>
      <rPr>
        <b/>
        <sz val="11"/>
        <rFont val="Arial"/>
        <family val="2"/>
      </rPr>
      <t>SmPC name</t>
    </r>
    <r>
      <rPr>
        <sz val="11"/>
        <rFont val="Arial"/>
        <family val="2"/>
      </rPr>
      <t xml:space="preserve"> : local language ?</t>
    </r>
  </si>
  <si>
    <t>M1_Missing_data</t>
  </si>
  <si>
    <t>List of Commitement</t>
  </si>
  <si>
    <t>Assignee : Need to have users connected at least once to be assignee .</t>
  </si>
  <si>
    <t>Remind users to connect at least once ?????</t>
  </si>
  <si>
    <t xml:space="preserve">Urgent reminder ! Before the next patch </t>
  </si>
  <si>
    <t>Reminder sent March 17 + 24</t>
  </si>
  <si>
    <t>Article 46 data have not been migrated</t>
  </si>
  <si>
    <r>
      <t xml:space="preserve">Some article 46 applications have not been migrated. </t>
    </r>
    <r>
      <rPr>
        <sz val="10.5"/>
        <color rgb="FFFF0000"/>
        <rFont val="Arial"/>
        <family val="2"/>
      </rPr>
      <t/>
    </r>
  </si>
  <si>
    <t>Manual Migration</t>
  </si>
  <si>
    <t>We should first migrate the Article 46 in SHARE prior to work on the Article 46 reports. --&gt; Prio 2</t>
  </si>
  <si>
    <t>Manual entry for Article 46 events</t>
  </si>
  <si>
    <t>Remy, Soufiene, Julien</t>
  </si>
  <si>
    <t>Umanis resources, Stephanie, Véronique, Wayne, Laurent, Claudine</t>
  </si>
  <si>
    <t>Activity to be launch week 13</t>
  </si>
  <si>
    <t>The Article 46 report is not always correct</t>
  </si>
  <si>
    <r>
      <t xml:space="preserve">247 article 46 event have not been migrated. </t>
    </r>
    <r>
      <rPr>
        <sz val="10.5"/>
        <color rgb="FFFF0000"/>
        <rFont val="Arial"/>
        <family val="2"/>
      </rPr>
      <t xml:space="preserve">Is it related to the reports ???
</t>
    </r>
    <r>
      <rPr>
        <sz val="10.5"/>
        <color rgb="FF00B050"/>
        <rFont val="Arial"/>
        <family val="2"/>
      </rPr>
      <t>Data are therefore missing in reports</t>
    </r>
  </si>
  <si>
    <t>refer to action 65</t>
  </si>
  <si>
    <t>Some primary packaging have not been migrated (mandatory fields)</t>
  </si>
  <si>
    <t>Primary Packaging (30 % empty) .
(map the good primary packaging with the good component)
These values did not exist in Register (mainly for combo)</t>
  </si>
  <si>
    <t xml:space="preserve">
- Ask for a QC Report 
- Define a process to ask user to enter the data (+ follow-up). 
or find the information somewhere (deduction) ????</t>
  </si>
  <si>
    <t>Marion/Karina</t>
  </si>
  <si>
    <r>
      <rPr>
        <b/>
        <sz val="11"/>
        <rFont val="Arial"/>
        <family val="2"/>
      </rPr>
      <t xml:space="preserve">Primary Packaging </t>
    </r>
    <r>
      <rPr>
        <sz val="11"/>
        <rFont val="Arial"/>
        <family val="2"/>
      </rPr>
      <t>(30 % empty) Checked by Hilary.
(map the good primary packaging with the good component)
These values did not exist in Register (mainly for combo) : 
- Ask for a QC Report 
- Define a process to ask user to enter the data (+ follow-up). 
or find the information somewhere (deduction)</t>
    </r>
  </si>
  <si>
    <t>Jeremy, Moncef</t>
  </si>
  <si>
    <t>2014/03/25 KN QC to be developped by IS ( template is ready)</t>
  </si>
  <si>
    <t>M1b_Missing_data</t>
  </si>
  <si>
    <t>Dose per primary container might be missing (1000 have not been migrated)</t>
  </si>
  <si>
    <t>remigrate the doses per primary container</t>
  </si>
  <si>
    <t>List of Commitments</t>
  </si>
  <si>
    <t>Comments on the tasks not migrated</t>
  </si>
  <si>
    <t>Patch</t>
  </si>
  <si>
    <t xml:space="preserve">Number of countries in the last lines of the report are not always correct (when CP) </t>
  </si>
  <si>
    <t>Decision to Suppress the last lines of the report</t>
  </si>
  <si>
    <t>Yes but then as for the PBRER if we do not have Package set we won't have Smpc names displayed.</t>
  </si>
  <si>
    <t>Task updates (assignnees…) not migrated</t>
  </si>
  <si>
    <t>2014/03/06 KN: many assignee are not identified in the system. To be checked. Send an update to Remy.</t>
  </si>
  <si>
    <t>Withdrawn dates have been wrongly migrated</t>
  </si>
  <si>
    <t>Manualy set the right date for product with PBRER in Q1 2014</t>
  </si>
  <si>
    <t>Re-migrate the good date (patch)</t>
  </si>
  <si>
    <t>Migration (automatic)</t>
  </si>
  <si>
    <t>SHARE Change Control follow up</t>
  </si>
  <si>
    <r>
      <t xml:space="preserve">For automatic Data Update: 
- Task Update </t>
    </r>
    <r>
      <rPr>
        <b/>
        <sz val="11"/>
        <rFont val="Arial"/>
        <family val="2"/>
      </rPr>
      <t>(Assignee,</t>
    </r>
    <r>
      <rPr>
        <sz val="11"/>
        <rFont val="Arial"/>
        <family val="2"/>
      </rPr>
      <t xml:space="preserve"> …) 
Need to have users connected at least once to be assignee . 
- </t>
    </r>
    <r>
      <rPr>
        <b/>
        <sz val="11"/>
        <rFont val="Arial"/>
        <family val="2"/>
      </rPr>
      <t>Doses per container</t>
    </r>
    <r>
      <rPr>
        <sz val="11"/>
        <rFont val="Arial"/>
        <family val="2"/>
      </rPr>
      <t xml:space="preserve"> (1000 have been forgotten, IS has the file, to be loaded). 
- </t>
    </r>
    <r>
      <rPr>
        <b/>
        <sz val="11"/>
        <rFont val="Arial"/>
        <family val="2"/>
      </rPr>
      <t>CT share data</t>
    </r>
    <r>
      <rPr>
        <sz val="11"/>
        <rFont val="Arial"/>
        <family val="2"/>
      </rPr>
      <t xml:space="preserve">
- </t>
    </r>
    <r>
      <rPr>
        <b/>
        <sz val="11"/>
        <rFont val="Arial"/>
        <family val="2"/>
      </rPr>
      <t>IND protocols</t>
    </r>
    <r>
      <rPr>
        <sz val="11"/>
        <rFont val="Arial"/>
        <family val="2"/>
      </rPr>
      <t xml:space="preserve">
- Comments on the </t>
    </r>
    <r>
      <rPr>
        <b/>
        <sz val="11"/>
        <rFont val="Arial"/>
        <family val="2"/>
      </rPr>
      <t>tasks</t>
    </r>
    <r>
      <rPr>
        <sz val="11"/>
        <rFont val="Arial"/>
        <family val="2"/>
      </rPr>
      <t xml:space="preserve">
- </t>
    </r>
    <r>
      <rPr>
        <b/>
        <sz val="11"/>
        <rFont val="Arial"/>
        <family val="2"/>
      </rPr>
      <t>Marketing Status</t>
    </r>
    <r>
      <rPr>
        <sz val="11"/>
        <rFont val="Arial"/>
        <family val="2"/>
      </rPr>
      <t xml:space="preserve"> (Karina)
- </t>
    </r>
    <r>
      <rPr>
        <b/>
        <sz val="11"/>
        <rFont val="Arial"/>
        <family val="2"/>
      </rPr>
      <t>Withdrawn date</t>
    </r>
    <r>
      <rPr>
        <sz val="11"/>
        <rFont val="Arial"/>
        <family val="2"/>
      </rPr>
      <t xml:space="preserve"> (date at registration level is wrong also --&gt; used in many key reports and critical ) : </t>
    </r>
  </si>
  <si>
    <t>S. Fraissard</t>
  </si>
  <si>
    <t xml:space="preserve">C. Chabert </t>
  </si>
  <si>
    <t xml:space="preserve">Jeremy </t>
  </si>
  <si>
    <t>Karina, Denis, Véronique, Stéphanie,  GAP ETL</t>
  </si>
  <si>
    <t>IS</t>
  </si>
  <si>
    <t>A few registration status wrongly migrated</t>
  </si>
  <si>
    <t>Check ans solve the issue of registrations approved, then withdrawn, then approved</t>
  </si>
  <si>
    <t>A few registration + application status wrongly migrated for MRP (positive opinion taken instead of approved status)</t>
  </si>
  <si>
    <t>Manual data entry</t>
  </si>
  <si>
    <t>No</t>
  </si>
  <si>
    <t>Stéphanie</t>
  </si>
  <si>
    <t>Compliance ???</t>
  </si>
  <si>
    <t>The PBRER report displays "European Union" information and not each European country</t>
  </si>
  <si>
    <r>
      <rPr>
        <sz val="11"/>
        <color theme="6"/>
        <rFont val="Calibri"/>
        <family val="2"/>
      </rPr>
      <t>For the Centralized process EU – CP, the registration information is related in SHARE to European Union.</t>
    </r>
    <r>
      <rPr>
        <sz val="16"/>
        <color theme="6"/>
        <rFont val="Calibri"/>
        <family val="2"/>
      </rPr>
      <t xml:space="preserve"> </t>
    </r>
    <r>
      <rPr>
        <sz val="11"/>
        <color theme="6"/>
        <rFont val="Calibri"/>
        <family val="2"/>
      </rPr>
      <t xml:space="preserve">Actually, the report does not display all the countries related to the application but to the registration. </t>
    </r>
  </si>
  <si>
    <t>This issue must be solved before April (there is no PBRER before this date with CP products).</t>
  </si>
  <si>
    <t>Edouard/Maria/Moncef</t>
  </si>
  <si>
    <t>The PBRER report displays identical lines</t>
  </si>
  <si>
    <t>Double identical line</t>
  </si>
  <si>
    <t>To be corrected</t>
  </si>
  <si>
    <t>Use the "remove duplicate" functionality of Excel</t>
  </si>
  <si>
    <t>What is displayed as local tradename is a generic name of the product</t>
  </si>
  <si>
    <t>Change the report</t>
  </si>
  <si>
    <t>Correction should be performed as relevant in SHARE by the L/F and Regions</t>
  </si>
  <si>
    <t>Enhance the PBRER report to avoid to display "registered but abandonned registrations</t>
  </si>
  <si>
    <t>Etrac « registered but abandonned » applications are displayed (because the scope of the report is all approved registrations)</t>
  </si>
  <si>
    <t>Remove from the scope of the report the abandonned applications</t>
  </si>
  <si>
    <t>This is an enhancement compared to eTRAC. Cleaning of the status must be performed in SHARE and we should not modify the report --&gt; Prio 2</t>
  </si>
  <si>
    <t>The registrations are not updated to Expired</t>
  </si>
  <si>
    <t>Set to « expired » the status of the concerned approved registrations  if more than 5 years</t>
  </si>
  <si>
    <t>IN the PBRER 415 416 Croatia, in the PBRER, we have the 3 lines. We would whish to have only the CP</t>
  </si>
  <si>
    <t>- Exclude in the PBRER report the registrations “Transfer to CP” (adding this criteria by default)
- SOlve the issue of Application non longer valid (withdrawn or expired) when the PDS stil show "approved"
- Remove from the scope of the report the abandonned applications
- For the Centralized process EU – CP, the registration information is related in SHARE to European Union. Actually, the report does not display all the countries related to the application but to the registration. 
- Change in all reports the prompte "Business entity" by a more robust prompt: Product type = "vaccines" or "Flu Vaccines". (a QC is performed to check if some users have change the Business entity and to mitigate the risk)-low priority è Action can be completed even if not done)</t>
  </si>
  <si>
    <t>Update the registration status and the application status for Croatia  for the CP 415 416</t>
  </si>
  <si>
    <t>V. Jeandel/ M. Kafi</t>
  </si>
  <si>
    <t>M.Kafi</t>
  </si>
  <si>
    <t>R10_RA_data_requested_by_non_RA_functions</t>
  </si>
  <si>
    <t>No specific report available (as PBRER report exists already)</t>
  </si>
  <si>
    <r>
      <t>Define and develop</t>
    </r>
    <r>
      <rPr>
        <b/>
        <sz val="11"/>
        <rFont val="Arial"/>
        <family val="2"/>
      </rPr>
      <t xml:space="preserve"> a new report</t>
    </r>
    <r>
      <rPr>
        <sz val="11"/>
        <rFont val="Arial"/>
        <family val="2"/>
      </rPr>
      <t xml:space="preserve"> with the users :  Classical requests for Audit or Inspections (Cf Héloïse Bonnefond)</t>
    </r>
  </si>
  <si>
    <t>It would be great to anticipate this kinds of request from inspection, but if the requirements are not yet defined, the prio 1 is to define the content of the report and then as a prio 2 to develop and test the report.</t>
  </si>
  <si>
    <t>New reports</t>
  </si>
  <si>
    <t>Sandrine, Jean Michel</t>
  </si>
  <si>
    <t>Héloise</t>
  </si>
  <si>
    <t>R14_commitment status report</t>
  </si>
  <si>
    <t>Improve Commitment status reports (from Jeremy)</t>
  </si>
  <si>
    <t>Add new features</t>
  </si>
  <si>
    <t>Replace Existing Commitment Status Report by the one developped by Jeremy + improve it:
- Add product family (+ prompt)
- Add the county of the application (1 line per country and/or 1 lineper commitment)
- Add secondary task type (+ prompt)
- Add status of the commitment (+ prompt)
- add "application status (after application code) for visibility --&gt; not today, as the application status is not always correct 
- add event name (for task associated to the event for event -tasks report)
- solve issue of link between Event and registration
- remplace business entity = Pasteur by Product type = Vaccine or Flu Vaccine (low priority - Action will be finalized even if this correction is not done)</t>
  </si>
  <si>
    <t>Suppress the wrong change type in SHARE</t>
  </si>
  <si>
    <t>L/F - Regions - Transversal team</t>
  </si>
  <si>
    <t>Correct SHARE, and run again the report</t>
  </si>
  <si>
    <t>VFU</t>
  </si>
  <si>
    <r>
      <t xml:space="preserve">Analyse the </t>
    </r>
    <r>
      <rPr>
        <b/>
        <sz val="11"/>
        <rFont val="Arial"/>
        <family val="2"/>
      </rPr>
      <t>#multivalue in VFU</t>
    </r>
    <r>
      <rPr>
        <sz val="11"/>
        <rFont val="Arial"/>
        <family val="2"/>
      </rPr>
      <t xml:space="preserve"> and put in place remediation : </t>
    </r>
  </si>
  <si>
    <t>Send workaround to users</t>
  </si>
  <si>
    <t>Run 2 reports (see workaround)</t>
  </si>
  <si>
    <t>Wrong selection of the report (as the VFU report has been duplicated to ease the use (1 for IO, 1 for Regions).and the previous report was still existing)</t>
  </si>
  <si>
    <t>Suppress the wrong BO reports</t>
  </si>
  <si>
    <t>“License status Date” is in French and not in English</t>
  </si>
  <si>
    <t>Commuicate the settings of BO</t>
  </si>
  <si>
    <t>In CP, the data exist in the report only for European Union (and not all countries)</t>
  </si>
  <si>
    <t>copy the information from EU</t>
  </si>
  <si>
    <t>The report take the date of the country schedule instead of the current status indicated in the country tab</t>
  </si>
  <si>
    <t>bug under resolution</t>
  </si>
  <si>
    <t>The Variation Follow up report Displays without CCR or event information</t>
  </si>
  <si>
    <t>Might be due to data quality (no package set ?) for some countries (low level in eTrac)</t>
  </si>
  <si>
    <t xml:space="preserve">Manual data entry </t>
  </si>
  <si>
    <t>Ensure Robstness of Variation Follow-up report</t>
  </si>
  <si>
    <t>Development use a theoretical order for the Event status, which might not be true in real life
User can change the busines entity</t>
  </si>
  <si>
    <t>- Event status order might bring wrong output : The status “suspensive question”  for example is a status that could happened anytime.Same for the status “No submission required” . The report takes the last date of the « country Schedules » instead of the current status indicated under the tab « Country »
- Naming Convention : the new applications are not displayed when there is no RegSet#. Priority : High
- The VFU report create a partial Result for Hexaxim (352)
- Withdrawn licenses displayed with a “/” in case of Approved MRP (medium priority -  Action will be finalized even if this correction is not done)
- Filter on business entity(sanofi Pasteur) which can change, and not on product type : remplace business entity = Pasteur by Product type = Vaccine or Flu Vaccine (low priority - Action will be finalized even if this correction is not done)</t>
  </si>
  <si>
    <t xml:space="preserve">314 India (MigMis3626)- CCR V2051 - The report display « No submission required » on 06.08.2006 instead of “submitted” on 18.12.2012
</t>
  </si>
  <si>
    <t>Check if we have the same issue in other reports</t>
  </si>
  <si>
    <t>Variation Follow up region report is not correct</t>
  </si>
  <si>
    <t xml:space="preserve">Need to display Approved registrations OR (and not AND) Applications  with a status « planned, submitted or approved » </t>
  </si>
  <si>
    <t>- 'Need to modify prompts (replace a AND by a OR)
- same correction than for the variation Follow-up for Batch release
- Remplace business entity = Pasteur by Product type = Vaccine or Flu Vaccine (low priority - Action will be finalized even if this correction is not done)</t>
  </si>
  <si>
    <t>R3_Article_46_Report</t>
  </si>
  <si>
    <t>Improve Article 46 report</t>
  </si>
  <si>
    <t>Adjust Report</t>
  </si>
  <si>
    <t>- Add Croatia in the list of countries by default
- Suppresse SPMSD countries ? 
- Add the registration status (or filter or approved registrations ?) 
-remplace business entity = Pasteur by Product type = Vaccine or Flu Vaccine (low priority)</t>
  </si>
  <si>
    <t>Possible to easily add Croatia in the request</t>
  </si>
  <si>
    <t>T2 -etrac/RA cockpit</t>
  </si>
  <si>
    <t>Intranet is not up-todate</t>
  </si>
  <si>
    <t>eTrac documentation is still present</t>
  </si>
  <si>
    <r>
      <t xml:space="preserve">Update </t>
    </r>
    <r>
      <rPr>
        <b/>
        <sz val="11"/>
        <color theme="6"/>
        <rFont val="Arial"/>
        <family val="2"/>
      </rPr>
      <t>intranet</t>
    </r>
    <r>
      <rPr>
        <sz val="11"/>
        <color theme="6"/>
        <rFont val="Arial"/>
        <family val="2"/>
      </rPr>
      <t xml:space="preserve"> to remove eTRAC and RACockpit </t>
    </r>
  </si>
  <si>
    <t>Communication</t>
  </si>
  <si>
    <r>
      <t xml:space="preserve">Update </t>
    </r>
    <r>
      <rPr>
        <b/>
        <sz val="11"/>
        <rFont val="Arial"/>
        <family val="2"/>
      </rPr>
      <t>intranet</t>
    </r>
    <r>
      <rPr>
        <sz val="11"/>
        <rFont val="Arial"/>
        <family val="2"/>
      </rPr>
      <t xml:space="preserve"> to remove eTRAC and RACockpit </t>
    </r>
  </si>
  <si>
    <t>D_Interface SHARE/OPX2</t>
  </si>
  <si>
    <t>Double data entry</t>
  </si>
  <si>
    <t>Interface from SHARE to OPX3</t>
  </si>
  <si>
    <r>
      <t xml:space="preserve">Interface </t>
    </r>
    <r>
      <rPr>
        <b/>
        <sz val="11"/>
        <rFont val="Arial"/>
        <family val="2"/>
      </rPr>
      <t>SHARE -&gt; OPX2 and SHARE -&gt; SBS</t>
    </r>
    <r>
      <rPr>
        <sz val="11"/>
        <rFont val="Arial"/>
        <family val="2"/>
      </rPr>
      <t xml:space="preserve"> : know the list of fields used for this interface for QC</t>
    </r>
  </si>
  <si>
    <t>Interface</t>
  </si>
  <si>
    <t>Interface SHARE -&gt; OPX2</t>
  </si>
  <si>
    <r>
      <t xml:space="preserve">Interface </t>
    </r>
    <r>
      <rPr>
        <b/>
        <sz val="11"/>
        <rFont val="Arial"/>
        <family val="2"/>
      </rPr>
      <t>SHARE -&gt; OPX2</t>
    </r>
    <r>
      <rPr>
        <sz val="11"/>
        <rFont val="Arial"/>
        <family val="2"/>
      </rPr>
      <t xml:space="preserve"> : Test, deployment (TBC)</t>
    </r>
  </si>
  <si>
    <t>A.Sarcelle</t>
  </si>
  <si>
    <t>Art 58 not yet migrated (2 applications)</t>
  </si>
  <si>
    <t>Manual data entry, after redefining process nd regeneration of PIF (Priority 1 of manual data entry)</t>
  </si>
  <si>
    <t>not directly linked to the PBRER --&gt; Prio 2</t>
  </si>
  <si>
    <t>Migration (manual /correction)</t>
  </si>
  <si>
    <t>Manual Data Entry Follow up with IS support</t>
  </si>
  <si>
    <t>Christophe</t>
  </si>
  <si>
    <t>All data not migrated (not linked to compliance reports) : Bulks</t>
  </si>
  <si>
    <t>Bulks</t>
  </si>
  <si>
    <t>Umanis trainee</t>
  </si>
  <si>
    <t>All data not migrated (not linked to compliance reports) : PIP</t>
  </si>
  <si>
    <t>PIP</t>
  </si>
  <si>
    <t>Manual data entry, after redefining process nd regeneration of PIF</t>
  </si>
  <si>
    <t>All data not migrated (not linked to compliance reports) : PMF1</t>
  </si>
  <si>
    <t>PMF1</t>
  </si>
  <si>
    <t>All data not migrated (not linked to compliance reports) : PMF2</t>
  </si>
  <si>
    <t>PMF2</t>
  </si>
  <si>
    <t>All data not migrated (not linked to compliance reports) : registrations with pre-licensure status</t>
  </si>
  <si>
    <t>registrations with pre-licensure status</t>
  </si>
  <si>
    <t>All data not migrated (not linked to compliance reports)</t>
  </si>
  <si>
    <t>Data entry of 247 non-migrated events only (PMF 2nd step, article 46)</t>
  </si>
  <si>
    <r>
      <t xml:space="preserve">For automatic Data Update: </t>
    </r>
    <r>
      <rPr>
        <b/>
        <sz val="11"/>
        <rFont val="Arial"/>
        <family val="2"/>
      </rPr>
      <t>eDoc Link</t>
    </r>
    <r>
      <rPr>
        <sz val="11"/>
        <rFont val="Arial"/>
        <family val="2"/>
      </rPr>
      <t xml:space="preserve"> (link generation, URL integrity) : Links with RAeDoc have not been migrated (the RA number has been kept). Ensure that old links are available, and that new links will work properly with RAeDoc and its évolutions : with US IS, check the feasibility for robust solution and define an action plan</t>
    </r>
  </si>
  <si>
    <t>Christophe / Rishi</t>
  </si>
  <si>
    <t>Migration</t>
  </si>
  <si>
    <r>
      <t xml:space="preserve">For automatic Data Update: </t>
    </r>
    <r>
      <rPr>
        <b/>
        <sz val="11"/>
        <rFont val="Arial"/>
        <family val="2"/>
      </rPr>
      <t>eDoc Link</t>
    </r>
    <r>
      <rPr>
        <sz val="11"/>
        <rFont val="Arial"/>
        <family val="2"/>
      </rPr>
      <t xml:space="preserve"> (link generation, URL integrity) : Links with RAeDoc have not been migrated (the RA number has been kept). Ensure that old links are available, and that new links will work properly with RAeDoc and its évolutions</t>
    </r>
  </si>
  <si>
    <t>IS NA SHARE Team + GAP ETL</t>
  </si>
  <si>
    <t>All data not migrated (not linked to compliance reports) : CTA/IND extracts</t>
  </si>
  <si>
    <t>Migration decision</t>
  </si>
  <si>
    <r>
      <rPr>
        <b/>
        <sz val="11"/>
        <rFont val="Arial"/>
        <family val="2"/>
      </rPr>
      <t>CTA/IND extracts</t>
    </r>
    <r>
      <rPr>
        <sz val="11"/>
        <rFont val="Arial"/>
        <family val="2"/>
      </rPr>
      <t xml:space="preserve">, post in RAeDoc, track the RAeDoc number in the reference "migration". </t>
    </r>
  </si>
  <si>
    <t>CTA/IND Extract</t>
  </si>
  <si>
    <t>Wayne</t>
  </si>
  <si>
    <t>To be planned</t>
  </si>
  <si>
    <t>All data not migrated :  Canadian products prelicensure (contact with MDM)</t>
  </si>
  <si>
    <t>Canadian products prelicensure (contact with MDM)</t>
  </si>
  <si>
    <t>Manual Data Entry Follow up without IS support</t>
  </si>
  <si>
    <t>All data not migrated : Master Files (BMF, DMF) : Mainly in US</t>
  </si>
  <si>
    <r>
      <rPr>
        <b/>
        <sz val="11"/>
        <rFont val="Arial"/>
        <family val="2"/>
      </rPr>
      <t>Master Files (BMF, DMF)</t>
    </r>
    <r>
      <rPr>
        <sz val="11"/>
        <rFont val="Arial"/>
        <family val="2"/>
      </rPr>
      <t xml:space="preserve"> : Mainly in US</t>
    </r>
  </si>
  <si>
    <t>R6_Track_back_report</t>
  </si>
  <si>
    <t>Track-back report</t>
  </si>
  <si>
    <t>Track back report is not available</t>
  </si>
  <si>
    <t>Finalise and roll-out the Track back report (provide "partial results")
• The current version in dev environment does not run because the Event information came from the Events folder. The event info needs to come from the Events-Registration folder or the Events-Application folder. For our case, it MUST come Events-Application folder (explanation below).
• Raghu started a version that includes the events associated at the Registration level. This did not give us the results of all open events. The reason it did not is because no other events had  a PDS association, except for the “PDS Pasteur Migration” event.
• Because the event info was not linked to the registration, we had to include the event info from the Events Application folder instead.  
• it would be easier to extract all the fields needed then use a macro to organize the data by application (all events, references and sequences as related to one application) 
• The data for each application in each country will have a mix of data coming from the event level at the application, plus data found at the registration level (Raghu, let me know if you think the associations I propose in red, are appropriate). See tab “Fields needed for TrkBk”
• After we are able to confirm the data extracts properly, we need to develop and apply a macro ( see tab “Data after macro applied’)
-remplace business entity = Pasteur by Product type = Vaccine or Flu Vaccine (low priority - action can be closed even if not done)</t>
  </si>
  <si>
    <t>SHANTA data not available in SHARE</t>
  </si>
  <si>
    <t>Not yet in the scope</t>
  </si>
  <si>
    <r>
      <t xml:space="preserve">Integration of </t>
    </r>
    <r>
      <rPr>
        <b/>
        <sz val="11"/>
        <rFont val="Arial"/>
        <family val="2"/>
      </rPr>
      <t>SHANTA</t>
    </r>
    <r>
      <rPr>
        <sz val="11"/>
        <rFont val="Arial"/>
        <family val="2"/>
      </rPr>
      <t xml:space="preserve"> products in SHARE
email has been sent to propose a pre-study to see if the current process &amp; responsibilities in SHARE could apply to SHANTA and to ask a name of contact to work with for this pre-study.-&gt; Décided to postpone it</t>
    </r>
  </si>
  <si>
    <t>SHANTA</t>
  </si>
  <si>
    <t>T1_Inteface SHARE/MDM</t>
  </si>
  <si>
    <t>Risk of mismatch between MCM country category in the procedure and the one used in the VFU reoport</t>
  </si>
  <si>
    <t>The values are set in the report by itsef (no interface from MDM)</t>
  </si>
  <si>
    <r>
      <t xml:space="preserve">Define process to update the </t>
    </r>
    <r>
      <rPr>
        <b/>
        <sz val="11"/>
        <rFont val="Arial"/>
        <family val="2"/>
      </rPr>
      <t>MCM country category</t>
    </r>
    <r>
      <rPr>
        <sz val="11"/>
        <rFont val="Arial"/>
        <family val="2"/>
      </rPr>
      <t xml:space="preserve"> list</t>
    </r>
  </si>
  <si>
    <t>Véronique</t>
  </si>
  <si>
    <t>This info is key in the VFU ! --&gt; prio 1 + a due date</t>
  </si>
  <si>
    <t>Risk of mismatch between Areas / subareas  Pasteur and the MDM</t>
  </si>
  <si>
    <r>
      <t xml:space="preserve">Define the process to update the </t>
    </r>
    <r>
      <rPr>
        <b/>
        <sz val="11"/>
        <rFont val="Arial"/>
        <family val="2"/>
      </rPr>
      <t xml:space="preserve">area/subarea </t>
    </r>
    <r>
      <rPr>
        <sz val="11"/>
        <rFont val="Arial"/>
        <family val="2"/>
      </rPr>
      <t>Pasteur</t>
    </r>
  </si>
  <si>
    <t>if no date it should be a prio 2 or 3</t>
  </si>
  <si>
    <t>geography</t>
  </si>
  <si>
    <r>
      <t xml:space="preserve">Define the process to update the </t>
    </r>
    <r>
      <rPr>
        <b/>
        <sz val="11"/>
        <rFont val="Arial"/>
        <family val="2"/>
      </rPr>
      <t xml:space="preserve">area/subarea </t>
    </r>
    <r>
      <rPr>
        <sz val="11"/>
        <rFont val="Arial"/>
        <family val="2"/>
      </rPr>
      <t>Pasteur (excel file given to IS)</t>
    </r>
  </si>
  <si>
    <t>D5_Coherence_with_Sanofi</t>
  </si>
  <si>
    <t>Some fields definition are not very clear : To be clarified : does Sanofi doc exist?</t>
  </si>
  <si>
    <t>Define each field of SHARE (first step: mandatory fields)
Check with T.Heuvelmans what is already available.(QDS-7234)
Communicate the definitions to all users</t>
  </si>
  <si>
    <t>Definition of fields</t>
  </si>
  <si>
    <r>
      <t>-</t>
    </r>
    <r>
      <rPr>
        <b/>
        <sz val="11"/>
        <rFont val="Arial"/>
        <family val="2"/>
      </rPr>
      <t>Define each field</t>
    </r>
    <r>
      <rPr>
        <sz val="11"/>
        <rFont val="Arial"/>
        <family val="2"/>
      </rPr>
      <t xml:space="preserve"> of SHARE (first step: mandatory fields)
-Check with T.Heuvelmans what is already available.(QDS-007234) 
- Communicate the definitions to all users</t>
    </r>
  </si>
  <si>
    <t>R8_PVSMF_report</t>
  </si>
  <si>
    <t>PVSMF</t>
  </si>
  <si>
    <t>Improve the report</t>
  </si>
  <si>
    <t xml:space="preserve">- Ivory Coast / Cote d'Ivoire not retrieved (due to EU.Not EU ?)
- Need to replace the Local Trade Name by the SMPC Name for this report
- Application country instead of registration country
-remplace business entity = Pasteur by Product type = Vaccine or Flu Vaccine (priority low - Action can be set as completeted even if this is not done)
+ when Marketing status will be OK : add the marketing status, marketing status date and marketing cessetion date 
Due DAte : April 30. Then Dec 31 (when common report with Sanofi)
 </t>
  </si>
  <si>
    <t>Report not correct for the next PSMF version due to April11</t>
  </si>
  <si>
    <t>PVSMF specifications review (line added by Marion)</t>
  </si>
  <si>
    <t>Marion</t>
  </si>
  <si>
    <t>Meeting organized with1, PV (D.Gaillard) then with Ragu, Maria and Edouard on April 14th</t>
  </si>
  <si>
    <t xml:space="preserve">No consistency of Pasteur mandatory fieldsvs Pharma </t>
  </si>
  <si>
    <t>identity Sanofi Pasteur mandatory fields and update Pharma documentation
Some fields are not listed in the Sanofi List of mandatory fields
all SHARE fields will be reviewed and analyzed in order to re-confirm, simplify and realign Pasteur critical fields=&gt; SP list of mandatory fields is apt to change.
AWARNESS : please update also 'Task Status' to 'Task Status Date', 'Licence Status Date' to 'Registration Status Date' , 'Licence Status' to 'Registration Status' and Projec Type to Project Type</t>
  </si>
  <si>
    <r>
      <t>Check the</t>
    </r>
    <r>
      <rPr>
        <b/>
        <sz val="11"/>
        <rFont val="Arial"/>
        <family val="2"/>
      </rPr>
      <t xml:space="preserve"> consistency of Pasteur mandatory field vs Pharma (</t>
    </r>
    <r>
      <rPr>
        <sz val="11"/>
        <rFont val="Arial"/>
        <family val="2"/>
      </rPr>
      <t>do we have the same definition ?)</t>
    </r>
  </si>
  <si>
    <t>D_missing data</t>
  </si>
  <si>
    <t>RPM names are not up-to-date</t>
  </si>
  <si>
    <t>Moving organization, no process to update them</t>
  </si>
  <si>
    <r>
      <t>RPM name</t>
    </r>
    <r>
      <rPr>
        <sz val="11"/>
        <rFont val="Arial"/>
        <family val="2"/>
      </rPr>
      <t>: remove the information (or ask Sanofi to hide the filed if not used by Sanofi)
Check if others fields could be removed from SHARE ?</t>
    </r>
  </si>
  <si>
    <t>Data Accuracy</t>
  </si>
  <si>
    <r>
      <t>RPM name</t>
    </r>
    <r>
      <rPr>
        <sz val="11"/>
        <rFont val="Arial"/>
        <family val="2"/>
      </rPr>
      <t>: do we keep it ? How do we maintain it in SHARE (reg ops process)?
Check if others fields could be removed from SHARE ?</t>
    </r>
  </si>
  <si>
    <t>R9_Metrics</t>
  </si>
  <si>
    <t>Not possible to provide metrics to management</t>
  </si>
  <si>
    <r>
      <rPr>
        <b/>
        <sz val="11"/>
        <rFont val="Arial"/>
        <family val="2"/>
      </rPr>
      <t>RA &amp; CMO Dashboard</t>
    </r>
    <r>
      <rPr>
        <sz val="11"/>
        <rFont val="Arial"/>
        <family val="2"/>
      </rPr>
      <t xml:space="preserve"> 
- Define if the need are different from what is done today (Pasteur or group ?), with Isabelle Marbach
- Discuss with Xavier Launois  (with Isabelle Marbach)
- specifications, develop and test</t>
    </r>
  </si>
  <si>
    <t>Metrics</t>
  </si>
  <si>
    <r>
      <rPr>
        <b/>
        <sz val="11"/>
        <rFont val="Arial"/>
        <family val="2"/>
      </rPr>
      <t>RA &amp; CMO Dashboard</t>
    </r>
    <r>
      <rPr>
        <sz val="11"/>
        <rFont val="Arial"/>
        <family val="2"/>
      </rPr>
      <t xml:space="preserve"> (For End February)
- Define if the need are different from what is done today (Pasteur or group ?), with Isabelle Marbach
- Discuss with Xavier Launois  (with Isabelle Marbach)
- specifications, develop and test</t>
    </r>
  </si>
  <si>
    <t>Sylvie, Isabelle</t>
  </si>
  <si>
    <t>More complexe to follow Umanis workload</t>
  </si>
  <si>
    <r>
      <t xml:space="preserve">Metrics for the </t>
    </r>
    <r>
      <rPr>
        <b/>
        <sz val="11"/>
        <rFont val="Arial"/>
        <family val="2"/>
      </rPr>
      <t>Transversal team</t>
    </r>
    <r>
      <rPr>
        <sz val="11"/>
        <rFont val="Arial"/>
        <family val="2"/>
      </rPr>
      <t xml:space="preserve"> 
</t>
    </r>
  </si>
  <si>
    <t>Stephanie</t>
  </si>
  <si>
    <r>
      <t xml:space="preserve">Metrics for the </t>
    </r>
    <r>
      <rPr>
        <b/>
        <sz val="11"/>
        <rFont val="Arial"/>
        <family val="2"/>
      </rPr>
      <t>Transversal team</t>
    </r>
    <r>
      <rPr>
        <sz val="11"/>
        <rFont val="Arial"/>
        <family val="2"/>
      </rPr>
      <t xml:space="preserve"> (For January)
- Kick-off January 7
</t>
    </r>
  </si>
  <si>
    <t xml:space="preserve">Need to provide new registrations to PV </t>
  </si>
  <si>
    <t>what do we do? Necessary not to miss PBRERS submissions in new countries (line added by Marion)</t>
  </si>
  <si>
    <t>Korea and EU MCM country category not correct</t>
  </si>
  <si>
    <t>Update the MCM country category list into MDM (Reg Ops by Feb 14)</t>
  </si>
  <si>
    <t>If this is linked to SHARE structure and not to the reports, then appropriate training + the list of countries listed in the footer of the report for CP could avoid an enhancement of the report with associated possible regressions --&gt; Prio 2</t>
  </si>
  <si>
    <t>R12_All_registrations_Report</t>
  </si>
  <si>
    <t>Report "all applications for 1 product" is difficult to be used</t>
  </si>
  <si>
    <t>The "country" is missing</t>
  </si>
  <si>
    <t>Update the report</t>
  </si>
  <si>
    <r>
      <t xml:space="preserve">Define and develop a new report with the users : list of </t>
    </r>
    <r>
      <rPr>
        <b/>
        <sz val="11"/>
        <rFont val="Arial"/>
        <family val="2"/>
      </rPr>
      <t>all applications for one product</t>
    </r>
  </si>
  <si>
    <t>R13_All_MAA_Report</t>
  </si>
  <si>
    <t>Report "MAA submitted and/or dispatched for a given country" is not easy to use</t>
  </si>
  <si>
    <t>Issue with withdrawal dates</t>
  </si>
  <si>
    <r>
      <t xml:space="preserve">Define and develop a new report with the users : list of </t>
    </r>
    <r>
      <rPr>
        <b/>
        <sz val="11"/>
        <rFont val="Arial"/>
        <family val="2"/>
      </rPr>
      <t>MAA submitted and/or dispatched for a given country</t>
    </r>
  </si>
  <si>
    <t>T8_New_Reports</t>
  </si>
  <si>
    <t>No way to extract data to feed EVMPD process</t>
  </si>
  <si>
    <t>No report available</t>
  </si>
  <si>
    <r>
      <t xml:space="preserve">Define and develop a new report with the users  Changes and fileds required for </t>
    </r>
    <r>
      <rPr>
        <b/>
        <sz val="11"/>
        <rFont val="Arial"/>
        <family val="2"/>
      </rPr>
      <t>xEVMPD</t>
    </r>
  </si>
  <si>
    <t>Véronique / Karina / stéphanie</t>
  </si>
  <si>
    <t>IS NA SHARE Team</t>
  </si>
  <si>
    <t>To be kept ???</t>
  </si>
  <si>
    <t>R11_Art23_report</t>
  </si>
  <si>
    <t>Duplicate data entry for Article 23</t>
  </si>
  <si>
    <r>
      <t>Define and develop a new report with the users :</t>
    </r>
    <r>
      <rPr>
        <b/>
        <sz val="11"/>
        <rFont val="Arial"/>
        <family val="2"/>
      </rPr>
      <t xml:space="preserve"> Article 23 : not possible because there are no possible filters</t>
    </r>
  </si>
  <si>
    <r>
      <t>Define and develop a new report with the users :</t>
    </r>
    <r>
      <rPr>
        <b/>
        <sz val="11"/>
        <rFont val="Arial"/>
        <family val="2"/>
      </rPr>
      <t xml:space="preserve"> Article 23</t>
    </r>
  </si>
  <si>
    <t>Andrea</t>
  </si>
  <si>
    <t>Incomplete List of applications  in RAVL</t>
  </si>
  <si>
    <t>Interface SHARE-MDM</t>
  </si>
  <si>
    <t>Ensure all issues are solved</t>
  </si>
  <si>
    <t>Edouard / veronique</t>
  </si>
  <si>
    <t>Interface SHARE -&gt; MDM</t>
  </si>
  <si>
    <r>
      <t xml:space="preserve">Finalise Interface </t>
    </r>
    <r>
      <rPr>
        <b/>
        <sz val="11"/>
        <rFont val="Arial"/>
        <family val="2"/>
      </rPr>
      <t>SHARE -&gt; MDM</t>
    </r>
    <r>
      <rPr>
        <sz val="11"/>
        <rFont val="Arial"/>
        <family val="2"/>
      </rPr>
      <t xml:space="preserve"> : cf mail Evelyne Donato in Comment</t>
    </r>
  </si>
  <si>
    <t>Oliver</t>
  </si>
  <si>
    <t>Difficult to use reports</t>
  </si>
  <si>
    <t>Not easy to now which report to use when</t>
  </si>
  <si>
    <r>
      <t xml:space="preserve">Small </t>
    </r>
    <r>
      <rPr>
        <b/>
        <sz val="11"/>
        <rFont val="Arial"/>
        <family val="2"/>
      </rPr>
      <t>support on main reports (Quick reference guide)</t>
    </r>
  </si>
  <si>
    <t>user guide</t>
  </si>
  <si>
    <t>Slides gathered by SM, under review</t>
  </si>
  <si>
    <t>R15_RPU Reports</t>
  </si>
  <si>
    <t>Double data entry : RPU should be re-entered</t>
  </si>
  <si>
    <t>RPU should be re-entered</t>
  </si>
  <si>
    <r>
      <t xml:space="preserve">Align the </t>
    </r>
    <r>
      <rPr>
        <b/>
        <sz val="11"/>
        <rFont val="Arial"/>
        <family val="2"/>
      </rPr>
      <t>RPU</t>
    </r>
    <r>
      <rPr>
        <sz val="11"/>
        <rFont val="Arial"/>
        <family val="2"/>
      </rPr>
      <t xml:space="preserve"> report to simplify the data entry</t>
    </r>
  </si>
  <si>
    <t>RPU</t>
  </si>
  <si>
    <t>Céline Rigaudeau</t>
  </si>
  <si>
    <t>Incorect use of the system</t>
  </si>
  <si>
    <t>Need more training</t>
  </si>
  <si>
    <r>
      <rPr>
        <b/>
        <sz val="11"/>
        <rFont val="Arial"/>
        <family val="2"/>
      </rPr>
      <t>Booster sessions</t>
    </r>
    <r>
      <rPr>
        <sz val="11"/>
        <rFont val="Arial"/>
        <family val="2"/>
      </rPr>
      <t xml:space="preserve"> : Viewers</t>
    </r>
  </si>
  <si>
    <r>
      <rPr>
        <b/>
        <sz val="11"/>
        <rFont val="Arial"/>
        <family val="2"/>
      </rPr>
      <t>Booster sessions</t>
    </r>
    <r>
      <rPr>
        <sz val="11"/>
        <rFont val="Arial"/>
        <family val="2"/>
      </rPr>
      <t xml:space="preserve"> : Writers HQ</t>
    </r>
  </si>
  <si>
    <t>S.Melot / M.Sansaet / J.Kane / Moncef</t>
  </si>
  <si>
    <r>
      <rPr>
        <b/>
        <sz val="11"/>
        <rFont val="Arial"/>
        <family val="2"/>
      </rPr>
      <t>Booster sessions</t>
    </r>
    <r>
      <rPr>
        <sz val="11"/>
        <rFont val="Arial"/>
        <family val="2"/>
      </rPr>
      <t xml:space="preserve"> : Writers + Viewers Affiliates</t>
    </r>
  </si>
  <si>
    <t xml:space="preserve">Migration </t>
  </si>
  <si>
    <t>Migration not finalized</t>
  </si>
  <si>
    <t>Need ro review some processes</t>
  </si>
  <si>
    <r>
      <rPr>
        <b/>
        <sz val="11"/>
        <rFont val="Arial"/>
        <family val="2"/>
      </rPr>
      <t xml:space="preserve">User Guide light </t>
    </r>
    <r>
      <rPr>
        <sz val="11"/>
        <rFont val="Arial"/>
        <family val="2"/>
      </rPr>
      <t>to finalize and publish. Pre-requisit for manual migration. + communicate to users</t>
    </r>
  </si>
  <si>
    <t>User Guide</t>
  </si>
  <si>
    <r>
      <rPr>
        <b/>
        <sz val="11"/>
        <rFont val="Arial"/>
        <family val="2"/>
      </rPr>
      <t xml:space="preserve">User Guide light </t>
    </r>
    <r>
      <rPr>
        <sz val="11"/>
        <rFont val="Arial"/>
        <family val="2"/>
      </rPr>
      <t>to finalize and publish (jan to march). Pre-requisit for manual migration</t>
    </r>
  </si>
  <si>
    <t>D6_Data_entry_conventions</t>
  </si>
  <si>
    <t>Inconsisent naming convention - Inconsistences between documents
Inconsisent naming convention- When the user doesn’t follow the naming convention when he/she populates the Application code/number field, the Application Code is not retrieved in Reports</t>
  </si>
  <si>
    <r>
      <t xml:space="preserve">Review </t>
    </r>
    <r>
      <rPr>
        <b/>
        <sz val="11"/>
        <rFont val="Arial"/>
        <family val="2"/>
      </rPr>
      <t>naming conventions</t>
    </r>
    <r>
      <rPr>
        <sz val="11"/>
        <rFont val="Arial"/>
        <family val="2"/>
      </rPr>
      <t xml:space="preserve"> to take into account FS-DM (migration rules) : need to decide migration rules or Sanofi rules</t>
    </r>
  </si>
  <si>
    <t>Marion / Karina/Denis</t>
  </si>
  <si>
    <r>
      <t xml:space="preserve">Review </t>
    </r>
    <r>
      <rPr>
        <b/>
        <sz val="11"/>
        <rFont val="Arial"/>
        <family val="2"/>
      </rPr>
      <t>naming conventions</t>
    </r>
    <r>
      <rPr>
        <sz val="11"/>
        <rFont val="Arial"/>
        <family val="2"/>
      </rPr>
      <t xml:space="preserve"> to take into account FS-DM (migration rules)</t>
    </r>
  </si>
  <si>
    <r>
      <rPr>
        <sz val="11"/>
        <color rgb="FFFF0000"/>
        <rFont val="Arial"/>
        <family val="2"/>
      </rPr>
      <t>2014/02/12 KN:</t>
    </r>
    <r>
      <rPr>
        <sz val="11"/>
        <rFont val="Arial"/>
        <family val="2"/>
      </rPr>
      <t xml:space="preserve"> Delivrables are</t>
    </r>
    <r>
      <rPr>
        <sz val="11"/>
        <color rgb="FFFF0000"/>
        <rFont val="Arial"/>
        <family val="2"/>
      </rPr>
      <t xml:space="preserve"> to clarify</t>
    </r>
    <r>
      <rPr>
        <sz val="11"/>
        <rFont val="Arial"/>
        <family val="2"/>
      </rPr>
      <t xml:space="preserve"> --&gt; cf. EM email  (2014/01/29) - the reference document for naming convention is the one signed with Sanofi</t>
    </r>
  </si>
  <si>
    <t>D11_Data_entry_conventions</t>
  </si>
  <si>
    <t>Inconsistences between documents</t>
  </si>
  <si>
    <t>Inconsisent naming convention</t>
  </si>
  <si>
    <t>documentation update</t>
  </si>
  <si>
    <t>Denis/Karina</t>
  </si>
  <si>
    <r>
      <t xml:space="preserve">Review </t>
    </r>
    <r>
      <rPr>
        <b/>
        <sz val="11"/>
        <rFont val="Arial"/>
        <family val="2"/>
      </rPr>
      <t>naming conventions</t>
    </r>
    <r>
      <rPr>
        <sz val="11"/>
        <rFont val="Arial"/>
        <family val="2"/>
      </rPr>
      <t xml:space="preserve"> to take into account FS-DM (migration rules)
+ new/best practices</t>
    </r>
  </si>
  <si>
    <t xml:space="preserve">Inconsisent naming convention </t>
  </si>
  <si>
    <t>commun QC reports with Sanofi OR use of the Queries management process - naming convention</t>
  </si>
  <si>
    <t>No use of the "Notifications"</t>
  </si>
  <si>
    <r>
      <rPr>
        <b/>
        <sz val="11"/>
        <rFont val="Arial"/>
        <family val="2"/>
      </rPr>
      <t>Notification</t>
    </r>
    <r>
      <rPr>
        <sz val="11"/>
        <rFont val="Arial"/>
        <family val="2"/>
      </rPr>
      <t xml:space="preserve"> with SHARE. Draft exists,  Not validated</t>
    </r>
  </si>
  <si>
    <t>Moncef</t>
  </si>
  <si>
    <r>
      <t xml:space="preserve">However, the only rule we provide in training supports for Application Code is </t>
    </r>
    <r>
      <rPr>
        <b/>
        <sz val="11"/>
        <color rgb="FFFF0000"/>
        <rFont val="Calibri"/>
        <family val="2"/>
      </rPr>
      <t>MAA-Product Code-NAT</t>
    </r>
    <r>
      <rPr>
        <sz val="11"/>
        <rFont val="Calibri"/>
        <family val="2"/>
      </rPr>
      <t>.</t>
    </r>
  </si>
  <si>
    <r>
      <rPr>
        <b/>
        <sz val="11"/>
        <rFont val="Arial"/>
        <family val="2"/>
      </rPr>
      <t>Notification</t>
    </r>
    <r>
      <rPr>
        <sz val="11"/>
        <rFont val="Arial"/>
        <family val="2"/>
      </rPr>
      <t xml:space="preserve"> for affiliates, L/F, Regions</t>
    </r>
  </si>
  <si>
    <t>eTrac procedures still available</t>
  </si>
  <si>
    <t>Cancel eTrac procedures</t>
  </si>
  <si>
    <t>Cancel</t>
  </si>
  <si>
    <r>
      <t xml:space="preserve">All </t>
    </r>
    <r>
      <rPr>
        <b/>
        <sz val="11"/>
        <rFont val="Arial"/>
        <family val="2"/>
      </rPr>
      <t>eTRAC procedures</t>
    </r>
    <r>
      <rPr>
        <sz val="11"/>
        <rFont val="Arial"/>
        <family val="2"/>
      </rPr>
      <t xml:space="preserve"> to cancel from QDoc</t>
    </r>
  </si>
  <si>
    <t>Claudine</t>
  </si>
  <si>
    <r>
      <t xml:space="preserve">When the Application code/number field do not contain </t>
    </r>
    <r>
      <rPr>
        <b/>
        <sz val="11"/>
        <color rgb="FFFF0000"/>
        <rFont val="Calibri"/>
        <family val="2"/>
      </rPr>
      <t>(&lt;Reg Set Number&gt;)</t>
    </r>
    <r>
      <rPr>
        <sz val="11"/>
        <color rgb="FFFF0000"/>
        <rFont val="Calibri"/>
        <family val="2"/>
      </rPr>
      <t xml:space="preserve"> </t>
    </r>
    <r>
      <rPr>
        <sz val="11"/>
        <rFont val="Calibri"/>
        <family val="2"/>
      </rPr>
      <t>the Application Code is not retrieved (please see my email on 7th march regarding the VFU testing results):</t>
    </r>
  </si>
  <si>
    <t>Training guides are not used</t>
  </si>
  <si>
    <r>
      <t xml:space="preserve">Make sure that the </t>
    </r>
    <r>
      <rPr>
        <b/>
        <sz val="11"/>
        <rFont val="Arial"/>
        <family val="2"/>
      </rPr>
      <t xml:space="preserve">training guides are used </t>
    </r>
    <r>
      <rPr>
        <sz val="11"/>
        <rFont val="Arial"/>
        <family val="2"/>
      </rPr>
      <t>(could be done through a survey)</t>
    </r>
  </si>
  <si>
    <t>Incorrect use of the system</t>
  </si>
  <si>
    <t>risk of missing trainer</t>
  </si>
  <si>
    <t>Transfer training to future contractors (if needed)</t>
  </si>
  <si>
    <t>Transfer training to future contractors</t>
  </si>
  <si>
    <t>user guides not updated</t>
  </si>
  <si>
    <r>
      <t xml:space="preserve">Update of the </t>
    </r>
    <r>
      <rPr>
        <b/>
        <sz val="11"/>
        <rFont val="Arial"/>
        <family val="2"/>
      </rPr>
      <t>User Guides</t>
    </r>
  </si>
  <si>
    <t>Number of issues in the Q&amp;A database</t>
  </si>
  <si>
    <t>User support to be reorganized</t>
  </si>
  <si>
    <r>
      <t xml:space="preserve">User support on </t>
    </r>
    <r>
      <rPr>
        <b/>
        <sz val="11"/>
        <rFont val="Arial"/>
        <family val="2"/>
      </rPr>
      <t>reports</t>
    </r>
    <r>
      <rPr>
        <sz val="11"/>
        <rFont val="Arial"/>
        <family val="2"/>
      </rPr>
      <t xml:space="preserve"> (when in English)</t>
    </r>
  </si>
  <si>
    <t>User Support</t>
  </si>
  <si>
    <t>Queries &amp; Reports</t>
  </si>
  <si>
    <r>
      <t xml:space="preserve">User support on </t>
    </r>
    <r>
      <rPr>
        <b/>
        <sz val="11"/>
        <rFont val="Arial"/>
        <family val="2"/>
      </rPr>
      <t>reports</t>
    </r>
    <r>
      <rPr>
        <sz val="11"/>
        <rFont val="Arial"/>
        <family val="2"/>
      </rPr>
      <t xml:space="preserve"> (when in French)</t>
    </r>
  </si>
  <si>
    <t>User support on Access request &amp; training</t>
  </si>
  <si>
    <t>Access requests &amp; training</t>
  </si>
  <si>
    <t>User support on Dictionary</t>
  </si>
  <si>
    <t>Dictionary</t>
  </si>
  <si>
    <t>User support for Americas (North and South)</t>
  </si>
  <si>
    <t>Data entry</t>
  </si>
  <si>
    <t>User support for Europe &amp; Asia, Africa, transversal team</t>
  </si>
  <si>
    <t>Moncef, Denis</t>
  </si>
  <si>
    <t>The pds is not up-to-date</t>
  </si>
  <si>
    <t>Pds medium not clear</t>
  </si>
  <si>
    <t xml:space="preserve">PDS : the "medium" level in eTrac has been migrated to High or" low". Define the status (maybe with the relashionshp with MCM country category). Communication between high &amp; low </t>
  </si>
  <si>
    <t>PDS</t>
  </si>
  <si>
    <t>T6_SHARE_evolutions</t>
  </si>
  <si>
    <t>inconsistencies between pds for the same product</t>
  </si>
  <si>
    <t>Create a PDS templates  for each product familly (clean, to be reuse for new registration and avoid bad data entry (for High and low)</t>
  </si>
  <si>
    <t>Data quality of newly entered information - PDS : sometime not the good data, sometime not complete (not a migration issue, issue in eTrac)</t>
  </si>
  <si>
    <t>commun QC reports with Sanofi OR use of the Queries management process : QC proposal ; compare the pds and the pds template and check that the info are the same.</t>
  </si>
  <si>
    <t>QC</t>
  </si>
  <si>
    <t>PDS : sometime not the good data, sometime not complete (not a migration issue, issue in eTrac) : QC proposal ; compare the pds and the pds template and check that the info are the same.</t>
  </si>
  <si>
    <t>P_roles_and_responsibilities</t>
  </si>
  <si>
    <t>R&amp;R not fully clear to use the system</t>
  </si>
  <si>
    <r>
      <t xml:space="preserve">Process and user guide to clarifty (multi products, multi procedure type, …). Relations between RPMs and Transversal team. Update training accordingly. Disconet SHARE roles and RA organization.
</t>
    </r>
    <r>
      <rPr>
        <sz val="10.5"/>
        <color rgb="FF00B050"/>
        <rFont val="Arial"/>
        <family val="2"/>
      </rPr>
      <t>Tools &amp; Processes?</t>
    </r>
  </si>
  <si>
    <t>Franck</t>
  </si>
  <si>
    <t>GPP creation</t>
  </si>
  <si>
    <t>Process and user guide to clarifty (multi products, multi procedure type, …). Relations between RPMs and Transversal team
New version of the R&amp;R sop?</t>
  </si>
  <si>
    <t>No full buy-in by affiliates</t>
  </si>
  <si>
    <r>
      <t xml:space="preserve">Many affiliates do not seem interested during booster sessions : some issues already seen  : they put a date, but not more. they do not track the license number of initial application, submission status are ignored, change of local trade name during during a renewal not set,   Action ???? stop local data entry ???  Update training accordingly. Disconet SHARE roles and RA organization.
</t>
    </r>
    <r>
      <rPr>
        <sz val="10.5"/>
        <color rgb="FF00B050"/>
        <rFont val="Arial"/>
        <family val="2"/>
      </rPr>
      <t>Tools &amp; Processes?</t>
    </r>
  </si>
  <si>
    <t>Affiliates</t>
  </si>
  <si>
    <t>Many affiliates do not seem interested during booster sessions : some issues already seen  : they put a date, but not more. they do not track the license number of initial application, submission status are ignored, change of local trade name during during a renewal not set,   Action ???? stop local data entry ???</t>
  </si>
  <si>
    <t>Process fro comitments not clear enough / please see the existing Sop Q_000543</t>
  </si>
  <si>
    <t>Clarify process for the tasks : who track the commitments, when, (between affiliates or transversal team) ? (affiliates are not trained to track the tasks and it seems difficult to do so.  Update training accordingly. Disconet SHARE roles and RA organization.Cf SOP (or update it)</t>
  </si>
  <si>
    <t>tasks</t>
  </si>
  <si>
    <t xml:space="preserve">Clarify process for the tasks : who track the commitments, when, (between affiliates or transversal team) ? (affilaites are not trained to track the tasks and it seems difficult to do so. </t>
  </si>
  <si>
    <t xml:space="preserve">Need to clarify Roles and responsiblitities between L/F, regions, affiliates, Transversal team. </t>
  </si>
  <si>
    <r>
      <t xml:space="preserve">Clarify Roles and responsiblitities between L/F, regions, affiliates, Transversal team.  Update training accordingly. Disconet SHARE roles and RA organization.
</t>
    </r>
    <r>
      <rPr>
        <sz val="10.5"/>
        <color rgb="FF00B050"/>
        <rFont val="Arial"/>
        <family val="2"/>
      </rPr>
      <t>Tools &amp; Processes?</t>
    </r>
  </si>
  <si>
    <t>Roles and responsibilities</t>
  </si>
  <si>
    <t>Clarify Roles and responsiblitities between L/F, regions, affiliates, Transversal team. 
Refer to actions D7_Training - User support</t>
  </si>
  <si>
    <t>Management of the events multi CCR not well defined</t>
  </si>
  <si>
    <r>
      <t xml:space="preserve">Define process to manage events with multiple CCRs : use of GPP ? (with risk to have wrong data entry by the affiliates), 1 event with multiple CCRD ?  Update training accordingly. Disconet SHARE roles and RA organization.
</t>
    </r>
    <r>
      <rPr>
        <sz val="10.5"/>
        <color rgb="FF00B050"/>
        <rFont val="Arial"/>
        <family val="2"/>
      </rPr>
      <t>Tools &amp; Processes?</t>
    </r>
  </si>
  <si>
    <t>Define R&amp;R GPP</t>
  </si>
  <si>
    <t>Franck/Céline Rigaudeau/Denis</t>
  </si>
  <si>
    <t>T3_Interface SHARE/OPX2</t>
  </si>
  <si>
    <t>Approval dates not always updated in OPX2</t>
  </si>
  <si>
    <t>CMO PPO report (actaul dates) not available (before interface to OPX2</t>
  </si>
  <si>
    <t>Define and implement CMO PPO report : check that the Variation follow-up meets the need of CMO PPO</t>
  </si>
  <si>
    <t>BO Pasteur Customed Reports</t>
  </si>
  <si>
    <r>
      <rPr>
        <b/>
        <sz val="11"/>
        <rFont val="Arial"/>
        <family val="2"/>
      </rPr>
      <t>Remaining Reports</t>
    </r>
    <r>
      <rPr>
        <sz val="11"/>
        <rFont val="Arial"/>
        <family val="2"/>
      </rPr>
      <t xml:space="preserve">
Product full information (on-going), Variation </t>
    </r>
    <r>
      <rPr>
        <b/>
        <sz val="11"/>
        <rFont val="Arial"/>
        <family val="2"/>
      </rPr>
      <t>track back</t>
    </r>
    <r>
      <rPr>
        <sz val="11"/>
        <rFont val="Arial"/>
        <family val="2"/>
      </rPr>
      <t xml:space="preserve"> reports (Magali Chevrot will help for the specifications), CMO </t>
    </r>
    <r>
      <rPr>
        <b/>
        <sz val="11"/>
        <rFont val="Arial"/>
        <family val="2"/>
      </rPr>
      <t>PPO reports</t>
    </r>
    <r>
      <rPr>
        <sz val="11"/>
        <rFont val="Arial"/>
        <family val="2"/>
      </rPr>
      <t xml:space="preserve"> (actual dates). For End January</t>
    </r>
  </si>
  <si>
    <t>GAP BI, Magali Chevrot</t>
  </si>
  <si>
    <t>T5_Admin_Doc</t>
  </si>
  <si>
    <t>Procedure not up to date (inspection readiness)</t>
  </si>
  <si>
    <t>Prevent feedback from inspector</t>
  </si>
  <si>
    <r>
      <t xml:space="preserve">Check that we have in the procedure : Report from IS and </t>
    </r>
    <r>
      <rPr>
        <b/>
        <sz val="11"/>
        <rFont val="Arial"/>
        <family val="2"/>
      </rPr>
      <t>deactivation</t>
    </r>
    <r>
      <rPr>
        <sz val="11"/>
        <rFont val="Arial"/>
        <family val="2"/>
      </rPr>
      <t xml:space="preserve"> of users that have no logged in the last six month + The list of users should be corrected and the access should be blocked for any individuals no longer working for the company</t>
    </r>
  </si>
  <si>
    <t>Jeremy/Moncef with US IS</t>
  </si>
  <si>
    <t>deactivation</t>
  </si>
  <si>
    <t>Action type is set with a / (as this field did not exist in eTrac)</t>
  </si>
  <si>
    <t>Will be available with the new data in SHARE</t>
  </si>
  <si>
    <t>Ignore the issue</t>
  </si>
  <si>
    <t>Users support</t>
  </si>
  <si>
    <t>Update user guide with the corrective action proposed above on application status (Corrective action (proposed by Jeremy and Antoine) is to utilize 'reference" to store pre-licensure events)</t>
  </si>
  <si>
    <t>Update User Guides</t>
  </si>
  <si>
    <t>Minutes from meeting expected from Jeremy</t>
  </si>
  <si>
    <t>Bug under resolution : the BO universe does not load the current date. This mean that the report takes the last date of the « country Schedules » instead of the current status indicated under the tab « Country »</t>
  </si>
  <si>
    <t>Need to create several VFU if we have too many product impacted</t>
  </si>
  <si>
    <t>Long term :It will be updated (by the US team) this year but it will reduce the performance</t>
  </si>
  <si>
    <t>Keep this action</t>
  </si>
  <si>
    <t>Resource bottleneck</t>
  </si>
  <si>
    <t>From April 18, after QCI assessment, Munish audit and PV mock up inspection, ask for additional resources if required</t>
  </si>
  <si>
    <t>R_14_SPMSD _Report</t>
  </si>
  <si>
    <t>Improve SPMSD report</t>
  </si>
  <si>
    <t>Add information</t>
  </si>
  <si>
    <t>- add the registration status (aftre the license number) and suppress the application status = approved by default in the prompt (as we have some issues with the application status) + add the procedure type and event country (concatenated if needed in one cell) ?(check if this is necessary. Need to update the communication
-remplace business entity = Pasteur by Product type = Vaccine or Flu Vaccine (low priority)</t>
  </si>
  <si>
    <t>Inconsistent data (events country status/ reference  - registrtation status and registration status date )
The reference status may be wrong  when there was several approved status (ex. 299 Israel - Approved/Licensed - 15-Aug-2007|Expired - 01-Jan-1999|Approved/Licensed - 15-Oct-1985|Submitted - 03-Sep-1984 )
Registration status is approved but the registration status date is the date of abandon</t>
  </si>
  <si>
    <t xml:space="preserve">QC </t>
  </si>
  <si>
    <t>Inconsistent data (events country status/ reference  - registrtation status)
wrong Registration status for  299 Israel - 128 78 23830 00 (August 15. 2007)</t>
  </si>
  <si>
    <t>Data cprrection</t>
  </si>
  <si>
    <t xml:space="preserve">Inconsistent data (Application approved or withdrawn with no registration )
Approved / withdrawn application do not have registraion </t>
  </si>
  <si>
    <t>QC
Cancelled for QC to be updated Data consistency_Application_registration_PDS statuses (this Report will replace the “Approved Application with no registration” Report)
5 registration # not migrated to SHARE because there is no approval date in register (applications have been migrated with approved or withdrawn status) --&gt; action ?</t>
  </si>
  <si>
    <r>
      <rPr>
        <b/>
        <sz val="11"/>
        <rFont val="Arial"/>
        <family val="2"/>
      </rPr>
      <t xml:space="preserve">29 approved </t>
    </r>
    <r>
      <rPr>
        <sz val="11"/>
        <rFont val="Arial"/>
        <family val="2"/>
      </rPr>
      <t xml:space="preserve">or withdrawn application with no registration
o 2 not relevant cases 
 Market Authorisation Application - 314 Ad - NAT - VEN (MIGMIS3636) – withdrawn - no registration (reason = The pediatric presentation was eventually registered as an extension of the existing flu registration and not as a separate registration)
 Market Authorisation Application - 253 - NAT - KOR (Reg-1995) withdrawn - no registration (reason = 'Submission withdrawn before registration')
</t>
    </r>
  </si>
  <si>
    <t>314 – V2542 - Application code/number is not retrieved in VFU report for Hong Kong licences because of naming convention not followed</t>
  </si>
  <si>
    <t>Sam Ching</t>
  </si>
  <si>
    <t xml:space="preserve">GPP </t>
  </si>
  <si>
    <t>R&amp;R around creation of GPP are not clear</t>
  </si>
  <si>
    <t>Build and communicate a training kit based on the sldie deck developpe by Célien (UMANIS). This slide deck has already been shared with french associates from Franchise  on March 21</t>
  </si>
  <si>
    <t>To be reviewed SM/DJ for April 18</t>
  </si>
  <si>
    <t>Missing data (Action Type, Change Type, CCR number)</t>
  </si>
  <si>
    <t xml:space="preserve">QC Data completeness- Event Attributes </t>
  </si>
  <si>
    <r>
      <t>data completion</t>
    </r>
    <r>
      <rPr>
        <sz val="10.5"/>
        <color rgb="FFFF0000"/>
        <rFont val="Arial"/>
        <family val="2"/>
      </rPr>
      <t xml:space="preserve"> Events must be reopened by SHARE Admin  Automated update needs to go thru a change control process (FS, UAT, ...) - 5-8 weeks</t>
    </r>
  </si>
  <si>
    <t>Missing data ( Current Marketed Date, Marketing Cessation Date AND  Currently Marketed in Country?)
Marketing information is not filled in</t>
  </si>
  <si>
    <t>QC Data completeness- Marketed Date One common Data system QC Report  - QC completeness of data for PV mandatory fields based on the PSUR and PSMF Reports</t>
  </si>
  <si>
    <t>data completion</t>
  </si>
  <si>
    <t>TBC</t>
  </si>
  <si>
    <t>Missing data 
 - "Dose(s) per primar container"
- "Country Trade name"
-"Marketing Company"
"SMPC name"</t>
  </si>
  <si>
    <t>QC Data completeness_PDS Marketed Date One common Data system QC Report  - QC completeness of data for PV mandatory fields based on the PSUR and PSMF Reports</t>
  </si>
  <si>
    <t>R_15_All_registration_report</t>
  </si>
  <si>
    <t>Imporve all registration report</t>
  </si>
  <si>
    <t>- Supress duplicates
-remplace business entity = Pasteur by Product type = Vaccine or Flu Vaccine (low priority)</t>
  </si>
  <si>
    <t>P_CTA_IND</t>
  </si>
  <si>
    <t>CTA IND process does not answer user expectation</t>
  </si>
  <si>
    <t>Redefine CTA/IND process (number of event for all clinical trials, amendment of CTA…)</t>
  </si>
  <si>
    <t>Jeremy / Moncef</t>
  </si>
  <si>
    <t>P_VHP</t>
  </si>
  <si>
    <t>VHP process not implemented</t>
  </si>
  <si>
    <t>Define a process for VHP</t>
  </si>
  <si>
    <t>Valences : who enter the event for products multi valence from multi sites</t>
  </si>
  <si>
    <t>Clarify process (R&amp;R redinition finetuning). Preparation, RACC approval, documentation and communication</t>
  </si>
  <si>
    <t>Jeremy / Moncef / Franck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</si>
</sst>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yy;@"/>
  </numFmts>
  <fonts count="44" x14ac:knownFonts="1">
    <font>
      <sz val="11"/>
      <color theme="1"/>
      <name val="Calibri"/>
      <family val="2"/>
      <scheme val="minor"/>
    </font>
    <font>
      <b/>
      <sz val="18"/>
      <color rgb="FF000000"/>
      <name val="Arial"/>
      <family val="2"/>
    </font>
    <font>
      <sz val="24"/>
      <name val="Arial"/>
      <family val="2"/>
    </font>
    <font>
      <b/>
      <sz val="24"/>
      <color rgb="FFFFFF00"/>
      <name val="Wingdings"/>
      <charset val="2"/>
    </font>
    <font>
      <sz val="11"/>
      <name val="Arial"/>
      <family val="2"/>
    </font>
    <font>
      <b/>
      <sz val="11"/>
      <color rgb="FFFFFFFF"/>
      <name val="Arial"/>
      <family val="2"/>
    </font>
    <font>
      <sz val="10.5"/>
      <color rgb="FF444492"/>
      <name val="Arial"/>
      <family val="2"/>
    </font>
    <font>
      <sz val="10.5"/>
      <name val="Arial"/>
      <family val="2"/>
    </font>
    <font>
      <b/>
      <sz val="11"/>
      <name val="Arial"/>
      <family val="2"/>
    </font>
    <font>
      <sz val="9"/>
      <color rgb="FF303030"/>
      <name val="Arial"/>
      <family val="2"/>
    </font>
    <font>
      <sz val="10"/>
      <name val="Arial"/>
      <family val="2"/>
    </font>
    <font>
      <sz val="10"/>
      <color rgb="FFFF0000"/>
      <name val="Arial"/>
      <family val="2"/>
    </font>
    <font>
      <b/>
      <sz val="10.5"/>
      <color theme="6"/>
      <name val="Arial"/>
      <family val="2"/>
    </font>
    <font>
      <sz val="10.5"/>
      <color rgb="FFFF0000"/>
      <name val="Arial"/>
      <family val="2"/>
    </font>
    <font>
      <sz val="11"/>
      <color rgb="FFFF0000"/>
      <name val="Arial"/>
      <family val="2"/>
    </font>
    <font>
      <sz val="11"/>
      <name val="Courier New"/>
      <family val="3"/>
    </font>
    <font>
      <sz val="11"/>
      <color theme="6"/>
      <name val="Arial"/>
      <family val="2"/>
    </font>
    <font>
      <sz val="10.5"/>
      <color theme="6"/>
      <name val="Arial"/>
      <family val="2"/>
    </font>
    <font>
      <sz val="11"/>
      <color theme="6"/>
      <name val="Calibri"/>
      <family val="2"/>
    </font>
    <font>
      <b/>
      <sz val="10.5"/>
      <color rgb="FF444492"/>
      <name val="Arial"/>
      <family val="2"/>
    </font>
    <font>
      <sz val="10.5"/>
      <color theme="6" tint="-0.249977111117893"/>
      <name val="Arial"/>
      <family val="2"/>
    </font>
    <font>
      <sz val="10.5"/>
      <color rgb="FF92D050"/>
      <name val="Arial"/>
      <family val="2"/>
    </font>
    <font>
      <sz val="10.5"/>
      <color rgb="FF1F497D"/>
      <name val="Arial"/>
      <family val="2"/>
    </font>
    <font>
      <sz val="7"/>
      <color rgb="FF1F497D"/>
      <name val="Times New Roman"/>
      <family val="1"/>
    </font>
    <font>
      <sz val="11"/>
      <color rgb="FF1F497D"/>
      <name val="Calibri"/>
      <family val="2"/>
    </font>
    <font>
      <b/>
      <sz val="10.5"/>
      <color rgb="FFFF0000"/>
      <name val="Arial"/>
      <family val="2"/>
    </font>
    <font>
      <sz val="11"/>
      <color rgb="FF7030A0"/>
      <name val="Arial"/>
      <family val="2"/>
    </font>
    <font>
      <sz val="11"/>
      <color theme="0"/>
      <name val="Arial"/>
      <family val="2"/>
    </font>
    <font>
      <strike/>
      <sz val="11"/>
      <name val="Arial"/>
      <family val="2"/>
    </font>
    <font>
      <sz val="10.5"/>
      <color theme="4" tint="-0.499984740745262"/>
      <name val="Arial"/>
      <family val="2"/>
    </font>
    <font>
      <sz val="11"/>
      <color theme="4" tint="-0.499984740745262"/>
      <name val="Arial"/>
      <family val="2"/>
    </font>
    <font>
      <sz val="11"/>
      <color rgb="FF00B050"/>
      <name val="Arial"/>
      <family val="2"/>
    </font>
    <font>
      <sz val="10.5"/>
      <color rgb="FF00B050"/>
      <name val="Arial"/>
      <family val="2"/>
    </font>
    <font>
      <sz val="10.5"/>
      <color theme="3"/>
      <name val="Arial"/>
      <family val="2"/>
    </font>
    <font>
      <sz val="11"/>
      <name val="Symbol"/>
      <family val="1"/>
      <charset val="2"/>
    </font>
    <font>
      <sz val="10.5"/>
      <color theme="6"/>
      <name val="Calibri"/>
      <family val="2"/>
    </font>
    <font>
      <sz val="16"/>
      <color theme="6"/>
      <name val="Calibri"/>
      <family val="2"/>
    </font>
    <font>
      <b/>
      <sz val="11"/>
      <color theme="6"/>
      <name val="Arial"/>
      <family val="2"/>
    </font>
    <font>
      <i/>
      <sz val="11"/>
      <name val="Arial"/>
      <family val="2"/>
    </font>
    <font>
      <sz val="11"/>
      <name val="Calibri"/>
      <family val="2"/>
    </font>
    <font>
      <b/>
      <sz val="11"/>
      <color rgb="FFFF0000"/>
      <name val="Calibri"/>
      <family val="2"/>
    </font>
    <font>
      <sz val="11"/>
      <color rgb="FFFF0000"/>
      <name val="Calibri"/>
      <family val="2"/>
    </font>
    <font>
      <b/>
      <sz val="9"/>
      <color indexed="81"/>
      <name val="Tahoma"/>
      <family val="2"/>
    </font>
    <font>
      <sz val="9"/>
      <color indexed="81"/>
      <name val="Tahoma"/>
      <family val="2"/>
    </font>
  </fonts>
  <fills count="12">
    <fill>
      <patternFill patternType="none"/>
    </fill>
    <fill>
      <patternFill patternType="gray125"/>
    </fill>
    <fill>
      <patternFill patternType="solid">
        <fgColor rgb="FFFF0000"/>
        <bgColor indexed="64"/>
      </patternFill>
    </fill>
    <fill>
      <patternFill patternType="solid">
        <fgColor rgb="FF9690C4"/>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7030A0"/>
        <bgColor indexed="64"/>
      </patternFill>
    </fill>
    <fill>
      <patternFill patternType="solid">
        <fgColor theme="9" tint="-0.249977111117893"/>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8">
    <xf numFmtId="0" fontId="0" fillId="0" borderId="0" xfId="0"/>
    <xf numFmtId="14" fontId="0" fillId="0" borderId="0" xfId="0" applyNumberFormat="1" applyAlignment="1">
      <alignment horizontal="left"/>
    </xf>
    <xf numFmtId="0" fontId="0" fillId="0" borderId="0" xfId="0" applyNumberFormat="1"/>
    <xf numFmtId="0" fontId="0" fillId="0" borderId="0" xfId="0" applyAlignment="1">
      <alignment horizontal="left"/>
    </xf>
    <xf numFmtId="0" fontId="0" fillId="0" borderId="0" xfId="0" pivotButton="1"/>
    <xf numFmtId="0" fontId="2" fillId="0" borderId="0" xfId="0" applyFont="1" applyBorder="1" applyAlignment="1" applyProtection="1">
      <alignment vertical="center" wrapText="1"/>
      <protection locked="0"/>
    </xf>
    <xf numFmtId="0" fontId="3" fillId="2" borderId="0" xfId="0" applyFont="1" applyFill="1" applyBorder="1" applyAlignment="1" applyProtection="1">
      <alignment vertical="center" wrapText="1"/>
      <protection locked="0"/>
    </xf>
    <xf numFmtId="0" fontId="3" fillId="2" borderId="0" xfId="0" applyFont="1" applyFill="1" applyBorder="1" applyAlignment="1" applyProtection="1">
      <alignment vertical="center" wrapText="1"/>
    </xf>
    <xf numFmtId="164" fontId="3" fillId="2" borderId="0" xfId="0" applyNumberFormat="1" applyFont="1" applyFill="1" applyBorder="1" applyAlignment="1" applyProtection="1">
      <alignment vertical="center" wrapText="1"/>
      <protection locked="0"/>
    </xf>
    <xf numFmtId="0" fontId="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164" fontId="5" fillId="3" borderId="1" xfId="0" applyNumberFormat="1" applyFont="1" applyFill="1" applyBorder="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0" fillId="0" borderId="1" xfId="0" applyBorder="1" applyAlignment="1" applyProtection="1">
      <alignment vertical="center" wrapText="1"/>
      <protection locked="0"/>
    </xf>
    <xf numFmtId="0" fontId="4" fillId="0" borderId="1"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164" fontId="6" fillId="4" borderId="1" xfId="0" applyNumberFormat="1" applyFont="1" applyFill="1" applyBorder="1" applyAlignment="1" applyProtection="1">
      <alignment vertical="center" wrapText="1"/>
    </xf>
    <xf numFmtId="164" fontId="6" fillId="4" borderId="1" xfId="0" applyNumberFormat="1" applyFont="1" applyFill="1" applyBorder="1" applyAlignment="1" applyProtection="1">
      <alignment vertical="center" wrapText="1"/>
      <protection locked="0"/>
    </xf>
    <xf numFmtId="0" fontId="9" fillId="0" borderId="1" xfId="0" applyFont="1" applyBorder="1" applyAlignment="1" applyProtection="1">
      <alignment horizontal="center" vertical="center"/>
      <protection locked="0"/>
    </xf>
    <xf numFmtId="16" fontId="6" fillId="4" borderId="1" xfId="0" applyNumberFormat="1" applyFont="1" applyFill="1" applyBorder="1" applyAlignment="1" applyProtection="1">
      <alignment vertical="center" wrapText="1"/>
      <protection locked="0"/>
    </xf>
    <xf numFmtId="14" fontId="6" fillId="4" borderId="1" xfId="0" applyNumberFormat="1" applyFont="1" applyFill="1" applyBorder="1" applyAlignment="1" applyProtection="1">
      <alignment vertical="center" wrapText="1"/>
      <protection locked="0"/>
    </xf>
    <xf numFmtId="0" fontId="6" fillId="4" borderId="1" xfId="0" applyFont="1" applyFill="1" applyBorder="1" applyAlignment="1" applyProtection="1">
      <alignment vertical="center" wrapText="1"/>
      <protection locked="0"/>
    </xf>
    <xf numFmtId="0" fontId="4" fillId="5" borderId="1" xfId="0" applyFont="1" applyFill="1" applyBorder="1" applyAlignment="1" applyProtection="1">
      <alignment vertical="center" wrapText="1"/>
      <protection locked="0"/>
    </xf>
    <xf numFmtId="0" fontId="0" fillId="6" borderId="1" xfId="0" applyFill="1" applyBorder="1" applyAlignment="1" applyProtection="1">
      <alignment vertical="center" wrapText="1"/>
      <protection locked="0"/>
    </xf>
    <xf numFmtId="0" fontId="10" fillId="0" borderId="1" xfId="0" applyFont="1" applyBorder="1" applyAlignment="1" applyProtection="1">
      <alignment vertical="center" wrapText="1"/>
      <protection locked="0"/>
    </xf>
    <xf numFmtId="0" fontId="0" fillId="0" borderId="0" xfId="0" applyBorder="1" applyAlignment="1" applyProtection="1">
      <alignment vertical="center" wrapText="1"/>
      <protection locked="0"/>
    </xf>
    <xf numFmtId="164" fontId="6" fillId="0" borderId="1" xfId="0" applyNumberFormat="1" applyFont="1" applyFill="1" applyBorder="1" applyAlignment="1" applyProtection="1">
      <alignment vertical="center" wrapText="1"/>
    </xf>
    <xf numFmtId="164" fontId="6" fillId="0" borderId="1" xfId="0" applyNumberFormat="1" applyFont="1" applyFill="1" applyBorder="1" applyAlignment="1" applyProtection="1">
      <alignment vertical="center" wrapText="1"/>
      <protection locked="0"/>
    </xf>
    <xf numFmtId="16" fontId="6" fillId="0" borderId="1" xfId="0" applyNumberFormat="1" applyFont="1" applyBorder="1" applyAlignment="1" applyProtection="1">
      <alignment vertical="center" wrapText="1"/>
      <protection locked="0"/>
    </xf>
    <xf numFmtId="14" fontId="6" fillId="0" borderId="1" xfId="0" applyNumberFormat="1" applyFont="1" applyBorder="1" applyAlignment="1" applyProtection="1">
      <alignment vertical="center" wrapText="1"/>
      <protection locked="0"/>
    </xf>
    <xf numFmtId="164" fontId="6" fillId="0" borderId="1" xfId="0" applyNumberFormat="1" applyFont="1" applyBorder="1" applyAlignment="1" applyProtection="1">
      <alignment vertical="center" wrapText="1"/>
      <protection locked="0"/>
    </xf>
    <xf numFmtId="0" fontId="6" fillId="0" borderId="1" xfId="0" applyFont="1" applyFill="1" applyBorder="1" applyAlignment="1" applyProtection="1">
      <alignment vertical="center" wrapText="1"/>
      <protection locked="0"/>
    </xf>
    <xf numFmtId="0" fontId="6" fillId="7" borderId="1" xfId="0" applyFont="1" applyFill="1" applyBorder="1" applyAlignment="1" applyProtection="1">
      <alignment vertical="center" wrapText="1"/>
      <protection locked="0"/>
    </xf>
    <xf numFmtId="16" fontId="6" fillId="0" borderId="1" xfId="0" applyNumberFormat="1" applyFont="1" applyFill="1" applyBorder="1" applyAlignment="1" applyProtection="1">
      <alignment vertical="center" wrapText="1"/>
      <protection locked="0"/>
    </xf>
    <xf numFmtId="14" fontId="6" fillId="0" borderId="1" xfId="0" applyNumberFormat="1" applyFont="1" applyFill="1" applyBorder="1" applyAlignment="1" applyProtection="1">
      <alignment vertical="center" wrapText="1"/>
      <protection locked="0"/>
    </xf>
    <xf numFmtId="0" fontId="0" fillId="0" borderId="1" xfId="0" applyFill="1" applyBorder="1" applyAlignment="1" applyProtection="1">
      <alignment vertical="center" wrapText="1"/>
      <protection locked="0"/>
    </xf>
    <xf numFmtId="0" fontId="8" fillId="0" borderId="1" xfId="0" applyFont="1" applyBorder="1" applyAlignment="1" applyProtection="1">
      <alignment vertical="center" wrapText="1"/>
      <protection locked="0"/>
    </xf>
    <xf numFmtId="0" fontId="4" fillId="0" borderId="0" xfId="0" applyFont="1" applyBorder="1" applyAlignment="1" applyProtection="1">
      <alignment vertical="center" wrapText="1"/>
      <protection locked="0"/>
    </xf>
    <xf numFmtId="0" fontId="0" fillId="8" borderId="1" xfId="0" applyFill="1" applyBorder="1" applyAlignment="1" applyProtection="1">
      <alignment vertical="center" wrapText="1"/>
      <protection locked="0"/>
    </xf>
    <xf numFmtId="0" fontId="14" fillId="0" borderId="1" xfId="0" applyFont="1" applyBorder="1" applyAlignment="1" applyProtection="1">
      <alignment vertical="center" wrapText="1"/>
      <protection locked="0"/>
    </xf>
    <xf numFmtId="0" fontId="15" fillId="0" borderId="1" xfId="0" applyFont="1" applyBorder="1" applyAlignment="1" applyProtection="1">
      <alignment vertical="center" wrapText="1"/>
      <protection locked="0"/>
    </xf>
    <xf numFmtId="0" fontId="16" fillId="0" borderId="1" xfId="0" applyFont="1" applyBorder="1" applyAlignment="1" applyProtection="1">
      <alignment vertical="center" wrapText="1"/>
      <protection locked="0"/>
    </xf>
    <xf numFmtId="0" fontId="12" fillId="0" borderId="1" xfId="0" applyFont="1" applyBorder="1" applyAlignment="1" applyProtection="1">
      <alignment vertical="center" wrapText="1"/>
      <protection locked="0"/>
    </xf>
    <xf numFmtId="0" fontId="17" fillId="0" borderId="1" xfId="0" applyFont="1" applyBorder="1" applyAlignment="1" applyProtection="1">
      <alignment vertical="center" wrapText="1"/>
      <protection locked="0"/>
    </xf>
    <xf numFmtId="164" fontId="17" fillId="0" borderId="1" xfId="0" applyNumberFormat="1" applyFont="1" applyBorder="1" applyAlignment="1" applyProtection="1">
      <alignment vertical="center" wrapText="1"/>
      <protection locked="0"/>
    </xf>
    <xf numFmtId="14" fontId="17" fillId="0" borderId="1" xfId="0" applyNumberFormat="1" applyFont="1" applyBorder="1" applyAlignment="1" applyProtection="1">
      <alignment vertical="center" wrapText="1"/>
      <protection locked="0"/>
    </xf>
    <xf numFmtId="0" fontId="18" fillId="0" borderId="1" xfId="0" applyFont="1" applyBorder="1" applyAlignment="1" applyProtection="1">
      <alignment vertical="center" wrapText="1"/>
      <protection locked="0"/>
    </xf>
    <xf numFmtId="0" fontId="4" fillId="0" borderId="1" xfId="0" applyFont="1" applyFill="1" applyBorder="1" applyAlignment="1" applyProtection="1">
      <alignment vertical="center" wrapText="1"/>
      <protection locked="0"/>
    </xf>
    <xf numFmtId="0" fontId="19" fillId="0" borderId="1" xfId="0" applyFont="1" applyBorder="1" applyAlignment="1" applyProtection="1">
      <alignment vertical="center" wrapText="1"/>
      <protection locked="0"/>
    </xf>
    <xf numFmtId="0" fontId="4" fillId="4" borderId="1" xfId="0" applyFont="1" applyFill="1" applyBorder="1" applyAlignment="1" applyProtection="1">
      <alignment vertical="center" wrapText="1"/>
      <protection locked="0"/>
    </xf>
    <xf numFmtId="0" fontId="0" fillId="4" borderId="1" xfId="0" applyFill="1" applyBorder="1" applyAlignment="1" applyProtection="1">
      <alignment vertical="center" wrapText="1"/>
      <protection locked="0"/>
    </xf>
    <xf numFmtId="0" fontId="20" fillId="0" borderId="1" xfId="0" applyFont="1" applyBorder="1" applyAlignment="1" applyProtection="1">
      <alignment vertical="center" wrapText="1"/>
      <protection locked="0"/>
    </xf>
    <xf numFmtId="0" fontId="21" fillId="0" borderId="1" xfId="0" applyFont="1" applyBorder="1" applyAlignment="1" applyProtection="1">
      <alignment vertical="center" wrapText="1"/>
      <protection locked="0"/>
    </xf>
    <xf numFmtId="164"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vertical="center" wrapText="1"/>
      <protection locked="0"/>
    </xf>
    <xf numFmtId="0" fontId="4" fillId="2" borderId="1" xfId="0" applyFont="1" applyFill="1" applyBorder="1" applyAlignment="1" applyProtection="1">
      <alignment vertical="center" wrapText="1"/>
      <protection locked="0"/>
    </xf>
    <xf numFmtId="0" fontId="0" fillId="0" borderId="0" xfId="0" applyFill="1" applyBorder="1" applyAlignment="1" applyProtection="1">
      <alignment vertical="center" wrapText="1"/>
      <protection locked="0"/>
    </xf>
    <xf numFmtId="0" fontId="22" fillId="0" borderId="1" xfId="0" applyFont="1" applyBorder="1" applyAlignment="1" applyProtection="1">
      <alignment vertical="center" wrapText="1"/>
      <protection locked="0"/>
    </xf>
    <xf numFmtId="0" fontId="26" fillId="0" borderId="1" xfId="0" applyFont="1" applyBorder="1" applyAlignment="1" applyProtection="1">
      <alignment vertical="center" wrapText="1"/>
      <protection locked="0"/>
    </xf>
    <xf numFmtId="16" fontId="17" fillId="0" borderId="1" xfId="0" applyNumberFormat="1" applyFont="1" applyBorder="1" applyAlignment="1" applyProtection="1">
      <alignment vertical="center" wrapText="1"/>
      <protection locked="0"/>
    </xf>
    <xf numFmtId="0" fontId="16" fillId="0" borderId="1" xfId="0" applyFont="1" applyFill="1" applyBorder="1" applyAlignment="1" applyProtection="1">
      <alignment vertical="center" wrapText="1"/>
      <protection locked="0"/>
    </xf>
    <xf numFmtId="0" fontId="27" fillId="9" borderId="0" xfId="0" applyFont="1" applyFill="1" applyBorder="1" applyAlignment="1" applyProtection="1">
      <alignment vertical="center" wrapText="1"/>
      <protection locked="0"/>
    </xf>
    <xf numFmtId="49" fontId="28" fillId="0" borderId="1" xfId="0" applyNumberFormat="1" applyFont="1" applyBorder="1" applyAlignment="1" applyProtection="1">
      <alignment vertical="center" wrapText="1"/>
      <protection locked="0"/>
    </xf>
    <xf numFmtId="0" fontId="6" fillId="0" borderId="1" xfId="0" quotePrefix="1" applyFont="1" applyBorder="1" applyAlignment="1" applyProtection="1">
      <alignment vertical="center" wrapText="1"/>
      <protection locked="0"/>
    </xf>
    <xf numFmtId="0" fontId="29" fillId="0" borderId="1" xfId="0" applyFont="1" applyBorder="1" applyAlignment="1" applyProtection="1">
      <alignment vertical="center" wrapText="1"/>
      <protection locked="0"/>
    </xf>
    <xf numFmtId="0" fontId="4" fillId="6" borderId="1" xfId="0" applyFont="1" applyFill="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33" fillId="0" borderId="1" xfId="0" applyFont="1" applyBorder="1" applyAlignment="1" applyProtection="1">
      <alignment vertical="center" wrapText="1"/>
      <protection locked="0"/>
    </xf>
    <xf numFmtId="0" fontId="34" fillId="0" borderId="1" xfId="0" applyFont="1" applyBorder="1" applyAlignment="1" applyProtection="1">
      <alignment vertical="center" wrapText="1"/>
      <protection locked="0"/>
    </xf>
    <xf numFmtId="164" fontId="20" fillId="0" borderId="1" xfId="0" applyNumberFormat="1" applyFont="1" applyBorder="1" applyAlignment="1" applyProtection="1">
      <alignment vertical="center" wrapText="1"/>
      <protection locked="0"/>
    </xf>
    <xf numFmtId="14" fontId="20" fillId="0" borderId="1" xfId="0" applyNumberFormat="1" applyFont="1" applyBorder="1" applyAlignment="1" applyProtection="1">
      <alignment vertical="center" wrapText="1"/>
      <protection locked="0"/>
    </xf>
    <xf numFmtId="164" fontId="33" fillId="0" borderId="1" xfId="0" applyNumberFormat="1" applyFont="1" applyBorder="1" applyAlignment="1" applyProtection="1">
      <alignment vertical="center" wrapText="1"/>
      <protection locked="0"/>
    </xf>
    <xf numFmtId="14" fontId="33" fillId="0" borderId="1" xfId="0" applyNumberFormat="1" applyFont="1" applyBorder="1" applyAlignment="1" applyProtection="1">
      <alignment vertical="center" wrapText="1"/>
      <protection locked="0"/>
    </xf>
    <xf numFmtId="0" fontId="16" fillId="2" borderId="1" xfId="0" applyFont="1" applyFill="1" applyBorder="1" applyAlignment="1" applyProtection="1">
      <alignment vertical="center" wrapText="1"/>
      <protection locked="0"/>
    </xf>
    <xf numFmtId="0" fontId="35" fillId="0" borderId="1" xfId="0" applyFont="1" applyBorder="1" applyAlignment="1" applyProtection="1">
      <alignment vertical="center" wrapText="1"/>
      <protection locked="0"/>
    </xf>
    <xf numFmtId="0" fontId="16" fillId="4" borderId="1"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16" fontId="21" fillId="0" borderId="1" xfId="0" applyNumberFormat="1" applyFont="1" applyBorder="1" applyAlignment="1" applyProtection="1">
      <alignment vertical="center" wrapText="1"/>
      <protection locked="0"/>
    </xf>
    <xf numFmtId="0" fontId="0" fillId="4" borderId="0" xfId="0" applyFill="1" applyBorder="1" applyAlignment="1" applyProtection="1">
      <alignment vertical="center" wrapText="1"/>
      <protection locked="0"/>
    </xf>
    <xf numFmtId="0" fontId="16" fillId="10" borderId="1" xfId="0" applyFont="1" applyFill="1" applyBorder="1" applyAlignment="1" applyProtection="1">
      <alignment vertical="center" wrapText="1"/>
      <protection locked="0"/>
    </xf>
    <xf numFmtId="0" fontId="17" fillId="4" borderId="1" xfId="0" applyFont="1" applyFill="1" applyBorder="1" applyAlignment="1" applyProtection="1">
      <alignment vertical="center" wrapText="1"/>
      <protection locked="0"/>
    </xf>
    <xf numFmtId="0" fontId="38" fillId="0" borderId="1" xfId="0" applyFont="1" applyBorder="1" applyAlignment="1" applyProtection="1">
      <alignment vertical="center" wrapText="1"/>
      <protection locked="0"/>
    </xf>
    <xf numFmtId="0" fontId="0" fillId="11" borderId="1" xfId="0" applyFill="1" applyBorder="1" applyAlignment="1" applyProtection="1">
      <alignment vertical="center" wrapText="1"/>
      <protection locked="0"/>
    </xf>
    <xf numFmtId="0" fontId="4" fillId="5" borderId="1" xfId="0" quotePrefix="1" applyFont="1" applyFill="1" applyBorder="1" applyAlignment="1" applyProtection="1">
      <alignment vertical="center" wrapText="1"/>
      <protection locked="0"/>
    </xf>
    <xf numFmtId="0" fontId="4" fillId="0" borderId="1" xfId="0" quotePrefix="1" applyFont="1" applyBorder="1" applyAlignment="1" applyProtection="1">
      <alignment vertical="center" wrapText="1"/>
      <protection locked="0"/>
    </xf>
    <xf numFmtId="0" fontId="13" fillId="0" borderId="1" xfId="0" quotePrefix="1" applyFont="1" applyBorder="1" applyAlignment="1" applyProtection="1">
      <alignment vertical="center" wrapText="1"/>
      <protection locked="0"/>
    </xf>
    <xf numFmtId="0" fontId="8" fillId="5" borderId="1" xfId="0" applyFont="1" applyFill="1" applyBorder="1" applyAlignment="1" applyProtection="1">
      <alignment vertical="center" wrapText="1"/>
      <protection locked="0"/>
    </xf>
    <xf numFmtId="0" fontId="13" fillId="0" borderId="1" xfId="0" applyFont="1" applyBorder="1" applyAlignment="1" applyProtection="1">
      <alignment vertical="center" wrapText="1"/>
      <protection locked="0"/>
    </xf>
    <xf numFmtId="0" fontId="39" fillId="0" borderId="1" xfId="0" applyFont="1" applyBorder="1" applyAlignment="1" applyProtection="1">
      <alignment vertical="center" wrapText="1"/>
      <protection locked="0"/>
    </xf>
    <xf numFmtId="0" fontId="0" fillId="5" borderId="1" xfId="0" applyFill="1" applyBorder="1" applyAlignment="1" applyProtection="1">
      <alignment vertical="center" wrapText="1"/>
      <protection locked="0"/>
    </xf>
    <xf numFmtId="0" fontId="6" fillId="0" borderId="0" xfId="0" applyFont="1" applyBorder="1" applyAlignment="1" applyProtection="1">
      <alignment vertical="center" wrapText="1"/>
      <protection locked="0"/>
    </xf>
    <xf numFmtId="0" fontId="6" fillId="0" borderId="0" xfId="0" applyFont="1" applyBorder="1" applyAlignment="1" applyProtection="1">
      <alignment vertical="center" wrapText="1"/>
    </xf>
    <xf numFmtId="164" fontId="6" fillId="0" borderId="0" xfId="0" applyNumberFormat="1" applyFont="1" applyBorder="1" applyAlignment="1" applyProtection="1">
      <alignment vertical="center" wrapText="1"/>
      <protection locked="0"/>
    </xf>
    <xf numFmtId="0" fontId="0" fillId="0" borderId="0" xfId="0" applyBorder="1" applyAlignment="1" applyProtection="1">
      <alignment vertical="center" wrapText="1"/>
    </xf>
    <xf numFmtId="164" fontId="0" fillId="0" borderId="0" xfId="0" applyNumberFormat="1" applyBorder="1" applyAlignment="1" applyProtection="1">
      <alignment vertical="center" wrapText="1"/>
      <protection locked="0"/>
    </xf>
    <xf numFmtId="0" fontId="1" fillId="0" borderId="0" xfId="0" applyFont="1" applyAlignment="1">
      <alignment horizontal="center" vertical="center" readingOrder="1"/>
    </xf>
  </cellXfs>
  <cellStyles count="1">
    <cellStyle name="Normal" xfId="0" builtinId="0"/>
  </cellStyles>
  <dxfs count="73">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2.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[fichier excel.xlsx]Feuil1!Tableau croisé dynamique2</c:name>
    <c:fmtId val="4"/>
  </c:pivotSource>
  <c:chart>
    <c:title>
      <c:tx>
        <c:rich>
          <a:bodyPr/>
          <a:lstStyle/>
          <a:p>
            <a:pPr>
              <a:defRPr/>
            </a:pPr>
            <a:r>
              <a:rPr lang="en-US"/>
              <a:t>Topic To Do vs Topic Done</a:t>
            </a:r>
          </a:p>
        </c:rich>
      </c:tx>
      <c:layout/>
      <c:overlay val="0"/>
    </c:title>
    <c:autoTitleDeleted val="0"/>
    <c:pivotFmts>
      <c:pivotFmt>
        <c:idx val="0"/>
        <c:spPr>
          <a:solidFill>
            <a:srgbClr val="0070C0"/>
          </a:solidFill>
          <a:scene3d>
            <a:camera prst="orthographicFront"/>
            <a:lightRig rig="threePt" dir="t"/>
          </a:scene3d>
          <a:sp3d prstMaterial="dkEdge">
            <a:bevelT/>
            <a:bevelB prst="relaxedInset"/>
          </a:sp3d>
        </c:spPr>
        <c:marker>
          <c:symbol val="none"/>
        </c:marker>
      </c:pivotFmt>
      <c:pivotFmt>
        <c:idx val="1"/>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pivotFmt>
      <c:pivotFmt>
        <c:idx val="12"/>
      </c:pivotFmt>
      <c:pivotFmt>
        <c:idx val="13"/>
      </c:pivotFmt>
      <c:pivotFmt>
        <c:idx val="14"/>
      </c:pivotFmt>
      <c:pivotFmt>
        <c:idx val="15"/>
      </c:pivotFmt>
      <c:pivotFmt>
        <c:idx val="16"/>
      </c:pivotFmt>
      <c:pivotFmt>
        <c:idx val="17"/>
      </c:pivotFmt>
      <c:pivotFmt>
        <c:idx val="18"/>
      </c:pivotFmt>
      <c:pivotFmt>
        <c:idx val="19"/>
      </c:pivotFmt>
      <c:pivotFmt>
        <c:idx val="20"/>
      </c:pivotFmt>
      <c:pivotFmt>
        <c:idx val="21"/>
      </c:pivotFmt>
      <c:pivotFmt>
        <c:idx val="22"/>
      </c:pivotFmt>
      <c:pivotFmt>
        <c:idx val="23"/>
      </c:pivotFmt>
      <c:pivotFmt>
        <c:idx val="24"/>
      </c:pivotFmt>
      <c:pivotFmt>
        <c:idx val="25"/>
      </c:pivotFmt>
      <c:pivotFmt>
        <c:idx val="26"/>
      </c:pivotFmt>
      <c:pivotFmt>
        <c:idx val="27"/>
        <c:marker>
          <c:symbol val="none"/>
        </c:marker>
      </c:pivotFmt>
      <c:pivotFmt>
        <c:idx val="28"/>
        <c:marker>
          <c:symbol val="none"/>
        </c:marker>
      </c:pivotFmt>
      <c:pivotFmt>
        <c:idx val="29"/>
        <c:marker>
          <c:symbol val="none"/>
        </c:marker>
      </c:pivotFmt>
      <c:pivotFmt>
        <c:idx val="30"/>
        <c:marker>
          <c:symbol val="none"/>
        </c:marker>
      </c:pivotFmt>
      <c:pivotFmt>
        <c:idx val="31"/>
        <c:marker>
          <c:symbol val="none"/>
        </c:marker>
      </c:pivotFmt>
      <c:pivotFmt>
        <c:idx val="32"/>
        <c:spPr>
          <a:solidFill>
            <a:srgbClr val="00B050"/>
          </a:solidFill>
        </c:spPr>
        <c:marker>
          <c:symbol val="none"/>
        </c:marker>
      </c:pivotFmt>
      <c:pivotFmt>
        <c:idx val="33"/>
      </c:pivotFmt>
      <c:pivotFmt>
        <c:idx val="34"/>
        <c:spPr>
          <a:solidFill>
            <a:srgbClr val="00B050"/>
          </a:solidFill>
        </c:spPr>
        <c:marker>
          <c:symbol val="none"/>
        </c:marker>
      </c:pivotFmt>
      <c:pivotFmt>
        <c:idx val="35"/>
        <c:spPr>
          <a:solidFill>
            <a:srgbClr val="00B050"/>
          </a:solidFill>
        </c:spPr>
        <c:marker>
          <c:symbol val="none"/>
        </c:marker>
      </c:pivotFmt>
      <c:pivotFmt>
        <c:idx val="36"/>
      </c:pivotFmt>
      <c:pivotFmt>
        <c:idx val="37"/>
      </c:pivotFmt>
      <c:pivotFmt>
        <c:idx val="38"/>
      </c:pivotFmt>
      <c:pivotFmt>
        <c:idx val="39"/>
        <c:marker>
          <c:symbol val="none"/>
        </c:marker>
      </c:pivotFmt>
      <c:pivotFmt>
        <c:idx val="40"/>
      </c:pivotFmt>
    </c:pivotFmts>
    <c:plotArea>
      <c:layout>
        <c:manualLayout>
          <c:layoutTarget val="inner"/>
          <c:xMode val="edge"/>
          <c:yMode val="edge"/>
          <c:x val="5.9181462471594858E-2"/>
          <c:y val="0.12112209625530765"/>
          <c:w val="0.84314245251320963"/>
          <c:h val="0.68926975999121309"/>
        </c:manualLayout>
      </c:layout>
      <c:barChart>
        <c:barDir val="col"/>
        <c:grouping val="clustered"/>
        <c:varyColors val="0"/>
        <c:ser>
          <c:idx val="1"/>
          <c:order val="1"/>
          <c:tx>
            <c:strRef>
              <c:f>Feuil1!$S$6</c:f>
              <c:strCache>
                <c:ptCount val="1"/>
                <c:pt idx="0">
                  <c:v>Topic Done</c:v>
                </c:pt>
              </c:strCache>
            </c:strRef>
          </c:tx>
          <c:invertIfNegative val="0"/>
          <c:cat>
            <c:strRef>
              <c:f>Feuil1!$Q$7:$Q$49</c:f>
              <c:strCache>
                <c:ptCount val="42"/>
                <c:pt idx="0">
                  <c:v>15/02/2014</c:v>
                </c:pt>
                <c:pt idx="1">
                  <c:v>17/02/2014</c:v>
                </c:pt>
                <c:pt idx="2">
                  <c:v>28/02/2014</c:v>
                </c:pt>
                <c:pt idx="3">
                  <c:v>04/03/2014</c:v>
                </c:pt>
                <c:pt idx="4">
                  <c:v>07/03/2014</c:v>
                </c:pt>
                <c:pt idx="5">
                  <c:v>11/03/2014</c:v>
                </c:pt>
                <c:pt idx="6">
                  <c:v>13/03/2014</c:v>
                </c:pt>
                <c:pt idx="7">
                  <c:v>14/03/2014</c:v>
                </c:pt>
                <c:pt idx="8">
                  <c:v>15/03/2014</c:v>
                </c:pt>
                <c:pt idx="9">
                  <c:v>20/03/2014</c:v>
                </c:pt>
                <c:pt idx="10">
                  <c:v>26/03/2014</c:v>
                </c:pt>
                <c:pt idx="11">
                  <c:v>27/03/2014</c:v>
                </c:pt>
                <c:pt idx="12">
                  <c:v>29/03/2014</c:v>
                </c:pt>
                <c:pt idx="13">
                  <c:v>01/04/2014</c:v>
                </c:pt>
                <c:pt idx="14">
                  <c:v>03/04/2014</c:v>
                </c:pt>
                <c:pt idx="15">
                  <c:v>14/04/2014</c:v>
                </c:pt>
                <c:pt idx="16">
                  <c:v>15/04/2014</c:v>
                </c:pt>
                <c:pt idx="17">
                  <c:v>16/04/2014</c:v>
                </c:pt>
                <c:pt idx="18">
                  <c:v>18/04/2014</c:v>
                </c:pt>
                <c:pt idx="19">
                  <c:v>25/04/2014</c:v>
                </c:pt>
                <c:pt idx="20">
                  <c:v>29/04/2014</c:v>
                </c:pt>
                <c:pt idx="21">
                  <c:v>30/04/2014</c:v>
                </c:pt>
                <c:pt idx="22">
                  <c:v>09/05/2014</c:v>
                </c:pt>
                <c:pt idx="23">
                  <c:v>14/05/2014</c:v>
                </c:pt>
                <c:pt idx="24">
                  <c:v>15/05/2014</c:v>
                </c:pt>
                <c:pt idx="25">
                  <c:v>29/05/2014</c:v>
                </c:pt>
                <c:pt idx="26">
                  <c:v>30/05/2014</c:v>
                </c:pt>
                <c:pt idx="27">
                  <c:v>31/05/2014</c:v>
                </c:pt>
                <c:pt idx="28">
                  <c:v>15/06/2014</c:v>
                </c:pt>
                <c:pt idx="29">
                  <c:v>27/06/2014</c:v>
                </c:pt>
                <c:pt idx="30">
                  <c:v>29/06/2014</c:v>
                </c:pt>
                <c:pt idx="31">
                  <c:v>30/06/2014</c:v>
                </c:pt>
                <c:pt idx="32">
                  <c:v>30/07/2014</c:v>
                </c:pt>
                <c:pt idx="33">
                  <c:v>30/08/2014</c:v>
                </c:pt>
                <c:pt idx="34">
                  <c:v>01/09/2014</c:v>
                </c:pt>
                <c:pt idx="35">
                  <c:v>28/09/2014</c:v>
                </c:pt>
                <c:pt idx="36">
                  <c:v>30/09/2014</c:v>
                </c:pt>
                <c:pt idx="37">
                  <c:v>31/10/2014</c:v>
                </c:pt>
                <c:pt idx="38">
                  <c:v>30/11/2014</c:v>
                </c:pt>
                <c:pt idx="39">
                  <c:v>30/12/2014</c:v>
                </c:pt>
                <c:pt idx="40">
                  <c:v>31/12/2014</c:v>
                </c:pt>
                <c:pt idx="41">
                  <c:v>(vide)</c:v>
                </c:pt>
              </c:strCache>
            </c:strRef>
          </c:cat>
          <c:val>
            <c:numRef>
              <c:f>Feuil1!$S$7:$S$49</c:f>
              <c:numCache>
                <c:formatCode>General</c:formatCode>
                <c:ptCount val="42"/>
                <c:pt idx="0">
                  <c:v>1</c:v>
                </c:pt>
                <c:pt idx="2">
                  <c:v>9</c:v>
                </c:pt>
                <c:pt idx="3">
                  <c:v>1</c:v>
                </c:pt>
                <c:pt idx="4">
                  <c:v>8</c:v>
                </c:pt>
                <c:pt idx="5">
                  <c:v>1</c:v>
                </c:pt>
                <c:pt idx="6">
                  <c:v>1</c:v>
                </c:pt>
                <c:pt idx="7">
                  <c:v>1</c:v>
                </c:pt>
                <c:pt idx="8">
                  <c:v>1</c:v>
                </c:pt>
                <c:pt idx="9">
                  <c:v>3</c:v>
                </c:pt>
                <c:pt idx="10">
                  <c:v>1</c:v>
                </c:pt>
                <c:pt idx="11">
                  <c:v>4</c:v>
                </c:pt>
                <c:pt idx="12">
                  <c:v>1</c:v>
                </c:pt>
                <c:pt idx="13">
                  <c:v>1</c:v>
                </c:pt>
                <c:pt idx="14">
                  <c:v>1</c:v>
                </c:pt>
                <c:pt idx="15">
                  <c:v>3</c:v>
                </c:pt>
                <c:pt idx="16">
                  <c:v>3</c:v>
                </c:pt>
                <c:pt idx="17">
                  <c:v>1</c:v>
                </c:pt>
                <c:pt idx="19">
                  <c:v>6</c:v>
                </c:pt>
                <c:pt idx="21">
                  <c:v>7</c:v>
                </c:pt>
                <c:pt idx="31">
                  <c:v>1</c:v>
                </c:pt>
                <c:pt idx="41">
                  <c:v>4</c:v>
                </c:pt>
              </c:numCache>
            </c:numRef>
          </c:val>
        </c:ser>
        <c:dLbls>
          <c:showLegendKey val="0"/>
          <c:showVal val="0"/>
          <c:showCatName val="0"/>
          <c:showSerName val="0"/>
          <c:showPercent val="0"/>
          <c:showBubbleSize val="0"/>
        </c:dLbls>
        <c:gapWidth val="150"/>
        <c:axId val="218741760"/>
        <c:axId val="218747648"/>
      </c:barChart>
      <c:lineChart>
        <c:grouping val="standard"/>
        <c:varyColors val="0"/>
        <c:ser>
          <c:idx val="0"/>
          <c:order val="0"/>
          <c:tx>
            <c:strRef>
              <c:f>Feuil1!$R$6</c:f>
              <c:strCache>
                <c:ptCount val="1"/>
                <c:pt idx="0">
                  <c:v>Topic's NB</c:v>
                </c:pt>
              </c:strCache>
            </c:strRef>
          </c:tx>
          <c:cat>
            <c:strRef>
              <c:f>Feuil1!$Q$7:$Q$49</c:f>
              <c:strCache>
                <c:ptCount val="42"/>
                <c:pt idx="0">
                  <c:v>15/02/2014</c:v>
                </c:pt>
                <c:pt idx="1">
                  <c:v>17/02/2014</c:v>
                </c:pt>
                <c:pt idx="2">
                  <c:v>28/02/2014</c:v>
                </c:pt>
                <c:pt idx="3">
                  <c:v>04/03/2014</c:v>
                </c:pt>
                <c:pt idx="4">
                  <c:v>07/03/2014</c:v>
                </c:pt>
                <c:pt idx="5">
                  <c:v>11/03/2014</c:v>
                </c:pt>
                <c:pt idx="6">
                  <c:v>13/03/2014</c:v>
                </c:pt>
                <c:pt idx="7">
                  <c:v>14/03/2014</c:v>
                </c:pt>
                <c:pt idx="8">
                  <c:v>15/03/2014</c:v>
                </c:pt>
                <c:pt idx="9">
                  <c:v>20/03/2014</c:v>
                </c:pt>
                <c:pt idx="10">
                  <c:v>26/03/2014</c:v>
                </c:pt>
                <c:pt idx="11">
                  <c:v>27/03/2014</c:v>
                </c:pt>
                <c:pt idx="12">
                  <c:v>29/03/2014</c:v>
                </c:pt>
                <c:pt idx="13">
                  <c:v>01/04/2014</c:v>
                </c:pt>
                <c:pt idx="14">
                  <c:v>03/04/2014</c:v>
                </c:pt>
                <c:pt idx="15">
                  <c:v>14/04/2014</c:v>
                </c:pt>
                <c:pt idx="16">
                  <c:v>15/04/2014</c:v>
                </c:pt>
                <c:pt idx="17">
                  <c:v>16/04/2014</c:v>
                </c:pt>
                <c:pt idx="18">
                  <c:v>18/04/2014</c:v>
                </c:pt>
                <c:pt idx="19">
                  <c:v>25/04/2014</c:v>
                </c:pt>
                <c:pt idx="20">
                  <c:v>29/04/2014</c:v>
                </c:pt>
                <c:pt idx="21">
                  <c:v>30/04/2014</c:v>
                </c:pt>
                <c:pt idx="22">
                  <c:v>09/05/2014</c:v>
                </c:pt>
                <c:pt idx="23">
                  <c:v>14/05/2014</c:v>
                </c:pt>
                <c:pt idx="24">
                  <c:v>15/05/2014</c:v>
                </c:pt>
                <c:pt idx="25">
                  <c:v>29/05/2014</c:v>
                </c:pt>
                <c:pt idx="26">
                  <c:v>30/05/2014</c:v>
                </c:pt>
                <c:pt idx="27">
                  <c:v>31/05/2014</c:v>
                </c:pt>
                <c:pt idx="28">
                  <c:v>15/06/2014</c:v>
                </c:pt>
                <c:pt idx="29">
                  <c:v>27/06/2014</c:v>
                </c:pt>
                <c:pt idx="30">
                  <c:v>29/06/2014</c:v>
                </c:pt>
                <c:pt idx="31">
                  <c:v>30/06/2014</c:v>
                </c:pt>
                <c:pt idx="32">
                  <c:v>30/07/2014</c:v>
                </c:pt>
                <c:pt idx="33">
                  <c:v>30/08/2014</c:v>
                </c:pt>
                <c:pt idx="34">
                  <c:v>01/09/2014</c:v>
                </c:pt>
                <c:pt idx="35">
                  <c:v>28/09/2014</c:v>
                </c:pt>
                <c:pt idx="36">
                  <c:v>30/09/2014</c:v>
                </c:pt>
                <c:pt idx="37">
                  <c:v>31/10/2014</c:v>
                </c:pt>
                <c:pt idx="38">
                  <c:v>30/11/2014</c:v>
                </c:pt>
                <c:pt idx="39">
                  <c:v>30/12/2014</c:v>
                </c:pt>
                <c:pt idx="40">
                  <c:v>31/12/2014</c:v>
                </c:pt>
                <c:pt idx="41">
                  <c:v>(vide)</c:v>
                </c:pt>
              </c:strCache>
            </c:strRef>
          </c:cat>
          <c:val>
            <c:numRef>
              <c:f>Feuil1!$R$7:$R$49</c:f>
              <c:numCache>
                <c:formatCode>General</c:formatCode>
                <c:ptCount val="42"/>
                <c:pt idx="0">
                  <c:v>1</c:v>
                </c:pt>
                <c:pt idx="1">
                  <c:v>1</c:v>
                </c:pt>
                <c:pt idx="2">
                  <c:v>9</c:v>
                </c:pt>
                <c:pt idx="3">
                  <c:v>1</c:v>
                </c:pt>
                <c:pt idx="4">
                  <c:v>8</c:v>
                </c:pt>
                <c:pt idx="5">
                  <c:v>1</c:v>
                </c:pt>
                <c:pt idx="6">
                  <c:v>1</c:v>
                </c:pt>
                <c:pt idx="7">
                  <c:v>1</c:v>
                </c:pt>
                <c:pt idx="8">
                  <c:v>1</c:v>
                </c:pt>
                <c:pt idx="9">
                  <c:v>3</c:v>
                </c:pt>
                <c:pt idx="10">
                  <c:v>1</c:v>
                </c:pt>
                <c:pt idx="11">
                  <c:v>4</c:v>
                </c:pt>
                <c:pt idx="12">
                  <c:v>1</c:v>
                </c:pt>
                <c:pt idx="13">
                  <c:v>1</c:v>
                </c:pt>
                <c:pt idx="14">
                  <c:v>1</c:v>
                </c:pt>
                <c:pt idx="15">
                  <c:v>2</c:v>
                </c:pt>
                <c:pt idx="16">
                  <c:v>9</c:v>
                </c:pt>
                <c:pt idx="17">
                  <c:v>2</c:v>
                </c:pt>
                <c:pt idx="18">
                  <c:v>1</c:v>
                </c:pt>
                <c:pt idx="19">
                  <c:v>8</c:v>
                </c:pt>
                <c:pt idx="20">
                  <c:v>2</c:v>
                </c:pt>
                <c:pt idx="21">
                  <c:v>23</c:v>
                </c:pt>
                <c:pt idx="22">
                  <c:v>5</c:v>
                </c:pt>
                <c:pt idx="23">
                  <c:v>1</c:v>
                </c:pt>
                <c:pt idx="24">
                  <c:v>3</c:v>
                </c:pt>
                <c:pt idx="25">
                  <c:v>2</c:v>
                </c:pt>
                <c:pt idx="26">
                  <c:v>6</c:v>
                </c:pt>
                <c:pt idx="27">
                  <c:v>7</c:v>
                </c:pt>
                <c:pt idx="28">
                  <c:v>8</c:v>
                </c:pt>
                <c:pt idx="29">
                  <c:v>1</c:v>
                </c:pt>
                <c:pt idx="30">
                  <c:v>2</c:v>
                </c:pt>
                <c:pt idx="31">
                  <c:v>28</c:v>
                </c:pt>
                <c:pt idx="32">
                  <c:v>11</c:v>
                </c:pt>
                <c:pt idx="33">
                  <c:v>1</c:v>
                </c:pt>
                <c:pt idx="34">
                  <c:v>1</c:v>
                </c:pt>
                <c:pt idx="35">
                  <c:v>1</c:v>
                </c:pt>
                <c:pt idx="36">
                  <c:v>1</c:v>
                </c:pt>
                <c:pt idx="37">
                  <c:v>6</c:v>
                </c:pt>
                <c:pt idx="38">
                  <c:v>2</c:v>
                </c:pt>
                <c:pt idx="39">
                  <c:v>2</c:v>
                </c:pt>
                <c:pt idx="40">
                  <c:v>5</c:v>
                </c:pt>
                <c:pt idx="41">
                  <c:v>5</c:v>
                </c:pt>
              </c:numCache>
            </c:numRef>
          </c:val>
          <c:smooth val="0"/>
        </c:ser>
        <c:dLbls>
          <c:showLegendKey val="0"/>
          <c:showVal val="0"/>
          <c:showCatName val="0"/>
          <c:showSerName val="0"/>
          <c:showPercent val="0"/>
          <c:showBubbleSize val="0"/>
        </c:dLbls>
        <c:marker val="1"/>
        <c:smooth val="0"/>
        <c:axId val="218741760"/>
        <c:axId val="218747648"/>
      </c:lineChart>
      <c:catAx>
        <c:axId val="218741760"/>
        <c:scaling>
          <c:orientation val="minMax"/>
        </c:scaling>
        <c:delete val="0"/>
        <c:axPos val="b"/>
        <c:majorTickMark val="out"/>
        <c:minorTickMark val="none"/>
        <c:tickLblPos val="nextTo"/>
        <c:txPr>
          <a:bodyPr rot="-3600000"/>
          <a:lstStyle/>
          <a:p>
            <a:pPr>
              <a:defRPr/>
            </a:pPr>
            <a:endParaRPr lang="fr-FR"/>
          </a:p>
        </c:txPr>
        <c:crossAx val="218747648"/>
        <c:crosses val="autoZero"/>
        <c:auto val="1"/>
        <c:lblAlgn val="ctr"/>
        <c:lblOffset val="100"/>
        <c:noMultiLvlLbl val="0"/>
      </c:catAx>
      <c:valAx>
        <c:axId val="218747648"/>
        <c:scaling>
          <c:orientation val="minMax"/>
        </c:scaling>
        <c:delete val="0"/>
        <c:axPos val="l"/>
        <c:majorGridlines/>
        <c:numFmt formatCode="General" sourceLinked="1"/>
        <c:majorTickMark val="out"/>
        <c:minorTickMark val="none"/>
        <c:tickLblPos val="nextTo"/>
        <c:crossAx val="218741760"/>
        <c:crosses val="autoZero"/>
        <c:crossBetween val="between"/>
      </c:valAx>
    </c:plotArea>
    <c:legend>
      <c:legendPos val="r"/>
      <c:layout>
        <c:manualLayout>
          <c:xMode val="edge"/>
          <c:yMode val="edge"/>
          <c:x val="0.88378714252492485"/>
          <c:y val="0.36582628494074299"/>
          <c:w val="9.580959648636643E-2"/>
          <c:h val="6.5119647459622593E-2"/>
        </c:manualLayout>
      </c:layout>
      <c:overlay val="0"/>
    </c:legend>
    <c:plotVisOnly val="1"/>
    <c:dispBlanksAs val="gap"/>
    <c:showDLblsOverMax val="0"/>
  </c:chart>
  <c:spPr>
    <a:scene3d>
      <a:camera prst="orthographicFront"/>
      <a:lightRig rig="threePt" dir="t"/>
    </a:scene3d>
    <a:sp3d>
      <a:bevelT/>
    </a:sp3d>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File's number by big topic</a:t>
            </a:r>
          </a:p>
        </c:rich>
      </c:tx>
      <c:layout>
        <c:manualLayout>
          <c:xMode val="edge"/>
          <c:yMode val="edge"/>
          <c:x val="0.29929270817959669"/>
          <c:y val="7.325445576581488E-2"/>
        </c:manualLayout>
      </c:layout>
      <c:overlay val="0"/>
    </c:title>
    <c:autoTitleDeleted val="0"/>
    <c:pivotFmts>
      <c:pivotFmt>
        <c:idx val="0"/>
        <c:marker>
          <c:symbol val="none"/>
        </c:marker>
        <c:dLbl>
          <c:idx val="0"/>
          <c:spPr/>
          <c:txPr>
            <a:bodyPr/>
            <a:lstStyle/>
            <a:p>
              <a:pPr>
                <a:defRPr/>
              </a:pPr>
              <a:endParaRPr lang="fr-FR"/>
            </a:p>
          </c:txPr>
          <c:showLegendKey val="0"/>
          <c:showVal val="1"/>
          <c:showCatName val="0"/>
          <c:showSerName val="0"/>
          <c:showPercent val="0"/>
          <c:showBubbleSize val="0"/>
        </c:dLbl>
      </c:pivotFmt>
      <c:pivotFmt>
        <c:idx val="1"/>
        <c:marker>
          <c:symbol val="none"/>
        </c:marker>
        <c:dLbl>
          <c:idx val="0"/>
          <c:spPr/>
          <c:txPr>
            <a:bodyPr/>
            <a:lstStyle/>
            <a:p>
              <a:pPr>
                <a:defRPr/>
              </a:pPr>
              <a:endParaRPr lang="fr-FR"/>
            </a:p>
          </c:txPr>
          <c:showLegendKey val="0"/>
          <c:showVal val="1"/>
          <c:showCatName val="0"/>
          <c:showSerName val="0"/>
          <c:showPercent val="0"/>
          <c:showBubbleSize val="0"/>
        </c:dLbl>
      </c:pivotFmt>
      <c:pivotFmt>
        <c:idx val="2"/>
        <c:marker>
          <c:symbol val="none"/>
        </c:marker>
        <c:dLbl>
          <c:idx val="0"/>
          <c:spPr/>
          <c:txPr>
            <a:bodyPr/>
            <a:lstStyle/>
            <a:p>
              <a:pPr>
                <a:defRPr/>
              </a:pPr>
              <a:endParaRPr lang="fr-FR"/>
            </a:p>
          </c:txPr>
          <c:showLegendKey val="0"/>
          <c:showVal val="1"/>
          <c:showCatName val="0"/>
          <c:showSerName val="0"/>
          <c:showPercent val="0"/>
          <c:showBubbleSize val="0"/>
        </c:dLbl>
      </c:pivotFmt>
      <c:pivotFmt>
        <c:idx val="3"/>
        <c:marker>
          <c:symbol val="none"/>
        </c:marker>
        <c:dLbl>
          <c:idx val="0"/>
          <c:spPr/>
          <c:txPr>
            <a:bodyPr/>
            <a:lstStyle/>
            <a:p>
              <a:pPr>
                <a:defRPr/>
              </a:pPr>
              <a:endParaRPr lang="fr-FR"/>
            </a:p>
          </c:txPr>
          <c:showLegendKey val="0"/>
          <c:showVal val="1"/>
          <c:showCatName val="0"/>
          <c:showSerName val="0"/>
          <c:showPercent val="0"/>
          <c:showBubbleSize val="0"/>
        </c:dLbl>
      </c:pivotFmt>
    </c:pivotFmts>
    <c:view3D>
      <c:rotX val="30"/>
      <c:rotY val="0"/>
      <c:rAngAx val="0"/>
      <c:perspective val="30"/>
    </c:view3D>
    <c:floor>
      <c:thickness val="0"/>
    </c:floor>
    <c:sideWall>
      <c:thickness val="0"/>
    </c:sideWall>
    <c:backWall>
      <c:thickness val="0"/>
    </c:backWall>
    <c:plotArea>
      <c:layout/>
      <c:pie3DChart>
        <c:varyColors val="1"/>
        <c:ser>
          <c:idx val="0"/>
          <c:order val="0"/>
          <c:tx>
            <c:v>Total</c:v>
          </c:tx>
          <c:explosion val="25"/>
          <c:dLbls>
            <c:txPr>
              <a:bodyPr/>
              <a:lstStyle/>
              <a:p>
                <a:pPr>
                  <a:defRPr/>
                </a:pPr>
                <a:endParaRPr lang="fr-FR"/>
              </a:p>
            </c:txPr>
            <c:showLegendKey val="0"/>
            <c:showVal val="1"/>
            <c:showCatName val="0"/>
            <c:showSerName val="0"/>
            <c:showPercent val="0"/>
            <c:showBubbleSize val="0"/>
            <c:showLeaderLines val="1"/>
          </c:dLbls>
          <c:cat>
            <c:strLit>
              <c:ptCount val="6"/>
              <c:pt idx="0">
                <c:v>D</c:v>
              </c:pt>
              <c:pt idx="1">
                <c:v>M</c:v>
              </c:pt>
              <c:pt idx="2">
                <c:v>p</c:v>
              </c:pt>
              <c:pt idx="3">
                <c:v>R</c:v>
              </c:pt>
              <c:pt idx="4">
                <c:v>T</c:v>
              </c:pt>
              <c:pt idx="5">
                <c:v>U</c:v>
              </c:pt>
            </c:strLit>
          </c:cat>
          <c:val>
            <c:numLit>
              <c:formatCode>General</c:formatCode>
              <c:ptCount val="6"/>
              <c:pt idx="0">
                <c:v>66</c:v>
              </c:pt>
              <c:pt idx="1">
                <c:v>25</c:v>
              </c:pt>
              <c:pt idx="2">
                <c:v>10</c:v>
              </c:pt>
              <c:pt idx="3">
                <c:v>34</c:v>
              </c:pt>
              <c:pt idx="4">
                <c:v>21</c:v>
              </c:pt>
              <c:pt idx="5">
                <c:v>23</c:v>
              </c:pt>
            </c:numLit>
          </c:val>
        </c:ser>
        <c:dLbls>
          <c:showLegendKey val="0"/>
          <c:showVal val="0"/>
          <c:showCatName val="0"/>
          <c:showSerName val="0"/>
          <c:showPercent val="0"/>
          <c:showBubbleSize val="0"/>
          <c:showLeaderLines val="1"/>
        </c:dLbls>
      </c:pie3DChart>
    </c:plotArea>
    <c:legend>
      <c:legendPos val="r"/>
      <c:layout>
        <c:manualLayout>
          <c:xMode val="edge"/>
          <c:yMode val="edge"/>
          <c:x val="0.82461996302434282"/>
          <c:y val="0.32268320373826659"/>
          <c:w val="0.1301363998418226"/>
          <c:h val="0.42046352449398505"/>
        </c:manualLayout>
      </c:layout>
      <c:overlay val="0"/>
    </c:legend>
    <c:plotVisOnly val="1"/>
    <c:dispBlanksAs val="gap"/>
    <c:showDLblsOverMax val="0"/>
  </c:chart>
  <c:printSettings>
    <c:headerFooter/>
    <c:pageMargins b="0.75" l="0.7" r="0.7" t="0.75" header="0.3" footer="0.3"/>
    <c:pageSetup/>
  </c:printSettings>
  <c:extLst/>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52387</xdr:colOff>
      <xdr:row>2</xdr:row>
      <xdr:rowOff>61912</xdr:rowOff>
    </xdr:from>
    <xdr:to>
      <xdr:col>15</xdr:col>
      <xdr:colOff>952500</xdr:colOff>
      <xdr:row>39</xdr:row>
      <xdr:rowOff>66675</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14287</xdr:colOff>
      <xdr:row>61</xdr:row>
      <xdr:rowOff>119061</xdr:rowOff>
    </xdr:from>
    <xdr:to>
      <xdr:col>12</xdr:col>
      <xdr:colOff>466725</xdr:colOff>
      <xdr:row>78</xdr:row>
      <xdr:rowOff>38099</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http://eroomfr2.pasteur.aventis.com/eRoomReq/Files/CMO01/SHAREPasteur/0_2b89/000%20PASTEUR%20Quality%20Action%20Plan%20Post%20roll-out%20REFERENCE%20APRIL14.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Nicolas, Franck (sanofi pasteur)" refreshedDate="41744.419740509256" createdVersion="4" refreshedVersion="4" minRefreshableVersion="3" recordCount="179">
  <cacheSource type="worksheet">
    <worksheetSource ref="A2:Q181" sheet="QAP Pasteur" r:id="rId2"/>
  </cacheSource>
  <cacheFields count="17">
    <cacheField name="Topic number" numFmtId="0">
      <sharedItems containsSemiMixedTypes="0" containsString="0" containsNumber="1" containsInteger="1" minValue="1" maxValue="178"/>
    </cacheField>
    <cacheField name="Topic requiring attention" numFmtId="0">
      <sharedItems containsBlank="1"/>
    </cacheField>
    <cacheField name="Prio" numFmtId="0">
      <sharedItems containsMixedTypes="1" containsNumber="1" containsInteger="1" minValue="1" maxValue="3" count="4">
        <n v="3"/>
        <n v="2"/>
        <n v="1"/>
        <s v="?"/>
      </sharedItems>
    </cacheField>
    <cacheField name="Big Topic" numFmtId="0">
      <sharedItems count="6">
        <s v="R"/>
        <s v="D"/>
        <s v="U"/>
        <s v="p"/>
        <s v="T"/>
        <s v="M"/>
      </sharedItems>
    </cacheField>
    <cacheField name="Topic" numFmtId="0">
      <sharedItems containsBlank="1"/>
    </cacheField>
    <cacheField name="Issue" numFmtId="0">
      <sharedItems containsBlank="1" longText="1"/>
    </cacheField>
    <cacheField name="Root causes" numFmtId="0">
      <sharedItems containsBlank="1"/>
    </cacheField>
    <cacheField name="Actions to remediate root causes" numFmtId="0">
      <sharedItems containsBlank="1" longText="1"/>
    </cacheField>
    <cacheField name="Who" numFmtId="0">
      <sharedItems containsBlank="1"/>
    </cacheField>
    <cacheField name="Real responsible" numFmtId="0">
      <sharedItems containsBlank="1"/>
    </cacheField>
    <cacheField name="due date" numFmtId="164">
      <sharedItems containsNonDate="0" containsDate="1" containsString="0" containsBlank="1" minDate="2014-02-15T00:00:00" maxDate="2015-01-01T00:00:00"/>
    </cacheField>
    <cacheField name="Week number" numFmtId="0">
      <sharedItems containsMixedTypes="1" containsNumber="1" containsInteger="1" minValue="7" maxValue="53" count="25">
        <n v="53"/>
        <n v="49"/>
        <n v="44"/>
        <n v="40"/>
        <n v="36"/>
        <n v="35"/>
        <n v="31"/>
        <n v="27"/>
        <n v="26"/>
        <n v="25"/>
        <n v="22"/>
        <n v="20"/>
        <n v="19"/>
        <n v="18"/>
        <n v="17"/>
        <n v="16"/>
        <n v="14"/>
        <n v="13"/>
        <n v="12"/>
        <n v="11"/>
        <n v="10"/>
        <n v="9"/>
        <n v="8"/>
        <n v="7"/>
        <s v=" "/>
      </sharedItems>
    </cacheField>
    <cacheField name="Actual date _x000a_(when done)" numFmtId="164">
      <sharedItems containsNonDate="0" containsDate="1" containsString="0" containsBlank="1" minDate="2014-02-18T00:00:00" maxDate="2014-04-04T00:00:00"/>
    </cacheField>
    <cacheField name="Week number2" numFmtId="0">
      <sharedItems containsMixedTypes="1" containsNumber="1" containsInteger="1" minValue="8" maxValue="14"/>
    </cacheField>
    <cacheField name="Lastest Deadline" numFmtId="0">
      <sharedItems containsDate="1" containsBlank="1" containsMixedTypes="1" minDate="1900-02-06T00:00:00" maxDate="2014-11-01T00:00:00"/>
    </cacheField>
    <cacheField name="Temporary solution" numFmtId="0">
      <sharedItems containsBlank="1"/>
    </cacheField>
    <cacheField name="Status" numFmtId="0">
      <sharedItems count="4">
        <s v="Cancelled"/>
        <s v="Planned"/>
        <s v="On-going"/>
        <s v="Completed"/>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Jean-Eric Pelouas" refreshedDate="41747.37722141204" createdVersion="4" refreshedVersion="4" minRefreshableVersion="3" recordCount="182">
  <cacheSource type="worksheet">
    <worksheetSource ref="A2:S184" sheet="Feuil2"/>
  </cacheSource>
  <cacheFields count="19">
    <cacheField name="Topic number" numFmtId="0">
      <sharedItems containsString="0" containsBlank="1" containsNumber="1" containsInteger="1" minValue="1" maxValue="178"/>
    </cacheField>
    <cacheField name="Topic requiring attention" numFmtId="0">
      <sharedItems containsBlank="1"/>
    </cacheField>
    <cacheField name="Prio" numFmtId="0">
      <sharedItems containsMixedTypes="1" containsNumber="1" containsInteger="1" minValue="1" maxValue="3" count="4">
        <n v="1"/>
        <n v="2"/>
        <s v="?"/>
        <n v="3"/>
      </sharedItems>
    </cacheField>
    <cacheField name="Big Topic" numFmtId="0">
      <sharedItems count="6">
        <s v="D"/>
        <s v="M"/>
        <s v="T"/>
        <s v="U"/>
        <s v="R"/>
        <s v="P"/>
      </sharedItems>
    </cacheField>
    <cacheField name="Topic" numFmtId="0">
      <sharedItems containsBlank="1"/>
    </cacheField>
    <cacheField name="Issue" numFmtId="0">
      <sharedItems containsBlank="1" longText="1"/>
    </cacheField>
    <cacheField name="Root causes" numFmtId="0">
      <sharedItems containsBlank="1"/>
    </cacheField>
    <cacheField name="Actions to remediate root causes" numFmtId="0">
      <sharedItems containsBlank="1" longText="1"/>
    </cacheField>
    <cacheField name="Who" numFmtId="0">
      <sharedItems containsBlank="1"/>
    </cacheField>
    <cacheField name="Real responsible" numFmtId="0">
      <sharedItems containsBlank="1"/>
    </cacheField>
    <cacheField name="Refernce due date" numFmtId="164">
      <sharedItems containsNonDate="0" containsDate="1" containsString="0" containsBlank="1" minDate="2014-02-15T00:00:00" maxDate="2015-01-01T00:00:00"/>
    </cacheField>
    <cacheField name="due date" numFmtId="164">
      <sharedItems containsNonDate="0" containsDate="1" containsString="0" containsBlank="1" minDate="2014-02-15T00:00:00" maxDate="2015-01-01T00:00:00" count="42">
        <d v="2014-03-29T00:00:00"/>
        <d v="2014-04-15T00:00:00"/>
        <m/>
        <d v="2014-06-30T00:00:00"/>
        <d v="2014-03-26T00:00:00"/>
        <d v="2014-05-30T00:00:00"/>
        <d v="2014-04-30T00:00:00"/>
        <d v="2014-08-30T00:00:00"/>
        <d v="2014-07-30T00:00:00"/>
        <d v="2014-02-28T00:00:00"/>
        <d v="2014-03-11T00:00:00"/>
        <d v="2014-03-13T00:00:00"/>
        <d v="2014-02-17T00:00:00"/>
        <d v="2014-05-09T00:00:00"/>
        <d v="2014-11-30T00:00:00"/>
        <d v="2014-12-31T00:00:00"/>
        <d v="2014-05-31T00:00:00"/>
        <d v="2014-09-30T00:00:00"/>
        <d v="2014-03-20T00:00:00"/>
        <d v="2014-03-04T00:00:00"/>
        <d v="2014-03-07T00:00:00"/>
        <d v="2014-03-27T00:00:00"/>
        <d v="2014-06-15T00:00:00"/>
        <d v="2014-04-14T00:00:00"/>
        <d v="2014-04-18T00:00:00"/>
        <d v="2014-04-29T00:00:00"/>
        <d v="2014-04-16T00:00:00"/>
        <d v="2014-02-15T00:00:00"/>
        <d v="2014-03-15T00:00:00"/>
        <d v="2014-05-29T00:00:00"/>
        <d v="2014-04-03T00:00:00"/>
        <d v="2014-09-01T00:00:00"/>
        <d v="2014-04-25T00:00:00"/>
        <d v="2014-09-28T00:00:00"/>
        <d v="2014-05-14T00:00:00"/>
        <d v="2014-06-29T00:00:00"/>
        <d v="2014-12-30T00:00:00"/>
        <d v="2014-05-15T00:00:00"/>
        <d v="2014-10-31T00:00:00"/>
        <d v="2014-06-27T00:00:00"/>
        <d v="2014-03-14T00:00:00"/>
        <d v="2014-04-01T00:00:00"/>
      </sharedItems>
    </cacheField>
    <cacheField name="Week N°" numFmtId="0">
      <sharedItems containsMixedTypes="1" containsNumber="1" containsInteger="1" minValue="7" maxValue="53"/>
    </cacheField>
    <cacheField name="Actual date _x000a_(when done)" numFmtId="164">
      <sharedItems containsNonDate="0" containsDate="1" containsString="0" containsBlank="1" minDate="2014-02-15T00:00:00" maxDate="2014-04-15T00:00:00"/>
    </cacheField>
    <cacheField name="Week N°2" numFmtId="0">
      <sharedItems containsMixedTypes="1" containsNumber="1" containsInteger="1" minValue="7" maxValue="16"/>
    </cacheField>
    <cacheField name="Earliest deadline" numFmtId="0">
      <sharedItems containsDate="1" containsBlank="1" containsMixedTypes="1" minDate="2014-02-15T00:00:00" maxDate="2015-07-01T00:00:00"/>
    </cacheField>
    <cacheField name="Lastest Deadline" numFmtId="0">
      <sharedItems containsNonDate="0" containsDate="1" containsString="0" containsBlank="1" minDate="2014-03-27T00:00:00" maxDate="2015-09-29T00:00:00"/>
    </cacheField>
    <cacheField name="Temporary solution" numFmtId="0">
      <sharedItems containsBlank="1"/>
    </cacheField>
    <cacheField name="Status" numFmtId="0">
      <sharedItems containsBlank="1" count="5">
        <s v="Completed"/>
        <s v="On-going"/>
        <s v="Cancelled"/>
        <s v="Planned"/>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79">
  <r>
    <n v="124"/>
    <s v="To be kept ???"/>
    <x v="0"/>
    <x v="0"/>
    <s v="R11_Art23_report"/>
    <s v="Duplicate data entry for Article 23"/>
    <s v="No report available"/>
    <s v="Define and develop a new report with the users : Article 23 : not possible because there are no possible filters"/>
    <m/>
    <s v="Edouard/Maria"/>
    <d v="2014-12-31T00:00:00"/>
    <x v="0"/>
    <m/>
    <s v=" "/>
    <e v="#VALUE!"/>
    <m/>
    <x v="0"/>
  </r>
  <r>
    <n v="40"/>
    <m/>
    <x v="1"/>
    <x v="1"/>
    <s v="D3_Data_correction"/>
    <s v="Inconsistent data (approval dates 1900)_x000a_Some approval dates in 1900 are displayed (because in etrac, it was  empty or 11/11/1111)"/>
    <m/>
    <s v="Correct the status dates in SHARE"/>
    <s v="L/F - Regions"/>
    <s v="Marion / Karina"/>
    <d v="2014-12-31T00:00:00"/>
    <x v="0"/>
    <m/>
    <s v=" "/>
    <e v="#VALUE!"/>
    <m/>
    <x v="1"/>
  </r>
  <r>
    <n v="80"/>
    <m/>
    <x v="1"/>
    <x v="1"/>
    <s v="R1_PBRER_Report"/>
    <s v="The registrations are not updated to Expired"/>
    <s v="Etrac « registered but abandonned » applications are displayed (because the scope of the report is all approved registrations)"/>
    <s v="Set to « expired » the status of the concerned approved registrations  if more than 5 years"/>
    <s v="L/F - Regions"/>
    <s v="Marion / Karina"/>
    <d v="2014-12-31T00:00:00"/>
    <x v="0"/>
    <m/>
    <s v=" "/>
    <e v="#VALUE!"/>
    <m/>
    <x v="2"/>
  </r>
  <r>
    <n v="113"/>
    <m/>
    <x v="1"/>
    <x v="1"/>
    <s v="D5_Coherence_with_Sanofi"/>
    <s v="Some fields definition are not very clear : To be clarified : does Sanofi doc exist?"/>
    <m/>
    <s v="Define each field of SHARE (first step: mandatory fields)_x000a_Check with T.Heuvelmans what is already available.(QDS-7234)_x000a_Communicate the definitions to all users"/>
    <s v="RegOps"/>
    <s v="Marion / Karina"/>
    <d v="2014-12-31T00:00:00"/>
    <x v="0"/>
    <m/>
    <s v=" "/>
    <e v="#VALUE!"/>
    <m/>
    <x v="1"/>
  </r>
  <r>
    <n v="116"/>
    <m/>
    <x v="0"/>
    <x v="1"/>
    <s v="D_missing data"/>
    <s v="RPM names are not up-to-date"/>
    <s v="Moving organization, no process to update them"/>
    <s v="RPM name: remove the information (or ask Sanofi to hide the filed if not used by Sanofi)_x000a_Check if others fields could be removed from SHARE ?"/>
    <m/>
    <s v="Karina"/>
    <d v="2014-12-31T00:00:00"/>
    <x v="0"/>
    <m/>
    <s v=" "/>
    <e v="#VALUE!"/>
    <m/>
    <x v="1"/>
  </r>
  <r>
    <n v="134"/>
    <m/>
    <x v="1"/>
    <x v="1"/>
    <s v="D4_QC_Catalogue"/>
    <s v="Inconsisent naming convention "/>
    <m/>
    <s v="commun QC reports with Sanofi OR use of the Queries management process - naming convention"/>
    <s v="RegOps"/>
    <s v="Marion / Karina"/>
    <d v="2014-12-30T00:00:00"/>
    <x v="0"/>
    <m/>
    <s v=" "/>
    <e v="#VALUE!"/>
    <m/>
    <x v="1"/>
  </r>
  <r>
    <n v="163"/>
    <m/>
    <x v="2"/>
    <x v="1"/>
    <s v="D4_QC_Catalogue"/>
    <s v="Inconsistent data (events country status/ reference  - registrtation status and registration status date )_x000a_The reference status may be wrong  when there was several approved status (ex. 299 Israel - Approved/Licensed - 15-Aug-2007|Expired - 01-Jan-1999|Approved/Licensed - 15-Oct-1985|Submitted - 03-Sep-1984 )_x000a_Registration status is approved but the registration status date is the date of abandon"/>
    <m/>
    <s v="QC "/>
    <s v="RegOps"/>
    <s v="Marion / Karina"/>
    <d v="2014-12-30T00:00:00"/>
    <x v="0"/>
    <m/>
    <s v=" "/>
    <m/>
    <m/>
    <x v="1"/>
  </r>
  <r>
    <n v="39"/>
    <m/>
    <x v="1"/>
    <x v="1"/>
    <s v="D4_QC_Catalogue"/>
    <s v="Inconsistent data (approval dates 1900)_x000a_Some approval dates in 1900 are displayed (because in etrac, it was  empty or 11/11/1111)"/>
    <m/>
    <s v="commun QC reports with Sanofi OR use of the Queries management processi"/>
    <s v="Reg ops"/>
    <s v="Marion / Karina"/>
    <d v="2014-11-30T00:00:00"/>
    <x v="1"/>
    <m/>
    <s v=" "/>
    <e v="#VALUE!"/>
    <m/>
    <x v="1"/>
  </r>
  <r>
    <n v="149"/>
    <m/>
    <x v="1"/>
    <x v="1"/>
    <s v="D4_QC_Catalogue"/>
    <s v="Data quality of newly entered information - PDS : sometime not the good data, sometime not complete (not a migration issue, issue in eTrac)"/>
    <s v="The pds is not up-to-date"/>
    <s v="commun QC reports with Sanofi OR use of the Queries management process : QC proposal ; compare the pds and the pds template and check that the info are the same."/>
    <m/>
    <s v="Marion/Karina"/>
    <d v="2014-11-30T00:00:00"/>
    <x v="1"/>
    <m/>
    <s v=" "/>
    <e v="#VALUE!"/>
    <m/>
    <x v="1"/>
  </r>
  <r>
    <n v="139"/>
    <m/>
    <x v="0"/>
    <x v="2"/>
    <s v="U1_User support"/>
    <s v="Incorrect use of the system"/>
    <s v="risk of missing trainer"/>
    <s v="Transfer training to future contractors (if needed)"/>
    <m/>
    <s v="Stephanie/Denis"/>
    <d v="2014-10-31T00:00:00"/>
    <x v="2"/>
    <m/>
    <s v=" "/>
    <d v="2014-10-31T00:00:00"/>
    <m/>
    <x v="1"/>
  </r>
  <r>
    <n v="150"/>
    <m/>
    <x v="1"/>
    <x v="3"/>
    <s v="P_roles_and_responsibilities"/>
    <s v="R&amp;R not fully clear to use the system"/>
    <m/>
    <s v="Process and user guide to clarifty (multi products, multi procedure type, …). Relations between RPMs and Transversal team. Update training accordingly. Disconet SHARE roles and RA organization._x000a_Tools &amp; Processes?"/>
    <m/>
    <s v="Franck"/>
    <d v="2014-10-31T00:00:00"/>
    <x v="2"/>
    <m/>
    <s v=" "/>
    <e v="#VALUE!"/>
    <m/>
    <x v="1"/>
  </r>
  <r>
    <n v="151"/>
    <m/>
    <x v="1"/>
    <x v="3"/>
    <s v="P1_Process"/>
    <s v="R&amp;R not fully clear to use the system"/>
    <s v="No full buy-in by affiliates"/>
    <s v="Many affiliates do not seem interested during booster sessions : some issues already seen  : they put a date, but not more. they do not track the license number of initial application, submission status are ignored, change of local trade name during during a renewal not set,   Action ???? stop local data entry ???  Update training accordingly. Disconet SHARE roles and RA organization._x000a_Tools &amp; Processes?"/>
    <m/>
    <s v="Franck"/>
    <d v="2014-10-31T00:00:00"/>
    <x v="2"/>
    <m/>
    <s v=" "/>
    <e v="#VALUE!"/>
    <m/>
    <x v="1"/>
  </r>
  <r>
    <n v="152"/>
    <m/>
    <x v="1"/>
    <x v="3"/>
    <s v="P1_Process"/>
    <s v="R&amp;R not fully clear to use the system"/>
    <s v="Process fro comitments not clear enough / please see the existing Sop Q_000543"/>
    <s v="Clarify process for the tasks : who track the commitments, when, (between affiliates or transversal team) ? (affiliates are not trained to track the tasks and it seems difficult to do so.  Update training accordingly. Disconet SHARE roles and RA organization.Cf SOP (or update it)"/>
    <m/>
    <s v="Franck"/>
    <d v="2014-10-31T00:00:00"/>
    <x v="2"/>
    <m/>
    <s v=" "/>
    <e v="#VALUE!"/>
    <m/>
    <x v="1"/>
  </r>
  <r>
    <n v="153"/>
    <m/>
    <x v="1"/>
    <x v="3"/>
    <s v="P1_Process"/>
    <s v="R&amp;R not fully clear to use the system"/>
    <s v="Need to clarify Roles and responsiblitities between L/F, regions, affiliates, Transversal team. "/>
    <s v="Clarify Roles and responsiblitities between L/F, regions, affiliates, Transversal team.  Update training accordingly. Disconet SHARE roles and RA organization._x000a_Tools &amp; Processes?"/>
    <m/>
    <s v="Franck"/>
    <d v="2014-10-31T00:00:00"/>
    <x v="2"/>
    <m/>
    <s v=" "/>
    <e v="#VALUE!"/>
    <m/>
    <x v="1"/>
  </r>
  <r>
    <n v="154"/>
    <m/>
    <x v="1"/>
    <x v="3"/>
    <s v="P1_Process"/>
    <s v="R&amp;R not fully clear to use the system"/>
    <s v="Management of the events multi CCR not well defined"/>
    <s v="Define process to manage events with multiple CCRs : use of GPP ? (with risk to have wrong data entry by the affiliates), 1 event with multiple CCRD ?  Update training accordingly. Disconet SHARE roles and RA organization._x000a_Tools &amp; Processes?"/>
    <m/>
    <s v="Franck"/>
    <d v="2014-10-31T00:00:00"/>
    <x v="2"/>
    <m/>
    <s v=" "/>
    <e v="#VALUE!"/>
    <m/>
    <x v="2"/>
  </r>
  <r>
    <n v="43"/>
    <m/>
    <x v="2"/>
    <x v="0"/>
    <s v="R1_PBRER_Report"/>
    <s v="How to manage &quot;withdrawn reason&quot; at registration level"/>
    <s v=" The “Withdrawn Reason” for the registrations is not available in SHARE data model. The only value we have is the Withdrawn Reason for the Applications. The process topic will be investigated."/>
    <s v="The process topic will be investigated.: switch the withdrawn reason at package set level : New change to be evaluated (feasibility)_x000a_- update supporting documentation_x000a_needed for the eVMPD purpose"/>
    <s v="RegOps/SHARE IS"/>
    <s v="Jeremy/Moncef"/>
    <d v="2014-09-30T00:00:00"/>
    <x v="3"/>
    <m/>
    <s v=" "/>
    <e v="#VALUE!"/>
    <m/>
    <x v="2"/>
  </r>
  <r>
    <n v="127"/>
    <m/>
    <x v="0"/>
    <x v="0"/>
    <s v="R15_RPU Reports"/>
    <s v="Double data entry : RPU should be re-entered"/>
    <s v="RPU should be re-entered"/>
    <s v="Align the RPU report to simplify the data entry"/>
    <m/>
    <s v="Maria"/>
    <d v="2014-09-28T00:00:00"/>
    <x v="3"/>
    <m/>
    <s v=" "/>
    <e v="#VALUE!"/>
    <m/>
    <x v="1"/>
  </r>
  <r>
    <n v="118"/>
    <m/>
    <x v="1"/>
    <x v="0"/>
    <s v="R9_Metrics"/>
    <s v="More complexe to follow Umanis workload"/>
    <m/>
    <s v="Metrics for the Transversal team _x000a__x000a_"/>
    <s v="RegOps / IS"/>
    <s v="Stephanie"/>
    <d v="2014-09-01T00:00:00"/>
    <x v="4"/>
    <m/>
    <s v=" "/>
    <e v="#VALUE!"/>
    <m/>
    <x v="2"/>
  </r>
  <r>
    <n v="9"/>
    <m/>
    <x v="2"/>
    <x v="1"/>
    <s v="D1_QC__Process"/>
    <s v="Several causes : inconsistent data, data entry errors, no data entry monitoring"/>
    <m/>
    <s v="Define QC reports to check consistency of data"/>
    <s v="RegOps / IS"/>
    <s v="Marion / Karina"/>
    <d v="2014-08-30T00:00:00"/>
    <x v="5"/>
    <m/>
    <s v=" "/>
    <m/>
    <m/>
    <x v="0"/>
  </r>
  <r>
    <n v="14"/>
    <m/>
    <x v="2"/>
    <x v="1"/>
    <s v="D3_Data_correction"/>
    <s v="Inconsistent data (registration number)_x000a_Registration number values are not correct"/>
    <m/>
    <s v="Manual correction "/>
    <s v="Franchise &amp; Regions"/>
    <s v="Marion / Karina"/>
    <d v="2014-07-30T00:00:00"/>
    <x v="6"/>
    <m/>
    <s v=" "/>
    <m/>
    <m/>
    <x v="1"/>
  </r>
  <r>
    <n v="18"/>
    <m/>
    <x v="2"/>
    <x v="1"/>
    <s v="D3_Data_correction"/>
    <s v="Inconsistent data (PDS with no presentation)_x000a_PDS with no presentation --&gt; Package set name appear in APR Report"/>
    <m/>
    <s v="Manual correction _x000a_check if users can update data and inform users_x000a_Events PDS Migration must be reopened by SHARE Admin  Automated update needs to go thru a change control process (FS, UAT, ...) - 5-8 weeks"/>
    <s v="Franchise &amp; Regions / Reg  ops : TBC"/>
    <s v="Marion / Karina"/>
    <d v="2014-07-30T00:00:00"/>
    <x v="6"/>
    <m/>
    <s v=" "/>
    <m/>
    <m/>
    <x v="1"/>
  </r>
  <r>
    <n v="20"/>
    <m/>
    <x v="2"/>
    <x v="1"/>
    <s v="D3_Data_correction"/>
    <s v="Inconsistent data (PDS high)_x000a_Several sites are not populated in PDS high at the component and at the product Level"/>
    <m/>
    <s v="manual data entry (Data consistency - The PDS high with no Component functions_x000a_• Data consistency - The PDS high with no Product functions)_x000a_check if users can update data and inform users_x000a_Events PDS Migration must be reopened by SHARE Admin"/>
    <s v="Franchise &amp; Regions (TBC)"/>
    <s v="Marion / Karina"/>
    <d v="2014-07-30T00:00:00"/>
    <x v="6"/>
    <m/>
    <s v=" "/>
    <m/>
    <m/>
    <x v="1"/>
  </r>
  <r>
    <n v="22"/>
    <m/>
    <x v="2"/>
    <x v="1"/>
    <s v="D3_Data_correction"/>
    <s v="Missing data (Field role)_x000a_The field &quot;Role&quot;, used in PV Report, is automatically populated following the data selected in Reviewing Country, Co-Rapporteur and countries. These fields are not always populated"/>
    <m/>
    <s v="data correction"/>
    <s v="Franchise &amp; Regions"/>
    <s v="Marion / Karina"/>
    <d v="2014-07-30T00:00:00"/>
    <x v="6"/>
    <m/>
    <s v=" "/>
    <m/>
    <m/>
    <x v="1"/>
  </r>
  <r>
    <n v="24"/>
    <m/>
    <x v="2"/>
    <x v="1"/>
    <s v="D3_Data_correction"/>
    <s v="Missing data (product dosage form)_x000a_Product dosage form is not always filled"/>
    <m/>
    <s v="data correction -85 Products without Product Dosage Form data (56 products family status are active), logged on SharePoint Q&amp;A"/>
    <s v="Reg ops"/>
    <s v="Marion / Karina"/>
    <d v="2014-07-30T00:00:00"/>
    <x v="6"/>
    <m/>
    <s v=" "/>
    <m/>
    <m/>
    <x v="2"/>
  </r>
  <r>
    <n v="28"/>
    <m/>
    <x v="2"/>
    <x v="1"/>
    <s v="D3_Data_correction"/>
    <s v="The PDSs associated to applications that are no longer valid (withdrawn or expired) are still show as “approved.” "/>
    <m/>
    <s v="it’s so difficult to correct all the PDS with status Approved (if the registration is approved, withdrawn or expired) manually, i think that we can identify all these cases via QC but I don’t know if we can find solution to correct it automatically --&gt; Automated update needs to go thru a change control process (FS, UAT, ...) - 5-8 weeks"/>
    <s v="RegOps"/>
    <s v="Marion / Karina"/>
    <d v="2014-07-30T00:00:00"/>
    <x v="6"/>
    <m/>
    <s v=" "/>
    <m/>
    <m/>
    <x v="2"/>
  </r>
  <r>
    <n v="45"/>
    <m/>
    <x v="2"/>
    <x v="1"/>
    <s v="D3_Data_correction"/>
    <s v="Inconsistent data (PDS primary packaging information and secondary packaging)_x000a_The entity “Primary Packaging” is not filled for combo (2 dilutes or 2 products). We need to map the good packaging with a good component"/>
    <m/>
    <s v="correction - map Events PDS Migration must be reopened by SHARE Admin"/>
    <s v="RegOps &amp; Franchise/Regions/Share writers"/>
    <s v="Marion / Karina"/>
    <d v="2014-07-30T00:00:00"/>
    <x v="6"/>
    <m/>
    <s v=" "/>
    <e v="#VALUE!"/>
    <m/>
    <x v="2"/>
  </r>
  <r>
    <n v="166"/>
    <m/>
    <x v="2"/>
    <x v="1"/>
    <s v="D3_Data_correction"/>
    <s v="Inconsistent data (Application approved or withdrawn with no registration )_x000a_Approved / withdrawn application do not have registraion "/>
    <m/>
    <s v="Data cprrection"/>
    <s v="RegOps"/>
    <s v="Marion / Karina"/>
    <d v="2014-07-30T00:00:00"/>
    <x v="6"/>
    <m/>
    <s v=" "/>
    <m/>
    <m/>
    <x v="2"/>
  </r>
  <r>
    <n v="170"/>
    <m/>
    <x v="2"/>
    <x v="1"/>
    <s v="D3_Data_correction"/>
    <s v="Missing data (Action Type, Change Type, CCR number)"/>
    <m/>
    <s v="data completion Events must be reopened by SHARE Admin  Automated update needs to go thru a change control process (FS, UAT, ...) - 5-8 weeks"/>
    <s v="RegOps &amp; Franchise/Regions/Share writers"/>
    <s v="Marion / Karina"/>
    <d v="2014-07-30T00:00:00"/>
    <x v="6"/>
    <m/>
    <s v=" "/>
    <m/>
    <m/>
    <x v="2"/>
  </r>
  <r>
    <n v="172"/>
    <m/>
    <x v="2"/>
    <x v="1"/>
    <s v="D3_Data_correction"/>
    <s v="Missing data ( Current Marketed Date, Marketing Cessation Date AND  Currently Marketed in Country?)_x000a_Marketing information is not filled in"/>
    <m/>
    <s v="data completion"/>
    <s v="TBC"/>
    <s v="Marion / Karina"/>
    <d v="2014-07-30T00:00:00"/>
    <x v="6"/>
    <m/>
    <s v=" "/>
    <m/>
    <m/>
    <x v="2"/>
  </r>
  <r>
    <n v="174"/>
    <m/>
    <x v="2"/>
    <x v="1"/>
    <s v="D3_Data_correction"/>
    <s v="Missing data _x000a_ - &quot;Dose(s) per primar container&quot;_x000a_- &quot;Country Trade name&quot;_x000a_-&quot;Marketing Company&quot;_x000a_&quot;SMPC name&quot;"/>
    <m/>
    <s v="data completion"/>
    <s v="RegOps &amp; Franchise/Regions/Share writers"/>
    <s v="Marion / Karina"/>
    <d v="2014-07-30T00:00:00"/>
    <x v="6"/>
    <m/>
    <s v=" "/>
    <m/>
    <m/>
    <x v="2"/>
  </r>
  <r>
    <n v="2"/>
    <m/>
    <x v="2"/>
    <x v="1"/>
    <s v="D1_QC__Process"/>
    <s v="No QC Process"/>
    <m/>
    <s v="Implementatio of the QC Check process - one commun process with Sanofi_x000a_- Define communication plan _x000a_- Communication to management _x000a_- Communication to users (reading+ ISOtrain)_x000a_- Train users on the rules to be applied_x000a_- Ensure Follow-up and traçability (check if corrections are done in due time, with good quality)_x000a_- Define KPIs (and their evolutions) and provide them to Q&amp;CI_x000a_- Data quality monitoring and summary reports (results' publication)_x000a_2014-02-05 Xavier Launois from Sanofi is agree to use SHARE QC page (Admin page+User's page)_x000a_2014-02-18 Ensure that all RPM have access to SHARE QC page_x000a_Ask Sanofi to create folders on Sharepoint SHARE QC site according to QC Catalog"/>
    <s v="RegOps"/>
    <s v="Marion / Karina"/>
    <d v="2014-06-30T00:00:00"/>
    <x v="7"/>
    <m/>
    <s v=" "/>
    <m/>
    <m/>
    <x v="2"/>
  </r>
  <r>
    <n v="3"/>
    <m/>
    <x v="2"/>
    <x v="1"/>
    <s v="D1_QC__Process"/>
    <s v="No QC Catalog"/>
    <m/>
    <s v="Author a QC Catalog (Business Technical Document) - explain the strategy of QC Checks ex: completeness, consistency, naming convention_x000a_Include the QC of reports sent to HA or PV or IO in the QSOP (= a check have to be done before sending the report to HA)_x000a_List the regulatory key processes and define what we need to Qced for each RA process - define critical data (Usage of incorrect data vs. impact, relation between tools - SAP; ...)"/>
    <s v="RegOps"/>
    <s v="Marion / Karina"/>
    <d v="2014-06-30T00:00:00"/>
    <x v="7"/>
    <m/>
    <s v=" "/>
    <m/>
    <m/>
    <x v="0"/>
  </r>
  <r>
    <n v="5"/>
    <m/>
    <x v="2"/>
    <x v="1"/>
    <s v="D4_QC_Catalogue"/>
    <s v="No QC Process"/>
    <m/>
    <s v="One common Data system QC Report  - QC completeness of data for PV mandatory fields based on the PSUR and PSMF Reports"/>
    <s v="RegOps"/>
    <s v="Marion / Karina"/>
    <d v="2014-06-30T00:00:00"/>
    <x v="7"/>
    <m/>
    <s v=" "/>
    <m/>
    <m/>
    <x v="2"/>
  </r>
  <r>
    <n v="6"/>
    <m/>
    <x v="2"/>
    <x v="1"/>
    <s v="D1_QC__Process"/>
    <s v="Methodology of QC "/>
    <m/>
    <s v="Approach to extract data should be reviewed_x000a_- only errors vs. all records, then filter --&gt; + ratio / metrix _x000a_- several QC (by Entity or by RA process) or less QC but several data to correct_x000a_- do we use Sanofi QCreports or we develop the customized QC for Pasteur_x000a__x000a_Assess if we should show in the results only mandatory fields_x000a_Should we put in place QC Calendar (i.e. period dedicated to data correction)"/>
    <s v="RegOps"/>
    <s v="Marion / Karina"/>
    <d v="2014-06-30T00:00:00"/>
    <x v="7"/>
    <m/>
    <s v=" "/>
    <m/>
    <m/>
    <x v="0"/>
  </r>
  <r>
    <n v="12"/>
    <m/>
    <x v="2"/>
    <x v="1"/>
    <s v="D4_QC_Catalogue"/>
    <s v="The difference between application status date and the registrations status date may be source of misunderstanding"/>
    <m/>
    <s v="Communicate to users OR MODIFIED IT - for eVMPD purpose, the Registration status date should be the last approval date_x000a_The application status date (= date of the most recent approval is the date of the reference) and the registration status date (= date of the most ancient approval because status dates &quot; approved originally &quot; in eTRAC will be different. And it is logical: the application had a second approval of the HA, on the other hand, for the PBRER we take the status of the registration which has to be the most ancient date."/>
    <s v="RegOps_x000a_Véronique"/>
    <s v="Marion / Karina"/>
    <d v="2014-06-30T00:00:00"/>
    <x v="7"/>
    <m/>
    <s v=" "/>
    <m/>
    <m/>
    <x v="2"/>
  </r>
  <r>
    <n v="16"/>
    <m/>
    <x v="2"/>
    <x v="1"/>
    <s v="D3_Data_correction"/>
    <s v="Inconsistent data (CCR number format)_x000a_Sometimes, the CCR number appears three times in CCR column "/>
    <m/>
    <s v="Manual correction Events must be reopened by SHARE Admin  Automated update needs to go thru a change control process (FS, UAT, ...) - 5-8 weeks"/>
    <m/>
    <s v="Marion / Karina"/>
    <d v="2014-06-30T00:00:00"/>
    <x v="7"/>
    <m/>
    <s v=" "/>
    <m/>
    <m/>
    <x v="1"/>
  </r>
  <r>
    <n v="27"/>
    <m/>
    <x v="2"/>
    <x v="1"/>
    <s v="D4_QC_Catalogue"/>
    <s v="The PDSs associated to applications that are no longer valid (withdrawn or expired) are still show as “approved.” "/>
    <m/>
    <s v="commun QC reports with Sanofi OR use of the Queries management process_x000a_Update QC on Application status - Registratus status consistency to include PDS status _x000a_"/>
    <s v="RegOps"/>
    <s v="Marion / Karina"/>
    <d v="2014-06-30T00:00:00"/>
    <x v="7"/>
    <m/>
    <s v=" "/>
    <m/>
    <m/>
    <x v="1"/>
  </r>
  <r>
    <n v="33"/>
    <m/>
    <x v="2"/>
    <x v="4"/>
    <s v="P1_Process"/>
    <s v="Procedures are not available and up-to-date : Update easytrac-SHARE procedure (to replace easytrac-etrac GQ_001300)"/>
    <s v="Procedures are not available and up-to-date"/>
    <s v="Update easytrac-SHARE procedure (to replace easytrac-etrac GQ_001300)"/>
    <s v="RegOps"/>
    <s v="Jeremy/Moncef"/>
    <d v="2014-06-30T00:00:00"/>
    <x v="7"/>
    <m/>
    <s v=" "/>
    <e v="#VALUE!"/>
    <m/>
    <x v="2"/>
  </r>
  <r>
    <n v="41"/>
    <s v="Mandatory_x000a_field"/>
    <x v="2"/>
    <x v="1"/>
    <s v="D1b_Missing_data"/>
    <s v="No data regarding marketing information"/>
    <s v="« Currently Marketing status » and « marketing date »  are empty (because in etrac, field was empty)"/>
    <s v="Extract from SAP and import into SHARE marketing dates and Marketing cessession dates"/>
    <s v="RegOps / IS"/>
    <s v="Edouard"/>
    <d v="2014-06-30T00:00:00"/>
    <x v="7"/>
    <m/>
    <s v=" "/>
    <e v="#VALUE!"/>
    <m/>
    <x v="2"/>
  </r>
  <r>
    <n v="44"/>
    <m/>
    <x v="2"/>
    <x v="1"/>
    <s v="D4_QC_Catalogue"/>
    <s v="Inconsistent data (PDS primary packaging information and secondary packaging)_x000a_There is no packaging in some PDS. We need to map the good packaging with a good component"/>
    <m/>
    <s v="commun QC reports with Sanofi OR use of the Queries management process QC Data consistency-PDS with no primary packaging  "/>
    <s v="RegOps/IS"/>
    <s v="Marion / Karina"/>
    <d v="2014-06-30T00:00:00"/>
    <x v="7"/>
    <m/>
    <s v=" "/>
    <e v="#VALUE!"/>
    <m/>
    <x v="2"/>
  </r>
  <r>
    <n v="59"/>
    <m/>
    <x v="2"/>
    <x v="4"/>
    <s v="P1_Process"/>
    <s v="Inspection readiness"/>
    <s v="need to ensure that affiliates know their responsibilities for the data entry"/>
    <s v="Create a template of procedure for local affiliate_x000a_"/>
    <s v="RegOps"/>
    <s v="Jeremy"/>
    <d v="2014-06-30T00:00:00"/>
    <x v="7"/>
    <m/>
    <s v=" "/>
    <e v="#VALUE!"/>
    <m/>
    <x v="2"/>
  </r>
  <r>
    <n v="83"/>
    <m/>
    <x v="1"/>
    <x v="0"/>
    <s v="R10_RA_data_requested_by_non_RA_functions"/>
    <s v="Inspection readiness"/>
    <s v="No specific report available (as PBRER report exists already)"/>
    <s v="Define and develop a new report with the users :  Classical requests for Audit or Inspections (Cf Héloïse Bonnefond)"/>
    <m/>
    <s v="Edouard/Maria"/>
    <d v="2014-06-30T00:00:00"/>
    <x v="7"/>
    <m/>
    <s v=" "/>
    <e v="#VALUE!"/>
    <m/>
    <x v="2"/>
  </r>
  <r>
    <n v="91"/>
    <s v="Compliance"/>
    <x v="2"/>
    <x v="1"/>
    <s v="R2_Variation_Follow_up_Report"/>
    <s v="The Variation Follow up report Displays without CCR or event information"/>
    <s v="Might be due to data quality (no package set ?) for some countries (low level in eTrac)"/>
    <s v="Manual data entry "/>
    <s v="RegOps / IS"/>
    <s v="Edouard/Maria"/>
    <d v="2014-06-30T00:00:00"/>
    <x v="7"/>
    <d v="2014-03-30T00:00:00"/>
    <n v="14"/>
    <m/>
    <m/>
    <x v="3"/>
  </r>
  <r>
    <n v="97"/>
    <m/>
    <x v="0"/>
    <x v="1"/>
    <s v="D_Interface SHARE/OPX2"/>
    <s v="Double data entry"/>
    <s v="Interface from SHARE to OPX3"/>
    <s v="Interface SHARE -&gt; OPX2 and SHARE -&gt; SBS : know the list of fields used for this interface for QC"/>
    <m/>
    <s v="Marion / Karina"/>
    <d v="2014-06-30T00:00:00"/>
    <x v="7"/>
    <m/>
    <s v=" "/>
    <e v="#VALUE!"/>
    <m/>
    <x v="1"/>
  </r>
  <r>
    <n v="105"/>
    <m/>
    <x v="0"/>
    <x v="5"/>
    <s v="M1b_Missing_data"/>
    <s v="All data not migrated (not linked to compliance reports)"/>
    <m/>
    <s v="For automatic Data Update: eDoc Link (link generation, URL integrity) : Links with RAeDoc have not been migrated (the RA number has been kept). Ensure that old links are available, and that new links will work properly with RAeDoc and its évolutions : with US IS, check the feasibility for robust solution and define an action plan"/>
    <m/>
    <s v="Christophe / Rishi"/>
    <d v="2014-06-30T00:00:00"/>
    <x v="7"/>
    <m/>
    <s v=" "/>
    <e v="#VALUE!"/>
    <m/>
    <x v="1"/>
  </r>
  <r>
    <n v="111"/>
    <m/>
    <x v="1"/>
    <x v="4"/>
    <s v="T1_Inteface SHARE/MDM"/>
    <s v="Risk of mismatch between MCM country category in the procedure and the one used in the VFU reoport"/>
    <s v="The values are set in the report by itsef (no interface from MDM)"/>
    <s v="Define process to update the MCM country category list"/>
    <m/>
    <s v="Véronique"/>
    <d v="2014-06-30T00:00:00"/>
    <x v="7"/>
    <m/>
    <s v=" "/>
    <e v="#VALUE!"/>
    <m/>
    <x v="1"/>
  </r>
  <r>
    <n v="112"/>
    <m/>
    <x v="1"/>
    <x v="4"/>
    <s v="T1_Inteface SHARE/MDM"/>
    <s v="Risk of mismatch between Areas / subareas  Pasteur and the MDM"/>
    <s v="The values are set in the report by itsef (no interface from MDM)"/>
    <s v="Define the process to update the area/subarea Pasteur"/>
    <m/>
    <s v="Maria"/>
    <d v="2014-06-30T00:00:00"/>
    <x v="7"/>
    <m/>
    <s v=" "/>
    <e v="#VALUE!"/>
    <m/>
    <x v="1"/>
  </r>
  <r>
    <n v="115"/>
    <m/>
    <x v="2"/>
    <x v="1"/>
    <s v="D4_QC_Catalogue"/>
    <s v="No consistency of Pasteur mandatory fieldsvs Pharma "/>
    <m/>
    <s v="identity Sanofi Pasteur mandatory fields and update Pharma documentation_x000a_Some fields are not listed in the Sanofi List of mandatory fields_x000a_all SHARE fields will be reviewed and analyzed in order to re-confirm, simplify and realign Pasteur critical fields=&gt; SP list of mandatory fields is apt to change._x000a_AWARNESS : please update also 'Task Status' to 'Task Status Date', 'Licence Status Date' to 'Registration Status Date' , 'Licence Status' to 'Registration Status' and Projec Type to Project Type"/>
    <s v="RegOps"/>
    <s v="Marion / Karina"/>
    <d v="2014-06-30T00:00:00"/>
    <x v="7"/>
    <m/>
    <s v=" "/>
    <e v="#VALUE!"/>
    <m/>
    <x v="2"/>
  </r>
  <r>
    <n v="117"/>
    <m/>
    <x v="1"/>
    <x v="0"/>
    <s v="R9_Metrics"/>
    <s v="Not possible to provide metrics to management"/>
    <m/>
    <s v="RA &amp; CMO Dashboard _x000a_- Define if the need are different from what is done today (Pasteur or group ?), with Isabelle Marbach_x000a_- Discuss with Xavier Launois  (with Isabelle Marbach)_x000a_- specifications, develop and test"/>
    <s v="RegOps / IS"/>
    <s v="Stéphanie"/>
    <d v="2014-06-30T00:00:00"/>
    <x v="7"/>
    <m/>
    <s v=" "/>
    <e v="#VALUE!"/>
    <m/>
    <x v="2"/>
  </r>
  <r>
    <n v="122"/>
    <m/>
    <x v="1"/>
    <x v="0"/>
    <s v="R13_All_MAA_Report"/>
    <s v="Report &quot;MAA submitted and/or dispatched for a given country&quot; is not easy to use"/>
    <s v="Issue with withdrawal dates"/>
    <s v="Update the report"/>
    <m/>
    <s v="Edouard/Maria"/>
    <d v="2014-06-30T00:00:00"/>
    <x v="7"/>
    <m/>
    <s v=" "/>
    <e v="#VALUE!"/>
    <m/>
    <x v="2"/>
  </r>
  <r>
    <n v="123"/>
    <m/>
    <x v="1"/>
    <x v="4"/>
    <s v="T8_New_Reports"/>
    <s v="No way to extract data to feed EVMPD process"/>
    <s v="No report available"/>
    <s v="Define and develop a new report with the users  Changes and fileds required for xEVMPD"/>
    <m/>
    <s v="Véronique / Karina / stéphanie"/>
    <d v="2014-06-30T00:00:00"/>
    <x v="7"/>
    <m/>
    <s v=" "/>
    <e v="#VALUE!"/>
    <m/>
    <x v="1"/>
  </r>
  <r>
    <n v="133"/>
    <m/>
    <x v="1"/>
    <x v="1"/>
    <s v="D11_Data_entry_conventions"/>
    <s v="Inconsistences between documents"/>
    <s v="Inconsisent naming convention"/>
    <s v="documentation update"/>
    <m/>
    <s v="Denis/Karina"/>
    <d v="2014-06-30T00:00:00"/>
    <x v="7"/>
    <m/>
    <s v=" "/>
    <e v="#VALUE!"/>
    <m/>
    <x v="1"/>
  </r>
  <r>
    <n v="147"/>
    <m/>
    <x v="1"/>
    <x v="3"/>
    <s v="P1_Process"/>
    <s v="The pds is not up-to-date"/>
    <s v="Pds medium not clear"/>
    <s v="PDS : the &quot;medium&quot; level in eTrac has been migrated to High or&quot; low&quot;. Define the status (maybe with the relashionshp with MCM country category). Communication between high &amp; low "/>
    <m/>
    <s v="Jeremy/Moncef"/>
    <d v="2014-06-30T00:00:00"/>
    <x v="7"/>
    <m/>
    <s v=" "/>
    <e v="#VALUE!"/>
    <m/>
    <x v="1"/>
  </r>
  <r>
    <n v="148"/>
    <m/>
    <x v="1"/>
    <x v="4"/>
    <s v="T6_SHARE_evolutions"/>
    <s v="The pds is not up-to-date"/>
    <s v="inconsistencies between pds for the same product"/>
    <s v="Create a PDS templates  for each product familly (clean, to be reuse for new registration and avoid bad data entry (for High and low)"/>
    <m/>
    <s v="Jeremy/Moncef"/>
    <d v="2014-06-30T00:00:00"/>
    <x v="7"/>
    <m/>
    <s v=" "/>
    <e v="#VALUE!"/>
    <m/>
    <x v="1"/>
  </r>
  <r>
    <n v="156"/>
    <m/>
    <x v="2"/>
    <x v="4"/>
    <s v="T5_Admin_Doc"/>
    <s v="Procedure not up to date (inspection readiness)"/>
    <s v="Prevent feedback from inspector"/>
    <s v="Check that we have in the procedure : Report from IS and deactivation of users that have no logged in the last six month + The list of users should be corrected and the access should be blocked for any individuals no longer working for the company"/>
    <m/>
    <s v="Jeremy/Moncef with US IS"/>
    <d v="2014-06-30T00:00:00"/>
    <x v="7"/>
    <m/>
    <s v=" "/>
    <e v="#VALUE!"/>
    <m/>
    <x v="2"/>
  </r>
  <r>
    <n v="171"/>
    <m/>
    <x v="2"/>
    <x v="1"/>
    <s v="D4_QC_Catalogue"/>
    <s v="Missing data ( Current Marketed Date, Marketing Cessation Date AND  Currently Marketed in Country?)_x000a_Marketing information is not filled in"/>
    <m/>
    <s v="QC Data completeness- Marketed Date One common Data system QC Report  - QC completeness of data for PV mandatory fields based on the PSUR and PSMF Reports"/>
    <s v="RegOps"/>
    <s v="Marion / Karina"/>
    <d v="2014-06-30T00:00:00"/>
    <x v="7"/>
    <m/>
    <s v=" "/>
    <m/>
    <m/>
    <x v="2"/>
  </r>
  <r>
    <n v="173"/>
    <m/>
    <x v="2"/>
    <x v="1"/>
    <s v="D4_QC_Catalogue"/>
    <s v="Missing data _x000a_ - &quot;Dose(s) per primar container&quot;_x000a_- &quot;Country Trade name&quot;_x000a_-&quot;Marketing Company&quot;_x000a_&quot;SMPC name&quot;"/>
    <m/>
    <s v="QC Data completeness_PDS Marketed Date One common Data system QC Report  - QC completeness of data for PV mandatory fields based on the PSUR and PSMF Reports"/>
    <s v="RegOps"/>
    <s v="Marion / Karina"/>
    <d v="2014-06-30T00:00:00"/>
    <x v="7"/>
    <m/>
    <s v=" "/>
    <m/>
    <m/>
    <x v="2"/>
  </r>
  <r>
    <n v="178"/>
    <m/>
    <x v="1"/>
    <x v="3"/>
    <s v="P_roles_and_responsibilities"/>
    <s v="Valences : who enter the event for products multi valence from multi sites"/>
    <m/>
    <s v="Clarify process (R&amp;R redinition finetuning). Preparation, RACC approval, documentation and communication"/>
    <m/>
    <s v="Jeremy / Moncef / Franck"/>
    <d v="2014-06-30T00:00:00"/>
    <x v="7"/>
    <m/>
    <s v=" "/>
    <m/>
    <m/>
    <x v="2"/>
  </r>
  <r>
    <n v="132"/>
    <m/>
    <x v="1"/>
    <x v="1"/>
    <s v="D6_Data_entry_conventions"/>
    <s v="Inconsisent naming convention - Inconsistences between documents_x000a_Inconsisent naming convention- When the user doesn’t follow the naming convention when he/she populates the Application code/number field, the Application Code is not retrieved in Reports"/>
    <m/>
    <s v="Review naming conventions to take into account FS-DM (migration rules) : need to decide migration rules or Sanofi rules"/>
    <s v="RegOps"/>
    <s v="Marion / Karina/Denis"/>
    <d v="2014-06-29T00:00:00"/>
    <x v="7"/>
    <m/>
    <s v=" "/>
    <e v="#VALUE!"/>
    <m/>
    <x v="1"/>
  </r>
  <r>
    <n v="138"/>
    <m/>
    <x v="1"/>
    <x v="2"/>
    <s v="U1_User support"/>
    <s v="When the Application code/number field do not contain (&lt;Reg Set Number&gt;) the Application Code is not retrieved (please see my email on 7th march regarding the VFU testing results):"/>
    <s v="Training guides are not used"/>
    <s v="Make sure that the training guides are used (could be done through a survey)"/>
    <m/>
    <s v="Stephanie/Denis"/>
    <d v="2014-06-29T00:00:00"/>
    <x v="7"/>
    <m/>
    <s v=" "/>
    <e v="#VALUE!"/>
    <m/>
    <x v="1"/>
  </r>
  <r>
    <n v="140"/>
    <m/>
    <x v="1"/>
    <x v="2"/>
    <s v="U1_User support"/>
    <s v="Incorrect use of the system"/>
    <s v="user guides not updated"/>
    <s v="Update of the User Guides"/>
    <m/>
    <s v="Stephanie/Denis"/>
    <d v="2014-06-27T00:00:00"/>
    <x v="8"/>
    <m/>
    <s v=" "/>
    <e v="#VALUE!"/>
    <m/>
    <x v="1"/>
  </r>
  <r>
    <n v="56"/>
    <s v="Compliance"/>
    <x v="2"/>
    <x v="4"/>
    <m/>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Do we need to track pre-licensure event in SHARE. Is it within the scope of SHARE?_x000a_Based on the analysis outcome, plan for correction and preventive actions (several options are possible)."/>
    <s v="Paul / Franck"/>
    <s v="Paul/Jeremy"/>
    <d v="2014-06-15T00:00:00"/>
    <x v="9"/>
    <m/>
    <s v=" "/>
    <e v="#VALUE!"/>
    <m/>
    <x v="2"/>
  </r>
  <r>
    <n v="58"/>
    <m/>
    <x v="2"/>
    <x v="4"/>
    <m/>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Based on the analysis outcome, plan for correction and preventive actions"/>
    <s v="Edouard M / Renata R."/>
    <s v="Edouard"/>
    <d v="2014-06-15T00:00:00"/>
    <x v="9"/>
    <m/>
    <s v=" "/>
    <m/>
    <m/>
    <x v="1"/>
  </r>
  <r>
    <n v="99"/>
    <m/>
    <x v="2"/>
    <x v="5"/>
    <s v="M1a_Missing_data"/>
    <s v="All data not migrated (not linked to compliance reports) : Bulks"/>
    <s v="Bulks"/>
    <s v="Manual data entry, after redefining process nd regeneration of PIF (Priority 1 of manual data entry)"/>
    <s v="Umanis trainee"/>
    <s v="Denis"/>
    <d v="2014-06-15T00:00:00"/>
    <x v="9"/>
    <m/>
    <s v=" "/>
    <m/>
    <m/>
    <x v="1"/>
  </r>
  <r>
    <n v="100"/>
    <m/>
    <x v="1"/>
    <x v="5"/>
    <s v="M1a_Missing_data"/>
    <s v="All data not migrated (not linked to compliance reports) : PIP"/>
    <s v="PIP"/>
    <s v="Manual data entry, after redefining process nd regeneration of PIF"/>
    <s v="Umanis trainee"/>
    <s v="Denis"/>
    <d v="2014-06-15T00:00:00"/>
    <x v="9"/>
    <m/>
    <s v=" "/>
    <m/>
    <m/>
    <x v="1"/>
  </r>
  <r>
    <n v="101"/>
    <m/>
    <x v="1"/>
    <x v="5"/>
    <s v="M1a_Missing_data"/>
    <s v="All data not migrated (not linked to compliance reports) : PMF1"/>
    <s v="PMF1"/>
    <s v="Manual data entry, after redefining process nd regeneration of PIF"/>
    <s v="Umanis trainee"/>
    <s v="Denis"/>
    <d v="2014-06-15T00:00:00"/>
    <x v="9"/>
    <m/>
    <s v=" "/>
    <m/>
    <m/>
    <x v="1"/>
  </r>
  <r>
    <n v="102"/>
    <m/>
    <x v="1"/>
    <x v="5"/>
    <s v="M1a_Missing_data"/>
    <s v="All data not migrated (not linked to compliance reports) : PMF2"/>
    <s v="PMF2"/>
    <s v="Manual data entry, after redefining process nd regeneration of PIF"/>
    <s v="Umanis trainee"/>
    <s v="Denis"/>
    <d v="2014-06-15T00:00:00"/>
    <x v="9"/>
    <m/>
    <s v=" "/>
    <m/>
    <m/>
    <x v="1"/>
  </r>
  <r>
    <n v="103"/>
    <m/>
    <x v="1"/>
    <x v="5"/>
    <s v="M1a_Missing_data"/>
    <s v="All data not migrated (not linked to compliance reports) : registrations with pre-licensure status"/>
    <s v="registrations with pre-licensure status"/>
    <s v="Manual data entry, after redefining process nd regeneration of PIF"/>
    <s v="Umanis trainee"/>
    <s v="Denis"/>
    <d v="2014-06-15T00:00:00"/>
    <x v="9"/>
    <m/>
    <s v=" "/>
    <m/>
    <m/>
    <x v="1"/>
  </r>
  <r>
    <n v="104"/>
    <m/>
    <x v="2"/>
    <x v="5"/>
    <s v="M1a_Missing_data"/>
    <s v="All data not migrated (not linked to compliance reports)"/>
    <s v="Data entry of 247 non-migrated events only (PMF 2nd step, article 46)"/>
    <s v="Manual data entry, after redefining process nd regeneration of PIF"/>
    <s v="Umanis trainee"/>
    <s v="Denis"/>
    <d v="2014-06-15T00:00:00"/>
    <x v="9"/>
    <m/>
    <s v=" "/>
    <m/>
    <m/>
    <x v="1"/>
  </r>
  <r>
    <n v="42"/>
    <s v="Mandatory_x000a_field"/>
    <x v="2"/>
    <x v="1"/>
    <s v="D1b_Missing_data"/>
    <s v="No data regarding marketing information"/>
    <s v="« Currently Marketing status » and « marketing date »  are empty (because in etrac, field was empty)"/>
    <s v="Write process (Working instruction to update the marketing status"/>
    <s v="RegOps"/>
    <s v="Edouard"/>
    <d v="2014-05-31T00:00:00"/>
    <x v="10"/>
    <m/>
    <s v=" "/>
    <e v="#VALUE!"/>
    <m/>
    <x v="2"/>
  </r>
  <r>
    <n v="57"/>
    <m/>
    <x v="1"/>
    <x v="0"/>
    <s v="R4_Make_Reports_more robust_to_bad_data_quality"/>
    <s v="Even if the reports are technically fine, Reports using the Application status may be wrong, as the application status may be wrong (When updating the status of first event linked to an Application to ‘approved’, the application status is automatically updated as approved with the same date)lly updated as approved with the same date"/>
    <s v=" The system interprets this first In-licensure events as the initial application event. Then the Application status is updated automatically by the tool to ‘approved’ and the application status date is set to the approval date of the event."/>
    <s v=" Remove if possible appilcation status &amp; use more robust information like registration status :_x000a_Identify reports using Application Status and Application Status Date._x000a_- Suppress when possible the application status in the reports (prompts or results)"/>
    <s v="Maria / Karina"/>
    <s v="Edouard"/>
    <d v="2014-05-31T00:00:00"/>
    <x v="10"/>
    <m/>
    <s v=" "/>
    <m/>
    <s v="Corrective action (proposed by Jeremy and Antoine) is to utilize 'reference&quot; to store pre-licensure events"/>
    <x v="2"/>
  </r>
  <r>
    <n v="84"/>
    <m/>
    <x v="1"/>
    <x v="0"/>
    <s v="R14_commitment status report"/>
    <s v="Improve Commitment status reports (from Jeremy)"/>
    <s v="Add new features"/>
    <s v="Replace Existing Commitment Status Report by the one developped by Jeremy + improve it:_x000a_- Add product family (+ prompt)_x000a_- Add the county of the application (1 line per country and/or 1 lineper commitment)_x000a_- Add secondary task type (+ prompt)_x000a_- Add status of the commitment (+ prompt)_x000a_- add &quot;application status (after application code) for visibility --&gt; not today, as the application status is not always correct _x000a_- add event name (for task associated to the event for event -tasks report)_x000a_- solve issue of link between Event and registration_x000a_- remplace business entity = Pasteur by Product type = Vaccine or Flu Vaccine (low priority - Action will be finalized even if this correction is not done)"/>
    <m/>
    <s v="Jeremy"/>
    <d v="2014-05-31T00:00:00"/>
    <x v="10"/>
    <m/>
    <s v=" "/>
    <m/>
    <m/>
    <x v="2"/>
  </r>
  <r>
    <n v="125"/>
    <m/>
    <x v="2"/>
    <x v="4"/>
    <s v="T1_Inteface SHARE/MDM"/>
    <s v="Incomplete List of applications  in RAVL"/>
    <s v="Interface SHARE-MDM"/>
    <s v="Ensure all issues are solved"/>
    <s v="RegOps/IS"/>
    <s v="Edouard / veronique"/>
    <d v="2014-05-31T00:00:00"/>
    <x v="10"/>
    <m/>
    <s v=" "/>
    <e v="#VALUE!"/>
    <m/>
    <x v="2"/>
  </r>
  <r>
    <n v="162"/>
    <m/>
    <x v="1"/>
    <x v="0"/>
    <s v="R_14_SPMSD _Report"/>
    <s v="Improve SPMSD report"/>
    <s v="Add information"/>
    <s v="- add the registration status (aftre the license number) and suppress the application status = approved by default in the prompt (as we have some issues with the application status) + add the procedure type and event country (concatenated if needed in one cell) ?(check if this is necessary. Need to update the communication_x000a_-remplace business entity = Pasteur by Product type = Vaccine or Flu Vaccine (low priority)"/>
    <m/>
    <s v="Edouard/Maria"/>
    <d v="2014-05-31T00:00:00"/>
    <x v="10"/>
    <m/>
    <s v=" "/>
    <m/>
    <m/>
    <x v="2"/>
  </r>
  <r>
    <n v="175"/>
    <m/>
    <x v="1"/>
    <x v="0"/>
    <s v="R_15_All_registration_report"/>
    <s v="Imporve all registration report"/>
    <m/>
    <s v="- Supress duplicates_x000a_-remplace business entity = Pasteur by Product type = Vaccine or Flu Vaccine (low priority)"/>
    <m/>
    <s v="Edouard/Maria"/>
    <d v="2014-05-31T00:00:00"/>
    <x v="10"/>
    <m/>
    <s v=" "/>
    <m/>
    <m/>
    <x v="2"/>
  </r>
  <r>
    <n v="176"/>
    <m/>
    <x v="1"/>
    <x v="3"/>
    <s v="P_CTA_IND"/>
    <s v="CTA IND process does not answer user expectation"/>
    <m/>
    <s v="Redefine CTA/IND process (number of event for all clinical trials, amendment of CTA…)"/>
    <m/>
    <s v="Jeremy / Moncef"/>
    <d v="2014-05-31T00:00:00"/>
    <x v="10"/>
    <m/>
    <s v=" "/>
    <m/>
    <m/>
    <x v="2"/>
  </r>
  <r>
    <n v="7"/>
    <m/>
    <x v="2"/>
    <x v="1"/>
    <s v="D4_QC_Catalogue"/>
    <s v="Several QC to develop"/>
    <m/>
    <s v="List QC to develop and prioritize _x000a_2014/02/06 Check first new data entry and pay attention to Affiliates activities, as it is new BUT for several reasons (audit, reports, SBS) we need to ensure consistency between fields for ALL DATA_x000a_2014/01/30 Priorities:_x000a_1) Check data completness of SP business mandatory fields = missing data for not system madatory fields_x000a_2) Check consistency for mandatory fields_x000a_ - For each regulatory process_x000a_- For SBS (check fields CCR#, Registration #, and make users sensitive to Event country status) --&gt;  end of Q1_x000a_ - See if users have found inconsistencies?_x000a_3) Check completeness for not mandatory fields_x000a_4) Check data consistency of SP system mandatory fields for migrated data_x000a__x000a_-  Run the Pasteur remediation plan_x000a_- QC for CMO PPO reports - communicate to CMO management and to Sanofi. See with Sylvie Taulelle_x000a_"/>
    <s v="RegOps"/>
    <s v="Marion / Karina"/>
    <d v="2014-05-30T00:00:00"/>
    <x v="10"/>
    <m/>
    <s v=" "/>
    <m/>
    <m/>
    <x v="2"/>
  </r>
  <r>
    <n v="11"/>
    <m/>
    <x v="2"/>
    <x v="1"/>
    <s v="D3_Data_correction"/>
    <s v="Inconsistent data for 402 registrations without package set  (correction)_x000a_The PBRER report is not always correct : issue : 402 registrations without package set (data quality issue): will be display as empty (SmPC, Marketing status, marketing status date (it was not in Register) _x000a_"/>
    <s v="_x000a__x000a__x000a_"/>
    <s v="Manual data entry (201 corrections  to be done for Package set to be associated to registration) - Events PDS Migration must be reopened by SHARE Admin_x000a_   Automated update needs to go thru a change control process (FS, UAT, ...) - 5-8 weeks_x000a_"/>
    <s v="Franchise &amp; Regions TBC"/>
    <s v="Marion / Karina"/>
    <d v="2014-05-30T00:00:00"/>
    <x v="10"/>
    <m/>
    <s v=" "/>
    <m/>
    <m/>
    <x v="2"/>
  </r>
  <r>
    <n v="29"/>
    <m/>
    <x v="2"/>
    <x v="1"/>
    <s v="D3_Data_correction"/>
    <s v="Inconsistent data (Application status and registration status)_x000a_Application status and registration status are not consistent "/>
    <m/>
    <s v="data correction"/>
    <s v="RegOps &amp; Franchise/Regions/Share writers"/>
    <s v="Marion / Karina"/>
    <d v="2014-05-30T00:00:00"/>
    <x v="10"/>
    <m/>
    <s v=" "/>
    <m/>
    <m/>
    <x v="2"/>
  </r>
  <r>
    <n v="38"/>
    <m/>
    <x v="2"/>
    <x v="1"/>
    <s v="D7_QC Report"/>
    <s v="Inconsistent data (Business entity)_x000a_Business Entity can be changed by users"/>
    <m/>
    <s v="Update all QC Reports - remove the filter on Business Entity"/>
    <s v="RegOps"/>
    <s v="Marion / Karina"/>
    <d v="2014-05-30T00:00:00"/>
    <x v="10"/>
    <m/>
    <s v=" "/>
    <m/>
    <m/>
    <x v="0"/>
  </r>
  <r>
    <n v="49"/>
    <m/>
    <x v="2"/>
    <x v="1"/>
    <s v="D4_QC_Catalogue"/>
    <s v="Inconsistent data (CCR number/events)_x000a_In the Reports, the “valeurmulti” value appears in CCR column and in Event status name column, when there are two events having an identical event name in SHARE. The data need to be updated in the system"/>
    <m/>
    <s v="Analyze CCR QC report results and retrieve the events to correct"/>
    <s v="RegOps/IS"/>
    <s v="Marion / Karina"/>
    <d v="2014-05-30T00:00:00"/>
    <x v="10"/>
    <m/>
    <s v=" "/>
    <e v="#VALUE!"/>
    <m/>
    <x v="1"/>
  </r>
  <r>
    <n v="108"/>
    <m/>
    <x v="1"/>
    <x v="5"/>
    <s v="M1_Missing_data"/>
    <s v="All data not migrated : Master Files (BMF, DMF) : Mainly in US"/>
    <s v="Migration decision"/>
    <s v="Master Files (BMF, DMF) : Mainly in US"/>
    <m/>
    <s v="Denis/Jeremy"/>
    <d v="2014-05-30T00:00:00"/>
    <x v="10"/>
    <m/>
    <s v=" "/>
    <e v="#VALUE!"/>
    <m/>
    <x v="1"/>
  </r>
  <r>
    <n v="106"/>
    <m/>
    <x v="1"/>
    <x v="5"/>
    <s v="M1_Missing_data"/>
    <s v="All data not migrated (not linked to compliance reports) : CTA/IND extracts"/>
    <s v="Migration decision"/>
    <s v="CTA/IND extracts, post in RAeDoc, track the RAeDoc number in the reference &quot;migration&quot;. "/>
    <m/>
    <s v="Denis/Jeremy"/>
    <d v="2014-05-29T00:00:00"/>
    <x v="10"/>
    <m/>
    <s v=" "/>
    <e v="#VALUE!"/>
    <m/>
    <x v="1"/>
  </r>
  <r>
    <n v="107"/>
    <m/>
    <x v="1"/>
    <x v="5"/>
    <s v="M1_Missing_data"/>
    <s v="All data not migrated :  Canadian products prelicensure (contact with MDM)"/>
    <s v="Migration decision"/>
    <s v="Canadian products prelicensure (contact with MDM)"/>
    <m/>
    <s v="Denis/Jeremy"/>
    <d v="2014-05-29T00:00:00"/>
    <x v="10"/>
    <m/>
    <s v=" "/>
    <e v="#VALUE!"/>
    <m/>
    <x v="1"/>
  </r>
  <r>
    <n v="135"/>
    <m/>
    <x v="0"/>
    <x v="2"/>
    <s v="U1_User support"/>
    <s v="No use of the &quot;Notifications&quot;"/>
    <s v="No use of the &quot;Notifications&quot;"/>
    <s v="Notification with SHARE. Draft exists,  Not validated"/>
    <m/>
    <s v="Stephanie/Denis"/>
    <d v="2014-05-15T00:00:00"/>
    <x v="11"/>
    <m/>
    <s v=" "/>
    <e v="#VALUE!"/>
    <m/>
    <x v="1"/>
  </r>
  <r>
    <n v="136"/>
    <m/>
    <x v="0"/>
    <x v="2"/>
    <s v="U1_User support"/>
    <s v="However, the only rule we provide in training supports for Application Code is MAA-Product Code-NAT."/>
    <s v="No use of the &quot;Notifications&quot;"/>
    <s v="Notification for affiliates, L/F, Regions"/>
    <m/>
    <s v="Stephanie/Denis"/>
    <d v="2014-05-15T00:00:00"/>
    <x v="11"/>
    <m/>
    <s v=" "/>
    <e v="#VALUE!"/>
    <m/>
    <x v="1"/>
  </r>
  <r>
    <n v="177"/>
    <m/>
    <x v="1"/>
    <x v="3"/>
    <s v="P_VHP"/>
    <s v="VHP process not implemented"/>
    <m/>
    <s v="Define a process for VHP"/>
    <m/>
    <s v="Denis"/>
    <d v="2014-05-15T00:00:00"/>
    <x v="11"/>
    <m/>
    <s v=" "/>
    <m/>
    <m/>
    <x v="2"/>
  </r>
  <r>
    <n v="131"/>
    <m/>
    <x v="1"/>
    <x v="5"/>
    <s v="Migration "/>
    <s v="Migration not finalized"/>
    <s v="Need ro review some processes"/>
    <s v="User Guide light to finalize and publish. Pre-requisit for manual migration. + communicate to users"/>
    <m/>
    <s v="Denis/Jeremy"/>
    <d v="2014-05-14T00:00:00"/>
    <x v="11"/>
    <m/>
    <s v=" "/>
    <e v="#VALUE!"/>
    <m/>
    <x v="2"/>
  </r>
  <r>
    <n v="37"/>
    <s v="Mandatory_x000a_field"/>
    <x v="2"/>
    <x v="1"/>
    <s v="D1b_Missing_data"/>
    <s v="No data regarding marketing information"/>
    <s v="« Currently Marketing status » and « marketing date »  are empty (because in etrac, field was empty)"/>
    <s v="Create a shortfix to set to 'not marketed' all expired, withdrawn… registrations or products"/>
    <s v="RegOps / IS"/>
    <s v="Edouard"/>
    <d v="2014-05-09T00:00:00"/>
    <x v="12"/>
    <m/>
    <s v=" "/>
    <e v="#VALUE!"/>
    <m/>
    <x v="2"/>
  </r>
  <r>
    <n v="68"/>
    <m/>
    <x v="2"/>
    <x v="5"/>
    <s v="M1b_Missing_data"/>
    <s v="Dose per primary container might be missing (1000 have not been migrated)"/>
    <s v="Dose per primary container might be missing (1000 have not been migrated)"/>
    <s v="remigrate the doses per primary container"/>
    <s v="RegOps / IS"/>
    <s v="Denis/Jeremy"/>
    <d v="2014-05-09T00:00:00"/>
    <x v="12"/>
    <m/>
    <s v=" "/>
    <e v="#VALUE!"/>
    <m/>
    <x v="2"/>
  </r>
  <r>
    <n v="69"/>
    <m/>
    <x v="2"/>
    <x v="5"/>
    <s v="M1b_Missing_data"/>
    <s v="List of Commitments"/>
    <s v="Comments on the tasks not migrated"/>
    <s v="Patch"/>
    <s v="RegOps / IS"/>
    <s v="Denis/Jeremy"/>
    <d v="2014-05-09T00:00:00"/>
    <x v="12"/>
    <m/>
    <s v=" "/>
    <e v="#VALUE!"/>
    <m/>
    <x v="2"/>
  </r>
  <r>
    <n v="71"/>
    <m/>
    <x v="2"/>
    <x v="5"/>
    <s v="M1b_Missing_data"/>
    <s v="List of Commitments"/>
    <s v="Task updates (assignnees…) not migrated"/>
    <s v="Patch"/>
    <s v="RegOps / IS"/>
    <s v="Denis/Jeremy"/>
    <d v="2014-05-09T00:00:00"/>
    <x v="12"/>
    <m/>
    <s v=" "/>
    <e v="#VALUE!"/>
    <m/>
    <x v="2"/>
  </r>
  <r>
    <n v="73"/>
    <m/>
    <x v="2"/>
    <x v="5"/>
    <s v="M2_Migrated_data_incorrect"/>
    <s v="Withdrawn dates have been wrongly migrated"/>
    <s v="Withdrawn dates have been wrongly migrated"/>
    <s v="Re-migrate the good date (patch)"/>
    <s v="RegOps/IS"/>
    <s v="Denis/Jeremy"/>
    <d v="2014-05-09T00:00:00"/>
    <x v="12"/>
    <m/>
    <s v=" "/>
    <e v="#VALUE!"/>
    <m/>
    <x v="2"/>
  </r>
  <r>
    <n v="8"/>
    <m/>
    <x v="2"/>
    <x v="1"/>
    <s v="D4_QC_Catalogue"/>
    <s v="Several causes : missing data, data entry errors, no data entry monitoring"/>
    <m/>
    <s v="Define QC reports to check completeness of data"/>
    <s v="RegOps / IS"/>
    <s v="Marion / Karina"/>
    <d v="2014-04-30T00:00:00"/>
    <x v="13"/>
    <m/>
    <s v=" "/>
    <m/>
    <s v="NA"/>
    <x v="0"/>
  </r>
  <r>
    <n v="13"/>
    <m/>
    <x v="2"/>
    <x v="1"/>
    <s v="D4_QC_Catalogue"/>
    <s v="Inconsistent data (registration number)_x000a_Registration number values are not correct"/>
    <m/>
    <s v="QC Data Consistency_Registration Number"/>
    <s v="RegOps"/>
    <s v="Marion / Karina"/>
    <d v="2014-04-30T00:00:00"/>
    <x v="13"/>
    <d v="2014-04-01T00:00:00"/>
    <n v="14"/>
    <m/>
    <m/>
    <x v="3"/>
  </r>
  <r>
    <n v="15"/>
    <m/>
    <x v="2"/>
    <x v="1"/>
    <s v="D4_QC_Catalogue"/>
    <s v="Inconsistent data (CCR number format)_x000a_The CCR number format is wrong - Sometimes, the CCR number appears three times in CCR column "/>
    <m/>
    <s v="QC Data consistency- CCR number "/>
    <m/>
    <s v="Marion / Karina"/>
    <d v="2014-04-30T00:00:00"/>
    <x v="13"/>
    <d v="2014-04-01T00:00:00"/>
    <n v="14"/>
    <m/>
    <m/>
    <x v="3"/>
  </r>
  <r>
    <n v="21"/>
    <m/>
    <x v="2"/>
    <x v="1"/>
    <s v="D4_QC_Catalogue"/>
    <s v="Missing data (Field role)_x000a_The field &quot;Role&quot;, used in PV Report, is automatically populated following the data selected in Reviewing Country, Co-Rapporteur and countries. These fields are not always populated"/>
    <m/>
    <s v="QC Data completeness – only Co-Rapporteur field"/>
    <s v="RegOps"/>
    <s v="Marion / Karina"/>
    <d v="2014-04-30T00:00:00"/>
    <x v="13"/>
    <d v="2014-03-31T00:00:00"/>
    <n v="14"/>
    <m/>
    <m/>
    <x v="3"/>
  </r>
  <r>
    <n v="25"/>
    <m/>
    <x v="2"/>
    <x v="1"/>
    <s v="D4_QC_Catalogue"/>
    <s v="Missing data (IBD and IBD country)_x000a_IBD AND IBD Country are not always filled (used in PBRER report)"/>
    <m/>
    <s v="QC  Data completeness "/>
    <s v="RegOps"/>
    <s v="Marion / Karina"/>
    <d v="2014-04-30T00:00:00"/>
    <x v="13"/>
    <d v="2014-03-31T00:00:00"/>
    <n v="14"/>
    <m/>
    <m/>
    <x v="3"/>
  </r>
  <r>
    <n v="26"/>
    <m/>
    <x v="2"/>
    <x v="1"/>
    <s v="D4_QC_Catalogue"/>
    <s v="Inconsistent data (Application status and registration status)_x000a_Application status and registration status are not consistent "/>
    <m/>
    <s v="QC Data consistency "/>
    <s v="RegOps"/>
    <s v="Marion / Karina"/>
    <d v="2014-04-30T00:00:00"/>
    <x v="13"/>
    <d v="2014-03-31T00:00:00"/>
    <n v="14"/>
    <m/>
    <m/>
    <x v="3"/>
  </r>
  <r>
    <n v="34"/>
    <m/>
    <x v="2"/>
    <x v="2"/>
    <s v="U1_User support"/>
    <s v="Inspection readiness"/>
    <s v="Training documentation not fully well managed"/>
    <s v="manage training documentation following Sanofi procedure"/>
    <s v="RegOps"/>
    <s v="Stephanie/Denis"/>
    <d v="2014-04-30T00:00:00"/>
    <x v="13"/>
    <m/>
    <s v=" "/>
    <e v="#VALUE!"/>
    <m/>
    <x v="2"/>
  </r>
  <r>
    <n v="52"/>
    <m/>
    <x v="2"/>
    <x v="4"/>
    <s v="T7_BO_universe"/>
    <s v="The PBRER report is not always correct : to decide as system does not allow : workaround via BO : display date not available if 1900 ,,,"/>
    <s v="Some approval dates in 1900 are displayed (because in etrac, it was  empty or 11/11/1111)"/>
    <s v="Investigate if In PBRER and PVSMF reports it is posisble to replace &quot;1/03/1900&quot; by &quot;Date not known&quot; ? (feasibility, agreement from users)"/>
    <s v="RegOps / IS"/>
    <s v="Maria"/>
    <d v="2014-04-30T00:00:00"/>
    <x v="13"/>
    <m/>
    <s v=" "/>
    <e v="#VALUE!"/>
    <m/>
    <x v="2"/>
  </r>
  <r>
    <n v="63"/>
    <m/>
    <x v="1"/>
    <x v="4"/>
    <s v="P1_Process"/>
    <s v="SmPC name not always consistant (sometime full SmPC name, sometime only trademark)"/>
    <s v="SmPC name not always consistant (sometime full SmPC name, sometime only trademark)"/>
    <s v="Define with Sanofi clear rules on SmPC name (local language ?) with Sanofi (QEP2.3)"/>
    <s v="RegOps"/>
    <s v="Marion / Karina / Sanofi"/>
    <d v="2014-04-30T00:00:00"/>
    <x v="13"/>
    <m/>
    <s v=" "/>
    <e v="#VALUE!"/>
    <s v="NA"/>
    <x v="2"/>
  </r>
  <r>
    <n v="65"/>
    <m/>
    <x v="2"/>
    <x v="5"/>
    <s v="M1a_Missing_data"/>
    <s v="Article 46 data have not been migrated"/>
    <s v="Some article 46 applications have not been migrated. "/>
    <s v="Manual Migration"/>
    <s v="RegOps / IS"/>
    <s v="Denis/Jeremy"/>
    <d v="2014-04-30T00:00:00"/>
    <x v="13"/>
    <m/>
    <s v=" "/>
    <e v="#VALUE!"/>
    <m/>
    <x v="2"/>
  </r>
  <r>
    <n v="66"/>
    <m/>
    <x v="2"/>
    <x v="5"/>
    <s v="M1a_Missing_data"/>
    <s v="The Article 46 report is not always correct"/>
    <s v="247 article 46 event have not been migrated. Is it related to the reports ???_x000a_Data are therefore missing in reports"/>
    <s v="Manual Migration"/>
    <s v="RegOps / IS"/>
    <s v="Denis/Jeremy"/>
    <d v="2014-04-30T00:00:00"/>
    <x v="13"/>
    <m/>
    <s v=" "/>
    <e v="#VALUE!"/>
    <m/>
    <x v="0"/>
  </r>
  <r>
    <n v="79"/>
    <s v="Compliance ???"/>
    <x v="1"/>
    <x v="0"/>
    <s v="R1_PBRER_Report"/>
    <s v="Enhance the PBRER report to avoid to display &quot;registered but abandonned registrations"/>
    <s v="Etrac « registered but abandonned » applications are displayed (because the scope of the report is all approved registrations)"/>
    <s v="Remove from the scope of the report the abandonned applications"/>
    <s v="RegOps / IS"/>
    <s v="Edouard/Maria/Moncef"/>
    <d v="2014-04-30T00:00:00"/>
    <x v="13"/>
    <m/>
    <s v=" "/>
    <e v="#VALUE!"/>
    <m/>
    <x v="0"/>
  </r>
  <r>
    <n v="81"/>
    <s v="Compliance"/>
    <x v="2"/>
    <x v="0"/>
    <s v="R1_PBRER_Report"/>
    <s v="The PBRER report is not always correct"/>
    <s v="IN the PBRER 415 416 Croatia, in the PBRER, we have the 3 lines. We would whish to have only the CP"/>
    <s v="- Exclude in the PBRER report the registrations “Transfer to CP” (adding this criteria by default)_x000a_- SOlve the issue of Application non longer valid (withdrawn or expired) when the PDS stil show &quot;approved&quot;_x000a_- Remove from the scope of the report the abandonned applications_x000a_- For the Centralized process EU – CP, the registration information is related in SHARE to European Union. Actually, the report does not display all the countries related to the application but to the registration. _x000a_- Change in all reports the prompte &quot;Business entity&quot; by a more robust prompt: Product type = &quot;vaccines&quot; or &quot;Flu Vaccines&quot;. (a QC is performed to check if some users have change the Business entity and to mitigate the risk)-low priority è Action can be completed even if not done)"/>
    <s v="Report team"/>
    <s v="Edouard/Maria"/>
    <d v="2014-04-30T00:00:00"/>
    <x v="13"/>
    <m/>
    <s v=" "/>
    <e v="#VALUE!"/>
    <m/>
    <x v="2"/>
  </r>
  <r>
    <n v="90"/>
    <s v="Compliance"/>
    <x v="2"/>
    <x v="0"/>
    <s v="R2_Variation_Follow_up_Report"/>
    <s v="The Variation Follow up report is not always correct"/>
    <s v="The report take the date of the country schedule instead of the current status indicated in the country tab"/>
    <s v="bug under resolution"/>
    <m/>
    <s v="Edouard/Maria"/>
    <d v="2014-04-30T00:00:00"/>
    <x v="13"/>
    <d v="2014-03-20T00:00:00"/>
    <n v="12"/>
    <d v="1900-02-10T00:00:00"/>
    <m/>
    <x v="3"/>
  </r>
  <r>
    <n v="92"/>
    <s v="Compliance ???"/>
    <x v="3"/>
    <x v="0"/>
    <s v="R2_Variation_Follow_up_Report"/>
    <s v="Ensure Robstness of Variation Follow-up report"/>
    <s v="Development use a theoretical order for the Event status, which might not be true in real life_x000a__x000a_User can change the busines entity"/>
    <s v="- Event status order might bring wrong output : The status “suspensive question”  for example is a status that could happened anytime.Same for the status “No submission required” . The report takes the last date of the « country Schedules » instead of the current status indicated under the tab « Country »_x000a_- Naming Convention : the new applications are not displayed when there is no RegSet#. Priority : High_x000a_- The VFU report create a partial Result for Hexaxim (352)_x000a_- Withdrawn licenses displayed with a “/” in case of Approved MRP (medium priority -  Action will be finalized even if this correction is not done)_x000a_- Filter on business entity(sanofi Pasteur) which can change, and not on product type : remplace business entity = Pasteur by Product type = Vaccine or Flu Vaccine (low priority - Action will be finalized even if this correction is not done)"/>
    <s v="RegOps / IS"/>
    <s v="Edouard/Maria/Moncef"/>
    <d v="2014-04-30T00:00:00"/>
    <x v="13"/>
    <m/>
    <s v=" "/>
    <m/>
    <m/>
    <x v="2"/>
  </r>
  <r>
    <n v="94"/>
    <m/>
    <x v="3"/>
    <x v="0"/>
    <s v="R2_Variation_Follow_up_Report"/>
    <s v="Variation Follow up region report is not correct"/>
    <s v="Need to display Approved registrations OR (and not AND) Applications  with a status « planned, submitted or approved » "/>
    <s v="- 'Need to modify prompts (replace a AND by a OR)_x000a_- same correction than for the variation Follow-up for Batch release_x000a_- Remplace business entity = Pasteur by Product type = Vaccine or Flu Vaccine (low priority - Action will be finalized even if this correction is not done)"/>
    <s v="RegOps / IS"/>
    <s v="Edouard/Maria"/>
    <d v="2014-04-30T00:00:00"/>
    <x v="13"/>
    <m/>
    <s v=" "/>
    <m/>
    <m/>
    <x v="2"/>
  </r>
  <r>
    <n v="95"/>
    <s v="Compliance ???"/>
    <x v="2"/>
    <x v="0"/>
    <s v="R3_Article_46_Report"/>
    <s v="Improve Article 46 report"/>
    <s v="Adjust Report"/>
    <s v="- Add Croatia in the list of countries by default_x000a_- Suppresse SPMSD countries ? _x000a_- Add the registration status (or filter or approved registrations ?) _x000a_-remplace business entity = Pasteur by Product type = Vaccine or Flu Vaccine (low priority)"/>
    <s v="RegOps / IS"/>
    <s v="Edouard/Maria"/>
    <d v="2014-04-30T00:00:00"/>
    <x v="13"/>
    <m/>
    <s v=" "/>
    <e v="#VALUE!"/>
    <s v="Possible to easily add Croatia in the request"/>
    <x v="2"/>
  </r>
  <r>
    <n v="109"/>
    <m/>
    <x v="2"/>
    <x v="0"/>
    <s v="R6_Track_back_report"/>
    <s v="Track-back report"/>
    <s v="Track back report is not available"/>
    <s v="Finalise and roll-out the Track back report (provide &quot;partial results&quot;)_x000a_• The current version in dev environment does not run because the Event information came from the Events folder. The event info needs to come from the Events-Registration folder or the Events-Application folder. For our case, it MUST come Events-Application folder (explanation below)._x000a_• Raghu started a version that includes the events associated at the Registration level. This did not give us the results of all open events. The reason it did not is because no other events had  a PDS association, except for the “PDS Pasteur Migration” event._x000a_• Because the event info was not linked to the registration, we had to include the event info from the Events Application folder instead.  _x000a_• it would be easier to extract all the fields needed then use a macro to organize the data by application (all events, references and sequences as related to one application) _x000a_• The data for each application in each country will have a mix of data coming from the event level at the application, plus data found at the registration level (Raghu, let me know if you think the associations I propose in red, are appropriate). See tab “Fields needed for TrkBk”_x000a_• After we are able to confirm the data extracts properly, we need to develop and apply a macro ( see tab “Data after macro applied’)_x000a__x000a_-remplace business entity = Pasteur by Product type = Vaccine or Flu Vaccine (low priority - action can be closed even if not done)"/>
    <s v="RegOps / IS"/>
    <s v="Edouard/Maria"/>
    <d v="2014-04-30T00:00:00"/>
    <x v="13"/>
    <m/>
    <s v=" "/>
    <e v="#VALUE!"/>
    <m/>
    <x v="2"/>
  </r>
  <r>
    <n v="114"/>
    <s v="Compliance"/>
    <x v="2"/>
    <x v="0"/>
    <s v="R8_PVSMF_report"/>
    <s v="PVSMF"/>
    <s v="Improve the report"/>
    <s v="- Ivory Coast / Cote d'Ivoire not retrieved (due to EU.Not EU ?)_x000a_- Need to replace the Local Trade Name by the SMPC Name for this report_x000a_- Application country instead of registration country_x000a_-remplace business entity = Pasteur by Product type = Vaccine or Flu Vaccine (priority low - Action can be set as completeted even if this is not done)_x000a__x000a_+ when Marketing status will be OK : add the marketing status, marketing status date and marketing cessetion date _x000a__x000a_Due DAte : April 30. Then Dec 31 (when common report with Sanofi)_x000a_ "/>
    <s v="RegOps / IS"/>
    <s v="Edouard/Maria"/>
    <d v="2014-04-30T00:00:00"/>
    <x v="13"/>
    <m/>
    <s v=" "/>
    <e v="#VALUE!"/>
    <m/>
    <x v="2"/>
  </r>
  <r>
    <n v="155"/>
    <m/>
    <x v="0"/>
    <x v="4"/>
    <s v="T3_Interface SHARE/OPX2"/>
    <s v="Approval dates not always updated in OPX2"/>
    <s v="CMO PPO report (actaul dates) not available (before interface to OPX2"/>
    <s v="Define and implement CMO PPO report : check that the Variation follow-up meets the need of CMO PPO"/>
    <m/>
    <s v="Edouard"/>
    <d v="2014-04-30T00:00:00"/>
    <x v="13"/>
    <m/>
    <s v=" "/>
    <e v="#VALUE!"/>
    <m/>
    <x v="2"/>
  </r>
  <r>
    <n v="159"/>
    <m/>
    <x v="2"/>
    <x v="4"/>
    <s v="T7_BO_universe"/>
    <s v="The Variation Follow up report is not always correct"/>
    <s v="314 India (MigMis3626)- CCR V2051 - The report display « No submission required » on 06.08.2006 instead of “submitted” on 18.12.2012_x000a_"/>
    <s v="Bug under resolution : the BO universe does not load the current date. This mean that the report takes the last date of the « country Schedules » instead of the current status indicated under the tab « Country »"/>
    <s v="Report team"/>
    <s v="Edouard"/>
    <d v="2014-04-30T00:00:00"/>
    <x v="13"/>
    <m/>
    <s v=" "/>
    <e v="#VALUE!"/>
    <m/>
    <x v="0"/>
  </r>
  <r>
    <n v="161"/>
    <m/>
    <x v="2"/>
    <x v="2"/>
    <s v="Keep this action"/>
    <s v="Resource bottleneck"/>
    <m/>
    <s v="From April 18, after QCI assessment, Munish audit and PV mock up inspection, ask for additional resources if required"/>
    <s v="Franck"/>
    <s v="Franck"/>
    <d v="2014-04-30T00:00:00"/>
    <x v="13"/>
    <m/>
    <s v=" "/>
    <m/>
    <m/>
    <x v="2"/>
  </r>
  <r>
    <n v="165"/>
    <m/>
    <x v="2"/>
    <x v="1"/>
    <s v="D4_QC_Catalogue"/>
    <s v="Inconsistent data (Application approved or withdrawn with no registration )_x000a_Approved / withdrawn application do not have registraion "/>
    <m/>
    <s v="QC_x000a_Cancelled for QC to be updated Data consistency_Application_registration_PDS statuses (this Report will replace the “Approved Application with no registration” Report)_x000a_5 registration # not migrated to SHARE because there is no approval date in register (applications have been migrated with approved or withdrawn status) --&gt; action ?"/>
    <s v="RegOps"/>
    <s v="Marion / Karina"/>
    <d v="2014-04-30T00:00:00"/>
    <x v="13"/>
    <d v="2014-03-31T00:00:00"/>
    <n v="14"/>
    <m/>
    <m/>
    <x v="3"/>
  </r>
  <r>
    <n v="67"/>
    <m/>
    <x v="2"/>
    <x v="5"/>
    <s v="M1a_Missing_data"/>
    <s v="Some primary packaging have not been migrated (mandatory fields)"/>
    <s v="Primary Packaging (30 % empty) ._x000a_(map the good primary packaging with the good component)_x000a_These values did not exist in Register (mainly for combo)"/>
    <s v="_x000a_- Ask for a QC Report _x000a_- Define a process to ask user to enter the data (+ follow-up). _x000a_or find the information somewhere (deduction) ????"/>
    <s v="RegOps"/>
    <s v="Marion/Karina"/>
    <d v="2014-04-29T00:00:00"/>
    <x v="13"/>
    <m/>
    <s v=" "/>
    <e v="#VALUE!"/>
    <m/>
    <x v="2"/>
  </r>
  <r>
    <n v="158"/>
    <m/>
    <x v="1"/>
    <x v="2"/>
    <s v="Users support"/>
    <s v="Incorrect use of the system"/>
    <m/>
    <s v="Update user guide with the corrective action proposed above on application status (Corrective action (proposed by Jeremy and Antoine) is to utilize 'reference&quot; to store pre-licensure events)"/>
    <m/>
    <s v="Stephanie/Denis"/>
    <d v="2014-04-29T00:00:00"/>
    <x v="13"/>
    <m/>
    <s v=" "/>
    <m/>
    <m/>
    <x v="1"/>
  </r>
  <r>
    <n v="126"/>
    <m/>
    <x v="0"/>
    <x v="2"/>
    <s v="U1_User support"/>
    <s v="Difficult to use reports"/>
    <s v="Not easy to now which report to use when"/>
    <s v="Small support on main reports (Quick reference guide)"/>
    <m/>
    <s v="Stephanie/Denis"/>
    <d v="2014-04-25T00:00:00"/>
    <x v="14"/>
    <m/>
    <s v=" "/>
    <e v="#VALUE!"/>
    <m/>
    <x v="2"/>
  </r>
  <r>
    <n v="141"/>
    <m/>
    <x v="1"/>
    <x v="2"/>
    <s v="U1_User support"/>
    <s v="Number of issues in the Q&amp;A database"/>
    <s v="User support to be reorganized"/>
    <s v="User support on reports (when in English)"/>
    <m/>
    <s v="Stephanie/Denis"/>
    <d v="2014-04-25T00:00:00"/>
    <x v="14"/>
    <m/>
    <s v=" "/>
    <e v="#VALUE!"/>
    <m/>
    <x v="2"/>
  </r>
  <r>
    <n v="142"/>
    <m/>
    <x v="1"/>
    <x v="2"/>
    <s v="U1_User support"/>
    <s v="Number of issues in the Q&amp;A database"/>
    <s v="User support to be reorganized"/>
    <s v="User support on reports (when in French)"/>
    <m/>
    <s v="Stephanie/Denis"/>
    <d v="2014-04-25T00:00:00"/>
    <x v="14"/>
    <m/>
    <s v=" "/>
    <e v="#VALUE!"/>
    <m/>
    <x v="2"/>
  </r>
  <r>
    <n v="143"/>
    <m/>
    <x v="1"/>
    <x v="2"/>
    <s v="U1_User support"/>
    <s v="Number of issues in the Q&amp;A database"/>
    <s v="User support to be reorganized"/>
    <s v="User support on Access request &amp; training"/>
    <m/>
    <s v="Stephanie/Denis"/>
    <d v="2014-04-25T00:00:00"/>
    <x v="14"/>
    <m/>
    <s v=" "/>
    <e v="#VALUE!"/>
    <m/>
    <x v="2"/>
  </r>
  <r>
    <n v="144"/>
    <m/>
    <x v="1"/>
    <x v="2"/>
    <s v="U1_User support"/>
    <s v="Number of issues in the Q&amp;A database"/>
    <s v="User support to be reorganized"/>
    <s v="User support on Dictionary"/>
    <m/>
    <s v="Stephanie/Denis"/>
    <d v="2014-04-25T00:00:00"/>
    <x v="14"/>
    <m/>
    <s v=" "/>
    <e v="#VALUE!"/>
    <m/>
    <x v="2"/>
  </r>
  <r>
    <n v="145"/>
    <m/>
    <x v="1"/>
    <x v="2"/>
    <s v="U1_User support"/>
    <s v="Number of issues in the Q&amp;A database"/>
    <s v="User support to be reorganized"/>
    <s v="User support for Americas (North and South)"/>
    <m/>
    <s v="Stephanie/Denis"/>
    <d v="2014-04-25T00:00:00"/>
    <x v="14"/>
    <m/>
    <s v=" "/>
    <e v="#VALUE!"/>
    <m/>
    <x v="2"/>
  </r>
  <r>
    <n v="146"/>
    <m/>
    <x v="1"/>
    <x v="2"/>
    <s v="U1_User support"/>
    <s v="Number of issues in the Q&amp;A database"/>
    <s v="User support to be reorganized"/>
    <s v="User support for Europe &amp; Asia, Africa, transversal team"/>
    <m/>
    <s v="Stephanie/Denis"/>
    <d v="2014-04-25T00:00:00"/>
    <x v="14"/>
    <m/>
    <s v=" "/>
    <e v="#VALUE!"/>
    <m/>
    <x v="2"/>
  </r>
  <r>
    <n v="168"/>
    <m/>
    <x v="1"/>
    <x v="2"/>
    <s v="GPP "/>
    <s v="R&amp;R around creation of GPP are not clear"/>
    <m/>
    <s v="Build and communicate a training kit based on the sldie deck developpe by Célien (UMANIS). This slide deck has already been shared with french associates from Franchise  on March 21"/>
    <m/>
    <s v="Stephanie/Denis"/>
    <d v="2014-04-25T00:00:00"/>
    <x v="14"/>
    <m/>
    <s v=" "/>
    <m/>
    <m/>
    <x v="2"/>
  </r>
  <r>
    <n v="62"/>
    <m/>
    <x v="2"/>
    <x v="2"/>
    <s v="D7_Training - User support"/>
    <s v="Use of the system difficult for some affiliates users"/>
    <s v="GALY codes not used/known by affiliates: difficult to identify the product when they do not call it the same way than HQ"/>
    <s v="Store in Sharepoint a table listing all Pasteur SHARE products, with they alternative local trade names"/>
    <s v="Reg ops"/>
    <s v="Stephanie/Denis"/>
    <d v="2014-04-18T00:00:00"/>
    <x v="15"/>
    <m/>
    <s v=" "/>
    <d v="2014-04-30T00:00:00"/>
    <s v="NA"/>
    <x v="2"/>
  </r>
  <r>
    <n v="75"/>
    <m/>
    <x v="2"/>
    <x v="5"/>
    <s v="M2_Migrated_data_incorrect"/>
    <s v="A few registration + application status wrongly migrated for MRP (positive opinion taken instead of approved status)"/>
    <s v="A few registration + application status wrongly migrated for MRP (positive opinion taken instead of approved status)"/>
    <s v="Manual data entry (60% done 20/02/2014) - Need 5 working days with many questions of analysis_x000a_Done 80% 24/3/14"/>
    <s v="RegOps"/>
    <s v="Denis/Jeremy"/>
    <d v="2014-04-16T00:00:00"/>
    <x v="15"/>
    <m/>
    <s v=" "/>
    <e v="#VALUE!"/>
    <m/>
    <x v="2"/>
  </r>
  <r>
    <n v="1"/>
    <m/>
    <x v="2"/>
    <x v="1"/>
    <s v="D1_QC__Process"/>
    <s v="No Procedure"/>
    <m/>
    <s v="Review Sanofi QC documents - 3 key QDs"/>
    <s v="RegOps"/>
    <s v="Marion / Karina"/>
    <d v="2014-04-15T00:00:00"/>
    <x v="15"/>
    <m/>
    <s v=" "/>
    <m/>
    <m/>
    <x v="2"/>
  </r>
  <r>
    <n v="10"/>
    <m/>
    <x v="2"/>
    <x v="1"/>
    <s v="D2_Guidance"/>
    <s v="Inconsistent data  (process)_x000a_The PBRER report is not always correct : issue : 402 registrations without package set (data quality issue): will be display as empty (SmPC, Marketing status, marketing status date (it was not in Register) "/>
    <m/>
    <s v=" - Prepare a set of slide to explain how to create these data (Sandrine + Karina) - Process to reopen the events of the migration to correct the PDS is ongoing - we need to agree on rules_x000a_- Ask the users to populate the data (QC stream)_x000a_- Can we automatically create the Package set for withdrawn / Expired registrations ?--&gt; Christophe will check with Sudha the feasibility_x000a_"/>
    <s v="RegOps"/>
    <s v="Marion / Karina"/>
    <d v="2014-04-15T00:00:00"/>
    <x v="15"/>
    <m/>
    <s v=" "/>
    <m/>
    <m/>
    <x v="0"/>
  </r>
  <r>
    <n v="36"/>
    <s v="Mandatory_x000a_field"/>
    <x v="2"/>
    <x v="1"/>
    <s v="D1b_Missing_data"/>
    <s v="No data regarding marketing information"/>
    <s v="« Currently Marketing status » and « marketing date »  are empty (because in etrac, field was empty)"/>
    <s v="Agree with Sanofi about the definition of  the 3 fields : Marketing status, marketing date, marketing cessession date"/>
    <s v="RegOps"/>
    <s v="Edouard"/>
    <d v="2014-04-15T00:00:00"/>
    <x v="15"/>
    <m/>
    <s v=" "/>
    <e v="#VALUE!"/>
    <m/>
    <x v="2"/>
  </r>
  <r>
    <n v="50"/>
    <m/>
    <x v="2"/>
    <x v="1"/>
    <s v="D3_Data_correction"/>
    <s v="Inconsistent data (CCR number/events)_x000a_329 Bolivia - CCR 2031436 : 2 lines for the same CCR"/>
    <s v="_x000a_"/>
    <s v="2 similar events with different codes: =&gt; 2 lines to correct"/>
    <s v="Umanis"/>
    <s v="Marion / Karina"/>
    <d v="2014-04-15T00:00:00"/>
    <x v="15"/>
    <m/>
    <s v=" "/>
    <e v="#VALUE!"/>
    <m/>
    <x v="2"/>
  </r>
  <r>
    <n v="60"/>
    <m/>
    <x v="2"/>
    <x v="2"/>
    <s v="D7_Training - User support"/>
    <s v="Emphasise the importance of data entry to affiliates"/>
    <m/>
    <s v="Emphasise the importance of data entry to affiliates"/>
    <s v="Regions head"/>
    <s v="Stephanie/Denis"/>
    <d v="2014-04-15T00:00:00"/>
    <x v="15"/>
    <m/>
    <s v=" "/>
    <e v="#VALUE!"/>
    <s v="NA"/>
    <x v="2"/>
  </r>
  <r>
    <n v="76"/>
    <s v="Compliance ???"/>
    <x v="2"/>
    <x v="0"/>
    <s v="R1_PBRER_Report"/>
    <s v="The PBRER report displays &quot;European Union&quot; information and not each European country"/>
    <s v="For the Centralized process EU – CP, the registration information is related in SHARE to European Union. Actually, the report does not display all the countries related to the application but to the registration. "/>
    <s v="This issue must be solved before April (there is no PBRER before this date with CP products)."/>
    <s v="RegOps/IS"/>
    <s v="Edouard/Maria/Moncef"/>
    <d v="2014-04-15T00:00:00"/>
    <x v="15"/>
    <m/>
    <s v=" "/>
    <e v="#VALUE!"/>
    <m/>
    <x v="0"/>
  </r>
  <r>
    <n v="77"/>
    <s v="Compliance ???"/>
    <x v="2"/>
    <x v="0"/>
    <s v="R1_PBRER_Report"/>
    <s v="The PBRER report displays identical lines"/>
    <s v="Double identical line"/>
    <s v="To be corrected"/>
    <s v="RegOps/IS"/>
    <s v="Edouard/Maria"/>
    <d v="2014-04-15T00:00:00"/>
    <x v="15"/>
    <d v="2014-03-30T00:00:00"/>
    <n v="14"/>
    <d v="1900-02-12T00:00:00"/>
    <s v="Use the &quot;remove duplicate&quot; functionality of Excel"/>
    <x v="3"/>
  </r>
  <r>
    <n v="82"/>
    <m/>
    <x v="2"/>
    <x v="1"/>
    <s v="D3_Data_correction"/>
    <s v="IN the PBRER 415 416 Croatia, in the PBRER, we have the 3 lines. We would whish to have only the CP"/>
    <m/>
    <s v="Update the registration status and the application status for Croatia  for the CP 415 416"/>
    <s v="V. Jeandel/ M. Kafi"/>
    <s v="Marion / Karina"/>
    <d v="2014-04-15T00:00:00"/>
    <x v="15"/>
    <m/>
    <s v=" "/>
    <e v="#VALUE!"/>
    <m/>
    <x v="2"/>
  </r>
  <r>
    <n v="167"/>
    <m/>
    <x v="2"/>
    <x v="1"/>
    <s v="D3_Data_correction"/>
    <s v="314 – V2542 - Application code/number is not retrieved in VFU report for Hong Kong licences because of naming convention not followed"/>
    <m/>
    <s v="Data cprrection"/>
    <s v="Sam Ching"/>
    <s v="Marion / Karina"/>
    <d v="2014-04-15T00:00:00"/>
    <x v="15"/>
    <d v="2014-03-27T00:00:00"/>
    <n v="13"/>
    <m/>
    <m/>
    <x v="3"/>
  </r>
  <r>
    <n v="61"/>
    <m/>
    <x v="2"/>
    <x v="2"/>
    <s v="D7_Training - User support"/>
    <s v="The PBRER report is not always correct"/>
    <m/>
    <s v="Perform survey to estimate the confort of the affiliates to perform the data entry and propose action plan if needed"/>
    <s v="RegOps"/>
    <s v="Stephanie/Denis"/>
    <d v="2014-04-14T00:00:00"/>
    <x v="15"/>
    <d v="2014-02-27T00:00:00"/>
    <n v="9"/>
    <d v="1900-02-07T00:00:00"/>
    <s v="NA"/>
    <x v="3"/>
  </r>
  <r>
    <n v="64"/>
    <m/>
    <x v="2"/>
    <x v="5"/>
    <s v="M1_Missing_data"/>
    <s v="List of Commitement"/>
    <s v="Assignee : Need to have users connected at least once to be assignee ."/>
    <s v="Remind users to connect at least once ?????"/>
    <s v="RegOps"/>
    <s v="Denis/Jeremy"/>
    <d v="2014-04-14T00:00:00"/>
    <x v="15"/>
    <d v="2014-03-17T00:00:00"/>
    <n v="12"/>
    <d v="1900-02-10T00:00:00"/>
    <m/>
    <x v="3"/>
  </r>
  <r>
    <n v="98"/>
    <m/>
    <x v="1"/>
    <x v="5"/>
    <s v="M1a_Missing_data"/>
    <s v="Art 58 not yet migrated (2 applications)"/>
    <s v="Art 58 not yet migrated (2 applications)"/>
    <s v="Manual data entry, after redefining process nd regeneration of PIF (Priority 1 of manual data entry)"/>
    <s v="RegOps"/>
    <s v="Denis/Jeremy"/>
    <d v="2014-04-14T00:00:00"/>
    <x v="15"/>
    <m/>
    <s v=" "/>
    <e v="#VALUE!"/>
    <m/>
    <x v="1"/>
  </r>
  <r>
    <n v="110"/>
    <m/>
    <x v="0"/>
    <x v="3"/>
    <s v="P1_Process"/>
    <s v="SHANTA data not available in SHARE"/>
    <s v="Not yet in the scope"/>
    <s v="Integration of SHANTA products in SHARE_x000a_email has been sent to propose a pre-study to see if the current process &amp; responsibilities in SHARE could apply to SHANTA and to ask a name of contact to work with for this pre-study.-&gt; Décided to postpone it"/>
    <s v="RegOps / IS"/>
    <s v="Stephanie/Denis"/>
    <d v="2014-04-03T00:00:00"/>
    <x v="16"/>
    <d v="2014-04-03T00:00:00"/>
    <n v="14"/>
    <d v="1900-04-13T00:00:00"/>
    <m/>
    <x v="3"/>
  </r>
  <r>
    <n v="169"/>
    <m/>
    <x v="2"/>
    <x v="1"/>
    <s v="D4_QC_Catalogue"/>
    <s v="Missing data (Action Type, Change Type, CCR number)"/>
    <m/>
    <s v="QC Data completeness- Event Attributes "/>
    <s v="RegOps"/>
    <s v="Marion / Karina"/>
    <d v="2014-04-01T00:00:00"/>
    <x v="16"/>
    <d v="2014-03-31T00:00:00"/>
    <n v="14"/>
    <m/>
    <m/>
    <x v="3"/>
  </r>
  <r>
    <n v="1"/>
    <m/>
    <x v="2"/>
    <x v="1"/>
    <s v="D1_QC__Process"/>
    <s v="No Procedure"/>
    <m/>
    <s v="Definition of the QC Check process--&gt; Create a Pasteur QSOP, related to QSOP-008142 SHARE - Management of Data Quality Control, and send it in review"/>
    <s v="RegOps"/>
    <s v="Marion / Karina"/>
    <d v="2014-03-29T00:00:00"/>
    <x v="17"/>
    <d v="2014-03-27T00:00:00"/>
    <n v="13"/>
    <m/>
    <m/>
    <x v="3"/>
  </r>
  <r>
    <n v="53"/>
    <m/>
    <x v="2"/>
    <x v="2"/>
    <s v="U1_User support"/>
    <s v="The PBRER report is not always correct"/>
    <s v="Data entry by affiliates not always up-to-date or wrong"/>
    <s v="Perform booster traing sessions to affiliates to ensure they "/>
    <s v="RegOps"/>
    <s v="Stephanie/Denis"/>
    <d v="2014-03-27T00:00:00"/>
    <x v="17"/>
    <d v="2014-02-20T00:00:00"/>
    <n v="8"/>
    <d v="1900-02-06T00:00:00"/>
    <s v="NA"/>
    <x v="3"/>
  </r>
  <r>
    <n v="128"/>
    <m/>
    <x v="1"/>
    <x v="2"/>
    <s v="U1_User support"/>
    <s v="Incorect use of the system"/>
    <s v="Need more training"/>
    <s v="Booster sessions : Viewers"/>
    <m/>
    <s v="Stephanie/Denis"/>
    <d v="2014-03-27T00:00:00"/>
    <x v="17"/>
    <d v="2014-02-18T00:00:00"/>
    <n v="8"/>
    <d v="1900-02-06T00:00:00"/>
    <m/>
    <x v="3"/>
  </r>
  <r>
    <n v="129"/>
    <m/>
    <x v="1"/>
    <x v="2"/>
    <s v="U1_User support"/>
    <s v="Incorect use of the system"/>
    <s v="Need more training"/>
    <s v="Booster sessions : Writers HQ"/>
    <m/>
    <s v="Stephanie/Denis"/>
    <d v="2014-03-27T00:00:00"/>
    <x v="17"/>
    <d v="2014-02-18T00:00:00"/>
    <n v="8"/>
    <d v="1900-02-06T00:00:00"/>
    <m/>
    <x v="3"/>
  </r>
  <r>
    <n v="130"/>
    <m/>
    <x v="1"/>
    <x v="2"/>
    <s v="U1_User support"/>
    <s v="Incorect use of the system"/>
    <s v="Need more training"/>
    <s v="Booster sessions : Writers + Viewers Affiliates"/>
    <m/>
    <s v="Stephanie/Denis"/>
    <d v="2014-03-27T00:00:00"/>
    <x v="17"/>
    <d v="2014-02-27T00:00:00"/>
    <n v="9"/>
    <d v="1900-02-07T00:00:00"/>
    <m/>
    <x v="3"/>
  </r>
  <r>
    <n v="4"/>
    <m/>
    <x v="2"/>
    <x v="1"/>
    <s v="D1_QC__Process"/>
    <s v="Methodology of QC "/>
    <m/>
    <s v="Schedule meeting with Sanofi  (Xavier L, Eric S.) on data QC each two weeks "/>
    <s v="RegOps"/>
    <s v="Marion / Karina"/>
    <d v="2014-03-26T00:00:00"/>
    <x v="17"/>
    <d v="2014-03-26T00:00:00"/>
    <n v="13"/>
    <m/>
    <m/>
    <x v="3"/>
  </r>
  <r>
    <n v="89"/>
    <s v="Compliance"/>
    <x v="2"/>
    <x v="0"/>
    <s v="R2_Variation_Follow_up_Report"/>
    <s v="The Variation Follow up report is not always correct"/>
    <s v="In CP, the data exist in the report only for European Union (and not all countries)"/>
    <m/>
    <m/>
    <s v="Edouard/Maria"/>
    <d v="2014-03-20T00:00:00"/>
    <x v="18"/>
    <d v="2014-03-30T00:00:00"/>
    <n v="14"/>
    <d v="1900-02-12T00:00:00"/>
    <s v="copy the information from EU"/>
    <x v="3"/>
  </r>
  <r>
    <n v="93"/>
    <s v="Compliance"/>
    <x v="2"/>
    <x v="0"/>
    <s v="R2_Variation_Follow_up_Report"/>
    <s v="The Variation Follow up report is not always correct"/>
    <s v="314 India (MigMis3626)- CCR V2051 - The report display « No submission required » on 06.08.2006 instead of “submitted” on 18.12.2012_x000a_"/>
    <s v="Check if we have the same issue in other reports"/>
    <s v="RegOps"/>
    <s v="Edouard/Maria"/>
    <d v="2014-03-20T00:00:00"/>
    <x v="18"/>
    <d v="2014-03-20T00:00:00"/>
    <n v="12"/>
    <d v="1900-02-10T00:00:00"/>
    <m/>
    <x v="3"/>
  </r>
  <r>
    <n v="47"/>
    <m/>
    <x v="2"/>
    <x v="0"/>
    <s v="R1_PBRER_Report"/>
    <s v="The PBRER report is not always correct"/>
    <s v="As many lines as number of countries in the MRP"/>
    <s v="Investigate and correct ; The difference between the lines correspond to the SmPC name which is different"/>
    <s v="RegOps / IS"/>
    <m/>
    <d v="2014-03-20T00:00:00"/>
    <x v="18"/>
    <d v="2014-03-20T00:00:00"/>
    <n v="12"/>
    <d v="1900-02-10T00:00:00"/>
    <m/>
    <x v="3"/>
  </r>
  <r>
    <n v="88"/>
    <m/>
    <x v="2"/>
    <x v="0"/>
    <s v="R2_Variation_Follow_up_Report"/>
    <s v="The PBRER report is not always correct"/>
    <s v="“License status Date” is in French and not in English"/>
    <s v="Commuicate the settings of BO"/>
    <s v="RegOps"/>
    <s v="Edouard/Maria"/>
    <d v="2014-03-15T00:00:00"/>
    <x v="19"/>
    <d v="2014-03-15T00:00:00"/>
    <n v="11"/>
    <d v="1900-02-09T00:00:00"/>
    <m/>
    <x v="3"/>
  </r>
  <r>
    <n v="96"/>
    <m/>
    <x v="0"/>
    <x v="4"/>
    <s v="T2 -etrac/RA cockpit"/>
    <s v="Intranet is not up-todate"/>
    <s v="eTrac documentation is still present"/>
    <s v="Update intranet to remove eTRAC and RACockpit "/>
    <m/>
    <s v="Jeremy/Moncef"/>
    <d v="2014-03-15T00:00:00"/>
    <x v="19"/>
    <d v="2014-03-15T00:00:00"/>
    <n v="11"/>
    <d v="1900-04-10T00:00:00"/>
    <m/>
    <x v="3"/>
  </r>
  <r>
    <n v="164"/>
    <m/>
    <x v="2"/>
    <x v="1"/>
    <s v="D3_Data_correction"/>
    <s v="Inconsistent data (events country status/ reference  - registrtation status)_x000a_wrong Registration status for  299 Israel - 128 78 23830 00 (August 15. 2007)"/>
    <m/>
    <s v="Data cprrection"/>
    <s v="RegOps"/>
    <s v="Marion / Karina"/>
    <d v="2014-03-14T00:00:00"/>
    <x v="19"/>
    <d v="2014-03-24T00:00:00"/>
    <n v="13"/>
    <m/>
    <m/>
    <x v="3"/>
  </r>
  <r>
    <n v="31"/>
    <m/>
    <x v="2"/>
    <x v="1"/>
    <s v="D3_Data_correction"/>
    <s v="Inconsistent data (Business entity)_x000a_Business Entity has been changed by users"/>
    <m/>
    <s v="data correction_x000a_284 Indonesia"/>
    <s v="RegOps"/>
    <s v="Marion / Karina"/>
    <d v="2014-03-13T00:00:00"/>
    <x v="19"/>
    <d v="2014-03-13T00:00:00"/>
    <n v="11"/>
    <m/>
    <m/>
    <x v="3"/>
  </r>
  <r>
    <n v="30"/>
    <m/>
    <x v="2"/>
    <x v="1"/>
    <s v="D4_QC_Catalogue"/>
    <s v="Inconsistent data (Business entity)_x000a_Business Entity can be changed by users"/>
    <m/>
    <s v="QC Data consistency-Business Entity_x000a_Check if there are similar cases than 314 HongKong, Perform correction for all  similar cases"/>
    <s v="RegOps"/>
    <s v="Marion / Karina"/>
    <d v="2014-03-11T00:00:00"/>
    <x v="19"/>
    <d v="2014-03-11T00:00:00"/>
    <n v="11"/>
    <m/>
    <m/>
    <x v="3"/>
  </r>
  <r>
    <n v="51"/>
    <m/>
    <x v="2"/>
    <x v="0"/>
    <s v="R2_Variation_Follow_up_Report"/>
    <s v="The Variation Follow up report is not always correct"/>
    <s v="Wrong information for the the &quot;event description&quot;"/>
    <s v="Decision to suppress the “event description”"/>
    <s v="Report team"/>
    <m/>
    <d v="2014-03-07T00:00:00"/>
    <x v="20"/>
    <d v="2014-03-07T00:00:00"/>
    <n v="10"/>
    <d v="1900-02-08T00:00:00"/>
    <m/>
    <x v="3"/>
  </r>
  <r>
    <n v="55"/>
    <s v="Compliance"/>
    <x v="2"/>
    <x v="4"/>
    <m/>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Communicate to users"/>
    <s v="Paul"/>
    <s v="Denis/Jeremy"/>
    <d v="2014-03-07T00:00:00"/>
    <x v="20"/>
    <d v="2014-03-07T00:00:00"/>
    <n v="10"/>
    <m/>
    <m/>
    <x v="3"/>
  </r>
  <r>
    <n v="72"/>
    <m/>
    <x v="2"/>
    <x v="5"/>
    <s v="M2_Migrated_data_incorrect"/>
    <s v="The PBRER report is not always correct"/>
    <s v="Withdrawn dates have been wrongly migrated"/>
    <s v="Manualy set the right date for product with PBRER in Q1 2014"/>
    <s v="RegOps"/>
    <s v="Denis/Jeremy"/>
    <d v="2014-03-07T00:00:00"/>
    <x v="20"/>
    <d v="2014-03-07T00:00:00"/>
    <n v="10"/>
    <m/>
    <m/>
    <x v="3"/>
  </r>
  <r>
    <n v="74"/>
    <m/>
    <x v="2"/>
    <x v="5"/>
    <s v="M2_Migrated_data_incorrect"/>
    <s v="The PBRER report is not always correct"/>
    <s v="A few registration status wrongly migrated"/>
    <s v="Check ans solve the issue of registrations approved, then withdrawn, then approved"/>
    <s v="RegOps/IS"/>
    <s v="Denis/Jeremy"/>
    <d v="2014-03-07T00:00:00"/>
    <x v="20"/>
    <d v="2014-03-07T00:00:00"/>
    <n v="10"/>
    <m/>
    <m/>
    <x v="3"/>
  </r>
  <r>
    <n v="119"/>
    <m/>
    <x v="2"/>
    <x v="4"/>
    <s v="T1_Inteface SHARE/MDM"/>
    <s v="The Variation Follow up report is not always correct"/>
    <s v="Korea and EU MCM country category not correct"/>
    <s v="Update the MCM country category list into MDM (Reg Ops by Feb 14)"/>
    <s v="RegOps"/>
    <s v="Jeremy/Moncef"/>
    <d v="2014-03-07T00:00:00"/>
    <x v="20"/>
    <d v="2014-03-07T00:00:00"/>
    <n v="10"/>
    <m/>
    <m/>
    <x v="3"/>
  </r>
  <r>
    <n v="120"/>
    <m/>
    <x v="2"/>
    <x v="4"/>
    <s v="T1_Inteface SHARE/MDM"/>
    <s v="The Variation Follow up report is not always correct"/>
    <m/>
    <s v="Update the MCM country category list into MDM (Reg Ops by Feb 14)"/>
    <s v="RegOps"/>
    <s v="Jeremy/Moncef"/>
    <d v="2014-03-07T00:00:00"/>
    <x v="20"/>
    <d v="2014-03-07T00:00:00"/>
    <n v="10"/>
    <m/>
    <m/>
    <x v="3"/>
  </r>
  <r>
    <n v="121"/>
    <m/>
    <x v="1"/>
    <x v="0"/>
    <s v="R12_All_registrations_Report"/>
    <s v="Report &quot;all applications for 1 product&quot; is difficult to be used"/>
    <s v="The &quot;country&quot; is missing"/>
    <s v="Update the report"/>
    <m/>
    <s v="Edouard/Maria"/>
    <d v="2014-03-07T00:00:00"/>
    <x v="20"/>
    <d v="2014-03-07T00:00:00"/>
    <n v="10"/>
    <d v="1900-03-10T00:00:00"/>
    <m/>
    <x v="3"/>
  </r>
  <r>
    <n v="157"/>
    <m/>
    <x v="2"/>
    <x v="4"/>
    <s v="T6_SHARE_evolutions"/>
    <s v="The Variation Follow up report is not always correct"/>
    <s v="Action type is set with a / (as this field did not exist in eTrac)"/>
    <s v="Will be available with the new data in SHARE"/>
    <m/>
    <s v="Jeremy/Moncef"/>
    <d v="2014-03-07T00:00:00"/>
    <x v="20"/>
    <d v="2014-03-07T00:00:00"/>
    <n v="10"/>
    <m/>
    <s v="Ignore the issue"/>
    <x v="3"/>
  </r>
  <r>
    <n v="48"/>
    <m/>
    <x v="2"/>
    <x v="1"/>
    <s v="D3_Data_correction"/>
    <s v="The Variation Follow up report is not always correct_x000a_Product 314 Hong Kong is under &quot;Sanofi&quot; and not &quot;Sanofi Pasteur&quot;"/>
    <m/>
    <s v="Correct the value"/>
    <s v="Karina"/>
    <s v="Marion / Karina"/>
    <d v="2014-03-04T00:00:00"/>
    <x v="20"/>
    <d v="2014-03-04T00:00:00"/>
    <n v="10"/>
    <d v="1900-02-08T00:00:00"/>
    <m/>
    <x v="3"/>
  </r>
  <r>
    <n v="137"/>
    <m/>
    <x v="2"/>
    <x v="4"/>
    <s v="T2 -etrac/RA cockpit"/>
    <m/>
    <s v="eTrac procedures still available"/>
    <s v="Cancel eTrac procedures"/>
    <s v="RegOps"/>
    <s v="Maria"/>
    <d v="2014-03-01T00:00:00"/>
    <x v="21"/>
    <d v="2014-03-01T00:00:00"/>
    <n v="9"/>
    <d v="1900-02-07T00:00:00"/>
    <m/>
    <x v="3"/>
  </r>
  <r>
    <n v="160"/>
    <m/>
    <x v="2"/>
    <x v="4"/>
    <s v="T8_New_Reports"/>
    <s v="The Variation Follow up report is not always correct"/>
    <s v="Need to create several VFU if we have too many product impacted"/>
    <s v="Long term :It will be updated (by the US team) this year but it will reduce the performance"/>
    <s v="Report team"/>
    <s v="Jeremy/Moncef"/>
    <d v="2014-03-01T00:00:00"/>
    <x v="21"/>
    <d v="2014-03-01T00:00:00"/>
    <n v="9"/>
    <d v="1900-02-07T00:00:00"/>
    <m/>
    <x v="3"/>
  </r>
  <r>
    <n v="17"/>
    <m/>
    <x v="2"/>
    <x v="1"/>
    <s v="D4_QC_Catalogue"/>
    <s v="Inconsistent data (PDS with no presentation)_x000a_PDS with no presentation --&gt; Package set name appear in APR Report"/>
    <m/>
    <s v="QC Data consistency-PDS low with no Presentation_x000a_"/>
    <s v="RegOps"/>
    <s v="Marion / Karina"/>
    <d v="2014-02-28T00:00:00"/>
    <x v="21"/>
    <d v="2014-02-28T00:00:00"/>
    <n v="9"/>
    <m/>
    <m/>
    <x v="3"/>
  </r>
  <r>
    <n v="19"/>
    <m/>
    <x v="2"/>
    <x v="1"/>
    <s v="D4_QC_Catalogue"/>
    <s v="Inconsistent data (PDS high)"/>
    <s v="Several sites are not populated in PDS high"/>
    <s v="QC_x000a_"/>
    <s v="RegOps"/>
    <s v="Marion / Karina"/>
    <d v="2014-02-28T00:00:00"/>
    <x v="21"/>
    <d v="2014-02-28T00:00:00"/>
    <n v="9"/>
    <m/>
    <m/>
    <x v="3"/>
  </r>
  <r>
    <n v="23"/>
    <m/>
    <x v="2"/>
    <x v="1"/>
    <s v="D4_QC_Catalogue"/>
    <s v="Missing data (product dosage form)_x000a_Product dosage form is not always filled"/>
    <m/>
    <s v="QC  Data completeness -  Product "/>
    <s v="RegOps"/>
    <s v="Marion / Karina"/>
    <d v="2014-02-28T00:00:00"/>
    <x v="21"/>
    <d v="2014-02-28T00:00:00"/>
    <n v="9"/>
    <m/>
    <m/>
    <x v="3"/>
  </r>
  <r>
    <n v="46"/>
    <m/>
    <x v="2"/>
    <x v="0"/>
    <s v="R2_Variation_Follow_up_Report"/>
    <s v="Variation follow up report is not correct"/>
    <s v="VALEURMULTI in the Change type field (because multi reporting level entered in etrac for the same registration ie No reporting &amp; international variation)"/>
    <s v="Communicate the corrective actions (workaround)"/>
    <s v="RegOps"/>
    <s v="Paul"/>
    <d v="2014-02-28T00:00:00"/>
    <x v="21"/>
    <d v="2014-02-28T00:00:00"/>
    <n v="9"/>
    <m/>
    <m/>
    <x v="3"/>
  </r>
  <r>
    <n v="54"/>
    <s v="Compliance"/>
    <x v="3"/>
    <x v="0"/>
    <s v="R2_Variation_Follow_up_Report"/>
    <s v="The Variation Follow up report is not always correct"/>
    <s v="VALEURMULTI in the change type field, in case of 2 submisisons related to the same CCR with similar status and dates "/>
    <s v="Develop Workaround"/>
    <s v="RegOps / IS"/>
    <s v="Edouard/Maria"/>
    <d v="2014-02-28T00:00:00"/>
    <x v="21"/>
    <d v="2014-02-28T00:00:00"/>
    <n v="9"/>
    <m/>
    <m/>
    <x v="3"/>
  </r>
  <r>
    <n v="70"/>
    <s v="Compliance"/>
    <x v="2"/>
    <x v="0"/>
    <s v="R2_Variation_Follow_up_Report"/>
    <s v="The Variation Follow up report is not always correct"/>
    <s v="Number of countries in the last lines of the report are not always correct (when CP) "/>
    <s v="Decision to Suppress the last lines of the report"/>
    <s v="Report team"/>
    <s v="Edouard/Maria"/>
    <d v="2014-02-28T00:00:00"/>
    <x v="21"/>
    <d v="2014-02-28T00:00:00"/>
    <n v="9"/>
    <d v="1900-02-07T00:00:00"/>
    <m/>
    <x v="3"/>
  </r>
  <r>
    <n v="85"/>
    <s v="Compliance"/>
    <x v="2"/>
    <x v="0"/>
    <s v="R2_Variation_Follow_up_Report"/>
    <s v="The Variation Follow up report is not always correct"/>
    <m/>
    <s v="Suppress the wrong change type in SHARE"/>
    <s v="L/F - Regions - Transversal team"/>
    <s v="Edouard/Maria"/>
    <d v="2014-02-28T00:00:00"/>
    <x v="21"/>
    <d v="2014-02-28T00:00:00"/>
    <n v="9"/>
    <m/>
    <s v="Correct SHARE, and run again the report"/>
    <x v="3"/>
  </r>
  <r>
    <n v="86"/>
    <s v="Compliance"/>
    <x v="2"/>
    <x v="0"/>
    <s v="R2_Variation_Follow_up_Report"/>
    <s v="The Variation Follow up report is not always correct"/>
    <s v="VALEURMULTI in the change type field, in case of 2 submisisons related to the same CCR with similar status and dates "/>
    <s v="Send workaround to users"/>
    <s v="RegOps"/>
    <s v="Edouard/Maria"/>
    <d v="2014-02-28T00:00:00"/>
    <x v="21"/>
    <d v="2014-02-28T00:00:00"/>
    <n v="9"/>
    <m/>
    <s v="Run 2 reports (see workaround)"/>
    <x v="3"/>
  </r>
  <r>
    <n v="87"/>
    <s v="Compliance"/>
    <x v="2"/>
    <x v="0"/>
    <s v="R2_Variation_Follow_up_Report"/>
    <s v="The Variation Follow up report is not always correct"/>
    <s v="Wrong selection of the report (as the VFU report has been duplicated to ease the use (1 for IO, 1 for Regions).and the previous report was still existing)"/>
    <s v="Suppress the wrong BO reports"/>
    <s v="RegOps/IS"/>
    <s v="Edouard/Maria"/>
    <d v="2014-02-28T00:00:00"/>
    <x v="21"/>
    <d v="2014-02-28T00:00:00"/>
    <n v="9"/>
    <m/>
    <m/>
    <x v="3"/>
  </r>
  <r>
    <n v="35"/>
    <m/>
    <x v="3"/>
    <x v="5"/>
    <s v="M2_Migrated_data_incorrect"/>
    <s v="The PBRER report is not always correct"/>
    <s v="A few registration + application status wrongly migrated for MRP (position opinion taken instead of approved status)"/>
    <s v="Manual data entry for products with PBRER in Q1 2014"/>
    <s v="RegOps"/>
    <s v="Denis/Jeremy"/>
    <d v="2014-02-17T00:00:00"/>
    <x v="22"/>
    <m/>
    <s v=" "/>
    <m/>
    <m/>
    <x v="3"/>
  </r>
  <r>
    <n v="78"/>
    <s v="Compliance"/>
    <x v="2"/>
    <x v="0"/>
    <s v="R1_PBRER_Report"/>
    <s v="The PBRER report is not always correct"/>
    <s v="What is displayed as local tradename is a generic name of the product"/>
    <s v="Change the report"/>
    <s v="RegOps/IS"/>
    <s v="Edouard/Maria"/>
    <d v="2014-02-15T00:00:00"/>
    <x v="23"/>
    <d v="2014-03-05T00:00:00"/>
    <n v="10"/>
    <m/>
    <s v="NA"/>
    <x v="3"/>
  </r>
  <r>
    <n v="32"/>
    <m/>
    <x v="1"/>
    <x v="5"/>
    <s v="M1a_Missing_data"/>
    <s v="The PBRER report is not always correct"/>
    <s v="No registrations for Republic of Srpska (as requested for the migration!)"/>
    <s v="manual data entry by SHARE team"/>
    <m/>
    <s v="Denis/Jeremy"/>
    <m/>
    <x v="24"/>
    <d v="2014-03-31T00:00:00"/>
    <n v="14"/>
    <m/>
    <s v="add manually the Srpska registrations in the PBRER Report"/>
    <x v="0"/>
  </r>
</pivotCacheRecords>
</file>

<file path=xl/pivotCache/pivotCacheRecords2.xml><?xml version="1.0" encoding="utf-8"?>
<pivotCacheRecords xmlns="http://schemas.openxmlformats.org/spreadsheetml/2006/main" xmlns:r="http://schemas.openxmlformats.org/officeDocument/2006/relationships" count="182">
  <r>
    <n v="1"/>
    <m/>
    <x v="0"/>
    <x v="0"/>
    <s v="D1_QC__Process"/>
    <s v="No Procedure"/>
    <m/>
    <s v="Definition of the QC Check process--&gt; Create a Pasteur QSOP, related to QSOP-008142 SHARE - Management of Data Quality Control, and send it in review"/>
    <s v="RegOps"/>
    <s v="Marion / Karina"/>
    <d v="2014-03-29T00:00:00"/>
    <x v="0"/>
    <n v="13"/>
    <d v="2014-03-27T00:00:00"/>
    <n v="13"/>
    <m/>
    <m/>
    <m/>
    <x v="0"/>
  </r>
  <r>
    <n v="1"/>
    <m/>
    <x v="0"/>
    <x v="0"/>
    <s v="D1_QC__Process"/>
    <s v="No Procedure"/>
    <m/>
    <s v="Review Sanofi QC documents - 3 key QDs : Sop 008142 and BTD 012412 "/>
    <s v="RegOps"/>
    <s v="Marion / Karina"/>
    <d v="2014-04-15T00:00:00"/>
    <x v="1"/>
    <n v="16"/>
    <d v="2014-04-10T00:00:00"/>
    <n v="15"/>
    <m/>
    <m/>
    <m/>
    <x v="0"/>
  </r>
  <r>
    <n v="1"/>
    <m/>
    <x v="0"/>
    <x v="0"/>
    <s v="D1_QC__Process"/>
    <s v="No Procedure"/>
    <m/>
    <s v="to include pasteurs requiremetns in Sop 008142 and BTD 012412 "/>
    <s v="Sanofi"/>
    <s v="E.Souchu / X,Launois"/>
    <m/>
    <x v="2"/>
    <s v=" "/>
    <m/>
    <s v=" "/>
    <m/>
    <m/>
    <m/>
    <x v="1"/>
  </r>
  <r>
    <n v="2"/>
    <m/>
    <x v="0"/>
    <x v="0"/>
    <s v="D1_QC__Process"/>
    <s v="No QC Process"/>
    <m/>
    <s v="Implementatio of the QC Check process - one commun process with Sanofi_x000a_- Define communication plan _x000a_- Communication to management _x000a_- Communication to users (reading+ ISOtrain)_x000a_- Train users on the rules to be applied_x000a_- Ensure Follow-up and traçability (check if corrections are done in due time, with good quality)_x000a_- Define KPIs (and their evolutions) and provide them to Q&amp;CI_x000a_- Data quality monitoring and summary reports (results' publication)_x000a_2014-02-05 Xavier Launois from Sanofi is agree to use SHARE QC page (Admin page+User's page)_x000a_2014-02-18 Ensure that all RPM have access to SHARE QC page_x000a_Ask Sanofi to create folders on Sharepoint SHARE QC site according to QC Catalog"/>
    <s v="RegOps"/>
    <s v="Marion / Karina"/>
    <d v="2014-06-30T00:00:00"/>
    <x v="3"/>
    <n v="27"/>
    <m/>
    <s v=" "/>
    <m/>
    <m/>
    <m/>
    <x v="1"/>
  </r>
  <r>
    <n v="3"/>
    <m/>
    <x v="0"/>
    <x v="0"/>
    <s v="D1_QC__Process"/>
    <s v="No QC Catalog"/>
    <m/>
    <s v="Author a QC Catalog (Business Technical Document) - explain the strategy of QC Checks ex: completeness, consistency, naming convention_x000a_Include the QC of reports sent to HA or PV or IO in the QSOP (= a check have to be done before sending the report to HA)_x000a_List the regulatory key processes and define what we need to Qced for each RA process - define critical data (Usage of incorrect data vs. impact, relation between tools - SAP; ...)"/>
    <s v="RegOps"/>
    <s v="Marion / Karina"/>
    <d v="2014-06-30T00:00:00"/>
    <x v="3"/>
    <n v="27"/>
    <m/>
    <s v=" "/>
    <m/>
    <m/>
    <m/>
    <x v="2"/>
  </r>
  <r>
    <n v="4"/>
    <m/>
    <x v="0"/>
    <x v="0"/>
    <s v="D1_QC__Process"/>
    <s v="Methodology of QC "/>
    <m/>
    <s v="Schedule meeting with Sanofi  (Xavier L, Eric S.) on data QC each two weeks "/>
    <s v="RegOps"/>
    <s v="Marion / Karina"/>
    <d v="2014-03-26T00:00:00"/>
    <x v="4"/>
    <n v="13"/>
    <d v="2014-03-26T00:00:00"/>
    <n v="13"/>
    <m/>
    <m/>
    <m/>
    <x v="0"/>
  </r>
  <r>
    <n v="5"/>
    <m/>
    <x v="0"/>
    <x v="0"/>
    <s v="D4_QC_Catalogue"/>
    <s v="No QC Process"/>
    <m/>
    <s v="One common Data system QC Report  - QC completeness of data for PV mandatory fields based on the PSUR and PSMF Reports"/>
    <s v="RegOps"/>
    <s v="Marion / Karina"/>
    <d v="2014-06-30T00:00:00"/>
    <x v="3"/>
    <n v="27"/>
    <m/>
    <s v=" "/>
    <m/>
    <m/>
    <m/>
    <x v="1"/>
  </r>
  <r>
    <n v="6"/>
    <m/>
    <x v="0"/>
    <x v="0"/>
    <s v="D1_QC__Process"/>
    <s v="Methodology of QC "/>
    <m/>
    <s v="Approach to extract data should be reviewed_x000a_- only errors vs. all records, then filter --&gt; + ratio / metrix _x000a_- several QC (by Entity or by RA process) or less QC but several data to correct_x000a_- do we use Sanofi QCreports or we develop the customized QC for Pasteur_x000a__x000a_Assess if we should show in the results only mandatory fields_x000a_Should we put in place QC Calendar (i.e. period dedicated to data correction)"/>
    <s v="RegOps"/>
    <s v="Marion / Karina"/>
    <d v="2014-06-30T00:00:00"/>
    <x v="3"/>
    <n v="27"/>
    <m/>
    <s v=" "/>
    <m/>
    <m/>
    <m/>
    <x v="2"/>
  </r>
  <r>
    <n v="7"/>
    <m/>
    <x v="0"/>
    <x v="0"/>
    <s v="D4_QC_Catalogue"/>
    <s v="Several QC to develop"/>
    <m/>
    <s v="List QC to develop and prioritize _x000a_2014/02/06 Check first new data entry and pay attention to Affiliates activities, as it is new BUT for several reasons (audit, reports, SBS) we need to ensure consistency between fields for ALL DATA_x000a_2014/01/30 Priorities:_x000a_1) Check data completness of SP business mandatory fields = missing data for not system madatory fields_x000a_2) Check consistency for mandatory fields_x000a_ - For each regulatory process_x000a_- For SBS (check fields CCR#, Registration #, and make users sensitive to Event country status) --&gt;  end of Q1_x000a_ - See if users have found inconsistencies?_x000a_3) Check completeness for not mandatory fields_x000a_4) Check data consistency of SP system mandatory fields for migrated data_x000a__x000a_-  Run the Pasteur remediation plan_x000a_- QC for CMO PPO reports - communicate to CMO management and to Sanofi. See with Sylvie Taulelle_x000a_"/>
    <s v="RegOps"/>
    <s v="Marion / Karina"/>
    <d v="2014-05-30T00:00:00"/>
    <x v="5"/>
    <n v="22"/>
    <m/>
    <s v=" "/>
    <m/>
    <m/>
    <m/>
    <x v="1"/>
  </r>
  <r>
    <n v="8"/>
    <m/>
    <x v="0"/>
    <x v="0"/>
    <s v="D4_QC_Catalogue"/>
    <s v="Several causes : missing data, data entry errors, no data entry monitoring"/>
    <m/>
    <s v="Define QC reports to check completeness of data"/>
    <s v="RegOps / IS"/>
    <s v="Marion / Karina"/>
    <d v="2014-04-30T00:00:00"/>
    <x v="6"/>
    <n v="18"/>
    <m/>
    <s v=" "/>
    <m/>
    <m/>
    <s v="NA"/>
    <x v="2"/>
  </r>
  <r>
    <n v="9"/>
    <m/>
    <x v="0"/>
    <x v="0"/>
    <s v="D1_QC__Process"/>
    <s v="Several causes : inconsistent data, data entry errors, no data entry monitoring"/>
    <m/>
    <s v="Define QC reports to check consistency of data"/>
    <s v="RegOps / IS"/>
    <s v="Marion / Karina"/>
    <d v="2014-08-30T00:00:00"/>
    <x v="7"/>
    <n v="35"/>
    <m/>
    <s v=" "/>
    <m/>
    <m/>
    <m/>
    <x v="2"/>
  </r>
  <r>
    <n v="10"/>
    <m/>
    <x v="0"/>
    <x v="0"/>
    <s v="D2_Guidance"/>
    <s v="Inconsistent data  (process)_x000a_The PBRER report is not always correct : issue : 402 registrations without package set (data quality issue): will be display as empty (SmPC, Marketing status, marketing status date (it was not in Register) "/>
    <m/>
    <s v=" - Prepare a set of slide to explain how to create these data (Sandrine + Karina) - Process to reopen the events of the migration to correct the PDS is ongoing - we need to agree on rules_x000a_- Ask the users to populate the data (QC stream)_x000a_- Can we automatically create the Package set for withdrawn / Expired registrations ?--&gt; Christophe will check with Sudha the feasibility_x000a_"/>
    <s v="RegOps"/>
    <s v="Marion / Karina"/>
    <d v="2014-04-15T00:00:00"/>
    <x v="1"/>
    <n v="16"/>
    <m/>
    <s v=" "/>
    <m/>
    <m/>
    <m/>
    <x v="2"/>
  </r>
  <r>
    <n v="11"/>
    <m/>
    <x v="0"/>
    <x v="0"/>
    <s v="D3_Data_correction"/>
    <s v="Inconsistent data for 402 registrations without package set  (correction)_x000a_The PBRER report is not always correct : issue : 402 registrations without package set (data quality issue): will be display as empty (SmPC, Marketing status, marketing status date (it was not in Register) _x000a_"/>
    <s v="_x000a__x000a__x000a_"/>
    <s v="Manual data entry (201 corrections  to be done for Package set to be associated to registration) - Events PDS Migration must be reopened by SHARE Admin_x000a_   Automated update needs to go thru a change control process (FS, UAT, ...) - 5-8 weeks_x000a_"/>
    <s v="Franchise &amp; Regions TBC"/>
    <s v="Marion / Karina"/>
    <d v="2014-05-30T00:00:00"/>
    <x v="5"/>
    <n v="22"/>
    <m/>
    <s v=" "/>
    <m/>
    <m/>
    <m/>
    <x v="1"/>
  </r>
  <r>
    <n v="12"/>
    <m/>
    <x v="0"/>
    <x v="0"/>
    <s v="D4_QC_Catalogue"/>
    <s v="The difference between application status date and the registrations status date may be source of misunderstanding"/>
    <m/>
    <s v="Communicate to users OR MODIFIED IT - for eVMPD purpose, the Registration status date should be the last approval date_x000a_The application status date (= date of the most recent approval is the date of the reference) and the registration status date (= date of the most ancient approval because status dates &quot; approved originally &quot; in eTRAC will be different. And it is logical: the application had a second approval of the HA, on the other hand, for the PBRER we take the status of the registration which has to be the most ancient date."/>
    <s v="RegOps_x000a_Véronique"/>
    <s v="Marion / Karina"/>
    <d v="2014-06-30T00:00:00"/>
    <x v="3"/>
    <n v="27"/>
    <m/>
    <s v=" "/>
    <m/>
    <m/>
    <m/>
    <x v="1"/>
  </r>
  <r>
    <n v="13"/>
    <m/>
    <x v="0"/>
    <x v="0"/>
    <s v="D4_QC_Catalogue"/>
    <s v="Inconsistent data (registration number)_x000a_Registration number values are not correct"/>
    <m/>
    <s v="QC Data Consistency_Registration Number"/>
    <s v="RegOps"/>
    <s v="Marion / Karina"/>
    <d v="2014-04-30T00:00:00"/>
    <x v="6"/>
    <n v="18"/>
    <d v="2014-04-01T00:00:00"/>
    <n v="14"/>
    <m/>
    <m/>
    <m/>
    <x v="0"/>
  </r>
  <r>
    <n v="14"/>
    <m/>
    <x v="0"/>
    <x v="0"/>
    <s v="D3_Data_correction"/>
    <s v="Inconsistent data (registration number)_x000a_Registration number values are not correct"/>
    <m/>
    <s v="Manual correction "/>
    <s v="Franchise &amp; Regions"/>
    <s v="Marion / Karina"/>
    <d v="2014-07-30T00:00:00"/>
    <x v="8"/>
    <n v="31"/>
    <m/>
    <s v=" "/>
    <m/>
    <m/>
    <m/>
    <x v="3"/>
  </r>
  <r>
    <n v="15"/>
    <m/>
    <x v="0"/>
    <x v="0"/>
    <s v="D4_QC_Catalogue"/>
    <s v="Inconsistent data (CCR number format)_x000a_The CCR number format is wrong - Sometimes, the CCR number appears three times in CCR column "/>
    <m/>
    <s v="QC Data consistency- CCR number "/>
    <m/>
    <s v="Marion / Karina"/>
    <d v="2014-04-30T00:00:00"/>
    <x v="6"/>
    <n v="18"/>
    <d v="2014-04-01T00:00:00"/>
    <n v="14"/>
    <m/>
    <m/>
    <m/>
    <x v="0"/>
  </r>
  <r>
    <n v="16"/>
    <m/>
    <x v="0"/>
    <x v="0"/>
    <s v="D3_Data_correction"/>
    <s v="Inconsistent data (CCR number format)_x000a_Sometimes, the CCR number appears three times in CCR column "/>
    <m/>
    <s v="Manual correction Events must be reopened by SHARE Admin  Automated update needs to go thru a change control process (FS, UAT, ...) - 5-8 weeks"/>
    <m/>
    <s v="Marion / Karina"/>
    <d v="2014-06-30T00:00:00"/>
    <x v="3"/>
    <n v="27"/>
    <m/>
    <s v=" "/>
    <m/>
    <m/>
    <m/>
    <x v="3"/>
  </r>
  <r>
    <n v="17"/>
    <m/>
    <x v="0"/>
    <x v="0"/>
    <s v="D4_QC_Catalogue"/>
    <s v="Inconsistent data (PDS with no presentation)_x000a_PDS with no presentation --&gt; Package set name appear in APR Report"/>
    <m/>
    <s v="QC Data consistency-PDS low with no Presentation_x000a_"/>
    <s v="RegOps"/>
    <s v="Marion / Karina"/>
    <d v="2014-02-28T00:00:00"/>
    <x v="9"/>
    <n v="9"/>
    <d v="2014-02-28T00:00:00"/>
    <n v="9"/>
    <m/>
    <m/>
    <m/>
    <x v="0"/>
  </r>
  <r>
    <n v="18"/>
    <m/>
    <x v="0"/>
    <x v="0"/>
    <s v="D3_Data_correction"/>
    <s v="Inconsistent data (PDS with no presentation)_x000a_PDS with no presentation --&gt; Package set name appear in APR Report"/>
    <m/>
    <s v="Manual correction _x000a_check if users can update data and inform users_x000a_Events PDS Migration must be reopened by SHARE Admin  Automated update needs to go thru a change control process (FS, UAT, ...) - 5-8 weeks"/>
    <s v="Franchise &amp; Regions / Reg  ops : TBC"/>
    <s v="Marion / Karina"/>
    <d v="2014-07-30T00:00:00"/>
    <x v="8"/>
    <n v="31"/>
    <m/>
    <s v=" "/>
    <m/>
    <m/>
    <m/>
    <x v="3"/>
  </r>
  <r>
    <n v="19"/>
    <m/>
    <x v="0"/>
    <x v="0"/>
    <s v="D4_QC_Catalogue"/>
    <s v="Inconsistent data (PDS high)"/>
    <s v="Several sites are not populated in PDS high"/>
    <s v="QC_x000a_"/>
    <s v="RegOps"/>
    <s v="Marion / Karina"/>
    <d v="2014-02-28T00:00:00"/>
    <x v="9"/>
    <n v="9"/>
    <d v="2014-02-28T00:00:00"/>
    <n v="9"/>
    <m/>
    <m/>
    <m/>
    <x v="0"/>
  </r>
  <r>
    <n v="20"/>
    <m/>
    <x v="0"/>
    <x v="0"/>
    <s v="D3_Data_correction"/>
    <s v="Inconsistent data (PDS high)_x000a_Several sites are not populated in PDS high at the component and at the product Level"/>
    <m/>
    <s v="manual data entry (Data consistency - The PDS high with no Component functions_x000a_• Data consistency - The PDS high with no Product functions)_x000a_check if users can update data and inform users_x000a_Events PDS Migration must be reopened by SHARE Admin"/>
    <s v="Franchise &amp; Regions (TBC)"/>
    <s v="Marion / Karina"/>
    <d v="2014-07-30T00:00:00"/>
    <x v="8"/>
    <n v="31"/>
    <m/>
    <s v=" "/>
    <m/>
    <m/>
    <m/>
    <x v="3"/>
  </r>
  <r>
    <n v="21"/>
    <m/>
    <x v="0"/>
    <x v="0"/>
    <s v="D4_QC_Catalogue"/>
    <s v="Missing data (Field role)_x000a_The field &quot;Role&quot;, used in PV Report, is automatically populated following the data selected in Reviewing Country, Co-Rapporteur and countries. These fields are not always populated"/>
    <m/>
    <s v="QC Data completeness – only Co-Rapporteur field"/>
    <s v="RegOps"/>
    <s v="Marion / Karina"/>
    <d v="2014-04-30T00:00:00"/>
    <x v="6"/>
    <n v="18"/>
    <d v="2014-03-31T00:00:00"/>
    <n v="14"/>
    <m/>
    <m/>
    <m/>
    <x v="0"/>
  </r>
  <r>
    <n v="22"/>
    <m/>
    <x v="0"/>
    <x v="0"/>
    <s v="D3_Data_correction"/>
    <s v="Missing data (Field role)_x000a_The field &quot;Role&quot;, used in PV Report, is automatically populated following the data selected in Reviewing Country, Co-Rapporteur and countries. These fields are not always populated"/>
    <m/>
    <s v="data correction"/>
    <s v="Franchise &amp; Regions"/>
    <s v="Marion / Karina"/>
    <d v="2014-07-30T00:00:00"/>
    <x v="8"/>
    <n v="31"/>
    <m/>
    <s v=" "/>
    <m/>
    <m/>
    <m/>
    <x v="3"/>
  </r>
  <r>
    <n v="23"/>
    <m/>
    <x v="0"/>
    <x v="0"/>
    <s v="D4_QC_Catalogue"/>
    <s v="Missing data (product dosage form)_x000a_Product dosage form is not always filled"/>
    <m/>
    <s v="QC  Data completeness -  Product "/>
    <s v="RegOps"/>
    <s v="Marion / Karina"/>
    <d v="2014-02-28T00:00:00"/>
    <x v="9"/>
    <n v="9"/>
    <d v="2014-02-28T00:00:00"/>
    <n v="9"/>
    <m/>
    <m/>
    <m/>
    <x v="0"/>
  </r>
  <r>
    <n v="24"/>
    <m/>
    <x v="0"/>
    <x v="0"/>
    <s v="D3_Data_correction"/>
    <s v="Missing data (product dosage form)_x000a_Product dosage form is not always filled"/>
    <m/>
    <s v="data correction -85 Products without Product Dosage Form data (56 products family status are active), logged on SharePoint Q&amp;A"/>
    <s v="Reg Ops"/>
    <s v="Marion / Karina"/>
    <d v="2014-07-30T00:00:00"/>
    <x v="8"/>
    <n v="31"/>
    <m/>
    <s v=" "/>
    <m/>
    <m/>
    <m/>
    <x v="1"/>
  </r>
  <r>
    <n v="25"/>
    <m/>
    <x v="0"/>
    <x v="0"/>
    <s v="D4_QC_Catalogue"/>
    <s v="Missing data (IBD and IBD country)_x000a_IBD AND IBD Country are not always filled (used in PBRER report)"/>
    <m/>
    <s v="QC  Data completeness "/>
    <s v="RegOps"/>
    <s v="Marion / Karina"/>
    <d v="2014-04-30T00:00:00"/>
    <x v="6"/>
    <n v="18"/>
    <d v="2014-03-31T00:00:00"/>
    <n v="14"/>
    <m/>
    <m/>
    <m/>
    <x v="0"/>
  </r>
  <r>
    <n v="26"/>
    <m/>
    <x v="0"/>
    <x v="0"/>
    <s v="D4_QC_Catalogue"/>
    <s v="Inconsistent data (Application status and registration status)_x000a_Application status and registration status are not consistent "/>
    <m/>
    <s v="QC Data consistency "/>
    <s v="RegOps"/>
    <s v="Marion / Karina"/>
    <d v="2014-04-30T00:00:00"/>
    <x v="6"/>
    <n v="18"/>
    <d v="2014-03-31T00:00:00"/>
    <n v="14"/>
    <m/>
    <m/>
    <m/>
    <x v="0"/>
  </r>
  <r>
    <n v="27"/>
    <m/>
    <x v="0"/>
    <x v="0"/>
    <s v="D4_QC_Catalogue"/>
    <s v="The PDSs associated to applications that are no longer valid (withdrawn or expired) are still show as “approved.” "/>
    <m/>
    <s v="commun QC reports with Sanofi OR use of the Queries management process_x000a_Update QC on Application status - Registratus status consistency to include PDS status _x000a_"/>
    <s v="RegOps"/>
    <s v="Marion / Karina"/>
    <d v="2014-06-30T00:00:00"/>
    <x v="3"/>
    <n v="27"/>
    <m/>
    <s v=" "/>
    <m/>
    <m/>
    <m/>
    <x v="3"/>
  </r>
  <r>
    <n v="28"/>
    <m/>
    <x v="0"/>
    <x v="0"/>
    <s v="D3_Data_correction"/>
    <s v="The PDSs associated to applications that are no longer valid (withdrawn or expired) are still show as “approved.” "/>
    <m/>
    <s v="it’s so difficult to correct all the PDS with status Approved (if the registration is approved, withdrawn or expired) manually, i think that we can identify all these cases via QC but I don’t know if we can find solution to correct it automatically --&gt; Automated update needs to go thru a change control process (FS, UAT, ...) - 5-8 weeks"/>
    <s v="RegOps"/>
    <s v="Marion / Karina"/>
    <d v="2014-07-30T00:00:00"/>
    <x v="8"/>
    <n v="31"/>
    <m/>
    <s v=" "/>
    <m/>
    <m/>
    <m/>
    <x v="1"/>
  </r>
  <r>
    <n v="29"/>
    <m/>
    <x v="0"/>
    <x v="0"/>
    <s v="D3_Data_correction"/>
    <s v="Inconsistent data (Application status and registration status)_x000a_Application status and registration status are not consistent "/>
    <m/>
    <s v="data correction"/>
    <s v="RegOps &amp; Franchise/Regions/Share writers"/>
    <s v="Marion / Karina"/>
    <d v="2014-05-30T00:00:00"/>
    <x v="5"/>
    <n v="22"/>
    <m/>
    <s v=" "/>
    <m/>
    <m/>
    <m/>
    <x v="1"/>
  </r>
  <r>
    <n v="30"/>
    <m/>
    <x v="0"/>
    <x v="0"/>
    <s v="D4_QC_Catalogue"/>
    <s v="Inconsistent data (Business entity)_x000a_Business Entity can be changed by users"/>
    <m/>
    <s v="QC Data consistency-Business Entity_x000a_Check if there are similar cases than 314 HongKong, Perform correction for all  similar cases"/>
    <s v="RegOps"/>
    <s v="Marion / Karina"/>
    <d v="2014-03-11T00:00:00"/>
    <x v="10"/>
    <n v="11"/>
    <d v="2014-03-11T00:00:00"/>
    <n v="11"/>
    <m/>
    <m/>
    <m/>
    <x v="0"/>
  </r>
  <r>
    <n v="31"/>
    <m/>
    <x v="0"/>
    <x v="0"/>
    <s v="D3_Data_correction"/>
    <s v="Inconsistent data (Business entity)_x000a_Business Entity has been changed by users"/>
    <m/>
    <s v="data correction_x000a_284 Indonesia"/>
    <s v="RegOps"/>
    <s v="Marion / Karina"/>
    <d v="2014-03-13T00:00:00"/>
    <x v="11"/>
    <n v="11"/>
    <d v="2014-03-13T00:00:00"/>
    <n v="11"/>
    <m/>
    <m/>
    <m/>
    <x v="0"/>
  </r>
  <r>
    <n v="32"/>
    <m/>
    <x v="1"/>
    <x v="1"/>
    <s v="M1a_Missing_data"/>
    <s v="The PBRER report is not always correct"/>
    <s v="No registrations for Republic of Srpska (as requested for the migration!)"/>
    <s v="manual data entry by SHARE team"/>
    <m/>
    <s v="Denis/Jeremy"/>
    <m/>
    <x v="2"/>
    <s v=" "/>
    <d v="2014-03-31T00:00:00"/>
    <n v="14"/>
    <m/>
    <m/>
    <s v="add manually the Srpska registrations in the PBRER Report"/>
    <x v="2"/>
  </r>
  <r>
    <n v="33"/>
    <m/>
    <x v="0"/>
    <x v="2"/>
    <s v="P1_Process"/>
    <s v="Procedures are not available and up-to-date : Update easytrac-SHARE procedure (to replace easytrac-etrac GQ_001300)"/>
    <s v="Procedures are not available and up-to-date"/>
    <s v="Update easytrac-SHARE procedure (to replace easytrac-etrac GQ_001300)"/>
    <s v="RegOps"/>
    <s v="Jeremy/Moncef"/>
    <d v="2014-06-30T00:00:00"/>
    <x v="3"/>
    <n v="27"/>
    <m/>
    <s v=" "/>
    <d v="2014-03-31T00:00:00"/>
    <d v="2014-04-30T00:00:00"/>
    <m/>
    <x v="1"/>
  </r>
  <r>
    <n v="34"/>
    <m/>
    <x v="0"/>
    <x v="3"/>
    <s v="U1_User support"/>
    <s v="Inspection readiness"/>
    <s v="Training documentation not fully well managed"/>
    <s v="manage training documentation following Sanofi procedure"/>
    <s v="RegOps"/>
    <s v="Stephanie/Denis"/>
    <d v="2014-04-30T00:00:00"/>
    <x v="6"/>
    <n v="18"/>
    <m/>
    <s v=" "/>
    <d v="2014-03-31T00:00:00"/>
    <d v="2014-04-30T00:00:00"/>
    <m/>
    <x v="1"/>
  </r>
  <r>
    <n v="35"/>
    <m/>
    <x v="2"/>
    <x v="1"/>
    <s v="M2_Migrated_data_incorrect"/>
    <s v="The PBRER report is not always correct"/>
    <s v="A few registration + application status wrongly migrated for MRP (position opinion taken instead of approved status)"/>
    <s v="Manual data entry for products with PBRER in Q1 2014"/>
    <s v="RegOps"/>
    <s v="Denis/Jeremy"/>
    <d v="2014-02-17T00:00:00"/>
    <x v="12"/>
    <n v="8"/>
    <m/>
    <s v=" "/>
    <d v="2014-02-17T00:00:00"/>
    <m/>
    <m/>
    <x v="0"/>
  </r>
  <r>
    <n v="36"/>
    <s v="Mandatory_x000a_field"/>
    <x v="0"/>
    <x v="0"/>
    <s v="D1b_Missing_data"/>
    <s v="No data regarding marketing information"/>
    <s v="« Currently Marketing status » and « marketing date »  are empty (because in etrac, field was empty)"/>
    <s v="Agree with Sanofi about the definition of  the 3 fields : Marketing status, marketing date, marketing cessession date"/>
    <s v="RegOps"/>
    <s v="Edouard"/>
    <d v="2014-04-15T00:00:00"/>
    <x v="1"/>
    <n v="16"/>
    <m/>
    <s v=" "/>
    <d v="2014-03-15T00:00:00"/>
    <d v="2014-04-14T00:00:00"/>
    <m/>
    <x v="1"/>
  </r>
  <r>
    <n v="37"/>
    <s v="Mandatory_x000a_field"/>
    <x v="0"/>
    <x v="0"/>
    <s v="D1b_Missing_data"/>
    <s v="No data regarding marketing information"/>
    <s v="« Currently Marketing status » and « marketing date »  are empty (because in etrac, field was empty)"/>
    <s v="Create a shortfix to set to 'not marketed' all expired, withdrawn… registrations or products"/>
    <s v="RegOps / IS"/>
    <s v="Edouard"/>
    <d v="2014-05-09T00:00:00"/>
    <x v="13"/>
    <n v="19"/>
    <m/>
    <s v=" "/>
    <d v="2014-03-15T00:00:00"/>
    <d v="2014-04-14T00:00:00"/>
    <m/>
    <x v="1"/>
  </r>
  <r>
    <n v="38"/>
    <m/>
    <x v="0"/>
    <x v="0"/>
    <s v="D7_QC Report"/>
    <s v="Inconsistent data (Business entity)_x000a_Business Entity can be changed by users"/>
    <m/>
    <s v="Update all QC Reports - remove the filter on Business Entity"/>
    <s v="RegOps"/>
    <s v="Marion / Karina"/>
    <d v="2014-05-30T00:00:00"/>
    <x v="5"/>
    <n v="22"/>
    <m/>
    <s v=" "/>
    <m/>
    <m/>
    <m/>
    <x v="2"/>
  </r>
  <r>
    <n v="39"/>
    <m/>
    <x v="1"/>
    <x v="0"/>
    <s v="D4_QC_Catalogue"/>
    <s v="Inconsistent data (approval dates 1900)_x000a_Some approval dates in 1900 are displayed (because in etrac, it was  empty or 11/11/1111)"/>
    <m/>
    <s v="commun QC reports with Sanofi OR use of the Queries management processi"/>
    <s v="Reg Ops"/>
    <s v="Marion / Karina"/>
    <d v="2014-11-30T00:00:00"/>
    <x v="14"/>
    <n v="49"/>
    <m/>
    <s v=" "/>
    <d v="2014-12-31T00:00:00"/>
    <d v="2015-01-30T00:00:00"/>
    <m/>
    <x v="3"/>
  </r>
  <r>
    <n v="40"/>
    <m/>
    <x v="1"/>
    <x v="0"/>
    <s v="D3_Data_correction"/>
    <s v="Inconsistent data (approval dates 1900)_x000a_Some approval dates in 1900 are displayed (because in etrac, it was  empty or 11/11/1111)"/>
    <m/>
    <s v="Correct the status dates in SHARE"/>
    <s v="L/F - Regions"/>
    <s v="Marion / Karina"/>
    <d v="2014-12-31T00:00:00"/>
    <x v="15"/>
    <n v="53"/>
    <m/>
    <s v=" "/>
    <d v="2014-12-31T00:00:00"/>
    <d v="2015-01-30T00:00:00"/>
    <m/>
    <x v="3"/>
  </r>
  <r>
    <n v="41"/>
    <s v="Mandatory_x000a_field"/>
    <x v="0"/>
    <x v="0"/>
    <s v="D1b_Missing_data"/>
    <s v="No data regarding marketing information"/>
    <s v="« Currently Marketing status » and « marketing date »  are empty (because in etrac, field was empty)"/>
    <s v="Extract from SAP and import into SHARE marketing dates and Marketing cessession dates"/>
    <s v="RegOps / IS"/>
    <s v="Edouard"/>
    <d v="2014-06-30T00:00:00"/>
    <x v="3"/>
    <n v="27"/>
    <m/>
    <s v=" "/>
    <d v="2014-03-15T00:00:00"/>
    <d v="2014-04-14T00:00:00"/>
    <m/>
    <x v="1"/>
  </r>
  <r>
    <n v="42"/>
    <s v="Mandatory_x000a_field"/>
    <x v="0"/>
    <x v="0"/>
    <s v="D1b_Missing_data"/>
    <s v="No data regarding marketing information"/>
    <s v="« Currently Marketing status » and « marketing date »  are empty (because in etrac, field was empty)"/>
    <s v="Write process (Working instruction to update the marketing status"/>
    <s v="RegOps"/>
    <s v="Edouard"/>
    <d v="2014-05-31T00:00:00"/>
    <x v="16"/>
    <n v="22"/>
    <m/>
    <s v=" "/>
    <d v="2014-12-31T00:00:00"/>
    <d v="2015-01-30T00:00:00"/>
    <m/>
    <x v="1"/>
  </r>
  <r>
    <n v="43"/>
    <m/>
    <x v="0"/>
    <x v="4"/>
    <s v="R1_PBRER_Report"/>
    <s v="How to manage &quot;withdrawn reason&quot; at registration level"/>
    <s v=" The “Withdrawn Reason” for the registrations is not available in SHARE data model. The only value we have is the Withdrawn Reason for the Applications. The process topic will be investigated."/>
    <s v="The process topic will be investigated.: switch the withdrawn reason at package set level : New change to be evaluated (feasibility)_x000a_- update supporting documentation_x000a_needed for the eVMPD purpose"/>
    <s v="RegOps/SHARE IS"/>
    <s v="Jeremy/Moncef"/>
    <d v="2014-09-30T00:00:00"/>
    <x v="17"/>
    <n v="40"/>
    <m/>
    <s v=" "/>
    <d v="2014-04-01T00:00:00"/>
    <d v="2014-05-01T00:00:00"/>
    <m/>
    <x v="1"/>
  </r>
  <r>
    <n v="44"/>
    <m/>
    <x v="0"/>
    <x v="0"/>
    <s v="D4_QC_Catalogue"/>
    <s v="Inconsistent data (PDS primary packaging information and secondary packaging)_x000a_There is no packaging in some PDS. We need to map the good packaging with a good component"/>
    <m/>
    <s v="commun QC reports with Sanofi OR use of the Queries management process QC Data consistency-PDS with no primary packaging  "/>
    <s v="RegOps/IS"/>
    <s v="Marion / Karina"/>
    <d v="2014-06-30T00:00:00"/>
    <x v="3"/>
    <n v="27"/>
    <m/>
    <s v=" "/>
    <d v="2014-12-31T00:00:00"/>
    <d v="2015-01-30T00:00:00"/>
    <m/>
    <x v="1"/>
  </r>
  <r>
    <n v="45"/>
    <m/>
    <x v="0"/>
    <x v="0"/>
    <s v="D3_Data_correction"/>
    <s v="Inconsistent data (PDS primary packaging information and secondary packaging)_x000a_The entity “Primary Packaging” is not filled for combo (2 dilutes or 2 products). We need to map the good packaging with a good component"/>
    <m/>
    <s v="correction - map Events PDS Migration must be reopened by SHARE Admin"/>
    <s v="RegOps &amp; Franchise/Regions/Share writers"/>
    <s v="Marion / Karina"/>
    <d v="2014-07-30T00:00:00"/>
    <x v="8"/>
    <n v="31"/>
    <m/>
    <s v=" "/>
    <d v="2014-12-31T00:00:00"/>
    <d v="2015-01-30T00:00:00"/>
    <m/>
    <x v="1"/>
  </r>
  <r>
    <n v="46"/>
    <m/>
    <x v="0"/>
    <x v="4"/>
    <s v="R2_Variation_Follow_up_Report"/>
    <s v="Variation follow up report is not correct"/>
    <s v="VALEURMULTI in the Change type field (because multi reporting level entered in etrac for the same registration ie No reporting &amp; international variation)"/>
    <s v="Communicate the corrective actions (workaround)"/>
    <s v="RegOps"/>
    <s v="Paul"/>
    <d v="2014-02-28T00:00:00"/>
    <x v="9"/>
    <n v="9"/>
    <d v="2014-02-28T00:00:00"/>
    <n v="9"/>
    <m/>
    <m/>
    <m/>
    <x v="0"/>
  </r>
  <r>
    <n v="47"/>
    <m/>
    <x v="0"/>
    <x v="4"/>
    <s v="R1_PBRER_Report"/>
    <s v="The PBRER report is not always correct"/>
    <s v="As many lines as number of countries in the MRP"/>
    <s v="Investigate and correct ; The difference between the lines correspond to the SmPC name which is different"/>
    <s v="RegOps / IS"/>
    <m/>
    <d v="2014-03-20T00:00:00"/>
    <x v="18"/>
    <n v="12"/>
    <d v="2014-03-20T00:00:00"/>
    <n v="12"/>
    <d v="2014-03-15T00:00:00"/>
    <d v="2014-04-14T00:00:00"/>
    <m/>
    <x v="0"/>
  </r>
  <r>
    <n v="48"/>
    <m/>
    <x v="0"/>
    <x v="0"/>
    <s v="D3_Data_correction"/>
    <s v="The Variation Follow up report is not always correct_x000a_Product 314 Hong Kong is under &quot;Sanofi&quot; and not &quot;Sanofi Pasteur&quot;"/>
    <m/>
    <s v="Correct the value"/>
    <s v="Karina"/>
    <s v="Marion / Karina"/>
    <d v="2014-03-04T00:00:00"/>
    <x v="19"/>
    <n v="10"/>
    <d v="2014-03-04T00:00:00"/>
    <n v="10"/>
    <d v="2014-03-15T00:00:00"/>
    <d v="2014-04-14T00:00:00"/>
    <m/>
    <x v="0"/>
  </r>
  <r>
    <n v="49"/>
    <m/>
    <x v="0"/>
    <x v="0"/>
    <s v="D4_QC_Catalogue"/>
    <s v="Inconsistent data (CCR number/events)_x000a_In the Reports, the “valeurmulti” value appears in CCR column and in Event status name column, when there are two events having an identical event name in SHARE. The data need to be updated in the system"/>
    <m/>
    <s v="Analyze CCR QC report results and retrieve the events to correct"/>
    <s v="RegOps/IS"/>
    <s v="Marion / Karina"/>
    <d v="2014-05-30T00:00:00"/>
    <x v="5"/>
    <n v="22"/>
    <m/>
    <s v=" "/>
    <d v="2014-06-30T00:00:00"/>
    <d v="2014-07-30T00:00:00"/>
    <m/>
    <x v="3"/>
  </r>
  <r>
    <n v="50"/>
    <m/>
    <x v="0"/>
    <x v="0"/>
    <s v="D3_Data_correction"/>
    <s v="Inconsistent data (CCR number/events)_x000a_329 Bolivia - CCR 2031436 : 2 lines for the same CCR"/>
    <s v="_x000a_"/>
    <s v="2 similar events with different codes: =&gt; 2 lines to correct"/>
    <s v="Umanis"/>
    <s v="Marion / Karina"/>
    <d v="2014-04-15T00:00:00"/>
    <x v="1"/>
    <n v="16"/>
    <m/>
    <s v=" "/>
    <d v="2014-06-30T00:00:00"/>
    <d v="2014-07-30T00:00:00"/>
    <m/>
    <x v="1"/>
  </r>
  <r>
    <n v="51"/>
    <m/>
    <x v="0"/>
    <x v="4"/>
    <s v="R2_Variation_Follow_up_Report"/>
    <s v="The Variation Follow up report is not always correct"/>
    <s v="Wrong information for the the &quot;event description&quot;"/>
    <s v="Decision to suppress the “event description”"/>
    <s v="Report team"/>
    <m/>
    <d v="2014-03-07T00:00:00"/>
    <x v="20"/>
    <n v="10"/>
    <d v="2014-03-07T00:00:00"/>
    <n v="10"/>
    <d v="2014-03-15T00:00:00"/>
    <d v="2014-04-14T00:00:00"/>
    <m/>
    <x v="0"/>
  </r>
  <r>
    <n v="52"/>
    <m/>
    <x v="0"/>
    <x v="2"/>
    <s v="T7_BO_universe"/>
    <s v="The PBRER report is not always correct : to decide as system does not allow : workaround via BO : display date not available if 1900 ,,,"/>
    <s v="Some approval dates in 1900 are displayed (because in etrac, it was  empty or 11/11/1111)"/>
    <s v="Investigate if In PBRER and PVSMF reports it is posisble to replace &quot;1/03/1900&quot; by &quot;Date not known&quot; ? (feasibility, agreement from users)"/>
    <s v="RegOps / IS"/>
    <s v="Maria"/>
    <d v="2014-04-30T00:00:00"/>
    <x v="6"/>
    <n v="18"/>
    <m/>
    <s v=" "/>
    <d v="2014-03-31T00:00:00"/>
    <d v="2014-04-30T00:00:00"/>
    <m/>
    <x v="1"/>
  </r>
  <r>
    <n v="53"/>
    <m/>
    <x v="0"/>
    <x v="3"/>
    <s v="U1_User support"/>
    <s v="The PBRER report is not always correct"/>
    <s v="Data entry by affiliates not always up-to-date or wrong"/>
    <s v="Perform booster traing sessions to affiliates to ensure they "/>
    <s v="RegOps"/>
    <s v="Stephanie/Denis"/>
    <d v="2014-03-27T00:00:00"/>
    <x v="21"/>
    <n v="13"/>
    <d v="2014-02-20T00:00:00"/>
    <n v="8"/>
    <d v="2014-02-25T00:00:00"/>
    <d v="2014-03-27T00:00:00"/>
    <s v="NA"/>
    <x v="0"/>
  </r>
  <r>
    <n v="54"/>
    <s v="Compliance"/>
    <x v="2"/>
    <x v="4"/>
    <s v="R2_Variation_Follow_up_Report"/>
    <s v="The Variation Follow up report is not always correct"/>
    <s v="VALEURMULTI in the change type field, in case of 2 submisisons related to the same CCR with similar status and dates "/>
    <s v="Develop Workaround"/>
    <s v="RegOps / IS"/>
    <s v="Edouard/Maria"/>
    <d v="2014-02-28T00:00:00"/>
    <x v="9"/>
    <n v="9"/>
    <d v="2014-02-28T00:00:00"/>
    <n v="9"/>
    <d v="2014-02-28T00:00:00"/>
    <m/>
    <m/>
    <x v="0"/>
  </r>
  <r>
    <n v="55"/>
    <s v="Compliance"/>
    <x v="0"/>
    <x v="2"/>
    <m/>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Communicate to users"/>
    <s v="Paul"/>
    <s v="Denis/Jeremy"/>
    <d v="2014-03-07T00:00:00"/>
    <x v="20"/>
    <n v="10"/>
    <d v="2014-03-07T00:00:00"/>
    <n v="10"/>
    <d v="2014-03-10T00:00:00"/>
    <m/>
    <m/>
    <x v="0"/>
  </r>
  <r>
    <n v="56"/>
    <s v="Compliance"/>
    <x v="0"/>
    <x v="2"/>
    <m/>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Do we need to track pre-licensure event in SHARE. Is it within the scope of SHARE?_x000a_Based on the analysis outcome, plan for correction and preventive actions (several options are possible)."/>
    <s v="Paul / Franck"/>
    <s v="Paul/Jeremy"/>
    <d v="2014-06-15T00:00:00"/>
    <x v="22"/>
    <n v="25"/>
    <m/>
    <s v=" "/>
    <d v="2014-03-31T00:00:00"/>
    <d v="2014-05-30T00:00:00"/>
    <m/>
    <x v="1"/>
  </r>
  <r>
    <n v="57"/>
    <m/>
    <x v="1"/>
    <x v="4"/>
    <s v="R4_Make_Reports_more robust_to_bad_data_quality"/>
    <s v="Even if the reports are technically fine, Reports using the Application status may be wrong, as the application status may be wrong (When updating the status of first event linked to an Application to ‘approved’, the application status is automatically updated as approved with the same date)lly updated as approved with the same date"/>
    <s v=" The system interprets this first In-licensure events as the initial application event. Then the Application status is updated automatically by the tool to ‘approved’ and the application status date is set to the approval date of the event."/>
    <s v=" Remove if possible appilcation status &amp; use more robust information like registration status :_x000a_Identify reports using Application Status and Application Status Date._x000a_- Suppress when possible the application status in the reports (prompts or results)"/>
    <s v="Maria / Karina"/>
    <s v="Edouard"/>
    <d v="2014-05-31T00:00:00"/>
    <x v="16"/>
    <n v="22"/>
    <m/>
    <s v=" "/>
    <d v="2014-03-12T00:00:00"/>
    <m/>
    <s v="Corrective action (proposed by Jeremy and Antoine) is to utilize 'reference&quot; to store pre-licensure events"/>
    <x v="1"/>
  </r>
  <r>
    <n v="58"/>
    <m/>
    <x v="0"/>
    <x v="2"/>
    <m/>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Based on the analysis outcome, plan for correction and preventive actions"/>
    <s v="Edouard M / Renata R."/>
    <s v="Edouard"/>
    <d v="2014-06-15T00:00:00"/>
    <x v="22"/>
    <n v="25"/>
    <m/>
    <s v=" "/>
    <s v="Timeline dependent on outcome of the analysis on the reports"/>
    <m/>
    <m/>
    <x v="3"/>
  </r>
  <r>
    <n v="59"/>
    <m/>
    <x v="0"/>
    <x v="2"/>
    <s v="P1_Process"/>
    <s v="Inspection readiness"/>
    <s v="need to ensure that affiliates know their responsibilities for the data entry"/>
    <s v="Create a template of procedure for local affiliate_x000a_"/>
    <s v="RegOps"/>
    <s v="Jeremy"/>
    <d v="2014-06-30T00:00:00"/>
    <x v="3"/>
    <n v="27"/>
    <m/>
    <s v=" "/>
    <d v="2014-06-30T00:00:00"/>
    <d v="2014-07-30T00:00:00"/>
    <m/>
    <x v="1"/>
  </r>
  <r>
    <n v="60"/>
    <m/>
    <x v="0"/>
    <x v="3"/>
    <s v="D7_Training - User support"/>
    <s v="Emphasise the importance of data entry to affiliates"/>
    <m/>
    <s v="Emphasise the importance of data entry to affiliates"/>
    <s v="Regions head"/>
    <s v="Stephanie/Denis"/>
    <d v="2014-04-15T00:00:00"/>
    <x v="1"/>
    <n v="16"/>
    <m/>
    <s v=" "/>
    <d v="2014-03-30T00:00:00"/>
    <d v="2014-04-29T00:00:00"/>
    <s v="NA"/>
    <x v="1"/>
  </r>
  <r>
    <n v="61"/>
    <m/>
    <x v="0"/>
    <x v="3"/>
    <s v="D7_Training - User support"/>
    <s v="The PBRER report is not always correct"/>
    <m/>
    <s v="Perform survey to estimate the confort of the affiliates to perform the data entry and propose action plan if needed"/>
    <s v="RegOps"/>
    <s v="Stephanie/Denis"/>
    <d v="2014-04-14T00:00:00"/>
    <x v="23"/>
    <n v="16"/>
    <d v="2014-02-27T00:00:00"/>
    <n v="9"/>
    <d v="2014-03-15T00:00:00"/>
    <d v="2014-04-14T00:00:00"/>
    <s v="NA"/>
    <x v="0"/>
  </r>
  <r>
    <n v="62"/>
    <m/>
    <x v="0"/>
    <x v="3"/>
    <s v="D7_Training - User support"/>
    <s v="Use of the system difficult for some affiliates users"/>
    <s v="GALY codes not used/known by affiliates: difficult to identify the product when they do not call it the same way than HQ"/>
    <s v="Store in Sharepoint a table listing all Pasteur SHARE products, with they alternative local trade names"/>
    <s v="Reg Ops"/>
    <s v="Stephanie/Denis"/>
    <d v="2014-04-18T00:00:00"/>
    <x v="24"/>
    <n v="16"/>
    <m/>
    <s v=" "/>
    <d v="2014-04-04T00:00:00"/>
    <d v="2014-04-30T00:00:00"/>
    <s v="NA"/>
    <x v="1"/>
  </r>
  <r>
    <n v="63"/>
    <m/>
    <x v="1"/>
    <x v="2"/>
    <s v="P1_Process"/>
    <s v="SmPC name not always consistant (sometime full SmPC name, sometime only trademark)"/>
    <s v="SmPC name not always consistant (sometime full SmPC name, sometime only trademark)"/>
    <s v="Define with Sanofi clear rules on SmPC name (local language ?) with Sanofi (QEP2.3)"/>
    <s v="RegOps"/>
    <s v="Marion / Karina / Sanofi"/>
    <d v="2014-04-30T00:00:00"/>
    <x v="6"/>
    <n v="18"/>
    <m/>
    <s v=" "/>
    <d v="2014-12-31T00:00:00"/>
    <d v="2015-01-30T00:00:00"/>
    <s v="NA"/>
    <x v="1"/>
  </r>
  <r>
    <n v="64"/>
    <m/>
    <x v="0"/>
    <x v="1"/>
    <s v="M1_Missing_data"/>
    <s v="List of Commitement"/>
    <s v="Assignee : Need to have users connected at least once to be assignee ."/>
    <s v="Remind users to connect at least once ?????"/>
    <s v="RegOps"/>
    <s v="Denis/Jeremy"/>
    <d v="2014-04-14T00:00:00"/>
    <x v="23"/>
    <n v="16"/>
    <d v="2014-03-17T00:00:00"/>
    <n v="12"/>
    <d v="2014-03-15T00:00:00"/>
    <d v="2014-04-14T00:00:00"/>
    <m/>
    <x v="0"/>
  </r>
  <r>
    <n v="65"/>
    <m/>
    <x v="0"/>
    <x v="1"/>
    <s v="M1a_Missing_data"/>
    <s v="Article 46 data have not been migrated"/>
    <s v="Some article 46 applications have not been migrated. "/>
    <s v="Manual Migration"/>
    <s v="RegOps / IS"/>
    <s v="Denis/Jeremy"/>
    <d v="2014-04-30T00:00:00"/>
    <x v="6"/>
    <n v="18"/>
    <m/>
    <s v=" "/>
    <d v="2014-04-30T00:00:00"/>
    <d v="2014-05-30T00:00:00"/>
    <m/>
    <x v="1"/>
  </r>
  <r>
    <n v="66"/>
    <m/>
    <x v="0"/>
    <x v="1"/>
    <s v="M1a_Missing_data"/>
    <s v="The Article 46 report is not always correct"/>
    <s v="247 article 46 event have not been migrated. Is it related to the reports ???_x000a_Data are therefore missing in reports"/>
    <s v="Manual Migration"/>
    <s v="RegOps / IS"/>
    <s v="Denis/Jeremy"/>
    <d v="2014-04-30T00:00:00"/>
    <x v="6"/>
    <n v="18"/>
    <m/>
    <s v=" "/>
    <d v="2014-04-30T00:00:00"/>
    <d v="2014-05-30T00:00:00"/>
    <m/>
    <x v="2"/>
  </r>
  <r>
    <n v="67"/>
    <m/>
    <x v="0"/>
    <x v="1"/>
    <s v="M1a_Missing_data"/>
    <s v="Some primary packaging have not been migrated (mandatory fields)"/>
    <s v="Primary Packaging (30 % empty) ._x000a_(map the good primary packaging with the good component)_x000a_These values did not exist in Register (mainly for combo)"/>
    <s v="_x000a_- Ask for a QC Report _x000a_- Define a process to ask user to enter the data (+ follow-up). _x000a_or find the information somewhere (deduction) ????"/>
    <s v="RegOps"/>
    <s v="Marion/Karina"/>
    <d v="2014-04-29T00:00:00"/>
    <x v="25"/>
    <n v="18"/>
    <m/>
    <s v=" "/>
    <d v="2014-03-30T00:00:00"/>
    <d v="2014-04-29T00:00:00"/>
    <m/>
    <x v="1"/>
  </r>
  <r>
    <n v="68"/>
    <m/>
    <x v="0"/>
    <x v="1"/>
    <s v="M1b_Missing_data"/>
    <s v="Dose per primary container might be missing (1000 have not been migrated)"/>
    <s v="Dose per primary container might be missing (1000 have not been migrated)"/>
    <s v="remigrate the doses per primary container"/>
    <s v="RegOps / IS"/>
    <s v="Denis/Jeremy"/>
    <d v="2014-05-09T00:00:00"/>
    <x v="13"/>
    <n v="19"/>
    <m/>
    <s v=" "/>
    <d v="2014-03-15T00:00:00"/>
    <d v="2014-04-14T00:00:00"/>
    <m/>
    <x v="1"/>
  </r>
  <r>
    <n v="69"/>
    <m/>
    <x v="0"/>
    <x v="1"/>
    <s v="M1b_Missing_data"/>
    <s v="List of Commitments"/>
    <s v="Comments on the tasks not migrated"/>
    <s v="Patch"/>
    <s v="RegOps / IS"/>
    <s v="Denis/Jeremy"/>
    <d v="2014-05-09T00:00:00"/>
    <x v="13"/>
    <n v="19"/>
    <m/>
    <s v=" "/>
    <d v="2014-03-15T00:00:00"/>
    <d v="2014-04-14T00:00:00"/>
    <m/>
    <x v="1"/>
  </r>
  <r>
    <n v="70"/>
    <s v="Compliance"/>
    <x v="0"/>
    <x v="4"/>
    <s v="R2_Variation_Follow_up_Report"/>
    <s v="The Variation Follow up report is not always correct"/>
    <s v="Number of countries in the last lines of the report are not always correct (when CP) "/>
    <s v="Decision to Suppress the last lines of the report"/>
    <s v="Report team"/>
    <s v="Edouard/Maria"/>
    <d v="2014-02-28T00:00:00"/>
    <x v="9"/>
    <n v="9"/>
    <d v="2014-02-28T00:00:00"/>
    <n v="9"/>
    <d v="2014-02-28T00:00:00"/>
    <d v="2014-03-30T00:00:00"/>
    <m/>
    <x v="0"/>
  </r>
  <r>
    <n v="71"/>
    <m/>
    <x v="0"/>
    <x v="1"/>
    <s v="M1b_Missing_data"/>
    <s v="List of Commitments"/>
    <s v="Task updates (assignnees…) not migrated"/>
    <s v="Patch"/>
    <s v="RegOps / IS"/>
    <s v="Denis/Jeremy"/>
    <d v="2014-05-09T00:00:00"/>
    <x v="13"/>
    <n v="19"/>
    <m/>
    <s v=" "/>
    <d v="2014-03-15T00:00:00"/>
    <d v="2014-04-14T00:00:00"/>
    <m/>
    <x v="1"/>
  </r>
  <r>
    <n v="72"/>
    <m/>
    <x v="0"/>
    <x v="1"/>
    <s v="M2_Migrated_data_incorrect"/>
    <s v="The PBRER report is not always correct"/>
    <s v="Withdrawn dates have been wrongly migrated"/>
    <s v="Manualy set the right date for product with PBRER in Q1 2014"/>
    <s v="RegOps"/>
    <s v="Denis/Jeremy"/>
    <d v="2014-03-07T00:00:00"/>
    <x v="20"/>
    <n v="10"/>
    <d v="2014-03-07T00:00:00"/>
    <n v="10"/>
    <d v="2014-02-17T00:00:00"/>
    <m/>
    <m/>
    <x v="0"/>
  </r>
  <r>
    <n v="73"/>
    <m/>
    <x v="0"/>
    <x v="1"/>
    <s v="M2_Migrated_data_incorrect"/>
    <s v="Withdrawn dates have been wrongly migrated"/>
    <s v="Withdrawn dates have been wrongly migrated"/>
    <s v="Re-migrate the good date (patch)"/>
    <s v="RegOps/IS"/>
    <s v="Denis/Jeremy"/>
    <d v="2014-05-09T00:00:00"/>
    <x v="13"/>
    <n v="19"/>
    <m/>
    <s v=" "/>
    <d v="2014-03-15T00:00:00"/>
    <d v="2014-04-14T00:00:00"/>
    <m/>
    <x v="1"/>
  </r>
  <r>
    <n v="74"/>
    <m/>
    <x v="0"/>
    <x v="1"/>
    <s v="M2_Migrated_data_incorrect"/>
    <s v="The PBRER report is not always correct"/>
    <s v="A few registration status wrongly migrated"/>
    <s v="Check ans solve the issue of registrations approved, then withdrawn, then approved"/>
    <s v="RegOps/IS"/>
    <s v="Denis/Jeremy"/>
    <d v="2014-03-07T00:00:00"/>
    <x v="20"/>
    <n v="10"/>
    <d v="2014-03-07T00:00:00"/>
    <n v="10"/>
    <d v="2014-02-18T00:00:00"/>
    <m/>
    <m/>
    <x v="0"/>
  </r>
  <r>
    <n v="75"/>
    <m/>
    <x v="0"/>
    <x v="1"/>
    <s v="M2_Migrated_data_incorrect"/>
    <s v="A few registration + application status wrongly migrated for MRP (positive opinion taken instead of approved status)"/>
    <s v="A few registration + application status wrongly migrated for MRP (positive opinion taken instead of approved status)"/>
    <s v="Manual data entry"/>
    <s v="RegOps"/>
    <s v="Denis/Jeremy"/>
    <d v="2014-04-16T00:00:00"/>
    <x v="26"/>
    <n v="16"/>
    <d v="2014-04-14T00:00:00"/>
    <n v="16"/>
    <d v="2014-03-17T00:00:00"/>
    <d v="2014-04-16T00:00:00"/>
    <m/>
    <x v="0"/>
  </r>
  <r>
    <n v="76"/>
    <s v="Compliance ???"/>
    <x v="0"/>
    <x v="4"/>
    <s v="R1_PBRER_Report"/>
    <s v="The PBRER report displays &quot;European Union&quot; information and not each European country"/>
    <s v="For the Centralized process EU – CP, the registration information is related in SHARE to European Union. Actually, the report does not display all the countries related to the application but to the registration. "/>
    <s v="This issue must be solved before April (there is no PBRER before this date with CP products)."/>
    <s v="RegOps/IS"/>
    <s v="Edouard/Maria/Moncef"/>
    <d v="2014-04-15T00:00:00"/>
    <x v="1"/>
    <n v="16"/>
    <m/>
    <s v=" "/>
    <d v="2014-03-15T00:00:00"/>
    <d v="2014-04-14T00:00:00"/>
    <m/>
    <x v="2"/>
  </r>
  <r>
    <n v="77"/>
    <s v="Compliance ???"/>
    <x v="0"/>
    <x v="4"/>
    <s v="R1_PBRER_Report"/>
    <s v="The PBRER report displays identical lines"/>
    <s v="Double identical line"/>
    <s v="To be corrected"/>
    <s v="RegOps/IS"/>
    <s v="Edouard/Maria"/>
    <d v="2014-04-15T00:00:00"/>
    <x v="1"/>
    <n v="16"/>
    <d v="2014-03-30T00:00:00"/>
    <n v="14"/>
    <d v="2014-03-15T00:00:00"/>
    <d v="2014-04-14T00:00:00"/>
    <s v="Use the &quot;remove duplicate&quot; functionality of Excel"/>
    <x v="0"/>
  </r>
  <r>
    <n v="78"/>
    <s v="Compliance"/>
    <x v="0"/>
    <x v="4"/>
    <s v="R1_PBRER_Report"/>
    <s v="The PBRER report is not always correct"/>
    <s v="What is displayed as local tradename is a generic name of the product"/>
    <s v="Change the report"/>
    <s v="RegOps/IS"/>
    <s v="Edouard/Maria"/>
    <d v="2014-02-15T00:00:00"/>
    <x v="27"/>
    <n v="7"/>
    <d v="2014-02-15T00:00:00"/>
    <n v="7"/>
    <d v="2014-02-15T00:00:00"/>
    <m/>
    <s v="NA"/>
    <x v="0"/>
  </r>
  <r>
    <n v="79"/>
    <s v="Compliance ???"/>
    <x v="1"/>
    <x v="4"/>
    <s v="R1_PBRER_Report"/>
    <s v="Enhance the PBRER report to avoid to display &quot;registered but abandonned registrations"/>
    <s v="Etrac « registered but abandonned » applications are displayed (because the scope of the report is all approved registrations)"/>
    <s v="Remove from the scope of the report the abandonned applications"/>
    <s v="RegOps / IS"/>
    <s v="Edouard/Maria/Moncef"/>
    <d v="2014-04-30T00:00:00"/>
    <x v="6"/>
    <n v="18"/>
    <m/>
    <s v=" "/>
    <d v="2014-03-15T00:00:00"/>
    <d v="2014-04-14T00:00:00"/>
    <m/>
    <x v="2"/>
  </r>
  <r>
    <n v="80"/>
    <m/>
    <x v="1"/>
    <x v="0"/>
    <s v="R1_PBRER_Report"/>
    <s v="The registrations are not updated to Expired"/>
    <s v="Etrac « registered but abandonned » applications are displayed (because the scope of the report is all approved registrations)"/>
    <s v="Set to « expired » the status of the concerned approved registrations  if more than 5 years"/>
    <s v="L/F - Regions"/>
    <s v="Marion / Karina"/>
    <d v="2014-12-31T00:00:00"/>
    <x v="15"/>
    <n v="53"/>
    <m/>
    <s v=" "/>
    <d v="2014-12-31T00:00:00"/>
    <d v="2015-01-30T00:00:00"/>
    <m/>
    <x v="1"/>
  </r>
  <r>
    <n v="81"/>
    <s v="Compliance"/>
    <x v="0"/>
    <x v="4"/>
    <s v="R1_PBRER_Report"/>
    <s v="The PBRER report is not always correct"/>
    <s v="IN the PBRER 415 416 Croatia, in the PBRER, we have the 3 lines. We would whish to have only the CP"/>
    <s v="- Exclude in the PBRER report the registrations “Transfer to CP” (adding this criteria by default)_x000a_- SOlve the issue of Application non longer valid (withdrawn or expired) when the PDS stil show &quot;approved&quot;_x000a_- Remove from the scope of the report the abandonned applications_x000a_- For the Centralized process EU – CP, the registration information is related in SHARE to European Union. Actually, the report does not display all the countries related to the application but to the registration. _x000a_- Change in all reports the prompte &quot;Business entity&quot; by a more robust prompt: Product type = &quot;vaccines&quot; or &quot;Flu Vaccines&quot;. (a QC is performed to check if some users have change the Business entity and to mitigate the risk)-low priority è Action can be completed even if not done)"/>
    <s v="Report team"/>
    <s v="Edouard/Maria"/>
    <d v="2014-04-30T00:00:00"/>
    <x v="6"/>
    <n v="18"/>
    <m/>
    <s v=" "/>
    <d v="2014-03-15T00:00:00"/>
    <d v="2014-04-14T00:00:00"/>
    <m/>
    <x v="1"/>
  </r>
  <r>
    <n v="82"/>
    <m/>
    <x v="0"/>
    <x v="0"/>
    <s v="D3_Data_correction"/>
    <s v="IN the PBRER 415 416 Croatia, in the PBRER, we have the 3 lines. We would whish to have only the CP"/>
    <m/>
    <s v="Update the registration status and the application status for Croatia  for the CP 415 416"/>
    <s v="V. Jeandel/ M. Kafi"/>
    <s v="Marion / Karina"/>
    <d v="2014-04-15T00:00:00"/>
    <x v="1"/>
    <n v="16"/>
    <m/>
    <s v=" "/>
    <d v="2014-03-15T00:00:00"/>
    <d v="2014-04-14T00:00:00"/>
    <m/>
    <x v="1"/>
  </r>
  <r>
    <n v="83"/>
    <m/>
    <x v="1"/>
    <x v="4"/>
    <s v="R10_RA_data_requested_by_non_RA_functions"/>
    <s v="Inspection readiness"/>
    <s v="No specific report available (as PBRER report exists already)"/>
    <s v="Define and develop a new report with the users :  Classical requests for Audit or Inspections (Cf Héloïse Bonnefond)"/>
    <m/>
    <s v="Edouard/Maria"/>
    <d v="2014-06-30T00:00:00"/>
    <x v="3"/>
    <n v="27"/>
    <m/>
    <s v=" "/>
    <d v="2014-03-30T00:00:00"/>
    <d v="2014-04-29T00:00:00"/>
    <m/>
    <x v="1"/>
  </r>
  <r>
    <n v="84"/>
    <m/>
    <x v="1"/>
    <x v="4"/>
    <s v="R14_commitment status report"/>
    <s v="Improve Commitment status reports (from Jeremy)"/>
    <s v="Add new features"/>
    <s v="Replace Existing Commitment Status Report by the one developped by Jeremy + improve it:_x000a_- Add product family (+ prompt)_x000a_- Add the county of the application (1 line per country and/or 1 lineper commitment)_x000a_- Add secondary task type (+ prompt)_x000a_- Add status of the commitment (+ prompt)_x000a_- add &quot;application status (after application code) for visibility --&gt; not today, as the application status is not always correct _x000a_- add event name (for task associated to the event for event -tasks report)_x000a_- solve issue of link between Event and registration_x000a_- remplace business entity = Pasteur by Product type = Vaccine or Flu Vaccine (low priority - Action will be finalized even if this correction is not done)"/>
    <m/>
    <s v="Jeremy"/>
    <d v="2014-05-31T00:00:00"/>
    <x v="16"/>
    <n v="22"/>
    <m/>
    <s v=" "/>
    <m/>
    <m/>
    <m/>
    <x v="1"/>
  </r>
  <r>
    <n v="85"/>
    <s v="Compliance"/>
    <x v="0"/>
    <x v="4"/>
    <s v="R2_Variation_Follow_up_Report"/>
    <s v="The Variation Follow up report is not always correct"/>
    <m/>
    <s v="Suppress the wrong change type in SHARE"/>
    <s v="L/F - Regions - Transversal team"/>
    <s v="Edouard/Maria"/>
    <d v="2014-02-28T00:00:00"/>
    <x v="9"/>
    <n v="9"/>
    <d v="2014-02-28T00:00:00"/>
    <n v="9"/>
    <d v="2014-02-28T00:00:00"/>
    <m/>
    <s v="Correct SHARE, and run again the report"/>
    <x v="0"/>
  </r>
  <r>
    <n v="86"/>
    <s v="Compliance"/>
    <x v="0"/>
    <x v="4"/>
    <s v="R2_Variation_Follow_up_Report"/>
    <s v="The Variation Follow up report is not always correct"/>
    <s v="VALEURMULTI in the change type field, in case of 2 submisisons related to the same CCR with similar status and dates "/>
    <s v="Send workaround to users"/>
    <s v="RegOps"/>
    <s v="Edouard/Maria"/>
    <d v="2014-02-28T00:00:00"/>
    <x v="9"/>
    <n v="9"/>
    <d v="2014-02-28T00:00:00"/>
    <n v="9"/>
    <d v="2014-02-28T00:00:00"/>
    <m/>
    <s v="Run 2 reports (see workaround)"/>
    <x v="0"/>
  </r>
  <r>
    <n v="87"/>
    <s v="Compliance"/>
    <x v="0"/>
    <x v="4"/>
    <s v="R2_Variation_Follow_up_Report"/>
    <s v="The Variation Follow up report is not always correct"/>
    <s v="Wrong selection of the report (as the VFU report has been duplicated to ease the use (1 for IO, 1 for Regions).and the previous report was still existing)"/>
    <s v="Suppress the wrong BO reports"/>
    <s v="RegOps/IS"/>
    <s v="Edouard/Maria"/>
    <d v="2014-02-28T00:00:00"/>
    <x v="9"/>
    <n v="9"/>
    <d v="2014-02-28T00:00:00"/>
    <n v="9"/>
    <d v="2014-02-28T00:00:00"/>
    <m/>
    <m/>
    <x v="0"/>
  </r>
  <r>
    <n v="88"/>
    <m/>
    <x v="0"/>
    <x v="4"/>
    <s v="R2_Variation_Follow_up_Report"/>
    <s v="The PBRER report is not always correct"/>
    <s v="“License status Date” is in French and not in English"/>
    <s v="Commuicate the settings of BO"/>
    <s v="RegOps"/>
    <s v="Edouard/Maria"/>
    <d v="2014-03-15T00:00:00"/>
    <x v="28"/>
    <n v="11"/>
    <d v="2014-03-15T00:00:00"/>
    <n v="11"/>
    <d v="2014-03-15T00:00:00"/>
    <d v="2014-04-14T00:00:00"/>
    <m/>
    <x v="0"/>
  </r>
  <r>
    <n v="89"/>
    <s v="Compliance"/>
    <x v="0"/>
    <x v="4"/>
    <s v="R2_Variation_Follow_up_Report"/>
    <s v="The Variation Follow up report is not always correct"/>
    <s v="In CP, the data exist in the report only for European Union (and not all countries)"/>
    <m/>
    <m/>
    <s v="Edouard/Maria"/>
    <d v="2014-03-20T00:00:00"/>
    <x v="18"/>
    <n v="12"/>
    <d v="2014-03-30T00:00:00"/>
    <n v="14"/>
    <d v="2014-03-15T00:00:00"/>
    <d v="2014-04-14T00:00:00"/>
    <s v="copy the information from EU"/>
    <x v="0"/>
  </r>
  <r>
    <n v="90"/>
    <s v="Compliance"/>
    <x v="0"/>
    <x v="4"/>
    <s v="R2_Variation_Follow_up_Report"/>
    <s v="The Variation Follow up report is not always correct"/>
    <s v="The report take the date of the country schedule instead of the current status indicated in the country tab"/>
    <s v="bug under resolution"/>
    <m/>
    <s v="Edouard/Maria"/>
    <d v="2014-04-30T00:00:00"/>
    <x v="6"/>
    <n v="18"/>
    <d v="2014-03-20T00:00:00"/>
    <n v="12"/>
    <d v="2014-03-15T00:00:00"/>
    <d v="2014-04-14T00:00:00"/>
    <m/>
    <x v="0"/>
  </r>
  <r>
    <n v="91"/>
    <s v="Compliance"/>
    <x v="0"/>
    <x v="0"/>
    <s v="R2_Variation_Follow_up_Report"/>
    <s v="The Variation Follow up report Displays without CCR or event information"/>
    <s v="Might be due to data quality (no package set ?) for some countries (low level in eTrac)"/>
    <s v="Manual data entry "/>
    <s v="RegOps / IS"/>
    <s v="Edouard/Maria"/>
    <d v="2014-06-30T00:00:00"/>
    <x v="3"/>
    <n v="27"/>
    <d v="2014-03-30T00:00:00"/>
    <n v="14"/>
    <m/>
    <m/>
    <m/>
    <x v="0"/>
  </r>
  <r>
    <n v="92"/>
    <s v="Compliance ???"/>
    <x v="2"/>
    <x v="4"/>
    <s v="R2_Variation_Follow_up_Report"/>
    <s v="Ensure Robstness of Variation Follow-up report"/>
    <s v="Development use a theoretical order for the Event status, which might not be true in real life_x000a__x000a_User can change the busines entity"/>
    <s v="- Event status order might bring wrong output : The status “suspensive question”  for example is a status that could happened anytime.Same for the status “No submission required” . The report takes the last date of the « country Schedules » instead of the current status indicated under the tab « Country »_x000a_- Naming Convention : the new applications are not displayed when there is no RegSet#. Priority : High_x000a_- The VFU report create a partial Result for Hexaxim (352)_x000a_- Withdrawn licenses displayed with a “/” in case of Approved MRP (medium priority -  Action will be finalized even if this correction is not done)_x000a_- Filter on business entity(sanofi Pasteur) which can change, and not on product type : remplace business entity = Pasteur by Product type = Vaccine or Flu Vaccine (low priority - Action will be finalized even if this correction is not done)"/>
    <s v="RegOps / IS"/>
    <s v="Edouard/Maria/Moncef"/>
    <d v="2014-04-30T00:00:00"/>
    <x v="6"/>
    <n v="18"/>
    <m/>
    <s v=" "/>
    <m/>
    <m/>
    <m/>
    <x v="1"/>
  </r>
  <r>
    <n v="93"/>
    <s v="Compliance"/>
    <x v="0"/>
    <x v="4"/>
    <s v="R2_Variation_Follow_up_Report"/>
    <s v="The Variation Follow up report is not always correct"/>
    <s v="314 India (MigMis3626)- CCR V2051 - The report display « No submission required » on 06.08.2006 instead of “submitted” on 18.12.2012_x000a_"/>
    <s v="Check if we have the same issue in other reports"/>
    <s v="RegOps"/>
    <s v="Edouard/Maria"/>
    <d v="2014-03-20T00:00:00"/>
    <x v="18"/>
    <n v="12"/>
    <d v="2014-03-20T00:00:00"/>
    <n v="12"/>
    <d v="2014-03-30T00:00:00"/>
    <d v="2014-04-29T00:00:00"/>
    <m/>
    <x v="0"/>
  </r>
  <r>
    <n v="94"/>
    <m/>
    <x v="2"/>
    <x v="4"/>
    <s v="R2_Variation_Follow_up_Report"/>
    <s v="Variation Follow up region report is not correct"/>
    <s v="Need to display Approved registrations OR (and not AND) Applications  with a status « planned, submitted or approved » "/>
    <s v="- 'Need to modify prompts (replace a AND by a OR)_x000a_- same correction than for the variation Follow-up for Batch release_x000a_- Remplace business entity = Pasteur by Product type = Vaccine or Flu Vaccine (low priority - Action will be finalized even if this correction is not done)"/>
    <s v="RegOps / IS"/>
    <s v="Edouard/Maria"/>
    <d v="2014-04-30T00:00:00"/>
    <x v="6"/>
    <n v="18"/>
    <m/>
    <s v=" "/>
    <m/>
    <m/>
    <m/>
    <x v="1"/>
  </r>
  <r>
    <n v="95"/>
    <s v="Compliance ???"/>
    <x v="0"/>
    <x v="4"/>
    <s v="R3_Article_46_Report"/>
    <s v="Improve Article 46 report"/>
    <s v="Adjust Report"/>
    <s v="- Add Croatia in the list of countries by default_x000a_- Suppresse SPMSD countries ? _x000a_- Add the registration status (or filter or approved registrations ?) _x000a_-remplace business entity = Pasteur by Product type = Vaccine or Flu Vaccine (low priority)"/>
    <s v="RegOps / IS"/>
    <s v="Edouard/Maria"/>
    <d v="2014-04-30T00:00:00"/>
    <x v="6"/>
    <n v="18"/>
    <m/>
    <s v=" "/>
    <d v="2014-06-30T00:00:00"/>
    <d v="2014-07-30T00:00:00"/>
    <s v="Possible to easily add Croatia in the request"/>
    <x v="1"/>
  </r>
  <r>
    <n v="96"/>
    <m/>
    <x v="3"/>
    <x v="2"/>
    <s v="T2 -etrac/RA cockpit"/>
    <s v="Intranet is not up-todate"/>
    <s v="eTrac documentation is still present"/>
    <s v="Update intranet to remove eTRAC and RACockpit "/>
    <m/>
    <s v="Jeremy/Moncef"/>
    <m/>
    <x v="2"/>
    <s v=" "/>
    <d v="2014-03-15T00:00:00"/>
    <n v="11"/>
    <d v="2014-03-31T00:00:00"/>
    <d v="2014-06-29T00:00:00"/>
    <m/>
    <x v="0"/>
  </r>
  <r>
    <n v="97"/>
    <m/>
    <x v="3"/>
    <x v="0"/>
    <s v="D_Interface SHARE/OPX2"/>
    <s v="Double data entry"/>
    <s v="Interface from SHARE to OPX3"/>
    <s v="Interface SHARE -&gt; OPX2 and SHARE -&gt; SBS : know the list of fields used for this interface for QC"/>
    <m/>
    <s v="Marion / Karina"/>
    <d v="2014-06-30T00:00:00"/>
    <x v="3"/>
    <n v="27"/>
    <m/>
    <s v=" "/>
    <d v="2014-04-30T00:00:00"/>
    <d v="2014-07-29T00:00:00"/>
    <m/>
    <x v="3"/>
  </r>
  <r>
    <n v="98"/>
    <m/>
    <x v="1"/>
    <x v="1"/>
    <s v="M1a_Missing_data"/>
    <s v="Art 58 not yet migrated (2 applications)"/>
    <s v="Art 58 not yet migrated (2 applications)"/>
    <s v="Manual data entry, after redefining process nd regeneration of PIF (Priority 1 of manual data entry)"/>
    <s v="RegOps"/>
    <s v="Denis/Jeremy"/>
    <d v="2014-04-16T00:00:00"/>
    <x v="26"/>
    <n v="16"/>
    <m/>
    <s v=" "/>
    <d v="2014-03-15T00:00:00"/>
    <d v="2014-04-14T00:00:00"/>
    <m/>
    <x v="3"/>
  </r>
  <r>
    <n v="99"/>
    <m/>
    <x v="0"/>
    <x v="1"/>
    <s v="M1a_Missing_data"/>
    <s v="All data not migrated (not linked to compliance reports) : Bulks"/>
    <s v="Bulks"/>
    <s v="Manual data entry, after redefining process nd regeneration of PIF (Priority 1 of manual data entry)"/>
    <s v="Umanis trainee"/>
    <s v="Denis"/>
    <d v="2014-06-15T00:00:00"/>
    <x v="22"/>
    <n v="25"/>
    <m/>
    <s v=" "/>
    <m/>
    <m/>
    <m/>
    <x v="3"/>
  </r>
  <r>
    <n v="100"/>
    <m/>
    <x v="1"/>
    <x v="1"/>
    <s v="M1a_Missing_data"/>
    <s v="All data not migrated (not linked to compliance reports) : PIP"/>
    <s v="PIP"/>
    <s v="Manual data entry, after redefining process nd regeneration of PIF"/>
    <s v="Umanis trainee"/>
    <s v="Denis"/>
    <d v="2014-06-15T00:00:00"/>
    <x v="22"/>
    <n v="25"/>
    <m/>
    <s v=" "/>
    <m/>
    <m/>
    <m/>
    <x v="3"/>
  </r>
  <r>
    <n v="101"/>
    <m/>
    <x v="1"/>
    <x v="1"/>
    <s v="M1a_Missing_data"/>
    <s v="All data not migrated (not linked to compliance reports) : PMF1"/>
    <s v="PMF1"/>
    <s v="Manual data entry, after redefining process nd regeneration of PIF"/>
    <s v="Umanis trainee"/>
    <s v="Denis"/>
    <d v="2014-06-15T00:00:00"/>
    <x v="22"/>
    <n v="25"/>
    <m/>
    <s v=" "/>
    <m/>
    <m/>
    <m/>
    <x v="3"/>
  </r>
  <r>
    <n v="102"/>
    <m/>
    <x v="1"/>
    <x v="1"/>
    <s v="M1a_Missing_data"/>
    <s v="All data not migrated (not linked to compliance reports) : PMF2"/>
    <s v="PMF2"/>
    <s v="Manual data entry, after redefining process nd regeneration of PIF"/>
    <s v="Umanis trainee"/>
    <s v="Denis"/>
    <d v="2014-06-15T00:00:00"/>
    <x v="22"/>
    <n v="25"/>
    <m/>
    <s v=" "/>
    <m/>
    <m/>
    <m/>
    <x v="3"/>
  </r>
  <r>
    <n v="103"/>
    <m/>
    <x v="1"/>
    <x v="1"/>
    <s v="M1a_Missing_data"/>
    <s v="All data not migrated (not linked to compliance reports) : registrations with pre-licensure status"/>
    <s v="registrations with pre-licensure status"/>
    <s v="Manual data entry, after redefining process nd regeneration of PIF"/>
    <s v="Umanis trainee"/>
    <s v="Denis"/>
    <d v="2014-06-15T00:00:00"/>
    <x v="22"/>
    <n v="25"/>
    <m/>
    <s v=" "/>
    <m/>
    <m/>
    <m/>
    <x v="3"/>
  </r>
  <r>
    <n v="104"/>
    <m/>
    <x v="0"/>
    <x v="1"/>
    <s v="M1a_Missing_data"/>
    <s v="All data not migrated (not linked to compliance reports)"/>
    <s v="Data entry of 247 non-migrated events only (PMF 2nd step, article 46)"/>
    <s v="Manual data entry, after redefining process nd regeneration of PIF"/>
    <s v="Umanis trainee"/>
    <s v="Denis"/>
    <d v="2014-06-15T00:00:00"/>
    <x v="22"/>
    <n v="25"/>
    <m/>
    <s v=" "/>
    <m/>
    <m/>
    <m/>
    <x v="3"/>
  </r>
  <r>
    <n v="105"/>
    <m/>
    <x v="3"/>
    <x v="1"/>
    <s v="M1b_Missing_data"/>
    <s v="All data not migrated (not linked to compliance reports)"/>
    <m/>
    <s v="For automatic Data Update: eDoc Link (link generation, URL integrity) : Links with RAeDoc have not been migrated (the RA number has been kept). Ensure that old links are available, and that new links will work properly with RAeDoc and its évolutions : with US IS, check the feasibility for robust solution and define an action plan"/>
    <m/>
    <s v="Christophe / Rishi"/>
    <d v="2014-06-30T00:00:00"/>
    <x v="3"/>
    <n v="27"/>
    <m/>
    <s v=" "/>
    <d v="2014-06-30T00:00:00"/>
    <d v="2014-09-28T00:00:00"/>
    <m/>
    <x v="3"/>
  </r>
  <r>
    <n v="106"/>
    <m/>
    <x v="1"/>
    <x v="1"/>
    <s v="M1_Missing_data"/>
    <s v="All data not migrated (not linked to compliance reports) : CTA/IND extracts"/>
    <s v="Migration decision"/>
    <s v="CTA/IND extracts, post in RAeDoc, track the RAeDoc number in the reference &quot;migration&quot;. "/>
    <m/>
    <s v="Denis/Jeremy"/>
    <d v="2014-05-29T00:00:00"/>
    <x v="29"/>
    <n v="22"/>
    <m/>
    <s v=" "/>
    <d v="2014-03-30T00:00:00"/>
    <d v="2014-05-29T00:00:00"/>
    <m/>
    <x v="3"/>
  </r>
  <r>
    <n v="107"/>
    <m/>
    <x v="1"/>
    <x v="1"/>
    <s v="M1_Missing_data"/>
    <s v="All data not migrated :  Canadian products prelicensure (contact with MDM)"/>
    <s v="Migration decision"/>
    <s v="Canadian products prelicensure (contact with MDM)"/>
    <m/>
    <s v="Denis/Jeremy"/>
    <d v="2014-05-29T00:00:00"/>
    <x v="29"/>
    <n v="22"/>
    <m/>
    <s v=" "/>
    <d v="2014-03-30T00:00:00"/>
    <d v="2014-05-29T00:00:00"/>
    <m/>
    <x v="3"/>
  </r>
  <r>
    <n v="108"/>
    <m/>
    <x v="1"/>
    <x v="1"/>
    <s v="M1_Missing_data"/>
    <s v="All data not migrated : Master Files (BMF, DMF) : Mainly in US"/>
    <s v="Migration decision"/>
    <s v="Master Files (BMF, DMF) : Mainly in US"/>
    <m/>
    <s v="Denis/Jeremy"/>
    <d v="2014-05-30T00:00:00"/>
    <x v="5"/>
    <n v="22"/>
    <m/>
    <s v=" "/>
    <d v="2014-03-31T00:00:00"/>
    <d v="2014-05-30T00:00:00"/>
    <m/>
    <x v="3"/>
  </r>
  <r>
    <n v="109"/>
    <m/>
    <x v="0"/>
    <x v="4"/>
    <s v="R6_Track_back_report"/>
    <s v="Track-back report"/>
    <s v="Track back report is not available"/>
    <s v="Finalise and roll-out the Track back report (provide &quot;partial results&quot;)_x000a_• The current version in dev environment does not run because the Event information came from the Events folder. The event info needs to come from the Events-Registration folder or the Events-Application folder. For our case, it MUST come Events-Application folder (explanation below)._x000a_• Raghu started a version that includes the events associated at the Registration level. This did not give us the results of all open events. The reason it did not is because no other events had  a PDS association, except for the “PDS Pasteur Migration” event._x000a_• Because the event info was not linked to the registration, we had to include the event info from the Events Application folder instead.  _x000a_• it would be easier to extract all the fields needed then use a macro to organize the data by application (all events, references and sequences as related to one application) _x000a_• The data for each application in each country will have a mix of data coming from the event level at the application, plus data found at the registration level (Raghu, let me know if you think the associations I propose in red, are appropriate). See tab “Fields needed for TrkBk”_x000a_• After we are able to confirm the data extracts properly, we need to develop and apply a macro ( see tab “Data after macro applied’)_x000a__x000a_-remplace business entity = Pasteur by Product type = Vaccine or Flu Vaccine (low priority - action can be closed even if not done)"/>
    <s v="RegOps / IS"/>
    <s v="Edouard/Maria"/>
    <d v="2014-04-30T00:00:00"/>
    <x v="6"/>
    <n v="18"/>
    <m/>
    <s v=" "/>
    <d v="2014-03-15T00:00:00"/>
    <d v="2014-04-14T00:00:00"/>
    <m/>
    <x v="1"/>
  </r>
  <r>
    <n v="110"/>
    <m/>
    <x v="3"/>
    <x v="5"/>
    <s v="P1_Process"/>
    <s v="SHANTA data not available in SHARE"/>
    <s v="Not yet in the scope"/>
    <s v="Integration of SHANTA products in SHARE_x000a_email has been sent to propose a pre-study to see if the current process &amp; responsibilities in SHARE could apply to SHANTA and to ask a name of contact to work with for this pre-study.-&gt; Décided to postpone it"/>
    <s v="RegOps / IS"/>
    <s v="Stephanie/Denis"/>
    <d v="2014-04-03T00:00:00"/>
    <x v="30"/>
    <n v="14"/>
    <d v="2014-04-03T00:00:00"/>
    <n v="14"/>
    <d v="2015-06-30T00:00:00"/>
    <d v="2015-09-28T00:00:00"/>
    <m/>
    <x v="0"/>
  </r>
  <r>
    <n v="111"/>
    <m/>
    <x v="1"/>
    <x v="2"/>
    <s v="T1_Inteface SHARE/MDM"/>
    <s v="Risk of mismatch between MCM country category in the procedure and the one used in the VFU reoport"/>
    <s v="The values are set in the report by itsef (no interface from MDM)"/>
    <s v="Define process to update the MCM country category list"/>
    <m/>
    <s v="Véronique"/>
    <d v="2014-06-30T00:00:00"/>
    <x v="3"/>
    <n v="27"/>
    <m/>
    <s v=" "/>
    <d v="2014-04-30T00:00:00"/>
    <d v="2014-05-30T00:00:00"/>
    <m/>
    <x v="3"/>
  </r>
  <r>
    <n v="112"/>
    <m/>
    <x v="1"/>
    <x v="2"/>
    <s v="T1_Inteface SHARE/MDM"/>
    <s v="Risk of mismatch between Areas / subareas  Pasteur and the MDM"/>
    <s v="The values are set in the report by itsef (no interface from MDM)"/>
    <s v="Define the process to update the area/subarea Pasteur"/>
    <m/>
    <s v="Maria"/>
    <d v="2014-06-30T00:00:00"/>
    <x v="3"/>
    <n v="27"/>
    <m/>
    <s v=" "/>
    <d v="2014-04-30T00:00:00"/>
    <d v="2014-05-30T00:00:00"/>
    <m/>
    <x v="3"/>
  </r>
  <r>
    <n v="113"/>
    <m/>
    <x v="1"/>
    <x v="0"/>
    <s v="D5_Coherence_with_Sanofi"/>
    <s v="Some fields definition are not very clear : To be clarified : does Sanofi doc exist?"/>
    <m/>
    <s v="Define each field of SHARE (first step: mandatory fields)_x000a_Check with T.Heuvelmans what is already available.(QDS-7234)_x000a_Communicate the definitions to all users"/>
    <s v="RegOps"/>
    <s v="Marion / Karina"/>
    <d v="2014-12-31T00:00:00"/>
    <x v="15"/>
    <n v="53"/>
    <m/>
    <s v=" "/>
    <d v="2014-06-30T00:00:00"/>
    <d v="2014-08-29T00:00:00"/>
    <m/>
    <x v="3"/>
  </r>
  <r>
    <n v="114"/>
    <s v="Compliance"/>
    <x v="0"/>
    <x v="4"/>
    <s v="R8_PVSMF_report"/>
    <s v="PVSMF"/>
    <s v="Improve the report"/>
    <s v="- Ivory Coast / Cote d'Ivoire not retrieved (due to EU.Not EU ?)_x000a_- Need to replace the Local Trade Name by the SMPC Name for this report_x000a_- Application country instead of registration country_x000a_-remplace business entity = Pasteur by Product type = Vaccine or Flu Vaccine (priority low - Action can be set as completeted even if this is not done)_x000a__x000a_+ when Marketing status will be OK : add the marketing status, marketing status date and marketing cessetion date _x000a__x000a_Due DAte : April 30. Then Dec 31 (when common report with Sanofi)_x000a_ "/>
    <s v="RegOps / IS"/>
    <s v="Edouard/Maria"/>
    <d v="2014-04-30T00:00:00"/>
    <x v="6"/>
    <n v="18"/>
    <m/>
    <s v=" "/>
    <d v="2014-12-31T00:00:00"/>
    <d v="2015-03-01T00:00:00"/>
    <m/>
    <x v="1"/>
  </r>
  <r>
    <m/>
    <m/>
    <x v="0"/>
    <x v="4"/>
    <s v="R8_PVSMF_report"/>
    <m/>
    <s v="Report not correct for the next PSMF version due to April11"/>
    <s v="PVSMF specifications review (line added by Marion)"/>
    <m/>
    <s v="Marion"/>
    <d v="2014-04-14T00:00:00"/>
    <x v="23"/>
    <n v="16"/>
    <d v="2014-04-14T00:00:00"/>
    <n v="16"/>
    <m/>
    <m/>
    <m/>
    <x v="0"/>
  </r>
  <r>
    <n v="115"/>
    <m/>
    <x v="0"/>
    <x v="0"/>
    <s v="D4_QC_Catalogue"/>
    <s v="No consistency of Pasteur mandatory fieldsvs Pharma "/>
    <m/>
    <s v="identity Sanofi Pasteur mandatory fields and update Pharma documentation_x000a_Some fields are not listed in the Sanofi List of mandatory fields_x000a_all SHARE fields will be reviewed and analyzed in order to re-confirm, simplify and realign Pasteur critical fields=&gt; SP list of mandatory fields is apt to change._x000a_AWARNESS : please update also 'Task Status' to 'Task Status Date', 'Licence Status Date' to 'Registration Status Date' , 'Licence Status' to 'Registration Status' and Projec Type to Project Type"/>
    <s v="RegOps"/>
    <s v="Marion / Karina"/>
    <d v="2014-06-30T00:00:00"/>
    <x v="3"/>
    <n v="27"/>
    <m/>
    <s v=" "/>
    <d v="2014-09-30T00:00:00"/>
    <d v="2014-11-29T00:00:00"/>
    <m/>
    <x v="1"/>
  </r>
  <r>
    <n v="116"/>
    <m/>
    <x v="3"/>
    <x v="0"/>
    <s v="D_missing data"/>
    <s v="RPM names are not up-to-date"/>
    <s v="Moving organization, no process to update them"/>
    <s v="RPM name: remove the information (or ask Sanofi to hide the filed if not used by Sanofi)_x000a_Check if others fields could be removed from SHARE ?"/>
    <m/>
    <s v="Karina"/>
    <d v="2014-12-31T00:00:00"/>
    <x v="15"/>
    <n v="53"/>
    <m/>
    <s v=" "/>
    <d v="2014-10-01T00:00:00"/>
    <d v="2014-12-30T00:00:00"/>
    <m/>
    <x v="3"/>
  </r>
  <r>
    <n v="117"/>
    <m/>
    <x v="1"/>
    <x v="4"/>
    <s v="R9_Metrics"/>
    <s v="Not possible to provide metrics to management"/>
    <m/>
    <s v="RA &amp; CMO Dashboard _x000a_- Define if the need are different from what is done today (Pasteur or group ?), with Isabelle Marbach_x000a_- Discuss with Xavier Launois  (with Isabelle Marbach)_x000a_- specifications, develop and test"/>
    <s v="RegOps / IS"/>
    <s v="Stéphanie"/>
    <d v="2014-06-30T00:00:00"/>
    <x v="3"/>
    <n v="27"/>
    <m/>
    <s v=" "/>
    <d v="2014-03-31T00:00:00"/>
    <d v="2014-05-30T00:00:00"/>
    <m/>
    <x v="1"/>
  </r>
  <r>
    <n v="118"/>
    <m/>
    <x v="1"/>
    <x v="4"/>
    <s v="R9_Metrics"/>
    <s v="More complexe to follow Umanis workload"/>
    <m/>
    <s v="Metrics for the Transversal team _x000a__x000a_"/>
    <s v="RegOps / IS"/>
    <s v="Stephanie"/>
    <d v="2014-09-01T00:00:00"/>
    <x v="31"/>
    <n v="36"/>
    <m/>
    <s v=" "/>
    <d v="2014-03-31T00:00:00"/>
    <d v="2014-05-30T00:00:00"/>
    <m/>
    <x v="1"/>
  </r>
  <r>
    <m/>
    <m/>
    <x v="0"/>
    <x v="4"/>
    <s v="R9_Metrics"/>
    <s v="Need to provide new registrations to PV "/>
    <m/>
    <s v="what do we do? Necessary not to miss PBRERS submissions in new countries (line added by Marion)"/>
    <m/>
    <m/>
    <m/>
    <x v="2"/>
    <s v=" "/>
    <m/>
    <s v=" "/>
    <m/>
    <m/>
    <m/>
    <x v="4"/>
  </r>
  <r>
    <n v="119"/>
    <m/>
    <x v="0"/>
    <x v="2"/>
    <s v="T1_Inteface SHARE/MDM"/>
    <s v="The Variation Follow up report is not always correct"/>
    <s v="Korea and EU MCM country category not correct"/>
    <s v="Update the MCM country category list into MDM (Reg Ops by Feb 14)"/>
    <s v="RegOps"/>
    <s v="Jeremy/Moncef"/>
    <d v="2014-03-07T00:00:00"/>
    <x v="20"/>
    <n v="10"/>
    <d v="2014-03-07T00:00:00"/>
    <n v="10"/>
    <d v="2014-02-17T00:00:00"/>
    <m/>
    <m/>
    <x v="0"/>
  </r>
  <r>
    <n v="120"/>
    <m/>
    <x v="0"/>
    <x v="2"/>
    <s v="T1_Inteface SHARE/MDM"/>
    <s v="The Variation Follow up report is not always correct"/>
    <m/>
    <s v="Update the MCM country category list into MDM (Reg Ops by Feb 14)"/>
    <s v="RegOps"/>
    <s v="Jeremy/Moncef"/>
    <d v="2014-03-07T00:00:00"/>
    <x v="20"/>
    <n v="10"/>
    <d v="2014-03-07T00:00:00"/>
    <n v="10"/>
    <d v="2014-02-17T00:00:00"/>
    <m/>
    <m/>
    <x v="0"/>
  </r>
  <r>
    <n v="121"/>
    <m/>
    <x v="1"/>
    <x v="4"/>
    <s v="R12_All_registrations_Report"/>
    <s v="Report &quot;all applications for 1 product&quot; is difficult to be used"/>
    <s v="The &quot;country&quot; is missing"/>
    <s v="Update the report"/>
    <m/>
    <s v="Edouard/Maria"/>
    <d v="2014-03-07T00:00:00"/>
    <x v="20"/>
    <n v="10"/>
    <d v="2014-03-07T00:00:00"/>
    <n v="10"/>
    <d v="2014-03-15T00:00:00"/>
    <d v="2014-05-14T00:00:00"/>
    <m/>
    <x v="0"/>
  </r>
  <r>
    <n v="122"/>
    <m/>
    <x v="1"/>
    <x v="4"/>
    <s v="R13_All_MAA_Report"/>
    <s v="Report &quot;MAA submitted and/or dispatched for a given country&quot; is not easy to use"/>
    <s v="Issue with withdrawal dates"/>
    <s v="Update the report"/>
    <m/>
    <s v="Edouard/Maria"/>
    <d v="2014-06-30T00:00:00"/>
    <x v="3"/>
    <n v="27"/>
    <m/>
    <s v=" "/>
    <d v="2014-03-15T00:00:00"/>
    <d v="2014-05-14T00:00:00"/>
    <m/>
    <x v="1"/>
  </r>
  <r>
    <n v="123"/>
    <m/>
    <x v="1"/>
    <x v="2"/>
    <s v="T8_New_Reports"/>
    <s v="No way to extract data to feed EVMPD process"/>
    <s v="No report available"/>
    <s v="Define and develop a new report with the users  Changes and fileds required for xEVMPD"/>
    <m/>
    <s v="Véronique / Karina / stéphanie"/>
    <d v="2014-06-30T00:00:00"/>
    <x v="3"/>
    <n v="27"/>
    <m/>
    <s v=" "/>
    <d v="2014-05-30T00:00:00"/>
    <d v="2014-07-29T00:00:00"/>
    <m/>
    <x v="3"/>
  </r>
  <r>
    <n v="124"/>
    <s v="To be kept ???"/>
    <x v="3"/>
    <x v="4"/>
    <s v="R11_Art23_report"/>
    <s v="Duplicate data entry for Article 23"/>
    <s v="No report available"/>
    <s v="Define and develop a new report with the users : Article 23 : not possible because there are no possible filters"/>
    <m/>
    <s v="Edouard/Maria"/>
    <d v="2014-12-31T00:00:00"/>
    <x v="15"/>
    <n v="53"/>
    <m/>
    <s v=" "/>
    <d v="2014-03-30T00:00:00"/>
    <d v="2014-04-29T00:00:00"/>
    <m/>
    <x v="2"/>
  </r>
  <r>
    <n v="125"/>
    <m/>
    <x v="0"/>
    <x v="2"/>
    <s v="T1_Inteface SHARE/MDM"/>
    <s v="Incomplete List of applications  in RAVL"/>
    <s v="Interface SHARE-MDM"/>
    <s v="Ensure all issues are solved"/>
    <s v="RegOps/IS"/>
    <s v="Edouard / veronique"/>
    <d v="2014-05-31T00:00:00"/>
    <x v="16"/>
    <n v="22"/>
    <m/>
    <s v=" "/>
    <d v="2014-03-15T00:00:00"/>
    <d v="2014-04-14T00:00:00"/>
    <m/>
    <x v="1"/>
  </r>
  <r>
    <n v="126"/>
    <m/>
    <x v="3"/>
    <x v="3"/>
    <s v="U1_User support"/>
    <s v="Difficult to use reports"/>
    <s v="Not easy to now which report to use when"/>
    <s v="Small support on main reports (Quick reference guide)"/>
    <m/>
    <s v="Stephanie/Denis"/>
    <d v="2014-04-25T00:00:00"/>
    <x v="32"/>
    <n v="17"/>
    <m/>
    <s v=" "/>
    <d v="2014-03-30T00:00:00"/>
    <d v="2014-06-28T00:00:00"/>
    <m/>
    <x v="1"/>
  </r>
  <r>
    <n v="127"/>
    <m/>
    <x v="3"/>
    <x v="4"/>
    <s v="R15_RPU Reports"/>
    <s v="Double data entry : RPU should be re-entered"/>
    <s v="RPU should be re-entered"/>
    <s v="Align the RPU report to simplify the data entry"/>
    <m/>
    <s v="Maria"/>
    <d v="2014-09-28T00:00:00"/>
    <x v="33"/>
    <n v="40"/>
    <m/>
    <s v=" "/>
    <d v="2014-06-30T00:00:00"/>
    <d v="2014-09-28T00:00:00"/>
    <m/>
    <x v="3"/>
  </r>
  <r>
    <n v="128"/>
    <m/>
    <x v="1"/>
    <x v="3"/>
    <s v="U1_User support"/>
    <s v="Incorect use of the system"/>
    <s v="Need more training"/>
    <s v="Booster sessions : Viewers"/>
    <m/>
    <s v="Stephanie/Denis"/>
    <d v="2014-03-27T00:00:00"/>
    <x v="21"/>
    <n v="13"/>
    <d v="2014-02-18T00:00:00"/>
    <n v="8"/>
    <d v="2014-02-25T00:00:00"/>
    <d v="2014-03-27T00:00:00"/>
    <m/>
    <x v="0"/>
  </r>
  <r>
    <n v="129"/>
    <m/>
    <x v="1"/>
    <x v="3"/>
    <s v="U1_User support"/>
    <s v="Incorect use of the system"/>
    <s v="Need more training"/>
    <s v="Booster sessions : Writers HQ"/>
    <m/>
    <s v="Stephanie/Denis"/>
    <d v="2014-03-27T00:00:00"/>
    <x v="21"/>
    <n v="13"/>
    <d v="2014-02-18T00:00:00"/>
    <n v="8"/>
    <d v="2014-02-25T00:00:00"/>
    <d v="2014-03-27T00:00:00"/>
    <m/>
    <x v="0"/>
  </r>
  <r>
    <n v="130"/>
    <m/>
    <x v="1"/>
    <x v="3"/>
    <s v="U1_User support"/>
    <s v="Incorect use of the system"/>
    <s v="Need more training"/>
    <s v="Booster sessions : Writers + Viewers Affiliates"/>
    <m/>
    <s v="Stephanie/Denis"/>
    <d v="2014-03-27T00:00:00"/>
    <x v="21"/>
    <n v="13"/>
    <d v="2014-02-27T00:00:00"/>
    <n v="9"/>
    <d v="2014-02-25T00:00:00"/>
    <d v="2014-03-27T00:00:00"/>
    <m/>
    <x v="0"/>
  </r>
  <r>
    <n v="131"/>
    <m/>
    <x v="1"/>
    <x v="1"/>
    <s v="Migration "/>
    <s v="Migration not finalized"/>
    <s v="Need ro review some processes"/>
    <s v="User Guide light to finalize and publish. Pre-requisit for manual migration. + communicate to users"/>
    <m/>
    <s v="Denis/Jeremy"/>
    <d v="2014-05-14T00:00:00"/>
    <x v="34"/>
    <n v="20"/>
    <m/>
    <s v=" "/>
    <d v="2014-03-15T00:00:00"/>
    <d v="2014-05-14T00:00:00"/>
    <m/>
    <x v="1"/>
  </r>
  <r>
    <n v="132"/>
    <m/>
    <x v="1"/>
    <x v="0"/>
    <s v="D6_Data_entry_conventions"/>
    <s v="Inconsisent naming convention - Inconsistences between documents_x000a_Inconsisent naming convention- When the user doesn’t follow the naming convention when he/she populates the Application code/number field, the Application Code is not retrieved in Reports"/>
    <m/>
    <s v="Review naming conventions to take into account FS-DM (migration rules) : need to decide migration rules or Sanofi rules"/>
    <s v="RegOps"/>
    <s v="Marion / Karina/Denis"/>
    <d v="2014-06-29T00:00:00"/>
    <x v="35"/>
    <n v="27"/>
    <m/>
    <s v=" "/>
    <d v="2014-04-30T00:00:00"/>
    <d v="2014-06-29T00:00:00"/>
    <m/>
    <x v="3"/>
  </r>
  <r>
    <n v="133"/>
    <m/>
    <x v="1"/>
    <x v="0"/>
    <s v="D11_Data_entry_conventions"/>
    <s v="Inconsistences between documents"/>
    <s v="Inconsisent naming convention"/>
    <s v="documentation update"/>
    <m/>
    <s v="Denis/Karina"/>
    <d v="2014-06-30T00:00:00"/>
    <x v="3"/>
    <n v="27"/>
    <m/>
    <s v=" "/>
    <d v="2014-04-30T00:00:00"/>
    <d v="2014-06-29T00:00:00"/>
    <m/>
    <x v="3"/>
  </r>
  <r>
    <n v="134"/>
    <m/>
    <x v="1"/>
    <x v="0"/>
    <s v="D4_QC_Catalogue"/>
    <s v="Inconsisent naming convention "/>
    <m/>
    <s v="commun QC reports with Sanofi OR use of the Queries management process - naming convention"/>
    <s v="RegOps"/>
    <s v="Marion / Karina"/>
    <d v="2014-12-30T00:00:00"/>
    <x v="36"/>
    <n v="53"/>
    <m/>
    <s v=" "/>
    <d v="2014-04-30T00:00:00"/>
    <d v="2014-06-29T00:00:00"/>
    <m/>
    <x v="3"/>
  </r>
  <r>
    <n v="135"/>
    <m/>
    <x v="3"/>
    <x v="3"/>
    <s v="U1_User support"/>
    <s v="No use of the &quot;Notifications&quot;"/>
    <s v="No use of the &quot;Notifications&quot;"/>
    <s v="Notification with SHARE. Draft exists,  Not validated"/>
    <m/>
    <s v="Stephanie/Denis"/>
    <d v="2014-05-15T00:00:00"/>
    <x v="37"/>
    <n v="20"/>
    <m/>
    <s v=" "/>
    <d v="2014-04-30T00:00:00"/>
    <d v="2014-07-29T00:00:00"/>
    <m/>
    <x v="3"/>
  </r>
  <r>
    <n v="136"/>
    <m/>
    <x v="3"/>
    <x v="3"/>
    <s v="U1_User support"/>
    <s v="However, the only rule we provide in training supports for Application Code is MAA-Product Code-NAT."/>
    <s v="No use of the &quot;Notifications&quot;"/>
    <s v="Notification for affiliates, L/F, Regions"/>
    <m/>
    <s v="Stephanie/Denis"/>
    <d v="2014-05-15T00:00:00"/>
    <x v="37"/>
    <n v="20"/>
    <m/>
    <s v=" "/>
    <d v="2014-04-30T00:00:00"/>
    <d v="2014-07-29T00:00:00"/>
    <m/>
    <x v="3"/>
  </r>
  <r>
    <n v="137"/>
    <m/>
    <x v="0"/>
    <x v="2"/>
    <s v="T2 -etrac/RA cockpit"/>
    <m/>
    <s v="eTrac procedures still available"/>
    <s v="Cancel eTrac procedures"/>
    <s v="RegOps"/>
    <s v="Maria"/>
    <m/>
    <x v="2"/>
    <s v=" "/>
    <d v="2014-03-07T00:00:00"/>
    <n v="10"/>
    <d v="2014-03-31T00:00:00"/>
    <d v="2014-04-30T00:00:00"/>
    <m/>
    <x v="0"/>
  </r>
  <r>
    <n v="138"/>
    <m/>
    <x v="1"/>
    <x v="3"/>
    <s v="U1_User support"/>
    <s v="When the Application code/number field do not contain (&lt;Reg Set Number&gt;) the Application Code is not retrieved (please see my email on 7th march regarding the VFU testing results):"/>
    <s v="Training guides are not used"/>
    <s v="Make sure that the training guides are used (could be done through a survey)"/>
    <m/>
    <s v="Stephanie/Denis"/>
    <d v="2014-06-29T00:00:00"/>
    <x v="35"/>
    <n v="27"/>
    <m/>
    <s v=" "/>
    <d v="2014-04-30T00:00:00"/>
    <d v="2014-06-29T00:00:00"/>
    <m/>
    <x v="3"/>
  </r>
  <r>
    <n v="139"/>
    <m/>
    <x v="3"/>
    <x v="3"/>
    <s v="U1_User support"/>
    <s v="Incorrect use of the system"/>
    <s v="risk of missing trainer"/>
    <s v="Transfer training to future contractors (if needed)"/>
    <m/>
    <s v="Stephanie/Denis"/>
    <d v="2014-10-31T00:00:00"/>
    <x v="38"/>
    <n v="44"/>
    <m/>
    <s v=" "/>
    <d v="2014-04-15T00:00:00"/>
    <d v="2014-10-31T00:00:00"/>
    <m/>
    <x v="3"/>
  </r>
  <r>
    <n v="140"/>
    <m/>
    <x v="1"/>
    <x v="3"/>
    <s v="U1_User support"/>
    <s v="Incorrect use of the system"/>
    <s v="user guides not updated"/>
    <s v="Update of the User Guides"/>
    <m/>
    <s v="Stephanie/Denis"/>
    <d v="2014-06-27T00:00:00"/>
    <x v="39"/>
    <n v="26"/>
    <m/>
    <s v=" "/>
    <d v="2014-04-30T00:00:00"/>
    <d v="2014-06-29T00:00:00"/>
    <m/>
    <x v="3"/>
  </r>
  <r>
    <n v="141"/>
    <m/>
    <x v="1"/>
    <x v="3"/>
    <s v="U1_User support"/>
    <s v="Number of issues in the Q&amp;A database"/>
    <s v="User support to be reorganized"/>
    <s v="User support on reports (when in English)"/>
    <m/>
    <s v="Stephanie/Denis"/>
    <d v="2014-04-25T00:00:00"/>
    <x v="32"/>
    <n v="17"/>
    <d v="2014-04-14T00:00:00"/>
    <n v="16"/>
    <d v="2014-03-15T00:00:00"/>
    <d v="2014-05-14T00:00:00"/>
    <m/>
    <x v="0"/>
  </r>
  <r>
    <n v="142"/>
    <m/>
    <x v="1"/>
    <x v="3"/>
    <s v="U1_User support"/>
    <s v="Number of issues in the Q&amp;A database"/>
    <s v="User support to be reorganized"/>
    <s v="User support on reports (when in French)"/>
    <m/>
    <s v="Stephanie/Denis"/>
    <d v="2014-04-25T00:00:00"/>
    <x v="32"/>
    <n v="17"/>
    <d v="2014-04-14T00:00:00"/>
    <n v="16"/>
    <d v="2014-03-15T00:00:00"/>
    <d v="2014-05-14T00:00:00"/>
    <m/>
    <x v="0"/>
  </r>
  <r>
    <n v="143"/>
    <m/>
    <x v="1"/>
    <x v="3"/>
    <s v="U1_User support"/>
    <s v="Number of issues in the Q&amp;A database"/>
    <s v="User support to be reorganized"/>
    <s v="User support on Access request &amp; training"/>
    <m/>
    <s v="Stephanie/Denis"/>
    <d v="2014-04-25T00:00:00"/>
    <x v="32"/>
    <n v="17"/>
    <d v="2014-04-14T00:00:00"/>
    <n v="16"/>
    <d v="2014-03-15T00:00:00"/>
    <d v="2014-05-14T00:00:00"/>
    <m/>
    <x v="0"/>
  </r>
  <r>
    <n v="144"/>
    <m/>
    <x v="1"/>
    <x v="3"/>
    <s v="U1_User support"/>
    <s v="Number of issues in the Q&amp;A database"/>
    <s v="User support to be reorganized"/>
    <s v="User support on Dictionary"/>
    <m/>
    <s v="Stephanie/Denis"/>
    <d v="2014-04-25T00:00:00"/>
    <x v="32"/>
    <n v="17"/>
    <d v="2014-04-14T00:00:00"/>
    <n v="16"/>
    <d v="2014-03-15T00:00:00"/>
    <d v="2014-05-14T00:00:00"/>
    <m/>
    <x v="0"/>
  </r>
  <r>
    <n v="145"/>
    <m/>
    <x v="1"/>
    <x v="3"/>
    <s v="U1_User support"/>
    <s v="Number of issues in the Q&amp;A database"/>
    <s v="User support to be reorganized"/>
    <s v="User support for Americas (North and South)"/>
    <m/>
    <s v="Stephanie/Denis"/>
    <d v="2014-04-25T00:00:00"/>
    <x v="32"/>
    <n v="17"/>
    <d v="2014-04-14T00:00:00"/>
    <n v="16"/>
    <d v="2014-03-15T00:00:00"/>
    <d v="2014-05-14T00:00:00"/>
    <m/>
    <x v="0"/>
  </r>
  <r>
    <n v="146"/>
    <m/>
    <x v="1"/>
    <x v="3"/>
    <s v="U1_User support"/>
    <s v="Number of issues in the Q&amp;A database"/>
    <s v="User support to be reorganized"/>
    <s v="User support for Europe &amp; Asia, Africa, transversal team"/>
    <m/>
    <s v="Stephanie/Denis"/>
    <d v="2014-04-25T00:00:00"/>
    <x v="32"/>
    <n v="17"/>
    <d v="2014-04-14T00:00:00"/>
    <n v="16"/>
    <d v="2014-03-15T00:00:00"/>
    <d v="2014-05-14T00:00:00"/>
    <m/>
    <x v="0"/>
  </r>
  <r>
    <n v="147"/>
    <m/>
    <x v="1"/>
    <x v="5"/>
    <s v="P1_Process"/>
    <s v="The pds is not up-to-date"/>
    <s v="Pds medium not clear"/>
    <s v="PDS : the &quot;medium&quot; level in eTrac has been migrated to High or&quot; low&quot;. Define the status (maybe with the relashionshp with MCM country category). Communication between high &amp; low "/>
    <m/>
    <s v="Jeremy/Moncef"/>
    <d v="2014-06-30T00:00:00"/>
    <x v="3"/>
    <n v="27"/>
    <m/>
    <s v=" "/>
    <d v="2014-04-30T00:00:00"/>
    <d v="2014-06-29T00:00:00"/>
    <m/>
    <x v="3"/>
  </r>
  <r>
    <n v="148"/>
    <m/>
    <x v="1"/>
    <x v="2"/>
    <s v="T6_SHARE_evolutions"/>
    <s v="The pds is not up-to-date"/>
    <s v="inconsistencies between pds for the same product"/>
    <s v="Create a PDS templates  for each product familly (clean, to be reuse for new registration and avoid bad data entry (for High and low)"/>
    <m/>
    <s v="Jeremy/Moncef"/>
    <d v="2014-06-30T00:00:00"/>
    <x v="3"/>
    <n v="27"/>
    <m/>
    <s v=" "/>
    <d v="2014-05-30T00:00:00"/>
    <d v="2014-07-29T00:00:00"/>
    <m/>
    <x v="3"/>
  </r>
  <r>
    <n v="149"/>
    <m/>
    <x v="1"/>
    <x v="0"/>
    <s v="D4_QC_Catalogue"/>
    <s v="Data quality of newly entered information - PDS : sometime not the good data, sometime not complete (not a migration issue, issue in eTrac)"/>
    <s v="The pds is not up-to-date"/>
    <s v="commun QC reports with Sanofi OR use of the Queries management process : QC proposal ; compare the pds and the pds template and check that the info are the same."/>
    <m/>
    <s v="Marion/Karina"/>
    <d v="2014-11-30T00:00:00"/>
    <x v="14"/>
    <n v="49"/>
    <m/>
    <s v=" "/>
    <d v="2014-05-30T00:00:00"/>
    <d v="2014-07-29T00:00:00"/>
    <m/>
    <x v="3"/>
  </r>
  <r>
    <n v="150"/>
    <m/>
    <x v="1"/>
    <x v="5"/>
    <s v="P_roles_and_responsibilities"/>
    <s v="R&amp;R not fully clear to use the system"/>
    <m/>
    <s v="Process and user guide to clarifty (multi products, multi procedure type, …). Relations between RPMs and Transversal team. Update training accordingly. Disconet SHARE roles and RA organization._x000a_Tools &amp; Processes?"/>
    <m/>
    <s v="Franck"/>
    <d v="2014-10-31T00:00:00"/>
    <x v="38"/>
    <n v="44"/>
    <m/>
    <s v=" "/>
    <d v="2014-05-30T00:00:00"/>
    <d v="2014-07-29T00:00:00"/>
    <m/>
    <x v="3"/>
  </r>
  <r>
    <n v="151"/>
    <m/>
    <x v="1"/>
    <x v="5"/>
    <s v="P1_Process"/>
    <s v="R&amp;R not fully clear to use the system"/>
    <s v="No full buy-in by affiliates"/>
    <s v="Many affiliates do not seem interested during booster sessions : some issues already seen  : they put a date, but not more. they do not track the license number of initial application, submission status are ignored, change of local trade name during during a renewal not set,   Action ???? stop local data entry ???  Update training accordingly. Disconet SHARE roles and RA organization._x000a_Tools &amp; Processes?"/>
    <m/>
    <s v="Franck"/>
    <d v="2014-10-31T00:00:00"/>
    <x v="38"/>
    <n v="44"/>
    <m/>
    <s v=" "/>
    <d v="2014-05-30T00:00:00"/>
    <d v="2014-07-29T00:00:00"/>
    <m/>
    <x v="3"/>
  </r>
  <r>
    <n v="152"/>
    <m/>
    <x v="1"/>
    <x v="5"/>
    <s v="P1_Process"/>
    <s v="R&amp;R not fully clear to use the system"/>
    <s v="Process fro comitments not clear enough / please see the existing Sop Q_000543"/>
    <s v="Clarify process for the tasks : who track the commitments, when, (between affiliates or transversal team) ? (affiliates are not trained to track the tasks and it seems difficult to do so.  Update training accordingly. Disconet SHARE roles and RA organization.Cf SOP (or update it)"/>
    <m/>
    <s v="Franck"/>
    <d v="2014-10-31T00:00:00"/>
    <x v="38"/>
    <n v="44"/>
    <m/>
    <s v=" "/>
    <d v="2014-05-30T00:00:00"/>
    <d v="2014-07-29T00:00:00"/>
    <m/>
    <x v="3"/>
  </r>
  <r>
    <n v="153"/>
    <m/>
    <x v="1"/>
    <x v="5"/>
    <s v="P1_Process"/>
    <s v="R&amp;R not fully clear to use the system"/>
    <s v="Need to clarify Roles and responsiblitities between L/F, regions, affiliates, Transversal team. "/>
    <s v="Clarify Roles and responsiblitities between L/F, regions, affiliates, Transversal team.  Update training accordingly. Disconet SHARE roles and RA organization._x000a_Tools &amp; Processes?"/>
    <m/>
    <s v="Franck"/>
    <d v="2014-10-31T00:00:00"/>
    <x v="38"/>
    <n v="44"/>
    <m/>
    <s v=" "/>
    <d v="2014-05-30T00:00:00"/>
    <d v="2014-07-29T00:00:00"/>
    <m/>
    <x v="3"/>
  </r>
  <r>
    <n v="154"/>
    <m/>
    <x v="1"/>
    <x v="5"/>
    <s v="P1_Process"/>
    <s v="R&amp;R not fully clear to use the system"/>
    <s v="Management of the events multi CCR not well defined"/>
    <s v="Define process to manage events with multiple CCRs : use of GPP ? (with risk to have wrong data entry by the affiliates), 1 event with multiple CCRD ?  Update training accordingly. Disconet SHARE roles and RA organization._x000a_Tools &amp; Processes?"/>
    <m/>
    <s v="Franck"/>
    <d v="2014-10-31T00:00:00"/>
    <x v="38"/>
    <n v="44"/>
    <m/>
    <s v=" "/>
    <d v="2014-04-30T00:00:00"/>
    <d v="2014-06-29T00:00:00"/>
    <m/>
    <x v="1"/>
  </r>
  <r>
    <n v="155"/>
    <m/>
    <x v="3"/>
    <x v="2"/>
    <s v="T3_Interface SHARE/OPX2"/>
    <s v="Approval dates not always updated in OPX2"/>
    <s v="CMO PPO report (actaul dates) not available (before interface to OPX2"/>
    <s v="Define and implement CMO PPO report : check that the Variation follow-up meets the need of CMO PPO"/>
    <m/>
    <s v="Edouard"/>
    <d v="2014-04-30T00:00:00"/>
    <x v="6"/>
    <n v="18"/>
    <m/>
    <s v=" "/>
    <d v="2014-03-15T00:00:00"/>
    <d v="2014-04-14T00:00:00"/>
    <m/>
    <x v="1"/>
  </r>
  <r>
    <n v="156"/>
    <m/>
    <x v="0"/>
    <x v="2"/>
    <s v="T5_Admin_Doc"/>
    <s v="Procedure not up to date (inspection readiness)"/>
    <s v="Prevent feedback from inspector"/>
    <s v="Check that we have in the procedure : Report from IS and deactivation of users that have no logged in the last six month + The list of users should be corrected and the access should be blocked for any individuals no longer working for the company"/>
    <m/>
    <s v="Jeremy/Moncef with US IS"/>
    <d v="2014-06-30T00:00:00"/>
    <x v="3"/>
    <n v="27"/>
    <m/>
    <s v=" "/>
    <d v="2014-03-31T00:00:00"/>
    <d v="2014-04-30T00:00:00"/>
    <m/>
    <x v="1"/>
  </r>
  <r>
    <n v="157"/>
    <m/>
    <x v="0"/>
    <x v="2"/>
    <s v="T6_SHARE_evolutions"/>
    <s v="The Variation Follow up report is not always correct"/>
    <s v="Action type is set with a / (as this field did not exist in eTrac)"/>
    <s v="Will be available with the new data in SHARE"/>
    <m/>
    <s v="Jeremy/Moncef"/>
    <d v="2014-03-07T00:00:00"/>
    <x v="20"/>
    <n v="10"/>
    <d v="2014-03-07T00:00:00"/>
    <n v="10"/>
    <d v="2014-02-28T00:00:00"/>
    <m/>
    <s v="Ignore the issue"/>
    <x v="0"/>
  </r>
  <r>
    <n v="158"/>
    <m/>
    <x v="1"/>
    <x v="3"/>
    <s v="Users support"/>
    <s v="Incorrect use of the system"/>
    <m/>
    <s v="Update user guide with the corrective action proposed above on application status (Corrective action (proposed by Jeremy and Antoine) is to utilize 'reference&quot; to store pre-licensure events)"/>
    <m/>
    <s v="Stephanie/Denis"/>
    <d v="2014-04-29T00:00:00"/>
    <x v="25"/>
    <n v="18"/>
    <m/>
    <s v=" "/>
    <m/>
    <m/>
    <m/>
    <x v="1"/>
  </r>
  <r>
    <n v="159"/>
    <m/>
    <x v="0"/>
    <x v="2"/>
    <s v="T7_BO_universe"/>
    <s v="The Variation Follow up report is not always correct"/>
    <s v="314 India (MigMis3626)- CCR V2051 - The report display « No submission required » on 06.08.2006 instead of “submitted” on 18.12.2012_x000a_"/>
    <s v="Bug under resolution : the BO universe does not load the current date. This mean that the report takes the last date of the « country Schedules » instead of the current status indicated under the tab « Country »"/>
    <s v="Report team"/>
    <s v="Edouard"/>
    <d v="2014-04-30T00:00:00"/>
    <x v="6"/>
    <n v="18"/>
    <m/>
    <s v=" "/>
    <d v="2014-03-15T00:00:00"/>
    <d v="2014-04-14T00:00:00"/>
    <m/>
    <x v="2"/>
  </r>
  <r>
    <n v="160"/>
    <m/>
    <x v="0"/>
    <x v="2"/>
    <s v="T8_New_Reports"/>
    <s v="The Variation Follow up report is not always correct"/>
    <s v="Need to create several VFU if we have too many product impacted"/>
    <s v="Long term :It will be updated (by the US team) this year but it will reduce the performance"/>
    <s v="Report team"/>
    <s v="Jeremy/Moncef"/>
    <m/>
    <x v="2"/>
    <s v=" "/>
    <d v="2014-03-07T00:00:00"/>
    <n v="10"/>
    <d v="2014-12-31T00:00:00"/>
    <d v="2015-01-30T00:00:00"/>
    <m/>
    <x v="0"/>
  </r>
  <r>
    <n v="161"/>
    <m/>
    <x v="0"/>
    <x v="3"/>
    <s v="Keep this action"/>
    <s v="Resource bottleneck"/>
    <m/>
    <s v="From April 18, after QCI assessment, Munish audit and PV mock up inspection, ask for additional resources if required"/>
    <s v="Franck"/>
    <s v="Franck"/>
    <d v="2014-04-30T00:00:00"/>
    <x v="6"/>
    <n v="18"/>
    <m/>
    <s v=" "/>
    <m/>
    <m/>
    <m/>
    <x v="1"/>
  </r>
  <r>
    <n v="162"/>
    <m/>
    <x v="1"/>
    <x v="4"/>
    <s v="R_14_SPMSD _Report"/>
    <s v="Improve SPMSD report"/>
    <s v="Add information"/>
    <s v="- add the registration status (aftre the license number) and suppress the application status = approved by default in the prompt (as we have some issues with the application status) + add the procedure type and event country (concatenated if needed in one cell) ?(check if this is necessary. Need to update the communication_x000a_-remplace business entity = Pasteur by Product type = Vaccine or Flu Vaccine (low priority)"/>
    <m/>
    <s v="Edouard/Maria"/>
    <d v="2014-05-31T00:00:00"/>
    <x v="16"/>
    <n v="22"/>
    <m/>
    <s v=" "/>
    <m/>
    <m/>
    <m/>
    <x v="1"/>
  </r>
  <r>
    <n v="163"/>
    <m/>
    <x v="0"/>
    <x v="0"/>
    <s v="D4_QC_Catalogue"/>
    <s v="Inconsistent data (events country status/ reference  - registrtation status and registration status date )_x000a_The reference status may be wrong  when there was several approved status (ex. 299 Israel - Approved/Licensed - 15-Aug-2007|Expired - 01-Jan-1999|Approved/Licensed - 15-Oct-1985|Submitted - 03-Sep-1984 )_x000a_Registration status is approved but the registration status date is the date of abandon"/>
    <m/>
    <s v="QC "/>
    <s v="RegOps"/>
    <s v="Marion / Karina"/>
    <d v="2014-12-30T00:00:00"/>
    <x v="36"/>
    <n v="53"/>
    <m/>
    <s v=" "/>
    <m/>
    <m/>
    <m/>
    <x v="3"/>
  </r>
  <r>
    <n v="164"/>
    <m/>
    <x v="0"/>
    <x v="0"/>
    <s v="D3_Data_correction"/>
    <s v="Inconsistent data (events country status/ reference  - registrtation status)_x000a_wrong Registration status for  299 Israel - 128 78 23830 00 (August 15. 2007)"/>
    <m/>
    <s v="Data cprrection"/>
    <s v="RegOps"/>
    <s v="Marion / Karina"/>
    <d v="2014-03-14T00:00:00"/>
    <x v="40"/>
    <n v="11"/>
    <d v="2014-03-24T00:00:00"/>
    <n v="13"/>
    <m/>
    <m/>
    <m/>
    <x v="0"/>
  </r>
  <r>
    <n v="165"/>
    <m/>
    <x v="0"/>
    <x v="0"/>
    <s v="D4_QC_Catalogue"/>
    <s v="Inconsistent data (Application approved or withdrawn with no registration )_x000a_Approved / withdrawn application do not have registraion "/>
    <m/>
    <s v="QC_x000a_Cancelled for QC to be updated Data consistency_Application_registration_PDS statuses (this Report will replace the “Approved Application with no registration” Report)_x000a_5 registration # not migrated to SHARE because there is no approval date in register (applications have been migrated with approved or withdrawn status) --&gt; action ?"/>
    <s v="RegOps"/>
    <s v="Marion / Karina"/>
    <d v="2014-04-30T00:00:00"/>
    <x v="6"/>
    <n v="18"/>
    <d v="2014-03-31T00:00:00"/>
    <n v="14"/>
    <m/>
    <m/>
    <m/>
    <x v="0"/>
  </r>
  <r>
    <n v="166"/>
    <m/>
    <x v="0"/>
    <x v="0"/>
    <s v="D3_Data_correction"/>
    <s v="Inconsistent data (Application approved or withdrawn with no registration )_x000a_Approved / withdrawn application do not have registraion "/>
    <m/>
    <s v="Data cprrection"/>
    <s v="RegOps"/>
    <s v="Marion / Karina"/>
    <d v="2014-07-30T00:00:00"/>
    <x v="8"/>
    <n v="31"/>
    <m/>
    <s v=" "/>
    <m/>
    <m/>
    <m/>
    <x v="1"/>
  </r>
  <r>
    <n v="167"/>
    <m/>
    <x v="0"/>
    <x v="0"/>
    <s v="D3_Data_correction"/>
    <s v="314 – V2542 - Application code/number is not retrieved in VFU report for Hong Kong licences because of naming convention not followed"/>
    <m/>
    <s v="Data cprrection"/>
    <s v="Sam Ching"/>
    <s v="Marion / Karina"/>
    <d v="2014-04-15T00:00:00"/>
    <x v="1"/>
    <n v="16"/>
    <d v="2014-03-27T00:00:00"/>
    <n v="13"/>
    <m/>
    <m/>
    <m/>
    <x v="0"/>
  </r>
  <r>
    <n v="168"/>
    <m/>
    <x v="1"/>
    <x v="3"/>
    <s v="GPP "/>
    <s v="R&amp;R around creation of GPP are not clear"/>
    <m/>
    <s v="Build and communicate a training kit based on the sldie deck developpe by Célien (UMANIS). This slide deck has already been shared with french associates from Franchise  on March 21"/>
    <m/>
    <s v="Stephanie/Denis"/>
    <d v="2014-04-25T00:00:00"/>
    <x v="32"/>
    <n v="17"/>
    <m/>
    <s v=" "/>
    <m/>
    <m/>
    <m/>
    <x v="1"/>
  </r>
  <r>
    <n v="169"/>
    <m/>
    <x v="0"/>
    <x v="0"/>
    <s v="D4_QC_Catalogue"/>
    <s v="Missing data (Action Type, Change Type, CCR number)"/>
    <m/>
    <s v="QC Data completeness- Event Attributes "/>
    <s v="RegOps"/>
    <s v="Marion / Karina"/>
    <d v="2014-04-01T00:00:00"/>
    <x v="41"/>
    <n v="14"/>
    <d v="2014-03-31T00:00:00"/>
    <n v="14"/>
    <m/>
    <m/>
    <m/>
    <x v="0"/>
  </r>
  <r>
    <n v="170"/>
    <m/>
    <x v="0"/>
    <x v="0"/>
    <s v="D3_Data_correction"/>
    <s v="Missing data (Action Type, Change Type, CCR number)"/>
    <m/>
    <s v="data completion Events must be reopened by SHARE Admin  Automated update needs to go thru a change control process (FS, UAT, ...) - 5-8 weeks"/>
    <s v="RegOps &amp; Franchise/Regions/Share writers"/>
    <s v="Marion / Karina"/>
    <d v="2014-07-30T00:00:00"/>
    <x v="8"/>
    <n v="31"/>
    <m/>
    <s v=" "/>
    <m/>
    <m/>
    <m/>
    <x v="1"/>
  </r>
  <r>
    <n v="171"/>
    <m/>
    <x v="0"/>
    <x v="0"/>
    <s v="D4_QC_Catalogue"/>
    <s v="Missing data ( Current Marketed Date, Marketing Cessation Date AND  Currently Marketed in Country?)_x000a_Marketing information is not filled in"/>
    <m/>
    <s v="QC Data completeness- Marketed Date One common Data system QC Report  - QC completeness of data for PV mandatory fields based on the PSUR and PSMF Reports"/>
    <s v="RegOps"/>
    <s v="Marion / Karina"/>
    <d v="2014-06-30T00:00:00"/>
    <x v="3"/>
    <n v="27"/>
    <m/>
    <s v=" "/>
    <m/>
    <m/>
    <m/>
    <x v="1"/>
  </r>
  <r>
    <n v="172"/>
    <m/>
    <x v="0"/>
    <x v="0"/>
    <s v="D3_Data_correction"/>
    <s v="Missing data ( Current Marketed Date, Marketing Cessation Date AND  Currently Marketed in Country?)_x000a_Marketing information is not filled in"/>
    <m/>
    <s v="data completion"/>
    <s v="TBC"/>
    <s v="Marion / Karina"/>
    <d v="2014-07-30T00:00:00"/>
    <x v="8"/>
    <n v="31"/>
    <m/>
    <s v=" "/>
    <m/>
    <m/>
    <m/>
    <x v="1"/>
  </r>
  <r>
    <n v="173"/>
    <m/>
    <x v="0"/>
    <x v="0"/>
    <s v="D4_QC_Catalogue"/>
    <s v="Missing data _x000a_ - &quot;Dose(s) per primar container&quot;_x000a_- &quot;Country Trade name&quot;_x000a_-&quot;Marketing Company&quot;_x000a_&quot;SMPC name&quot;"/>
    <m/>
    <s v="QC Data completeness_PDS Marketed Date One common Data system QC Report  - QC completeness of data for PV mandatory fields based on the PSUR and PSMF Reports"/>
    <s v="RegOps"/>
    <s v="Marion / Karina"/>
    <d v="2014-06-30T00:00:00"/>
    <x v="3"/>
    <n v="27"/>
    <m/>
    <s v=" "/>
    <m/>
    <m/>
    <m/>
    <x v="1"/>
  </r>
  <r>
    <n v="174"/>
    <m/>
    <x v="0"/>
    <x v="0"/>
    <s v="D3_Data_correction"/>
    <s v="Missing data _x000a_ - &quot;Dose(s) per primar container&quot;_x000a_- &quot;Country Trade name&quot;_x000a_-&quot;Marketing Company&quot;_x000a_&quot;SMPC name&quot;"/>
    <m/>
    <s v="data completion"/>
    <s v="RegOps &amp; Franchise/Regions/Share writers"/>
    <s v="Marion / Karina"/>
    <d v="2014-07-30T00:00:00"/>
    <x v="8"/>
    <n v="31"/>
    <m/>
    <s v=" "/>
    <m/>
    <m/>
    <m/>
    <x v="1"/>
  </r>
  <r>
    <n v="175"/>
    <m/>
    <x v="1"/>
    <x v="4"/>
    <s v="R_15_All_registration_report"/>
    <s v="Imporve all registration report"/>
    <m/>
    <s v="- Supress duplicates_x000a_-remplace business entity = Pasteur by Product type = Vaccine or Flu Vaccine (low priority)"/>
    <m/>
    <s v="Edouard/Maria"/>
    <d v="2014-05-31T00:00:00"/>
    <x v="16"/>
    <n v="22"/>
    <m/>
    <s v=" "/>
    <m/>
    <m/>
    <m/>
    <x v="1"/>
  </r>
  <r>
    <n v="176"/>
    <m/>
    <x v="1"/>
    <x v="5"/>
    <s v="P_CTA_IND"/>
    <s v="CTA IND process does not answer user expectation"/>
    <m/>
    <s v="Redefine CTA/IND process (number of event for all clinical trials, amendment of CTA…)"/>
    <m/>
    <s v="Jeremy / Moncef"/>
    <d v="2014-05-31T00:00:00"/>
    <x v="16"/>
    <n v="22"/>
    <m/>
    <s v=" "/>
    <m/>
    <m/>
    <m/>
    <x v="1"/>
  </r>
  <r>
    <n v="177"/>
    <m/>
    <x v="1"/>
    <x v="5"/>
    <s v="P_VHP"/>
    <s v="VHP process not implemented"/>
    <m/>
    <s v="Define a process for VHP"/>
    <m/>
    <s v="Denis"/>
    <d v="2014-05-15T00:00:00"/>
    <x v="37"/>
    <n v="20"/>
    <m/>
    <s v=" "/>
    <m/>
    <m/>
    <m/>
    <x v="1"/>
  </r>
  <r>
    <n v="178"/>
    <m/>
    <x v="1"/>
    <x v="5"/>
    <s v="P_roles_and_responsibilities"/>
    <s v="Valences : who enter the event for products multi valence from multi sites"/>
    <m/>
    <s v="Clarify process (R&amp;R redinition finetuning). Preparation, RACC approval, documentation and communication"/>
    <m/>
    <s v="Jeremy / Moncef / Franck"/>
    <d v="2014-06-30T00:00:00"/>
    <x v="3"/>
    <n v="27"/>
    <m/>
    <s v=" "/>
    <m/>
    <m/>
    <m/>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7"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4" rowHeaderCaption="Week number">
  <location ref="Q6:S49" firstHeaderRow="0" firstDataRow="1" firstDataCol="1" rowPageCount="3" colPageCount="1"/>
  <pivotFields count="19">
    <pivotField dataField="1" showAll="0"/>
    <pivotField showAll="0"/>
    <pivotField axis="axisPage" multipleItemSelectionAllowed="1" showAll="0">
      <items count="5">
        <item x="0"/>
        <item x="1"/>
        <item x="3"/>
        <item x="2"/>
        <item t="default"/>
      </items>
    </pivotField>
    <pivotField axis="axisPage" multipleItemSelectionAllowed="1" showAll="0" countASubtotal="1">
      <items count="7">
        <item x="0"/>
        <item x="1"/>
        <item x="5"/>
        <item x="4"/>
        <item x="2"/>
        <item x="3"/>
        <item t="countA"/>
      </items>
    </pivotField>
    <pivotField showAll="0"/>
    <pivotField showAll="0"/>
    <pivotField showAll="0"/>
    <pivotField showAll="0"/>
    <pivotField showAll="0"/>
    <pivotField showAll="0"/>
    <pivotField showAll="0" defaultSubtotal="0"/>
    <pivotField axis="axisRow" showAll="0">
      <items count="43">
        <item x="27"/>
        <item x="12"/>
        <item x="9"/>
        <item x="19"/>
        <item x="20"/>
        <item x="10"/>
        <item x="11"/>
        <item x="40"/>
        <item x="28"/>
        <item x="18"/>
        <item x="4"/>
        <item x="21"/>
        <item x="0"/>
        <item x="41"/>
        <item x="30"/>
        <item x="23"/>
        <item x="1"/>
        <item x="26"/>
        <item x="24"/>
        <item x="32"/>
        <item x="25"/>
        <item x="6"/>
        <item x="13"/>
        <item x="34"/>
        <item x="37"/>
        <item x="29"/>
        <item x="5"/>
        <item x="16"/>
        <item x="22"/>
        <item x="39"/>
        <item x="35"/>
        <item x="3"/>
        <item x="8"/>
        <item x="7"/>
        <item x="31"/>
        <item x="33"/>
        <item x="17"/>
        <item x="38"/>
        <item x="14"/>
        <item x="36"/>
        <item x="15"/>
        <item x="2"/>
        <item t="default"/>
      </items>
    </pivotField>
    <pivotField showAll="0" defaultSubtotal="0"/>
    <pivotField dataField="1" showAll="0"/>
    <pivotField showAll="0" defaultSubtotal="0"/>
    <pivotField showAll="0" defaultSubtotal="0"/>
    <pivotField showAll="0"/>
    <pivotField showAll="0"/>
    <pivotField axis="axisPage" multipleItemSelectionAllowed="1" showAll="0" defaultSubtotal="0">
      <items count="5">
        <item x="2"/>
        <item x="0"/>
        <item x="1"/>
        <item x="3"/>
        <item x="4"/>
      </items>
    </pivotField>
  </pivotFields>
  <rowFields count="1">
    <field x="11"/>
  </rowFields>
  <rowItems count="43">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t="grand">
      <x/>
    </i>
  </rowItems>
  <colFields count="1">
    <field x="-2"/>
  </colFields>
  <colItems count="2">
    <i>
      <x/>
    </i>
    <i i="1">
      <x v="1"/>
    </i>
  </colItems>
  <pageFields count="3">
    <pageField fld="2" hier="-1"/>
    <pageField fld="3" hier="-1"/>
    <pageField fld="18" hier="-1"/>
  </pageFields>
  <dataFields count="2">
    <dataField name="Topic's NB" fld="0" subtotal="count" baseField="11" baseItem="14"/>
    <dataField name="Topic Done" fld="13" subtotal="count" baseField="11" baseItem="14"/>
  </dataFields>
  <chartFormats count="8">
    <chartFormat chart="0" format="0" series="1">
      <pivotArea type="data" outline="0" fieldPosition="0">
        <references count="1">
          <reference field="4294967294" count="1" selected="0">
            <x v="0"/>
          </reference>
        </references>
      </pivotArea>
    </chartFormat>
    <chartFormat chart="0" format="32" series="1">
      <pivotArea type="data" outline="0" fieldPosition="0">
        <references count="1">
          <reference field="4294967294" count="1" selected="0">
            <x v="1"/>
          </reference>
        </references>
      </pivotArea>
    </chartFormat>
    <chartFormat chart="2" format="33" series="1">
      <pivotArea type="data" outline="0" fieldPosition="0">
        <references count="1">
          <reference field="4294967294" count="1" selected="0">
            <x v="0"/>
          </reference>
        </references>
      </pivotArea>
    </chartFormat>
    <chartFormat chart="2" format="34" series="1">
      <pivotArea type="data" outline="0" fieldPosition="0">
        <references count="1">
          <reference field="4294967294" count="1" selected="0">
            <x v="1"/>
          </reference>
        </references>
      </pivotArea>
    </chartFormat>
    <chartFormat chart="3" format="35" series="1">
      <pivotArea type="data" outline="0" fieldPosition="0">
        <references count="1">
          <reference field="4294967294" count="1" selected="0">
            <x v="1"/>
          </reference>
        </references>
      </pivotArea>
    </chartFormat>
    <chartFormat chart="3" format="36" series="1">
      <pivotArea type="data" outline="0" fieldPosition="0">
        <references count="1">
          <reference field="4294967294" count="1" selected="0">
            <x v="0"/>
          </reference>
        </references>
      </pivotArea>
    </chartFormat>
    <chartFormat chart="4" format="39" series="1">
      <pivotArea type="data" outline="0" fieldPosition="0">
        <references count="1">
          <reference field="4294967294" count="1" selected="0">
            <x v="1"/>
          </reference>
        </references>
      </pivotArea>
    </chartFormat>
    <chartFormat chart="4" format="40" series="1">
      <pivotArea type="data" outline="0" fieldPosition="0">
        <references count="1">
          <reference field="4294967294" count="1" selected="0">
            <x v="0"/>
          </reference>
        </references>
      </pivotArea>
    </chartFormat>
  </chartFormats>
  <pivotTableStyleInfo name="PivotStyleLight16" showRowHeaders="1" showColHeaders="1" showRowStripes="1"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4" rowHeaderCaption="Big Topic">
  <location ref="N67:O74" firstHeaderRow="1" firstDataRow="1" firstDataCol="1" rowPageCount="1" colPageCount="1"/>
  <pivotFields count="17">
    <pivotField dataField="1" showAll="0"/>
    <pivotField showAll="0"/>
    <pivotField name="Priority" axis="axisPage" multipleItemSelectionAllowed="1" showAll="0">
      <items count="5">
        <item x="2"/>
        <item x="1"/>
        <item x="0"/>
        <item x="3"/>
        <item t="default"/>
      </items>
    </pivotField>
    <pivotField axis="axisRow" multipleItemSelectionAllowed="1" showAll="0">
      <items count="7">
        <item x="1"/>
        <item x="5"/>
        <item x="3"/>
        <item x="0"/>
        <item x="4"/>
        <item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multipleItemSelectionAllowed="1" showAll="0"/>
  </pivotFields>
  <rowFields count="1">
    <field x="3"/>
  </rowFields>
  <rowItems count="7">
    <i>
      <x/>
    </i>
    <i>
      <x v="1"/>
    </i>
    <i>
      <x v="2"/>
    </i>
    <i>
      <x v="3"/>
    </i>
    <i>
      <x v="4"/>
    </i>
    <i>
      <x v="5"/>
    </i>
    <i t="grand">
      <x/>
    </i>
  </rowItems>
  <colItems count="1">
    <i/>
  </colItems>
  <pageFields count="1">
    <pageField fld="2" hier="-1"/>
  </pageFields>
  <dataFields count="1">
    <dataField name="Topic's NB" fld="0" subtotal="count" baseField="3" baseItem="0"/>
  </dataFields>
  <chartFormats count="3">
    <chartFormat chart="0" format="0" series="1">
      <pivotArea type="data" outline="0" fieldPosition="0">
        <references count="1">
          <reference field="4294967294" count="1" selected="0">
            <x v="0"/>
          </reference>
        </references>
      </pivotArea>
    </chartFormat>
    <chartFormat chart="2" format="2" series="1">
      <pivotArea type="data" outline="0" fieldPosition="0">
        <references count="1">
          <reference field="4294967294" count="1" selected="0">
            <x v="0"/>
          </reference>
        </references>
      </pivotArea>
    </chartFormat>
    <chartFormat chart="3" format="3" series="1">
      <pivotArea type="data" outline="0" fieldPosition="0">
        <references count="1">
          <reference field="4294967294" count="1" selected="0">
            <x v="0"/>
          </reference>
        </references>
      </pivotArea>
    </chartFormat>
  </chartFormats>
  <pivotTableStyleInfo name="PivotStyleLight16" showRowHeaders="1" showColHeaders="1" showRowStripes="1"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B1" workbookViewId="0">
      <selection activeCell="N81" sqref="N81"/>
    </sheetView>
  </sheetViews>
  <sheetFormatPr baseColWidth="10" defaultColWidth="12.85546875" defaultRowHeight="15" x14ac:dyDescent="0.25"/>
  <cols>
    <col min="1" max="1" width="23.7109375" customWidth="1"/>
    <col min="2" max="2" width="12.140625" customWidth="1"/>
    <col min="3" max="3" width="12.7109375" customWidth="1"/>
    <col min="4" max="9" width="3.28515625" customWidth="1"/>
    <col min="10" max="10" width="4.42578125" customWidth="1"/>
    <col min="11" max="11" width="14.42578125" bestFit="1" customWidth="1"/>
    <col min="14" max="14" width="12.7109375" customWidth="1"/>
    <col min="15" max="15" width="11.7109375" customWidth="1"/>
    <col min="16" max="16" width="17.140625" customWidth="1"/>
    <col min="17" max="17" width="16" customWidth="1"/>
    <col min="18" max="18" width="10.140625" customWidth="1"/>
    <col min="19" max="19" width="10.85546875" customWidth="1"/>
    <col min="20" max="20" width="9.140625" customWidth="1"/>
    <col min="21" max="21" width="8.28515625" customWidth="1"/>
    <col min="22" max="22" width="6.28515625" customWidth="1"/>
    <col min="23" max="24" width="10.85546875" customWidth="1"/>
    <col min="25" max="25" width="9.140625" customWidth="1"/>
    <col min="26" max="26" width="8.28515625" customWidth="1"/>
    <col min="27" max="27" width="6.28515625" customWidth="1"/>
    <col min="28" max="28" width="15" bestFit="1" customWidth="1"/>
    <col min="29" max="29" width="15.7109375" bestFit="1" customWidth="1"/>
  </cols>
  <sheetData>
    <row r="1" spans="1:19" ht="23.25" x14ac:dyDescent="0.25">
      <c r="A1" s="97" t="s">
        <v>0</v>
      </c>
      <c r="B1" s="97"/>
      <c r="C1" s="97"/>
      <c r="D1" s="97"/>
      <c r="E1" s="97"/>
      <c r="F1" s="97"/>
      <c r="G1" s="97"/>
      <c r="H1" s="97"/>
      <c r="I1" s="97"/>
      <c r="J1" s="97"/>
      <c r="K1" s="97"/>
      <c r="L1" s="97"/>
      <c r="M1" s="97"/>
      <c r="N1" s="97"/>
      <c r="O1" s="97"/>
      <c r="P1" s="97"/>
      <c r="Q1" s="97"/>
      <c r="R1" s="97"/>
    </row>
    <row r="2" spans="1:19" x14ac:dyDescent="0.25">
      <c r="Q2" s="4" t="s">
        <v>1</v>
      </c>
      <c r="R2" t="s">
        <v>2</v>
      </c>
    </row>
    <row r="3" spans="1:19" x14ac:dyDescent="0.25">
      <c r="Q3" s="4" t="s">
        <v>3</v>
      </c>
      <c r="R3" t="s">
        <v>2</v>
      </c>
    </row>
    <row r="4" spans="1:19" x14ac:dyDescent="0.25">
      <c r="Q4" s="4" t="s">
        <v>4</v>
      </c>
      <c r="R4" t="s">
        <v>2</v>
      </c>
    </row>
    <row r="6" spans="1:19" x14ac:dyDescent="0.25">
      <c r="Q6" s="4" t="s">
        <v>5</v>
      </c>
      <c r="R6" t="s">
        <v>6</v>
      </c>
      <c r="S6" t="s">
        <v>7</v>
      </c>
    </row>
    <row r="7" spans="1:19" x14ac:dyDescent="0.25">
      <c r="Q7" s="1">
        <v>41685</v>
      </c>
      <c r="R7" s="2">
        <v>1</v>
      </c>
      <c r="S7" s="2">
        <v>1</v>
      </c>
    </row>
    <row r="8" spans="1:19" x14ac:dyDescent="0.25">
      <c r="Q8" s="1">
        <v>41687</v>
      </c>
      <c r="R8" s="2">
        <v>1</v>
      </c>
      <c r="S8" s="2"/>
    </row>
    <row r="9" spans="1:19" x14ac:dyDescent="0.25">
      <c r="Q9" s="1">
        <v>41698</v>
      </c>
      <c r="R9" s="2">
        <v>9</v>
      </c>
      <c r="S9" s="2">
        <v>9</v>
      </c>
    </row>
    <row r="10" spans="1:19" x14ac:dyDescent="0.25">
      <c r="Q10" s="1">
        <v>41702</v>
      </c>
      <c r="R10" s="2">
        <v>1</v>
      </c>
      <c r="S10" s="2">
        <v>1</v>
      </c>
    </row>
    <row r="11" spans="1:19" x14ac:dyDescent="0.25">
      <c r="Q11" s="1">
        <v>41705</v>
      </c>
      <c r="R11" s="2">
        <v>8</v>
      </c>
      <c r="S11" s="2">
        <v>8</v>
      </c>
    </row>
    <row r="12" spans="1:19" x14ac:dyDescent="0.25">
      <c r="Q12" s="1">
        <v>41709</v>
      </c>
      <c r="R12" s="2">
        <v>1</v>
      </c>
      <c r="S12" s="2">
        <v>1</v>
      </c>
    </row>
    <row r="13" spans="1:19" x14ac:dyDescent="0.25">
      <c r="Q13" s="1">
        <v>41711</v>
      </c>
      <c r="R13" s="2">
        <v>1</v>
      </c>
      <c r="S13" s="2">
        <v>1</v>
      </c>
    </row>
    <row r="14" spans="1:19" x14ac:dyDescent="0.25">
      <c r="Q14" s="1">
        <v>41712</v>
      </c>
      <c r="R14" s="2">
        <v>1</v>
      </c>
      <c r="S14" s="2">
        <v>1</v>
      </c>
    </row>
    <row r="15" spans="1:19" x14ac:dyDescent="0.25">
      <c r="Q15" s="1">
        <v>41713</v>
      </c>
      <c r="R15" s="2">
        <v>1</v>
      </c>
      <c r="S15" s="2">
        <v>1</v>
      </c>
    </row>
    <row r="16" spans="1:19" x14ac:dyDescent="0.25">
      <c r="Q16" s="1">
        <v>41718</v>
      </c>
      <c r="R16" s="2">
        <v>3</v>
      </c>
      <c r="S16" s="2">
        <v>3</v>
      </c>
    </row>
    <row r="17" spans="17:19" x14ac:dyDescent="0.25">
      <c r="Q17" s="1">
        <v>41724</v>
      </c>
      <c r="R17" s="2">
        <v>1</v>
      </c>
      <c r="S17" s="2">
        <v>1</v>
      </c>
    </row>
    <row r="18" spans="17:19" x14ac:dyDescent="0.25">
      <c r="Q18" s="1">
        <v>41725</v>
      </c>
      <c r="R18" s="2">
        <v>4</v>
      </c>
      <c r="S18" s="2">
        <v>4</v>
      </c>
    </row>
    <row r="19" spans="17:19" x14ac:dyDescent="0.25">
      <c r="Q19" s="1">
        <v>41727</v>
      </c>
      <c r="R19" s="2">
        <v>1</v>
      </c>
      <c r="S19" s="2">
        <v>1</v>
      </c>
    </row>
    <row r="20" spans="17:19" x14ac:dyDescent="0.25">
      <c r="Q20" s="1">
        <v>41730</v>
      </c>
      <c r="R20" s="2">
        <v>1</v>
      </c>
      <c r="S20" s="2">
        <v>1</v>
      </c>
    </row>
    <row r="21" spans="17:19" x14ac:dyDescent="0.25">
      <c r="Q21" s="1">
        <v>41732</v>
      </c>
      <c r="R21" s="2">
        <v>1</v>
      </c>
      <c r="S21" s="2">
        <v>1</v>
      </c>
    </row>
    <row r="22" spans="17:19" x14ac:dyDescent="0.25">
      <c r="Q22" s="1">
        <v>41743</v>
      </c>
      <c r="R22" s="2">
        <v>2</v>
      </c>
      <c r="S22" s="2">
        <v>3</v>
      </c>
    </row>
    <row r="23" spans="17:19" x14ac:dyDescent="0.25">
      <c r="Q23" s="1">
        <v>41744</v>
      </c>
      <c r="R23" s="2">
        <v>9</v>
      </c>
      <c r="S23" s="2">
        <v>3</v>
      </c>
    </row>
    <row r="24" spans="17:19" x14ac:dyDescent="0.25">
      <c r="Q24" s="1">
        <v>41745</v>
      </c>
      <c r="R24" s="2">
        <v>2</v>
      </c>
      <c r="S24" s="2">
        <v>1</v>
      </c>
    </row>
    <row r="25" spans="17:19" x14ac:dyDescent="0.25">
      <c r="Q25" s="1">
        <v>41747</v>
      </c>
      <c r="R25" s="2">
        <v>1</v>
      </c>
      <c r="S25" s="2"/>
    </row>
    <row r="26" spans="17:19" x14ac:dyDescent="0.25">
      <c r="Q26" s="1">
        <v>41754</v>
      </c>
      <c r="R26" s="2">
        <v>8</v>
      </c>
      <c r="S26" s="2">
        <v>6</v>
      </c>
    </row>
    <row r="27" spans="17:19" x14ac:dyDescent="0.25">
      <c r="Q27" s="1">
        <v>41758</v>
      </c>
      <c r="R27" s="2">
        <v>2</v>
      </c>
      <c r="S27" s="2"/>
    </row>
    <row r="28" spans="17:19" x14ac:dyDescent="0.25">
      <c r="Q28" s="1">
        <v>41759</v>
      </c>
      <c r="R28" s="2">
        <v>23</v>
      </c>
      <c r="S28" s="2">
        <v>7</v>
      </c>
    </row>
    <row r="29" spans="17:19" x14ac:dyDescent="0.25">
      <c r="Q29" s="1">
        <v>41768</v>
      </c>
      <c r="R29" s="2">
        <v>5</v>
      </c>
      <c r="S29" s="2"/>
    </row>
    <row r="30" spans="17:19" x14ac:dyDescent="0.25">
      <c r="Q30" s="1">
        <v>41773</v>
      </c>
      <c r="R30" s="2">
        <v>1</v>
      </c>
      <c r="S30" s="2"/>
    </row>
    <row r="31" spans="17:19" x14ac:dyDescent="0.25">
      <c r="Q31" s="1">
        <v>41774</v>
      </c>
      <c r="R31" s="2">
        <v>3</v>
      </c>
      <c r="S31" s="2"/>
    </row>
    <row r="32" spans="17:19" x14ac:dyDescent="0.25">
      <c r="Q32" s="1">
        <v>41788</v>
      </c>
      <c r="R32" s="2">
        <v>2</v>
      </c>
      <c r="S32" s="2"/>
    </row>
    <row r="33" spans="17:19" x14ac:dyDescent="0.25">
      <c r="Q33" s="1">
        <v>41789</v>
      </c>
      <c r="R33" s="2">
        <v>6</v>
      </c>
      <c r="S33" s="2"/>
    </row>
    <row r="34" spans="17:19" x14ac:dyDescent="0.25">
      <c r="Q34" s="1">
        <v>41790</v>
      </c>
      <c r="R34" s="2">
        <v>7</v>
      </c>
      <c r="S34" s="2"/>
    </row>
    <row r="35" spans="17:19" x14ac:dyDescent="0.25">
      <c r="Q35" s="1">
        <v>41805</v>
      </c>
      <c r="R35" s="2">
        <v>8</v>
      </c>
      <c r="S35" s="2"/>
    </row>
    <row r="36" spans="17:19" x14ac:dyDescent="0.25">
      <c r="Q36" s="1">
        <v>41817</v>
      </c>
      <c r="R36" s="2">
        <v>1</v>
      </c>
      <c r="S36" s="2"/>
    </row>
    <row r="37" spans="17:19" x14ac:dyDescent="0.25">
      <c r="Q37" s="1">
        <v>41819</v>
      </c>
      <c r="R37" s="2">
        <v>2</v>
      </c>
      <c r="S37" s="2"/>
    </row>
    <row r="38" spans="17:19" x14ac:dyDescent="0.25">
      <c r="Q38" s="1">
        <v>41820</v>
      </c>
      <c r="R38" s="2">
        <v>28</v>
      </c>
      <c r="S38" s="2">
        <v>1</v>
      </c>
    </row>
    <row r="39" spans="17:19" x14ac:dyDescent="0.25">
      <c r="Q39" s="1">
        <v>41850</v>
      </c>
      <c r="R39" s="2">
        <v>11</v>
      </c>
      <c r="S39" s="2"/>
    </row>
    <row r="40" spans="17:19" x14ac:dyDescent="0.25">
      <c r="Q40" s="1">
        <v>41881</v>
      </c>
      <c r="R40" s="2">
        <v>1</v>
      </c>
      <c r="S40" s="2"/>
    </row>
    <row r="41" spans="17:19" x14ac:dyDescent="0.25">
      <c r="Q41" s="1">
        <v>41883</v>
      </c>
      <c r="R41" s="2">
        <v>1</v>
      </c>
      <c r="S41" s="2"/>
    </row>
    <row r="42" spans="17:19" x14ac:dyDescent="0.25">
      <c r="Q42" s="1">
        <v>41910</v>
      </c>
      <c r="R42" s="2">
        <v>1</v>
      </c>
      <c r="S42" s="2"/>
    </row>
    <row r="43" spans="17:19" x14ac:dyDescent="0.25">
      <c r="Q43" s="1">
        <v>41912</v>
      </c>
      <c r="R43" s="2">
        <v>1</v>
      </c>
      <c r="S43" s="2"/>
    </row>
    <row r="44" spans="17:19" x14ac:dyDescent="0.25">
      <c r="Q44" s="1">
        <v>41943</v>
      </c>
      <c r="R44" s="2">
        <v>6</v>
      </c>
      <c r="S44" s="2"/>
    </row>
    <row r="45" spans="17:19" x14ac:dyDescent="0.25">
      <c r="Q45" s="1">
        <v>41973</v>
      </c>
      <c r="R45" s="2">
        <v>2</v>
      </c>
      <c r="S45" s="2"/>
    </row>
    <row r="46" spans="17:19" x14ac:dyDescent="0.25">
      <c r="Q46" s="1">
        <v>42003</v>
      </c>
      <c r="R46" s="2">
        <v>2</v>
      </c>
      <c r="S46" s="2"/>
    </row>
    <row r="47" spans="17:19" x14ac:dyDescent="0.25">
      <c r="Q47" s="1">
        <v>42004</v>
      </c>
      <c r="R47" s="2">
        <v>5</v>
      </c>
      <c r="S47" s="2"/>
    </row>
    <row r="48" spans="17:19" x14ac:dyDescent="0.25">
      <c r="Q48" s="3" t="s">
        <v>18</v>
      </c>
      <c r="R48" s="2">
        <v>5</v>
      </c>
      <c r="S48" s="2">
        <v>4</v>
      </c>
    </row>
    <row r="49" spans="1:19" x14ac:dyDescent="0.25">
      <c r="Q49" s="3" t="s">
        <v>19</v>
      </c>
      <c r="R49" s="2">
        <v>180</v>
      </c>
      <c r="S49" s="2">
        <v>59</v>
      </c>
    </row>
    <row r="60" spans="1:19" ht="23.25" x14ac:dyDescent="0.25">
      <c r="A60" s="97" t="s">
        <v>8</v>
      </c>
      <c r="B60" s="97"/>
      <c r="C60" s="97"/>
      <c r="D60" s="97"/>
      <c r="E60" s="97"/>
      <c r="F60" s="97"/>
      <c r="G60" s="97"/>
      <c r="H60" s="97"/>
      <c r="I60" s="97"/>
      <c r="J60" s="97"/>
      <c r="K60" s="97"/>
      <c r="L60" s="97"/>
      <c r="M60" s="97"/>
      <c r="N60" s="97"/>
      <c r="O60" s="97"/>
    </row>
    <row r="65" spans="14:15" x14ac:dyDescent="0.25">
      <c r="N65" s="4" t="s">
        <v>9</v>
      </c>
      <c r="O65" t="s">
        <v>10</v>
      </c>
    </row>
    <row r="67" spans="14:15" x14ac:dyDescent="0.25">
      <c r="N67" s="4" t="s">
        <v>3</v>
      </c>
      <c r="O67" t="s">
        <v>6</v>
      </c>
    </row>
    <row r="68" spans="14:15" x14ac:dyDescent="0.25">
      <c r="N68" s="3" t="s">
        <v>11</v>
      </c>
      <c r="O68" s="2">
        <v>66</v>
      </c>
    </row>
    <row r="69" spans="14:15" x14ac:dyDescent="0.25">
      <c r="N69" s="3" t="s">
        <v>12</v>
      </c>
      <c r="O69" s="2">
        <v>25</v>
      </c>
    </row>
    <row r="70" spans="14:15" x14ac:dyDescent="0.25">
      <c r="N70" s="3" t="s">
        <v>13</v>
      </c>
      <c r="O70" s="2">
        <v>10</v>
      </c>
    </row>
    <row r="71" spans="14:15" x14ac:dyDescent="0.25">
      <c r="N71" s="3" t="s">
        <v>14</v>
      </c>
      <c r="O71" s="2">
        <v>34</v>
      </c>
    </row>
    <row r="72" spans="14:15" x14ac:dyDescent="0.25">
      <c r="N72" s="3" t="s">
        <v>15</v>
      </c>
      <c r="O72" s="2">
        <v>21</v>
      </c>
    </row>
    <row r="73" spans="14:15" x14ac:dyDescent="0.25">
      <c r="N73" s="3" t="s">
        <v>16</v>
      </c>
      <c r="O73" s="2">
        <v>23</v>
      </c>
    </row>
    <row r="74" spans="14:15" x14ac:dyDescent="0.25">
      <c r="N74" s="3" t="s">
        <v>17</v>
      </c>
      <c r="O74" s="2">
        <v>179</v>
      </c>
    </row>
  </sheetData>
  <mergeCells count="2">
    <mergeCell ref="A1:R1"/>
    <mergeCell ref="A60:O60"/>
  </mergeCell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K265"/>
  <sheetViews>
    <sheetView tabSelected="1" topLeftCell="H4" workbookViewId="0">
      <selection activeCell="L4" sqref="L4"/>
    </sheetView>
  </sheetViews>
  <sheetFormatPr baseColWidth="10" defaultColWidth="10.28515625" defaultRowHeight="15" outlineLevelCol="1" x14ac:dyDescent="0.25"/>
  <cols>
    <col min="1" max="1" width="10.28515625" style="27"/>
    <col min="2" max="2" width="20.140625" style="27" customWidth="1"/>
    <col min="3" max="3" width="8.85546875" style="27" bestFit="1" customWidth="1"/>
    <col min="4" max="4" width="13.28515625" style="27" customWidth="1"/>
    <col min="5" max="5" width="19.28515625" style="27" customWidth="1"/>
    <col min="6" max="6" width="38.85546875" style="27" customWidth="1"/>
    <col min="7" max="7" width="42.7109375" style="27" customWidth="1"/>
    <col min="8" max="8" width="82.85546875" style="27" customWidth="1"/>
    <col min="9" max="9" width="17.42578125" style="27" customWidth="1"/>
    <col min="10" max="10" width="15.85546875" style="27" customWidth="1"/>
    <col min="11" max="11" width="15.85546875" style="95" customWidth="1"/>
    <col min="12" max="12" width="14.28515625" style="96" customWidth="1"/>
    <col min="13" max="13" width="14.28515625" style="27" customWidth="1"/>
    <col min="14" max="14" width="17.140625" style="96" customWidth="1"/>
    <col min="15" max="15" width="17.140625" style="27" customWidth="1"/>
    <col min="16" max="16" width="21.42578125" style="27" hidden="1" customWidth="1"/>
    <col min="17" max="17" width="25.7109375" style="27" hidden="1" customWidth="1"/>
    <col min="18" max="18" width="53.7109375" style="27" hidden="1" customWidth="1"/>
    <col min="19" max="19" width="11" style="27" customWidth="1"/>
    <col min="20" max="20" width="18" style="27" hidden="1" customWidth="1"/>
    <col min="21" max="21" width="10.28515625" style="27" customWidth="1" outlineLevel="1"/>
    <col min="22" max="22" width="12.5703125" style="27" customWidth="1" outlineLevel="1"/>
    <col min="23" max="23" width="16" style="27" customWidth="1" outlineLevel="1"/>
    <col min="24" max="24" width="50.5703125" style="27" customWidth="1" outlineLevel="1"/>
    <col min="25" max="26" width="14.5703125" style="27" customWidth="1" outlineLevel="1"/>
    <col min="27" max="27" width="16.85546875" style="27" customWidth="1" outlineLevel="1"/>
    <col min="28" max="28" width="22.85546875" style="27" customWidth="1" outlineLevel="1"/>
    <col min="29" max="29" width="19.7109375" style="27" customWidth="1" outlineLevel="1"/>
    <col min="30" max="30" width="18.5703125" style="27" customWidth="1" outlineLevel="1"/>
    <col min="31" max="31" width="16.7109375" style="27" customWidth="1" outlineLevel="1"/>
    <col min="32" max="32" width="14.42578125" style="27" customWidth="1" outlineLevel="1"/>
    <col min="33" max="33" width="30.42578125" style="27" customWidth="1" outlineLevel="1"/>
    <col min="34" max="16384" width="10.28515625" style="27"/>
  </cols>
  <sheetData>
    <row r="1" spans="1:36" s="5" customFormat="1" ht="30" x14ac:dyDescent="0.25">
      <c r="C1" s="6" t="s">
        <v>25</v>
      </c>
      <c r="F1" s="6" t="s">
        <v>25</v>
      </c>
      <c r="H1" s="6" t="s">
        <v>25</v>
      </c>
      <c r="J1" s="6" t="s">
        <v>25</v>
      </c>
      <c r="K1" s="7"/>
      <c r="L1" s="8" t="s">
        <v>25</v>
      </c>
      <c r="M1" s="6"/>
      <c r="N1" s="8" t="s">
        <v>25</v>
      </c>
      <c r="O1" s="6"/>
      <c r="S1" s="6" t="s">
        <v>25</v>
      </c>
    </row>
    <row r="2" spans="1:36" s="13" customFormat="1" ht="45" x14ac:dyDescent="0.25">
      <c r="A2" s="9" t="s">
        <v>26</v>
      </c>
      <c r="B2" s="10" t="s">
        <v>27</v>
      </c>
      <c r="C2" s="10" t="s">
        <v>1</v>
      </c>
      <c r="D2" s="10" t="s">
        <v>3</v>
      </c>
      <c r="E2" s="10" t="s">
        <v>28</v>
      </c>
      <c r="F2" s="10" t="s">
        <v>29</v>
      </c>
      <c r="G2" s="10" t="s">
        <v>30</v>
      </c>
      <c r="H2" s="10" t="s">
        <v>31</v>
      </c>
      <c r="I2" s="10" t="s">
        <v>32</v>
      </c>
      <c r="J2" s="10" t="s">
        <v>33</v>
      </c>
      <c r="K2" s="11" t="s">
        <v>34</v>
      </c>
      <c r="L2" s="12" t="s">
        <v>35</v>
      </c>
      <c r="M2" s="10" t="s">
        <v>36</v>
      </c>
      <c r="N2" s="12" t="s">
        <v>37</v>
      </c>
      <c r="O2" s="10" t="s">
        <v>36</v>
      </c>
      <c r="P2" s="10" t="s">
        <v>38</v>
      </c>
      <c r="Q2" s="10" t="s">
        <v>39</v>
      </c>
      <c r="R2" s="10" t="s">
        <v>40</v>
      </c>
      <c r="S2" s="10" t="s">
        <v>4</v>
      </c>
      <c r="T2" s="9" t="s">
        <v>41</v>
      </c>
      <c r="U2" s="10" t="s">
        <v>42</v>
      </c>
      <c r="V2" s="10" t="s">
        <v>43</v>
      </c>
      <c r="W2" s="10" t="s">
        <v>44</v>
      </c>
      <c r="X2" s="10" t="s">
        <v>45</v>
      </c>
      <c r="Y2" s="10" t="s">
        <v>46</v>
      </c>
      <c r="Z2" s="10" t="s">
        <v>47</v>
      </c>
      <c r="AA2" s="10" t="s">
        <v>48</v>
      </c>
      <c r="AB2" s="10" t="s">
        <v>49</v>
      </c>
      <c r="AC2" s="10" t="s">
        <v>50</v>
      </c>
      <c r="AD2" s="10" t="s">
        <v>51</v>
      </c>
      <c r="AE2" s="10" t="s">
        <v>4</v>
      </c>
      <c r="AF2" s="10" t="s">
        <v>52</v>
      </c>
      <c r="AG2" s="10" t="s">
        <v>53</v>
      </c>
    </row>
    <row r="3" spans="1:36" ht="76.5" x14ac:dyDescent="0.25">
      <c r="A3" s="14">
        <v>1</v>
      </c>
      <c r="B3" s="14"/>
      <c r="C3" s="14">
        <v>1</v>
      </c>
      <c r="D3" s="14" t="str">
        <f t="shared" ref="D3:D36" si="0">LEFT(E3,1)</f>
        <v>D</v>
      </c>
      <c r="E3" s="15" t="s">
        <v>54</v>
      </c>
      <c r="F3" s="16" t="s">
        <v>55</v>
      </c>
      <c r="G3" s="16"/>
      <c r="H3" s="17" t="s">
        <v>56</v>
      </c>
      <c r="I3" s="16" t="s">
        <v>57</v>
      </c>
      <c r="J3" s="16" t="s">
        <v>58</v>
      </c>
      <c r="K3" s="18">
        <v>41727</v>
      </c>
      <c r="L3" s="19">
        <v>41727</v>
      </c>
      <c r="M3" s="20">
        <f>IF(ISBLANK(L3)," ",WEEKNUM(L3))</f>
        <v>13</v>
      </c>
      <c r="N3" s="19">
        <v>41725</v>
      </c>
      <c r="O3" s="20">
        <f>IF(ISBLANK(N3)," ",WEEKNUM(N3))</f>
        <v>13</v>
      </c>
      <c r="P3" s="21"/>
      <c r="Q3" s="22"/>
      <c r="R3" s="23"/>
      <c r="S3" s="23" t="s">
        <v>21</v>
      </c>
      <c r="T3" s="14"/>
      <c r="U3" s="14" t="s">
        <v>59</v>
      </c>
      <c r="V3" s="14" t="s">
        <v>60</v>
      </c>
      <c r="W3" s="15" t="s">
        <v>61</v>
      </c>
      <c r="X3" s="24" t="s">
        <v>62</v>
      </c>
      <c r="Y3" s="15" t="s">
        <v>63</v>
      </c>
      <c r="Z3" s="15" t="s">
        <v>63</v>
      </c>
      <c r="AA3" s="25"/>
      <c r="AB3" s="25"/>
      <c r="AC3" s="14" t="s">
        <v>60</v>
      </c>
      <c r="AD3" s="15" t="s">
        <v>64</v>
      </c>
      <c r="AE3" s="15"/>
      <c r="AF3" s="14"/>
      <c r="AG3" s="26" t="s">
        <v>65</v>
      </c>
    </row>
    <row r="4" spans="1:36" ht="25.5" x14ac:dyDescent="0.25">
      <c r="A4" s="14">
        <v>1</v>
      </c>
      <c r="B4" s="14"/>
      <c r="C4" s="14">
        <v>1</v>
      </c>
      <c r="D4" s="14" t="str">
        <f t="shared" si="0"/>
        <v>D</v>
      </c>
      <c r="E4" s="15" t="s">
        <v>54</v>
      </c>
      <c r="F4" s="16" t="s">
        <v>55</v>
      </c>
      <c r="G4" s="16"/>
      <c r="H4" s="17" t="s">
        <v>66</v>
      </c>
      <c r="I4" s="16" t="s">
        <v>57</v>
      </c>
      <c r="J4" s="16" t="s">
        <v>58</v>
      </c>
      <c r="K4" s="28">
        <v>41744</v>
      </c>
      <c r="L4" s="29">
        <v>41744</v>
      </c>
      <c r="M4" s="20">
        <f t="shared" ref="M4:M67" si="1">IF(ISBLANK(L4)," ",WEEKNUM(L4))</f>
        <v>16</v>
      </c>
      <c r="N4" s="29">
        <v>41739</v>
      </c>
      <c r="O4" s="20">
        <f t="shared" ref="O4:O67" si="2">IF(ISBLANK(N4)," ",WEEKNUM(N4))</f>
        <v>15</v>
      </c>
      <c r="P4" s="30"/>
      <c r="Q4" s="31"/>
      <c r="R4" s="16"/>
      <c r="S4" s="16" t="s">
        <v>67</v>
      </c>
      <c r="T4" s="14"/>
      <c r="U4" s="14"/>
      <c r="V4" s="14"/>
      <c r="W4" s="15"/>
      <c r="X4" s="24"/>
      <c r="Y4" s="15"/>
      <c r="Z4" s="15"/>
      <c r="AA4" s="25"/>
      <c r="AB4" s="25"/>
      <c r="AC4" s="14"/>
      <c r="AD4" s="15"/>
      <c r="AE4" s="15"/>
      <c r="AF4" s="14"/>
      <c r="AG4" s="26" t="s">
        <v>68</v>
      </c>
    </row>
    <row r="5" spans="1:36" ht="27" x14ac:dyDescent="0.25">
      <c r="A5" s="14">
        <v>1</v>
      </c>
      <c r="B5" s="14"/>
      <c r="C5" s="14">
        <v>1</v>
      </c>
      <c r="D5" s="14" t="s">
        <v>11</v>
      </c>
      <c r="E5" s="15" t="s">
        <v>54</v>
      </c>
      <c r="F5" s="16" t="s">
        <v>55</v>
      </c>
      <c r="G5" s="16"/>
      <c r="H5" s="17" t="s">
        <v>69</v>
      </c>
      <c r="I5" s="16" t="s">
        <v>70</v>
      </c>
      <c r="J5" s="16" t="s">
        <v>71</v>
      </c>
      <c r="K5" s="28"/>
      <c r="L5" s="29"/>
      <c r="M5" s="20" t="str">
        <f t="shared" si="1"/>
        <v xml:space="preserve"> </v>
      </c>
      <c r="N5" s="29"/>
      <c r="O5" s="20" t="str">
        <f t="shared" si="2"/>
        <v xml:space="preserve"> </v>
      </c>
      <c r="P5" s="30"/>
      <c r="Q5" s="31"/>
      <c r="R5" s="16"/>
      <c r="S5" s="16" t="s">
        <v>22</v>
      </c>
      <c r="T5" s="14"/>
      <c r="U5" s="14"/>
      <c r="V5" s="14"/>
      <c r="W5" s="15"/>
      <c r="X5" s="24"/>
      <c r="Y5" s="15"/>
      <c r="Z5" s="15"/>
      <c r="AA5" s="25"/>
      <c r="AB5" s="25"/>
      <c r="AC5" s="14"/>
      <c r="AD5" s="15"/>
      <c r="AE5" s="15"/>
      <c r="AF5" s="14"/>
      <c r="AG5" s="26"/>
    </row>
    <row r="6" spans="1:36" ht="300.75" x14ac:dyDescent="0.25">
      <c r="A6" s="14">
        <v>2</v>
      </c>
      <c r="B6" s="14"/>
      <c r="C6" s="14">
        <v>1</v>
      </c>
      <c r="D6" s="14" t="str">
        <f t="shared" ref="D6:D11" si="3">LEFT(E6,1)</f>
        <v>D</v>
      </c>
      <c r="E6" s="15" t="s">
        <v>54</v>
      </c>
      <c r="F6" s="16" t="s">
        <v>72</v>
      </c>
      <c r="G6" s="16"/>
      <c r="H6" s="17" t="s">
        <v>73</v>
      </c>
      <c r="I6" s="16" t="s">
        <v>57</v>
      </c>
      <c r="J6" s="16" t="s">
        <v>58</v>
      </c>
      <c r="K6" s="28">
        <v>41820</v>
      </c>
      <c r="L6" s="29">
        <v>41820</v>
      </c>
      <c r="M6" s="20">
        <f t="shared" si="1"/>
        <v>27</v>
      </c>
      <c r="N6" s="32"/>
      <c r="O6" s="20" t="str">
        <f t="shared" si="2"/>
        <v xml:space="preserve"> </v>
      </c>
      <c r="P6" s="30"/>
      <c r="Q6" s="31"/>
      <c r="R6" s="16"/>
      <c r="S6" s="33" t="s">
        <v>22</v>
      </c>
      <c r="T6" s="14"/>
      <c r="U6" s="14" t="s">
        <v>59</v>
      </c>
      <c r="V6" s="14" t="s">
        <v>60</v>
      </c>
      <c r="W6" s="15" t="s">
        <v>61</v>
      </c>
      <c r="X6" s="24" t="s">
        <v>74</v>
      </c>
      <c r="Y6" s="15" t="s">
        <v>63</v>
      </c>
      <c r="Z6" s="15" t="s">
        <v>63</v>
      </c>
      <c r="AA6" s="25"/>
      <c r="AB6" s="25"/>
      <c r="AC6" s="14" t="s">
        <v>60</v>
      </c>
      <c r="AD6" s="15" t="s">
        <v>75</v>
      </c>
      <c r="AE6" s="15"/>
      <c r="AF6" s="14"/>
      <c r="AG6" s="26" t="s">
        <v>65</v>
      </c>
    </row>
    <row r="7" spans="1:36" ht="300.75" x14ac:dyDescent="0.25">
      <c r="A7" s="14">
        <v>3</v>
      </c>
      <c r="B7" s="14"/>
      <c r="C7" s="14">
        <v>1</v>
      </c>
      <c r="D7" s="14" t="str">
        <f t="shared" si="3"/>
        <v>D</v>
      </c>
      <c r="E7" s="15" t="s">
        <v>54</v>
      </c>
      <c r="F7" s="16" t="s">
        <v>76</v>
      </c>
      <c r="G7" s="16"/>
      <c r="H7" s="17" t="s">
        <v>77</v>
      </c>
      <c r="I7" s="16" t="s">
        <v>57</v>
      </c>
      <c r="J7" s="16" t="s">
        <v>58</v>
      </c>
      <c r="K7" s="28">
        <v>41820</v>
      </c>
      <c r="L7" s="29">
        <v>41820</v>
      </c>
      <c r="M7" s="20">
        <f t="shared" si="1"/>
        <v>27</v>
      </c>
      <c r="N7" s="32"/>
      <c r="O7" s="20" t="str">
        <f t="shared" si="2"/>
        <v xml:space="preserve"> </v>
      </c>
      <c r="P7" s="30"/>
      <c r="Q7" s="31"/>
      <c r="R7" s="16"/>
      <c r="S7" s="34" t="s">
        <v>20</v>
      </c>
      <c r="T7" s="14"/>
      <c r="U7" s="14" t="s">
        <v>59</v>
      </c>
      <c r="V7" s="14" t="s">
        <v>60</v>
      </c>
      <c r="W7" s="15" t="s">
        <v>61</v>
      </c>
      <c r="X7" s="24" t="s">
        <v>74</v>
      </c>
      <c r="Y7" s="15" t="s">
        <v>63</v>
      </c>
      <c r="Z7" s="15" t="s">
        <v>63</v>
      </c>
      <c r="AA7" s="25"/>
      <c r="AB7" s="25"/>
      <c r="AC7" s="14" t="s">
        <v>60</v>
      </c>
      <c r="AD7" s="15" t="s">
        <v>75</v>
      </c>
      <c r="AE7" s="15"/>
      <c r="AF7" s="14"/>
      <c r="AG7" s="26" t="s">
        <v>65</v>
      </c>
    </row>
    <row r="8" spans="1:36" ht="42.75" x14ac:dyDescent="0.25">
      <c r="A8" s="14">
        <v>4</v>
      </c>
      <c r="B8" s="14"/>
      <c r="C8" s="14">
        <v>1</v>
      </c>
      <c r="D8" s="14" t="str">
        <f t="shared" si="3"/>
        <v>D</v>
      </c>
      <c r="E8" s="15" t="s">
        <v>54</v>
      </c>
      <c r="F8" s="16" t="s">
        <v>78</v>
      </c>
      <c r="G8" s="16"/>
      <c r="H8" s="17" t="s">
        <v>79</v>
      </c>
      <c r="I8" s="16" t="s">
        <v>57</v>
      </c>
      <c r="J8" s="16" t="s">
        <v>58</v>
      </c>
      <c r="K8" s="28">
        <v>41724</v>
      </c>
      <c r="L8" s="29">
        <v>41724</v>
      </c>
      <c r="M8" s="20">
        <f t="shared" si="1"/>
        <v>13</v>
      </c>
      <c r="N8" s="19">
        <v>41724</v>
      </c>
      <c r="O8" s="20">
        <f t="shared" si="2"/>
        <v>13</v>
      </c>
      <c r="P8" s="21"/>
      <c r="Q8" s="22"/>
      <c r="R8" s="23"/>
      <c r="S8" s="23" t="s">
        <v>21</v>
      </c>
      <c r="T8" s="14"/>
      <c r="U8" s="14" t="s">
        <v>59</v>
      </c>
      <c r="V8" s="14" t="s">
        <v>60</v>
      </c>
      <c r="W8" s="15" t="s">
        <v>61</v>
      </c>
      <c r="X8" s="24"/>
      <c r="Y8" s="15" t="s">
        <v>63</v>
      </c>
      <c r="Z8" s="15" t="s">
        <v>80</v>
      </c>
      <c r="AA8" s="25"/>
      <c r="AB8" s="25"/>
      <c r="AC8" s="14"/>
      <c r="AD8" s="15"/>
      <c r="AE8" s="15"/>
      <c r="AF8" s="14"/>
      <c r="AG8" s="26"/>
    </row>
    <row r="9" spans="1:36" ht="42.75" x14ac:dyDescent="0.25">
      <c r="A9" s="14">
        <v>5</v>
      </c>
      <c r="B9" s="14"/>
      <c r="C9" s="14">
        <v>1</v>
      </c>
      <c r="D9" s="14" t="str">
        <f t="shared" si="3"/>
        <v>D</v>
      </c>
      <c r="E9" s="15" t="s">
        <v>81</v>
      </c>
      <c r="F9" s="16" t="s">
        <v>82</v>
      </c>
      <c r="G9" s="16"/>
      <c r="H9" s="17" t="s">
        <v>83</v>
      </c>
      <c r="I9" s="16" t="s">
        <v>57</v>
      </c>
      <c r="J9" s="16" t="s">
        <v>58</v>
      </c>
      <c r="K9" s="28">
        <v>41820</v>
      </c>
      <c r="L9" s="29">
        <v>41820</v>
      </c>
      <c r="M9" s="20">
        <f t="shared" si="1"/>
        <v>27</v>
      </c>
      <c r="N9" s="29"/>
      <c r="O9" s="20" t="str">
        <f t="shared" si="2"/>
        <v xml:space="preserve"> </v>
      </c>
      <c r="P9" s="35"/>
      <c r="Q9" s="36"/>
      <c r="R9" s="33"/>
      <c r="S9" s="16" t="s">
        <v>22</v>
      </c>
      <c r="T9" s="37"/>
      <c r="U9" s="14" t="s">
        <v>59</v>
      </c>
      <c r="V9" s="14" t="s">
        <v>60</v>
      </c>
      <c r="W9" s="15" t="s">
        <v>61</v>
      </c>
      <c r="X9" s="24"/>
      <c r="Y9" s="15" t="s">
        <v>63</v>
      </c>
      <c r="Z9" s="15" t="s">
        <v>80</v>
      </c>
      <c r="AA9" s="25"/>
      <c r="AB9" s="25"/>
      <c r="AC9" s="14"/>
      <c r="AD9" s="15" t="s">
        <v>84</v>
      </c>
      <c r="AE9" s="15"/>
      <c r="AF9" s="14"/>
      <c r="AG9" s="26" t="s">
        <v>85</v>
      </c>
    </row>
    <row r="10" spans="1:36" ht="94.5" x14ac:dyDescent="0.25">
      <c r="A10" s="14">
        <v>6</v>
      </c>
      <c r="B10" s="14"/>
      <c r="C10" s="14">
        <v>1</v>
      </c>
      <c r="D10" s="14" t="str">
        <f t="shared" si="3"/>
        <v>D</v>
      </c>
      <c r="E10" s="15" t="s">
        <v>54</v>
      </c>
      <c r="F10" s="16" t="s">
        <v>78</v>
      </c>
      <c r="G10" s="16"/>
      <c r="H10" s="16" t="s">
        <v>86</v>
      </c>
      <c r="I10" s="16" t="s">
        <v>57</v>
      </c>
      <c r="J10" s="16" t="s">
        <v>58</v>
      </c>
      <c r="K10" s="28">
        <v>41820</v>
      </c>
      <c r="L10" s="29">
        <v>41820</v>
      </c>
      <c r="M10" s="20">
        <f t="shared" si="1"/>
        <v>27</v>
      </c>
      <c r="N10" s="32"/>
      <c r="O10" s="20" t="str">
        <f t="shared" si="2"/>
        <v xml:space="preserve"> </v>
      </c>
      <c r="P10" s="30"/>
      <c r="Q10" s="31"/>
      <c r="R10" s="16"/>
      <c r="S10" s="34" t="s">
        <v>20</v>
      </c>
      <c r="T10" s="14"/>
      <c r="U10" s="14"/>
      <c r="V10" s="14"/>
      <c r="W10" s="15"/>
      <c r="X10" s="24"/>
      <c r="Y10" s="15"/>
      <c r="Z10" s="15"/>
      <c r="AA10" s="25"/>
      <c r="AB10" s="25"/>
      <c r="AC10" s="14"/>
      <c r="AD10" s="15"/>
      <c r="AE10" s="15"/>
      <c r="AF10" s="14"/>
      <c r="AG10" s="26"/>
    </row>
    <row r="11" spans="1:36" ht="256.5" x14ac:dyDescent="0.25">
      <c r="A11" s="14">
        <v>7</v>
      </c>
      <c r="B11" s="14"/>
      <c r="C11" s="14">
        <v>1</v>
      </c>
      <c r="D11" s="14" t="str">
        <f t="shared" si="3"/>
        <v>D</v>
      </c>
      <c r="E11" s="15" t="s">
        <v>81</v>
      </c>
      <c r="F11" s="16" t="s">
        <v>87</v>
      </c>
      <c r="G11" s="16"/>
      <c r="H11" s="16" t="s">
        <v>88</v>
      </c>
      <c r="I11" s="16" t="s">
        <v>57</v>
      </c>
      <c r="J11" s="16" t="s">
        <v>58</v>
      </c>
      <c r="K11" s="28">
        <v>41789</v>
      </c>
      <c r="L11" s="29">
        <v>41789</v>
      </c>
      <c r="M11" s="20">
        <f t="shared" si="1"/>
        <v>22</v>
      </c>
      <c r="N11" s="32"/>
      <c r="O11" s="20" t="str">
        <f t="shared" si="2"/>
        <v xml:space="preserve"> </v>
      </c>
      <c r="P11" s="30"/>
      <c r="Q11" s="31"/>
      <c r="R11" s="16"/>
      <c r="S11" s="16" t="s">
        <v>22</v>
      </c>
      <c r="T11" s="14"/>
      <c r="U11" s="14"/>
      <c r="V11" s="14"/>
      <c r="W11" s="15"/>
      <c r="X11" s="24"/>
      <c r="Y11" s="15"/>
      <c r="Z11" s="15"/>
      <c r="AA11" s="25"/>
      <c r="AB11" s="25"/>
      <c r="AC11" s="14"/>
      <c r="AD11" s="15"/>
      <c r="AE11" s="15"/>
      <c r="AF11" s="14"/>
      <c r="AG11" s="26"/>
    </row>
    <row r="12" spans="1:36" ht="58.5" x14ac:dyDescent="0.25">
      <c r="A12" s="14">
        <v>8</v>
      </c>
      <c r="B12" s="14"/>
      <c r="C12" s="14">
        <v>1</v>
      </c>
      <c r="D12" s="14" t="str">
        <f t="shared" si="0"/>
        <v>D</v>
      </c>
      <c r="E12" s="15" t="s">
        <v>81</v>
      </c>
      <c r="F12" s="16" t="s">
        <v>89</v>
      </c>
      <c r="G12" s="16"/>
      <c r="H12" s="16" t="s">
        <v>90</v>
      </c>
      <c r="I12" s="16" t="s">
        <v>91</v>
      </c>
      <c r="J12" s="16" t="s">
        <v>58</v>
      </c>
      <c r="K12" s="28">
        <v>41759</v>
      </c>
      <c r="L12" s="29">
        <v>41759</v>
      </c>
      <c r="M12" s="20">
        <f t="shared" si="1"/>
        <v>18</v>
      </c>
      <c r="N12" s="32"/>
      <c r="O12" s="20" t="str">
        <f t="shared" si="2"/>
        <v xml:space="preserve"> </v>
      </c>
      <c r="P12" s="31"/>
      <c r="Q12" s="31"/>
      <c r="R12" s="16" t="s">
        <v>92</v>
      </c>
      <c r="S12" s="34" t="s">
        <v>20</v>
      </c>
      <c r="T12" s="15"/>
      <c r="U12" s="14" t="s">
        <v>59</v>
      </c>
      <c r="V12" s="14" t="s">
        <v>60</v>
      </c>
      <c r="W12" s="15" t="s">
        <v>93</v>
      </c>
      <c r="X12" s="38" t="s">
        <v>94</v>
      </c>
      <c r="Y12" s="15" t="s">
        <v>80</v>
      </c>
      <c r="Z12" s="15" t="s">
        <v>80</v>
      </c>
      <c r="AA12" s="14"/>
      <c r="AB12" s="14" t="s">
        <v>95</v>
      </c>
      <c r="AC12" s="14" t="s">
        <v>60</v>
      </c>
      <c r="AD12" s="14"/>
      <c r="AE12" s="15"/>
      <c r="AF12" s="14"/>
      <c r="AG12" s="26"/>
      <c r="AI12" s="39"/>
      <c r="AJ12" s="39"/>
    </row>
    <row r="13" spans="1:36" ht="60" x14ac:dyDescent="0.25">
      <c r="A13" s="14">
        <v>9</v>
      </c>
      <c r="B13" s="14"/>
      <c r="C13" s="14">
        <v>1</v>
      </c>
      <c r="D13" s="14" t="str">
        <f t="shared" si="0"/>
        <v>D</v>
      </c>
      <c r="E13" s="15" t="s">
        <v>54</v>
      </c>
      <c r="F13" s="16" t="s">
        <v>96</v>
      </c>
      <c r="G13" s="16"/>
      <c r="H13" s="16" t="s">
        <v>97</v>
      </c>
      <c r="I13" s="16" t="s">
        <v>91</v>
      </c>
      <c r="J13" s="16" t="s">
        <v>58</v>
      </c>
      <c r="K13" s="28">
        <v>41881</v>
      </c>
      <c r="L13" s="29">
        <v>41881</v>
      </c>
      <c r="M13" s="20">
        <f t="shared" si="1"/>
        <v>35</v>
      </c>
      <c r="N13" s="32"/>
      <c r="O13" s="20" t="str">
        <f t="shared" si="2"/>
        <v xml:space="preserve"> </v>
      </c>
      <c r="P13" s="31"/>
      <c r="Q13" s="31"/>
      <c r="R13" s="16"/>
      <c r="S13" s="34" t="s">
        <v>20</v>
      </c>
      <c r="T13" s="15"/>
      <c r="U13" s="14" t="s">
        <v>59</v>
      </c>
      <c r="V13" s="14" t="s">
        <v>60</v>
      </c>
      <c r="W13" s="15" t="s">
        <v>98</v>
      </c>
      <c r="X13" s="38" t="s">
        <v>99</v>
      </c>
      <c r="Y13" s="15"/>
      <c r="Z13" s="15"/>
      <c r="AA13" s="14"/>
      <c r="AB13" s="14"/>
      <c r="AC13" s="14"/>
      <c r="AD13" s="14"/>
      <c r="AE13" s="15"/>
      <c r="AF13" s="14"/>
      <c r="AG13" s="26"/>
      <c r="AI13" s="39"/>
      <c r="AJ13" s="39"/>
    </row>
    <row r="14" spans="1:36" ht="191.25" x14ac:dyDescent="0.25">
      <c r="A14" s="14">
        <v>10</v>
      </c>
      <c r="B14" s="14"/>
      <c r="C14" s="14">
        <v>1</v>
      </c>
      <c r="D14" s="40" t="str">
        <f t="shared" si="0"/>
        <v>D</v>
      </c>
      <c r="E14" s="15" t="s">
        <v>100</v>
      </c>
      <c r="F14" s="16" t="s">
        <v>101</v>
      </c>
      <c r="G14" s="16"/>
      <c r="H14" s="16" t="s">
        <v>102</v>
      </c>
      <c r="I14" s="16" t="s">
        <v>57</v>
      </c>
      <c r="J14" s="16" t="s">
        <v>58</v>
      </c>
      <c r="K14" s="28">
        <v>41744</v>
      </c>
      <c r="L14" s="29">
        <v>41744</v>
      </c>
      <c r="M14" s="20">
        <f t="shared" si="1"/>
        <v>16</v>
      </c>
      <c r="N14" s="32"/>
      <c r="O14" s="20" t="str">
        <f t="shared" si="2"/>
        <v xml:space="preserve"> </v>
      </c>
      <c r="P14" s="31"/>
      <c r="Q14" s="31"/>
      <c r="R14" s="16"/>
      <c r="S14" s="34" t="s">
        <v>103</v>
      </c>
      <c r="T14" s="15"/>
      <c r="U14" s="14" t="s">
        <v>59</v>
      </c>
      <c r="V14" s="14" t="s">
        <v>60</v>
      </c>
      <c r="W14" s="15" t="s">
        <v>98</v>
      </c>
      <c r="X14" s="38" t="s">
        <v>104</v>
      </c>
      <c r="Y14" s="15" t="s">
        <v>80</v>
      </c>
      <c r="Z14" s="15"/>
      <c r="AA14" s="14"/>
      <c r="AB14" s="14"/>
      <c r="AC14" s="14"/>
      <c r="AD14" s="14"/>
      <c r="AE14" s="15"/>
      <c r="AF14" s="14"/>
      <c r="AG14" s="26" t="s">
        <v>105</v>
      </c>
      <c r="AI14" s="39"/>
      <c r="AJ14" s="39"/>
    </row>
    <row r="15" spans="1:36" ht="121.5" x14ac:dyDescent="0.25">
      <c r="A15" s="14">
        <v>11</v>
      </c>
      <c r="B15" s="14"/>
      <c r="C15" s="14">
        <v>1</v>
      </c>
      <c r="D15" s="14" t="str">
        <f t="shared" si="0"/>
        <v>D</v>
      </c>
      <c r="E15" s="15" t="s">
        <v>106</v>
      </c>
      <c r="F15" s="16" t="s">
        <v>107</v>
      </c>
      <c r="G15" s="16" t="s">
        <v>108</v>
      </c>
      <c r="H15" s="16" t="s">
        <v>109</v>
      </c>
      <c r="I15" s="16" t="s">
        <v>110</v>
      </c>
      <c r="J15" s="16" t="s">
        <v>58</v>
      </c>
      <c r="K15" s="28">
        <v>41789</v>
      </c>
      <c r="L15" s="29">
        <v>41789</v>
      </c>
      <c r="M15" s="20">
        <f t="shared" si="1"/>
        <v>22</v>
      </c>
      <c r="N15" s="32"/>
      <c r="O15" s="20" t="str">
        <f t="shared" si="2"/>
        <v xml:space="preserve"> </v>
      </c>
      <c r="P15" s="31"/>
      <c r="Q15" s="31"/>
      <c r="R15" s="16"/>
      <c r="S15" s="16" t="s">
        <v>22</v>
      </c>
      <c r="T15" s="15"/>
      <c r="U15" s="14" t="s">
        <v>59</v>
      </c>
      <c r="V15" s="14" t="s">
        <v>60</v>
      </c>
      <c r="W15" s="15" t="s">
        <v>98</v>
      </c>
      <c r="X15" s="38" t="s">
        <v>104</v>
      </c>
      <c r="Y15" s="15" t="s">
        <v>80</v>
      </c>
      <c r="Z15" s="15"/>
      <c r="AA15" s="14"/>
      <c r="AB15" s="14"/>
      <c r="AC15" s="14"/>
      <c r="AD15" s="14"/>
      <c r="AE15" s="15"/>
      <c r="AF15" s="14"/>
      <c r="AG15" s="26"/>
      <c r="AI15" s="39"/>
      <c r="AJ15" s="39"/>
    </row>
    <row r="16" spans="1:36" ht="94.5" x14ac:dyDescent="0.25">
      <c r="A16" s="14">
        <v>12</v>
      </c>
      <c r="B16" s="14"/>
      <c r="C16" s="14">
        <v>1</v>
      </c>
      <c r="D16" s="14" t="str">
        <f t="shared" si="0"/>
        <v>D</v>
      </c>
      <c r="E16" s="41" t="s">
        <v>81</v>
      </c>
      <c r="F16" s="16" t="s">
        <v>111</v>
      </c>
      <c r="G16" s="16"/>
      <c r="H16" s="16" t="s">
        <v>112</v>
      </c>
      <c r="I16" s="16" t="s">
        <v>113</v>
      </c>
      <c r="J16" s="16" t="s">
        <v>58</v>
      </c>
      <c r="K16" s="28">
        <v>41820</v>
      </c>
      <c r="L16" s="29">
        <v>41820</v>
      </c>
      <c r="M16" s="20">
        <f t="shared" si="1"/>
        <v>27</v>
      </c>
      <c r="N16" s="32"/>
      <c r="O16" s="20" t="str">
        <f t="shared" si="2"/>
        <v xml:space="preserve"> </v>
      </c>
      <c r="P16" s="31"/>
      <c r="Q16" s="31"/>
      <c r="R16" s="16"/>
      <c r="S16" s="16" t="s">
        <v>22</v>
      </c>
      <c r="T16" s="15"/>
      <c r="U16" s="14" t="s">
        <v>59</v>
      </c>
      <c r="V16" s="14" t="s">
        <v>60</v>
      </c>
      <c r="W16" s="15" t="s">
        <v>98</v>
      </c>
      <c r="X16" s="38"/>
      <c r="Y16" s="15"/>
      <c r="Z16" s="15"/>
      <c r="AA16" s="14"/>
      <c r="AB16" s="14"/>
      <c r="AC16" s="14"/>
      <c r="AD16" s="14"/>
      <c r="AE16" s="15"/>
      <c r="AF16" s="14"/>
      <c r="AG16" s="26"/>
      <c r="AI16" s="39"/>
      <c r="AJ16" s="39"/>
    </row>
    <row r="17" spans="1:36" ht="327.75" x14ac:dyDescent="0.25">
      <c r="A17" s="14">
        <v>13</v>
      </c>
      <c r="B17" s="14"/>
      <c r="C17" s="14">
        <v>1</v>
      </c>
      <c r="D17" s="14" t="str">
        <f t="shared" si="0"/>
        <v>D</v>
      </c>
      <c r="E17" s="15" t="s">
        <v>81</v>
      </c>
      <c r="F17" s="16" t="s">
        <v>114</v>
      </c>
      <c r="G17" s="16"/>
      <c r="H17" s="16" t="s">
        <v>115</v>
      </c>
      <c r="I17" s="16" t="s">
        <v>57</v>
      </c>
      <c r="J17" s="16" t="s">
        <v>58</v>
      </c>
      <c r="K17" s="28">
        <v>41759</v>
      </c>
      <c r="L17" s="29">
        <v>41759</v>
      </c>
      <c r="M17" s="20">
        <f t="shared" si="1"/>
        <v>18</v>
      </c>
      <c r="N17" s="19">
        <v>41730</v>
      </c>
      <c r="O17" s="20">
        <f t="shared" si="2"/>
        <v>14</v>
      </c>
      <c r="P17" s="31"/>
      <c r="Q17" s="31"/>
      <c r="R17" s="16"/>
      <c r="S17" s="23" t="s">
        <v>21</v>
      </c>
      <c r="T17" s="15"/>
      <c r="U17" s="14" t="s">
        <v>59</v>
      </c>
      <c r="V17" s="14" t="s">
        <v>60</v>
      </c>
      <c r="W17" s="15" t="s">
        <v>98</v>
      </c>
      <c r="X17" s="15" t="s">
        <v>116</v>
      </c>
      <c r="Y17" s="15" t="s">
        <v>80</v>
      </c>
      <c r="Z17" s="15" t="s">
        <v>80</v>
      </c>
      <c r="AA17" s="15"/>
      <c r="AB17" s="15" t="s">
        <v>95</v>
      </c>
      <c r="AC17" s="14"/>
      <c r="AD17" s="14"/>
      <c r="AE17" s="15"/>
      <c r="AF17" s="14"/>
      <c r="AG17" s="26"/>
      <c r="AI17" s="39"/>
      <c r="AJ17" s="39"/>
    </row>
    <row r="18" spans="1:36" ht="327.75" x14ac:dyDescent="0.25">
      <c r="A18" s="14">
        <v>14</v>
      </c>
      <c r="B18" s="14"/>
      <c r="C18" s="14">
        <v>1</v>
      </c>
      <c r="D18" s="14" t="str">
        <f t="shared" si="0"/>
        <v>D</v>
      </c>
      <c r="E18" s="15" t="s">
        <v>106</v>
      </c>
      <c r="F18" s="16" t="s">
        <v>114</v>
      </c>
      <c r="G18" s="16"/>
      <c r="H18" s="16" t="s">
        <v>117</v>
      </c>
      <c r="I18" s="16" t="s">
        <v>118</v>
      </c>
      <c r="J18" s="16" t="s">
        <v>58</v>
      </c>
      <c r="K18" s="28">
        <v>41850</v>
      </c>
      <c r="L18" s="29">
        <v>41850</v>
      </c>
      <c r="M18" s="20">
        <f t="shared" si="1"/>
        <v>31</v>
      </c>
      <c r="N18" s="32"/>
      <c r="O18" s="20" t="str">
        <f t="shared" si="2"/>
        <v xml:space="preserve"> </v>
      </c>
      <c r="P18" s="31"/>
      <c r="Q18" s="31"/>
      <c r="R18" s="16"/>
      <c r="S18" s="16" t="s">
        <v>23</v>
      </c>
      <c r="T18" s="15"/>
      <c r="U18" s="14" t="s">
        <v>59</v>
      </c>
      <c r="V18" s="14" t="s">
        <v>60</v>
      </c>
      <c r="W18" s="15" t="s">
        <v>98</v>
      </c>
      <c r="X18" s="15" t="s">
        <v>116</v>
      </c>
      <c r="Y18" s="15" t="s">
        <v>80</v>
      </c>
      <c r="Z18" s="15" t="s">
        <v>80</v>
      </c>
      <c r="AA18" s="15"/>
      <c r="AB18" s="15" t="s">
        <v>95</v>
      </c>
      <c r="AC18" s="14"/>
      <c r="AD18" s="14"/>
      <c r="AE18" s="15"/>
      <c r="AF18" s="14"/>
      <c r="AG18" s="26"/>
      <c r="AI18" s="39"/>
      <c r="AJ18" s="39"/>
    </row>
    <row r="19" spans="1:36" ht="54" x14ac:dyDescent="0.25">
      <c r="A19" s="14">
        <v>15</v>
      </c>
      <c r="B19" s="14"/>
      <c r="C19" s="14">
        <v>1</v>
      </c>
      <c r="D19" s="14" t="str">
        <f t="shared" si="0"/>
        <v>D</v>
      </c>
      <c r="E19" s="15" t="s">
        <v>81</v>
      </c>
      <c r="F19" s="16" t="s">
        <v>119</v>
      </c>
      <c r="G19" s="16"/>
      <c r="H19" s="16" t="s">
        <v>120</v>
      </c>
      <c r="I19" s="16"/>
      <c r="J19" s="16" t="s">
        <v>58</v>
      </c>
      <c r="K19" s="28">
        <v>41759</v>
      </c>
      <c r="L19" s="29">
        <v>41759</v>
      </c>
      <c r="M19" s="20">
        <f t="shared" si="1"/>
        <v>18</v>
      </c>
      <c r="N19" s="19">
        <v>41730</v>
      </c>
      <c r="O19" s="20">
        <f t="shared" si="2"/>
        <v>14</v>
      </c>
      <c r="P19" s="31"/>
      <c r="Q19" s="31"/>
      <c r="R19" s="16"/>
      <c r="S19" s="23" t="s">
        <v>21</v>
      </c>
      <c r="T19" s="15"/>
      <c r="U19" s="14"/>
      <c r="V19" s="14"/>
      <c r="W19" s="15"/>
      <c r="X19" s="15"/>
      <c r="Y19" s="15"/>
      <c r="Z19" s="15"/>
      <c r="AA19" s="15"/>
      <c r="AB19" s="15"/>
      <c r="AC19" s="14"/>
      <c r="AD19" s="14"/>
      <c r="AE19" s="15"/>
      <c r="AF19" s="14"/>
      <c r="AG19" s="26"/>
      <c r="AI19" s="39"/>
      <c r="AJ19" s="39"/>
    </row>
    <row r="20" spans="1:36" ht="40.5" x14ac:dyDescent="0.25">
      <c r="A20" s="14">
        <v>16</v>
      </c>
      <c r="B20" s="14"/>
      <c r="C20" s="14">
        <v>1</v>
      </c>
      <c r="D20" s="14" t="str">
        <f t="shared" si="0"/>
        <v>D</v>
      </c>
      <c r="E20" s="15" t="s">
        <v>106</v>
      </c>
      <c r="F20" s="16" t="s">
        <v>121</v>
      </c>
      <c r="G20" s="16"/>
      <c r="H20" s="16" t="s">
        <v>122</v>
      </c>
      <c r="I20" s="16"/>
      <c r="J20" s="16" t="s">
        <v>58</v>
      </c>
      <c r="K20" s="28">
        <v>41820</v>
      </c>
      <c r="L20" s="29">
        <v>41820</v>
      </c>
      <c r="M20" s="20">
        <f t="shared" si="1"/>
        <v>27</v>
      </c>
      <c r="N20" s="32"/>
      <c r="O20" s="20" t="str">
        <f t="shared" si="2"/>
        <v xml:space="preserve"> </v>
      </c>
      <c r="P20" s="31"/>
      <c r="Q20" s="31"/>
      <c r="R20" s="16"/>
      <c r="S20" s="16" t="s">
        <v>23</v>
      </c>
      <c r="T20" s="15"/>
      <c r="U20" s="14"/>
      <c r="V20" s="14"/>
      <c r="W20" s="15"/>
      <c r="X20" s="15"/>
      <c r="Y20" s="15"/>
      <c r="Z20" s="15"/>
      <c r="AA20" s="15"/>
      <c r="AB20" s="15"/>
      <c r="AC20" s="14"/>
      <c r="AD20" s="14"/>
      <c r="AE20" s="15"/>
      <c r="AF20" s="14"/>
      <c r="AG20" s="26"/>
      <c r="AI20" s="39"/>
      <c r="AJ20" s="39"/>
    </row>
    <row r="21" spans="1:36" ht="409.5" x14ac:dyDescent="0.25">
      <c r="A21" s="14">
        <v>17</v>
      </c>
      <c r="B21" s="14"/>
      <c r="C21" s="14">
        <v>1</v>
      </c>
      <c r="D21" s="14" t="str">
        <f t="shared" si="0"/>
        <v>D</v>
      </c>
      <c r="E21" s="15" t="s">
        <v>81</v>
      </c>
      <c r="F21" s="16" t="s">
        <v>123</v>
      </c>
      <c r="G21" s="16"/>
      <c r="H21" s="16" t="s">
        <v>124</v>
      </c>
      <c r="I21" s="16" t="s">
        <v>57</v>
      </c>
      <c r="J21" s="16" t="s">
        <v>58</v>
      </c>
      <c r="K21" s="28">
        <v>41698</v>
      </c>
      <c r="L21" s="29">
        <v>41698</v>
      </c>
      <c r="M21" s="20">
        <f t="shared" si="1"/>
        <v>9</v>
      </c>
      <c r="N21" s="19">
        <v>41698</v>
      </c>
      <c r="O21" s="20">
        <f t="shared" si="2"/>
        <v>9</v>
      </c>
      <c r="P21" s="22"/>
      <c r="Q21" s="22"/>
      <c r="R21" s="23"/>
      <c r="S21" s="23" t="s">
        <v>21</v>
      </c>
      <c r="T21" s="15"/>
      <c r="U21" s="14" t="s">
        <v>59</v>
      </c>
      <c r="V21" s="14" t="s">
        <v>60</v>
      </c>
      <c r="W21" s="15" t="s">
        <v>98</v>
      </c>
      <c r="X21" s="38" t="s">
        <v>125</v>
      </c>
      <c r="Y21" s="15"/>
      <c r="Z21" s="15"/>
      <c r="AA21" s="15"/>
      <c r="AB21" s="15"/>
      <c r="AC21" s="14"/>
      <c r="AD21" s="14"/>
      <c r="AE21" s="15"/>
      <c r="AF21" s="14"/>
      <c r="AG21" s="26"/>
      <c r="AI21" s="39"/>
      <c r="AJ21" s="39"/>
    </row>
    <row r="22" spans="1:36" ht="409.5" x14ac:dyDescent="0.25">
      <c r="A22" s="14">
        <v>18</v>
      </c>
      <c r="B22" s="14"/>
      <c r="C22" s="14">
        <v>1</v>
      </c>
      <c r="D22" s="14" t="str">
        <f t="shared" si="0"/>
        <v>D</v>
      </c>
      <c r="E22" s="15" t="s">
        <v>106</v>
      </c>
      <c r="F22" s="16" t="s">
        <v>123</v>
      </c>
      <c r="G22" s="16"/>
      <c r="H22" s="16" t="s">
        <v>126</v>
      </c>
      <c r="I22" s="16" t="s">
        <v>127</v>
      </c>
      <c r="J22" s="16" t="s">
        <v>58</v>
      </c>
      <c r="K22" s="28">
        <v>41850</v>
      </c>
      <c r="L22" s="29">
        <v>41850</v>
      </c>
      <c r="M22" s="20">
        <f t="shared" si="1"/>
        <v>31</v>
      </c>
      <c r="N22" s="32"/>
      <c r="O22" s="20" t="str">
        <f t="shared" si="2"/>
        <v xml:space="preserve"> </v>
      </c>
      <c r="P22" s="31"/>
      <c r="Q22" s="31"/>
      <c r="R22" s="16"/>
      <c r="S22" s="16" t="s">
        <v>23</v>
      </c>
      <c r="T22" s="15"/>
      <c r="U22" s="14" t="s">
        <v>59</v>
      </c>
      <c r="V22" s="14" t="s">
        <v>60</v>
      </c>
      <c r="W22" s="15" t="s">
        <v>98</v>
      </c>
      <c r="X22" s="38" t="s">
        <v>125</v>
      </c>
      <c r="Y22" s="15"/>
      <c r="Z22" s="15"/>
      <c r="AA22" s="15"/>
      <c r="AB22" s="15"/>
      <c r="AC22" s="14"/>
      <c r="AD22" s="14"/>
      <c r="AE22" s="15"/>
      <c r="AF22" s="14"/>
      <c r="AG22" s="26"/>
      <c r="AI22" s="39"/>
      <c r="AJ22" s="39"/>
    </row>
    <row r="23" spans="1:36" ht="129.75" x14ac:dyDescent="0.25">
      <c r="A23" s="14">
        <v>19</v>
      </c>
      <c r="B23" s="14"/>
      <c r="C23" s="14">
        <v>1</v>
      </c>
      <c r="D23" s="14" t="str">
        <f t="shared" si="0"/>
        <v>D</v>
      </c>
      <c r="E23" s="15" t="s">
        <v>81</v>
      </c>
      <c r="F23" s="16" t="s">
        <v>128</v>
      </c>
      <c r="G23" s="16" t="s">
        <v>129</v>
      </c>
      <c r="H23" s="16" t="s">
        <v>130</v>
      </c>
      <c r="I23" s="16" t="s">
        <v>57</v>
      </c>
      <c r="J23" s="16" t="s">
        <v>58</v>
      </c>
      <c r="K23" s="28">
        <v>41698</v>
      </c>
      <c r="L23" s="29">
        <v>41698</v>
      </c>
      <c r="M23" s="20">
        <f t="shared" si="1"/>
        <v>9</v>
      </c>
      <c r="N23" s="19">
        <v>41698</v>
      </c>
      <c r="O23" s="20">
        <f t="shared" si="2"/>
        <v>9</v>
      </c>
      <c r="P23" s="22"/>
      <c r="Q23" s="22"/>
      <c r="R23" s="23"/>
      <c r="S23" s="23" t="s">
        <v>21</v>
      </c>
      <c r="T23" s="15"/>
      <c r="U23" s="14" t="s">
        <v>59</v>
      </c>
      <c r="V23" s="14" t="s">
        <v>60</v>
      </c>
      <c r="W23" s="15" t="s">
        <v>98</v>
      </c>
      <c r="X23" s="38" t="s">
        <v>131</v>
      </c>
      <c r="Y23" s="15"/>
      <c r="Z23" s="15"/>
      <c r="AA23" s="15"/>
      <c r="AB23" s="15"/>
      <c r="AC23" s="14"/>
      <c r="AD23" s="14"/>
      <c r="AE23" s="15"/>
      <c r="AF23" s="14"/>
      <c r="AG23" s="26"/>
      <c r="AI23" s="39"/>
      <c r="AJ23" s="39"/>
    </row>
    <row r="24" spans="1:36" ht="129.75" x14ac:dyDescent="0.25">
      <c r="A24" s="14">
        <v>20</v>
      </c>
      <c r="B24" s="14"/>
      <c r="C24" s="14">
        <v>1</v>
      </c>
      <c r="D24" s="14" t="str">
        <f t="shared" si="0"/>
        <v>D</v>
      </c>
      <c r="E24" s="15" t="s">
        <v>106</v>
      </c>
      <c r="F24" s="16" t="s">
        <v>132</v>
      </c>
      <c r="G24" s="16"/>
      <c r="H24" s="16" t="s">
        <v>133</v>
      </c>
      <c r="I24" s="16" t="s">
        <v>134</v>
      </c>
      <c r="J24" s="16" t="s">
        <v>58</v>
      </c>
      <c r="K24" s="28">
        <v>41850</v>
      </c>
      <c r="L24" s="29">
        <v>41850</v>
      </c>
      <c r="M24" s="20">
        <f t="shared" si="1"/>
        <v>31</v>
      </c>
      <c r="N24" s="32"/>
      <c r="O24" s="20" t="str">
        <f t="shared" si="2"/>
        <v xml:space="preserve"> </v>
      </c>
      <c r="P24" s="31"/>
      <c r="Q24" s="31"/>
      <c r="R24" s="16"/>
      <c r="S24" s="16" t="s">
        <v>23</v>
      </c>
      <c r="T24" s="15"/>
      <c r="U24" s="14"/>
      <c r="V24" s="14"/>
      <c r="W24" s="15"/>
      <c r="X24" s="38" t="s">
        <v>131</v>
      </c>
      <c r="Y24" s="15"/>
      <c r="Z24" s="15"/>
      <c r="AA24" s="15"/>
      <c r="AB24" s="15"/>
      <c r="AC24" s="14"/>
      <c r="AD24" s="14"/>
      <c r="AE24" s="15"/>
      <c r="AF24" s="14"/>
      <c r="AG24" s="26"/>
      <c r="AI24" s="39"/>
      <c r="AJ24" s="39"/>
    </row>
    <row r="25" spans="1:36" ht="81" x14ac:dyDescent="0.25">
      <c r="A25" s="14">
        <v>21</v>
      </c>
      <c r="B25" s="14"/>
      <c r="C25" s="14">
        <v>1</v>
      </c>
      <c r="D25" s="14" t="str">
        <f t="shared" si="0"/>
        <v>D</v>
      </c>
      <c r="E25" s="15" t="s">
        <v>81</v>
      </c>
      <c r="F25" s="16" t="s">
        <v>135</v>
      </c>
      <c r="G25" s="16"/>
      <c r="H25" s="16" t="s">
        <v>136</v>
      </c>
      <c r="I25" s="16" t="s">
        <v>57</v>
      </c>
      <c r="J25" s="16" t="s">
        <v>58</v>
      </c>
      <c r="K25" s="28">
        <v>41759</v>
      </c>
      <c r="L25" s="29">
        <v>41759</v>
      </c>
      <c r="M25" s="20">
        <f t="shared" si="1"/>
        <v>18</v>
      </c>
      <c r="N25" s="19">
        <v>41729</v>
      </c>
      <c r="O25" s="20">
        <f t="shared" si="2"/>
        <v>14</v>
      </c>
      <c r="P25" s="22"/>
      <c r="Q25" s="22"/>
      <c r="R25" s="23"/>
      <c r="S25" s="23" t="s">
        <v>21</v>
      </c>
      <c r="T25" s="15"/>
      <c r="U25" s="14"/>
      <c r="V25" s="14"/>
      <c r="W25" s="15"/>
      <c r="X25" s="15" t="s">
        <v>137</v>
      </c>
      <c r="Y25" s="15" t="s">
        <v>80</v>
      </c>
      <c r="Z25" s="15" t="s">
        <v>80</v>
      </c>
      <c r="AA25" s="14"/>
      <c r="AB25" s="14" t="s">
        <v>95</v>
      </c>
      <c r="AC25" s="14"/>
      <c r="AD25" s="14"/>
      <c r="AE25" s="15"/>
      <c r="AF25" s="14"/>
      <c r="AG25" s="26" t="s">
        <v>138</v>
      </c>
      <c r="AI25" s="39"/>
      <c r="AJ25" s="39"/>
    </row>
    <row r="26" spans="1:36" ht="81" x14ac:dyDescent="0.25">
      <c r="A26" s="14">
        <v>22</v>
      </c>
      <c r="B26" s="14"/>
      <c r="C26" s="14">
        <v>1</v>
      </c>
      <c r="D26" s="14" t="str">
        <f t="shared" si="0"/>
        <v>D</v>
      </c>
      <c r="E26" s="15" t="s">
        <v>106</v>
      </c>
      <c r="F26" s="16" t="s">
        <v>135</v>
      </c>
      <c r="G26" s="16"/>
      <c r="H26" s="16" t="s">
        <v>139</v>
      </c>
      <c r="I26" s="16" t="s">
        <v>118</v>
      </c>
      <c r="J26" s="16" t="s">
        <v>58</v>
      </c>
      <c r="K26" s="28">
        <v>41850</v>
      </c>
      <c r="L26" s="29">
        <v>41850</v>
      </c>
      <c r="M26" s="20">
        <f t="shared" si="1"/>
        <v>31</v>
      </c>
      <c r="N26" s="32"/>
      <c r="O26" s="20" t="str">
        <f t="shared" si="2"/>
        <v xml:space="preserve"> </v>
      </c>
      <c r="P26" s="31"/>
      <c r="Q26" s="31"/>
      <c r="R26" s="16"/>
      <c r="S26" s="16" t="s">
        <v>23</v>
      </c>
      <c r="T26" s="15"/>
      <c r="U26" s="14"/>
      <c r="V26" s="14"/>
      <c r="W26" s="15"/>
      <c r="X26" s="15" t="s">
        <v>137</v>
      </c>
      <c r="Y26" s="15"/>
      <c r="Z26" s="15"/>
      <c r="AA26" s="15"/>
      <c r="AB26" s="15"/>
      <c r="AC26" s="14"/>
      <c r="AD26" s="14"/>
      <c r="AE26" s="15"/>
      <c r="AF26" s="14"/>
      <c r="AG26" s="26" t="s">
        <v>138</v>
      </c>
      <c r="AI26" s="39"/>
      <c r="AJ26" s="39"/>
    </row>
    <row r="27" spans="1:36" ht="28.5" x14ac:dyDescent="0.25">
      <c r="A27" s="14">
        <v>23</v>
      </c>
      <c r="B27" s="14"/>
      <c r="C27" s="14">
        <v>1</v>
      </c>
      <c r="D27" s="14" t="str">
        <f t="shared" si="0"/>
        <v>D</v>
      </c>
      <c r="E27" s="15" t="s">
        <v>81</v>
      </c>
      <c r="F27" s="16" t="s">
        <v>140</v>
      </c>
      <c r="G27" s="16"/>
      <c r="H27" s="16" t="s">
        <v>141</v>
      </c>
      <c r="I27" s="16" t="s">
        <v>57</v>
      </c>
      <c r="J27" s="16" t="s">
        <v>58</v>
      </c>
      <c r="K27" s="28">
        <v>41698</v>
      </c>
      <c r="L27" s="29">
        <v>41698</v>
      </c>
      <c r="M27" s="20">
        <f t="shared" si="1"/>
        <v>9</v>
      </c>
      <c r="N27" s="19">
        <v>41698</v>
      </c>
      <c r="O27" s="20">
        <f t="shared" si="2"/>
        <v>9</v>
      </c>
      <c r="P27" s="22"/>
      <c r="Q27" s="22"/>
      <c r="R27" s="23"/>
      <c r="S27" s="23" t="s">
        <v>21</v>
      </c>
      <c r="T27" s="15"/>
      <c r="U27" s="14"/>
      <c r="V27" s="14"/>
      <c r="W27" s="15"/>
      <c r="X27" s="15" t="s">
        <v>142</v>
      </c>
      <c r="Y27" s="15"/>
      <c r="Z27" s="15"/>
      <c r="AA27" s="15"/>
      <c r="AB27" s="15"/>
      <c r="AC27" s="14"/>
      <c r="AD27" s="14"/>
      <c r="AE27" s="15"/>
      <c r="AF27" s="14"/>
      <c r="AG27" s="26"/>
      <c r="AI27" s="39"/>
      <c r="AJ27" s="39"/>
    </row>
    <row r="28" spans="1:36" ht="28.5" x14ac:dyDescent="0.25">
      <c r="A28" s="14">
        <v>24</v>
      </c>
      <c r="B28" s="14"/>
      <c r="C28" s="14">
        <v>1</v>
      </c>
      <c r="D28" s="14" t="str">
        <f t="shared" si="0"/>
        <v>D</v>
      </c>
      <c r="E28" s="15" t="s">
        <v>106</v>
      </c>
      <c r="F28" s="16" t="s">
        <v>140</v>
      </c>
      <c r="G28" s="16"/>
      <c r="H28" s="16" t="s">
        <v>143</v>
      </c>
      <c r="I28" s="16" t="s">
        <v>144</v>
      </c>
      <c r="J28" s="16" t="s">
        <v>58</v>
      </c>
      <c r="K28" s="28">
        <v>41850</v>
      </c>
      <c r="L28" s="29">
        <v>41850</v>
      </c>
      <c r="M28" s="20">
        <f t="shared" si="1"/>
        <v>31</v>
      </c>
      <c r="N28" s="32"/>
      <c r="O28" s="20" t="str">
        <f t="shared" si="2"/>
        <v xml:space="preserve"> </v>
      </c>
      <c r="P28" s="31"/>
      <c r="Q28" s="31"/>
      <c r="R28" s="16"/>
      <c r="S28" s="16" t="s">
        <v>22</v>
      </c>
      <c r="T28" s="15"/>
      <c r="U28" s="14"/>
      <c r="V28" s="14"/>
      <c r="W28" s="15"/>
      <c r="X28" s="15" t="s">
        <v>142</v>
      </c>
      <c r="Y28" s="15"/>
      <c r="Z28" s="15"/>
      <c r="AA28" s="15"/>
      <c r="AB28" s="15"/>
      <c r="AC28" s="14"/>
      <c r="AD28" s="14"/>
      <c r="AE28" s="15"/>
      <c r="AF28" s="14"/>
      <c r="AG28" s="26"/>
      <c r="AI28" s="39"/>
      <c r="AJ28" s="39"/>
    </row>
    <row r="29" spans="1:36" ht="67.5" x14ac:dyDescent="0.25">
      <c r="A29" s="14">
        <v>25</v>
      </c>
      <c r="B29" s="14"/>
      <c r="C29" s="14">
        <v>1</v>
      </c>
      <c r="D29" s="14" t="str">
        <f t="shared" si="0"/>
        <v>D</v>
      </c>
      <c r="E29" s="15" t="s">
        <v>81</v>
      </c>
      <c r="F29" s="16" t="s">
        <v>145</v>
      </c>
      <c r="G29" s="16"/>
      <c r="H29" s="16" t="s">
        <v>146</v>
      </c>
      <c r="I29" s="16" t="s">
        <v>57</v>
      </c>
      <c r="J29" s="16" t="s">
        <v>58</v>
      </c>
      <c r="K29" s="28">
        <v>41759</v>
      </c>
      <c r="L29" s="29">
        <v>41759</v>
      </c>
      <c r="M29" s="20">
        <f t="shared" si="1"/>
        <v>18</v>
      </c>
      <c r="N29" s="19">
        <v>41729</v>
      </c>
      <c r="O29" s="20">
        <f t="shared" si="2"/>
        <v>14</v>
      </c>
      <c r="P29" s="22"/>
      <c r="Q29" s="22"/>
      <c r="R29" s="23"/>
      <c r="S29" s="23" t="s">
        <v>21</v>
      </c>
      <c r="T29" s="15"/>
      <c r="U29" s="14"/>
      <c r="V29" s="14"/>
      <c r="W29" s="15"/>
      <c r="X29" s="16" t="s">
        <v>147</v>
      </c>
      <c r="Y29" s="15" t="s">
        <v>80</v>
      </c>
      <c r="Z29" s="15" t="s">
        <v>80</v>
      </c>
      <c r="AA29" s="14"/>
      <c r="AB29" s="14" t="s">
        <v>95</v>
      </c>
      <c r="AC29" s="14"/>
      <c r="AD29" s="14"/>
      <c r="AE29" s="15"/>
      <c r="AF29" s="14"/>
      <c r="AG29" s="26" t="s">
        <v>138</v>
      </c>
      <c r="AI29" s="39"/>
      <c r="AJ29" s="39"/>
    </row>
    <row r="30" spans="1:36" ht="57.75" x14ac:dyDescent="0.25">
      <c r="A30" s="14">
        <v>26</v>
      </c>
      <c r="B30" s="14"/>
      <c r="C30" s="14">
        <v>1</v>
      </c>
      <c r="D30" s="14" t="str">
        <f t="shared" si="0"/>
        <v>D</v>
      </c>
      <c r="E30" s="15" t="s">
        <v>81</v>
      </c>
      <c r="F30" s="16" t="s">
        <v>148</v>
      </c>
      <c r="G30" s="16"/>
      <c r="H30" s="16" t="s">
        <v>149</v>
      </c>
      <c r="I30" s="16" t="s">
        <v>57</v>
      </c>
      <c r="J30" s="16" t="s">
        <v>58</v>
      </c>
      <c r="K30" s="28">
        <v>41759</v>
      </c>
      <c r="L30" s="29">
        <v>41759</v>
      </c>
      <c r="M30" s="20">
        <f t="shared" si="1"/>
        <v>18</v>
      </c>
      <c r="N30" s="19">
        <v>41729</v>
      </c>
      <c r="O30" s="20">
        <f t="shared" si="2"/>
        <v>14</v>
      </c>
      <c r="P30" s="22"/>
      <c r="Q30" s="22"/>
      <c r="R30" s="23"/>
      <c r="S30" s="23" t="s">
        <v>21</v>
      </c>
      <c r="T30" s="15"/>
      <c r="U30" s="14"/>
      <c r="V30" s="14"/>
      <c r="W30" s="15"/>
      <c r="X30" s="42" t="s">
        <v>150</v>
      </c>
      <c r="Y30" s="15"/>
      <c r="Z30" s="15"/>
      <c r="AA30" s="15"/>
      <c r="AB30" s="15"/>
      <c r="AC30" s="14"/>
      <c r="AD30" s="14"/>
      <c r="AE30" s="15"/>
      <c r="AF30" s="14"/>
      <c r="AG30" s="26"/>
      <c r="AI30" s="39"/>
      <c r="AJ30" s="39"/>
    </row>
    <row r="31" spans="1:36" ht="40.5" x14ac:dyDescent="0.25">
      <c r="A31" s="14">
        <v>27</v>
      </c>
      <c r="B31" s="14"/>
      <c r="C31" s="14">
        <v>1</v>
      </c>
      <c r="D31" s="14" t="str">
        <f t="shared" si="0"/>
        <v>D</v>
      </c>
      <c r="E31" s="15" t="s">
        <v>81</v>
      </c>
      <c r="F31" s="16" t="s">
        <v>151</v>
      </c>
      <c r="G31" s="16"/>
      <c r="H31" s="16" t="s">
        <v>152</v>
      </c>
      <c r="I31" s="16" t="s">
        <v>57</v>
      </c>
      <c r="J31" s="16" t="s">
        <v>58</v>
      </c>
      <c r="K31" s="28">
        <v>41820</v>
      </c>
      <c r="L31" s="29">
        <v>41820</v>
      </c>
      <c r="M31" s="20">
        <f t="shared" si="1"/>
        <v>27</v>
      </c>
      <c r="N31" s="32"/>
      <c r="O31" s="20" t="str">
        <f t="shared" si="2"/>
        <v xml:space="preserve"> </v>
      </c>
      <c r="P31" s="31"/>
      <c r="Q31" s="31"/>
      <c r="R31" s="16"/>
      <c r="S31" s="16" t="s">
        <v>23</v>
      </c>
      <c r="T31" s="15"/>
      <c r="U31" s="14"/>
      <c r="V31" s="14"/>
      <c r="W31" s="15"/>
      <c r="X31" s="42"/>
      <c r="Y31" s="15"/>
      <c r="Z31" s="15"/>
      <c r="AA31" s="15"/>
      <c r="AB31" s="15"/>
      <c r="AC31" s="14"/>
      <c r="AD31" s="14"/>
      <c r="AE31" s="15"/>
      <c r="AF31" s="14"/>
      <c r="AG31" s="26"/>
      <c r="AI31" s="39"/>
      <c r="AJ31" s="39"/>
    </row>
    <row r="32" spans="1:36" ht="54" x14ac:dyDescent="0.25">
      <c r="A32" s="14">
        <v>28</v>
      </c>
      <c r="B32" s="14"/>
      <c r="C32" s="14">
        <v>1</v>
      </c>
      <c r="D32" s="14" t="str">
        <f t="shared" si="0"/>
        <v>D</v>
      </c>
      <c r="E32" s="15" t="s">
        <v>106</v>
      </c>
      <c r="F32" s="16" t="s">
        <v>151</v>
      </c>
      <c r="G32" s="16"/>
      <c r="H32" s="16" t="s">
        <v>153</v>
      </c>
      <c r="I32" s="16" t="s">
        <v>57</v>
      </c>
      <c r="J32" s="16" t="s">
        <v>58</v>
      </c>
      <c r="K32" s="28">
        <v>41850</v>
      </c>
      <c r="L32" s="29">
        <v>41850</v>
      </c>
      <c r="M32" s="20">
        <f t="shared" si="1"/>
        <v>31</v>
      </c>
      <c r="N32" s="32"/>
      <c r="O32" s="20" t="str">
        <f t="shared" si="2"/>
        <v xml:space="preserve"> </v>
      </c>
      <c r="P32" s="31"/>
      <c r="Q32" s="31"/>
      <c r="R32" s="16"/>
      <c r="S32" s="16" t="s">
        <v>22</v>
      </c>
      <c r="T32" s="15"/>
      <c r="U32" s="14"/>
      <c r="V32" s="14"/>
      <c r="W32" s="15"/>
      <c r="X32" s="42"/>
      <c r="Y32" s="15"/>
      <c r="Z32" s="15"/>
      <c r="AA32" s="15"/>
      <c r="AB32" s="15"/>
      <c r="AC32" s="14"/>
      <c r="AD32" s="14"/>
      <c r="AE32" s="15"/>
      <c r="AF32" s="14"/>
      <c r="AG32" s="26"/>
      <c r="AI32" s="39"/>
      <c r="AJ32" s="39"/>
    </row>
    <row r="33" spans="1:36" ht="103.5" x14ac:dyDescent="0.25">
      <c r="A33" s="14">
        <v>29</v>
      </c>
      <c r="B33" s="14"/>
      <c r="C33" s="14">
        <v>1</v>
      </c>
      <c r="D33" s="14" t="str">
        <f t="shared" si="0"/>
        <v>D</v>
      </c>
      <c r="E33" s="15" t="s">
        <v>106</v>
      </c>
      <c r="F33" s="16" t="s">
        <v>148</v>
      </c>
      <c r="G33" s="16"/>
      <c r="H33" s="16" t="s">
        <v>139</v>
      </c>
      <c r="I33" s="16" t="s">
        <v>154</v>
      </c>
      <c r="J33" s="16" t="s">
        <v>58</v>
      </c>
      <c r="K33" s="28">
        <v>41789</v>
      </c>
      <c r="L33" s="29">
        <v>41789</v>
      </c>
      <c r="M33" s="20">
        <f t="shared" si="1"/>
        <v>22</v>
      </c>
      <c r="N33" s="32"/>
      <c r="O33" s="20" t="str">
        <f t="shared" si="2"/>
        <v xml:space="preserve"> </v>
      </c>
      <c r="P33" s="31"/>
      <c r="Q33" s="31"/>
      <c r="R33" s="16"/>
      <c r="S33" s="16" t="s">
        <v>22</v>
      </c>
      <c r="T33" s="15"/>
      <c r="U33" s="14"/>
      <c r="V33" s="14"/>
      <c r="W33" s="15"/>
      <c r="X33" s="42" t="s">
        <v>155</v>
      </c>
      <c r="Y33" s="15"/>
      <c r="Z33" s="15"/>
      <c r="AA33" s="15"/>
      <c r="AB33" s="15"/>
      <c r="AC33" s="14"/>
      <c r="AD33" s="14"/>
      <c r="AE33" s="15"/>
      <c r="AF33" s="14"/>
      <c r="AG33" s="26"/>
      <c r="AI33" s="39"/>
      <c r="AJ33" s="39"/>
    </row>
    <row r="34" spans="1:36" ht="40.5" x14ac:dyDescent="0.25">
      <c r="A34" s="14">
        <v>30</v>
      </c>
      <c r="B34" s="14"/>
      <c r="C34" s="14">
        <v>1</v>
      </c>
      <c r="D34" s="14" t="str">
        <f t="shared" si="0"/>
        <v>D</v>
      </c>
      <c r="E34" s="15" t="s">
        <v>81</v>
      </c>
      <c r="F34" s="16" t="s">
        <v>156</v>
      </c>
      <c r="G34" s="16"/>
      <c r="H34" s="16" t="s">
        <v>157</v>
      </c>
      <c r="I34" s="16" t="s">
        <v>57</v>
      </c>
      <c r="J34" s="16" t="s">
        <v>58</v>
      </c>
      <c r="K34" s="28">
        <v>41709</v>
      </c>
      <c r="L34" s="29">
        <v>41709</v>
      </c>
      <c r="M34" s="20">
        <f t="shared" si="1"/>
        <v>11</v>
      </c>
      <c r="N34" s="19">
        <v>41709</v>
      </c>
      <c r="O34" s="20">
        <f t="shared" si="2"/>
        <v>11</v>
      </c>
      <c r="P34" s="22"/>
      <c r="Q34" s="22"/>
      <c r="R34" s="23"/>
      <c r="S34" s="23" t="s">
        <v>21</v>
      </c>
      <c r="T34" s="15"/>
      <c r="U34" s="14"/>
      <c r="V34" s="14"/>
      <c r="W34" s="15"/>
      <c r="X34" s="14"/>
      <c r="Y34" s="15" t="s">
        <v>80</v>
      </c>
      <c r="Z34" s="15" t="s">
        <v>80</v>
      </c>
      <c r="AA34" s="14"/>
      <c r="AB34" s="14" t="s">
        <v>95</v>
      </c>
      <c r="AC34" s="14"/>
      <c r="AD34" s="14"/>
      <c r="AE34" s="15"/>
      <c r="AF34" s="14"/>
      <c r="AG34" s="26"/>
      <c r="AI34" s="39"/>
      <c r="AJ34" s="39"/>
    </row>
    <row r="35" spans="1:36" ht="40.5" x14ac:dyDescent="0.25">
      <c r="A35" s="14">
        <v>31</v>
      </c>
      <c r="B35" s="14"/>
      <c r="C35" s="14">
        <v>1</v>
      </c>
      <c r="D35" s="14" t="str">
        <f t="shared" si="0"/>
        <v>D</v>
      </c>
      <c r="E35" s="15" t="s">
        <v>106</v>
      </c>
      <c r="F35" s="16" t="s">
        <v>158</v>
      </c>
      <c r="G35" s="16"/>
      <c r="H35" s="16" t="s">
        <v>159</v>
      </c>
      <c r="I35" s="16" t="s">
        <v>57</v>
      </c>
      <c r="J35" s="16" t="s">
        <v>58</v>
      </c>
      <c r="K35" s="28">
        <v>41711</v>
      </c>
      <c r="L35" s="29">
        <v>41711</v>
      </c>
      <c r="M35" s="20">
        <f t="shared" si="1"/>
        <v>11</v>
      </c>
      <c r="N35" s="19">
        <v>41711</v>
      </c>
      <c r="O35" s="20">
        <f t="shared" si="2"/>
        <v>11</v>
      </c>
      <c r="P35" s="22"/>
      <c r="Q35" s="22"/>
      <c r="R35" s="23"/>
      <c r="S35" s="23" t="s">
        <v>21</v>
      </c>
      <c r="T35" s="15"/>
      <c r="U35" s="14"/>
      <c r="V35" s="14"/>
      <c r="W35" s="15"/>
      <c r="X35" s="15"/>
      <c r="Y35" s="15"/>
      <c r="Z35" s="15"/>
      <c r="AA35" s="15"/>
      <c r="AB35" s="15"/>
      <c r="AC35" s="14"/>
      <c r="AD35" s="14"/>
      <c r="AE35" s="15"/>
      <c r="AF35" s="14"/>
      <c r="AG35" s="26"/>
      <c r="AI35" s="39"/>
      <c r="AJ35" s="39"/>
    </row>
    <row r="36" spans="1:36" ht="27" x14ac:dyDescent="0.25">
      <c r="A36" s="14">
        <v>32</v>
      </c>
      <c r="B36" s="43"/>
      <c r="C36" s="43">
        <v>2</v>
      </c>
      <c r="D36" s="43" t="str">
        <f t="shared" si="0"/>
        <v>M</v>
      </c>
      <c r="E36" s="43" t="s">
        <v>160</v>
      </c>
      <c r="F36" s="44" t="s">
        <v>161</v>
      </c>
      <c r="G36" s="45" t="s">
        <v>162</v>
      </c>
      <c r="H36" s="45" t="s">
        <v>163</v>
      </c>
      <c r="I36" s="45"/>
      <c r="J36" s="45" t="s">
        <v>164</v>
      </c>
      <c r="K36" s="28"/>
      <c r="L36" s="29"/>
      <c r="M36" s="20" t="str">
        <f t="shared" si="1"/>
        <v xml:space="preserve"> </v>
      </c>
      <c r="N36" s="46">
        <v>41729</v>
      </c>
      <c r="O36" s="20">
        <f t="shared" si="2"/>
        <v>14</v>
      </c>
      <c r="P36" s="47"/>
      <c r="Q36" s="47"/>
      <c r="R36" s="48" t="s">
        <v>165</v>
      </c>
      <c r="S36" s="45" t="s">
        <v>20</v>
      </c>
      <c r="T36" s="14"/>
      <c r="U36" s="37"/>
      <c r="V36" s="37" t="s">
        <v>166</v>
      </c>
      <c r="W36" s="37"/>
      <c r="X36" s="37"/>
      <c r="Y36" s="37"/>
      <c r="Z36" s="37"/>
      <c r="AA36" s="37"/>
      <c r="AB36" s="37"/>
      <c r="AC36" s="37" t="s">
        <v>166</v>
      </c>
      <c r="AD36" s="37"/>
      <c r="AE36" s="37"/>
      <c r="AF36" s="37"/>
      <c r="AG36" s="37"/>
    </row>
    <row r="37" spans="1:36" ht="57" x14ac:dyDescent="0.25">
      <c r="A37" s="14">
        <v>33</v>
      </c>
      <c r="B37" s="14"/>
      <c r="C37" s="14">
        <v>1</v>
      </c>
      <c r="D37" s="14" t="s">
        <v>15</v>
      </c>
      <c r="E37" s="14" t="s">
        <v>167</v>
      </c>
      <c r="F37" s="16" t="s">
        <v>168</v>
      </c>
      <c r="G37" s="16" t="s">
        <v>169</v>
      </c>
      <c r="H37" s="16" t="s">
        <v>170</v>
      </c>
      <c r="I37" s="16" t="s">
        <v>57</v>
      </c>
      <c r="J37" s="16" t="s">
        <v>171</v>
      </c>
      <c r="K37" s="28">
        <v>41820</v>
      </c>
      <c r="L37" s="29">
        <v>41820</v>
      </c>
      <c r="M37" s="20">
        <f t="shared" si="1"/>
        <v>27</v>
      </c>
      <c r="N37" s="32"/>
      <c r="O37" s="20" t="str">
        <f t="shared" si="2"/>
        <v xml:space="preserve"> </v>
      </c>
      <c r="P37" s="31">
        <v>41729</v>
      </c>
      <c r="Q37" s="31">
        <f>P37+30</f>
        <v>41759</v>
      </c>
      <c r="R37" s="16"/>
      <c r="S37" s="16" t="s">
        <v>22</v>
      </c>
      <c r="T37" s="14"/>
      <c r="U37" s="15" t="s">
        <v>172</v>
      </c>
      <c r="V37" s="15" t="s">
        <v>173</v>
      </c>
      <c r="W37" s="14" t="s">
        <v>174</v>
      </c>
      <c r="X37" s="15"/>
      <c r="Y37" s="15" t="s">
        <v>63</v>
      </c>
      <c r="Z37" s="15" t="s">
        <v>80</v>
      </c>
      <c r="AA37" s="14"/>
      <c r="AB37" s="14"/>
      <c r="AC37" s="15"/>
      <c r="AD37" s="15"/>
      <c r="AE37" s="14"/>
      <c r="AF37" s="14"/>
      <c r="AG37" s="14"/>
      <c r="AI37" s="39"/>
      <c r="AJ37" s="39"/>
    </row>
    <row r="38" spans="1:36" ht="28.5" x14ac:dyDescent="0.25">
      <c r="A38" s="14">
        <v>34</v>
      </c>
      <c r="B38" s="14"/>
      <c r="C38" s="14">
        <v>1</v>
      </c>
      <c r="D38" s="49" t="s">
        <v>16</v>
      </c>
      <c r="E38" s="49" t="s">
        <v>175</v>
      </c>
      <c r="F38" s="50" t="s">
        <v>176</v>
      </c>
      <c r="G38" s="16" t="s">
        <v>177</v>
      </c>
      <c r="H38" s="16" t="s">
        <v>178</v>
      </c>
      <c r="I38" s="16" t="s">
        <v>57</v>
      </c>
      <c r="J38" s="16" t="s">
        <v>179</v>
      </c>
      <c r="K38" s="28">
        <v>41759</v>
      </c>
      <c r="L38" s="29">
        <v>41759</v>
      </c>
      <c r="M38" s="20">
        <f t="shared" si="1"/>
        <v>18</v>
      </c>
      <c r="N38" s="32"/>
      <c r="O38" s="20" t="str">
        <f t="shared" si="2"/>
        <v xml:space="preserve"> </v>
      </c>
      <c r="P38" s="31">
        <v>41729</v>
      </c>
      <c r="Q38" s="31">
        <f>P38+30</f>
        <v>41759</v>
      </c>
      <c r="R38" s="16"/>
      <c r="S38" s="16" t="s">
        <v>22</v>
      </c>
      <c r="T38" s="14"/>
      <c r="U38" s="51" t="s">
        <v>180</v>
      </c>
      <c r="V38" s="51" t="s">
        <v>166</v>
      </c>
      <c r="W38" s="51" t="s">
        <v>181</v>
      </c>
      <c r="X38" s="51" t="s">
        <v>182</v>
      </c>
      <c r="Y38" s="51" t="s">
        <v>63</v>
      </c>
      <c r="Z38" s="51" t="s">
        <v>63</v>
      </c>
      <c r="AA38" s="52"/>
      <c r="AB38" s="52"/>
      <c r="AC38" s="51" t="s">
        <v>166</v>
      </c>
      <c r="AD38" s="51" t="s">
        <v>183</v>
      </c>
      <c r="AE38" s="51" t="s">
        <v>184</v>
      </c>
      <c r="AF38" s="51" t="s">
        <v>166</v>
      </c>
      <c r="AG38" s="14"/>
    </row>
    <row r="39" spans="1:36" ht="57" x14ac:dyDescent="0.25">
      <c r="A39" s="14">
        <v>35</v>
      </c>
      <c r="B39" s="14"/>
      <c r="C39" s="15" t="s">
        <v>185</v>
      </c>
      <c r="D39" s="14" t="str">
        <f t="shared" ref="D39:D58" si="4">LEFT(E39,1)</f>
        <v>M</v>
      </c>
      <c r="E39" s="15" t="s">
        <v>186</v>
      </c>
      <c r="F39" s="50" t="s">
        <v>161</v>
      </c>
      <c r="G39" s="44" t="s">
        <v>187</v>
      </c>
      <c r="H39" s="53" t="s">
        <v>188</v>
      </c>
      <c r="I39" s="54" t="s">
        <v>57</v>
      </c>
      <c r="J39" s="17" t="s">
        <v>164</v>
      </c>
      <c r="K39" s="28">
        <v>41687</v>
      </c>
      <c r="L39" s="29">
        <v>41687</v>
      </c>
      <c r="M39" s="20">
        <f t="shared" si="1"/>
        <v>8</v>
      </c>
      <c r="N39" s="55"/>
      <c r="O39" s="20" t="str">
        <f t="shared" si="2"/>
        <v xml:space="preserve"> </v>
      </c>
      <c r="P39" s="56">
        <v>41687</v>
      </c>
      <c r="Q39" s="56"/>
      <c r="R39" s="54"/>
      <c r="S39" s="54" t="s">
        <v>21</v>
      </c>
      <c r="T39" s="15" t="s">
        <v>189</v>
      </c>
      <c r="U39" s="14"/>
      <c r="V39" s="14"/>
      <c r="W39" s="14"/>
      <c r="X39" s="14"/>
      <c r="Y39" s="14"/>
      <c r="Z39" s="14"/>
      <c r="AA39" s="14"/>
      <c r="AB39" s="14"/>
      <c r="AC39" s="14"/>
      <c r="AD39" s="14"/>
      <c r="AE39" s="14"/>
      <c r="AF39" s="14"/>
      <c r="AG39" s="14"/>
    </row>
    <row r="40" spans="1:36" ht="178.5" x14ac:dyDescent="0.25">
      <c r="A40" s="14">
        <v>36</v>
      </c>
      <c r="B40" s="57" t="s">
        <v>190</v>
      </c>
      <c r="C40" s="14">
        <v>1</v>
      </c>
      <c r="D40" s="14" t="str">
        <f t="shared" si="4"/>
        <v>D</v>
      </c>
      <c r="E40" s="15" t="s">
        <v>191</v>
      </c>
      <c r="F40" s="50" t="s">
        <v>192</v>
      </c>
      <c r="G40" s="16" t="s">
        <v>193</v>
      </c>
      <c r="H40" s="16" t="s">
        <v>194</v>
      </c>
      <c r="I40" s="16" t="s">
        <v>57</v>
      </c>
      <c r="J40" s="16" t="s">
        <v>195</v>
      </c>
      <c r="K40" s="28">
        <v>41744</v>
      </c>
      <c r="L40" s="29">
        <v>41744</v>
      </c>
      <c r="M40" s="20">
        <f t="shared" si="1"/>
        <v>16</v>
      </c>
      <c r="N40" s="32"/>
      <c r="O40" s="20" t="str">
        <f t="shared" si="2"/>
        <v xml:space="preserve"> </v>
      </c>
      <c r="P40" s="31">
        <v>41713</v>
      </c>
      <c r="Q40" s="31">
        <f t="shared" ref="Q40:Q49" si="5">P40+30</f>
        <v>41743</v>
      </c>
      <c r="R40" s="16"/>
      <c r="S40" s="16" t="s">
        <v>22</v>
      </c>
      <c r="T40" s="15"/>
      <c r="U40" s="15" t="s">
        <v>59</v>
      </c>
      <c r="V40" s="14" t="s">
        <v>60</v>
      </c>
      <c r="W40" s="15" t="s">
        <v>196</v>
      </c>
      <c r="X40" s="15" t="s">
        <v>197</v>
      </c>
      <c r="Y40" s="15" t="s">
        <v>80</v>
      </c>
      <c r="Z40" s="15" t="s">
        <v>80</v>
      </c>
      <c r="AA40" s="14" t="s">
        <v>198</v>
      </c>
      <c r="AB40" s="15" t="s">
        <v>199</v>
      </c>
      <c r="AC40" s="14" t="s">
        <v>60</v>
      </c>
      <c r="AD40" s="15" t="s">
        <v>200</v>
      </c>
      <c r="AE40" s="15" t="s">
        <v>184</v>
      </c>
      <c r="AF40" s="14"/>
      <c r="AG40" s="26" t="s">
        <v>201</v>
      </c>
    </row>
    <row r="41" spans="1:36" ht="342" x14ac:dyDescent="0.25">
      <c r="A41" s="14">
        <v>37</v>
      </c>
      <c r="B41" s="57" t="s">
        <v>190</v>
      </c>
      <c r="C41" s="14">
        <v>1</v>
      </c>
      <c r="D41" s="14" t="str">
        <f t="shared" si="4"/>
        <v>D</v>
      </c>
      <c r="E41" s="15" t="s">
        <v>191</v>
      </c>
      <c r="F41" s="50" t="s">
        <v>192</v>
      </c>
      <c r="G41" s="16" t="s">
        <v>193</v>
      </c>
      <c r="H41" s="16" t="s">
        <v>202</v>
      </c>
      <c r="I41" s="16" t="s">
        <v>91</v>
      </c>
      <c r="J41" s="16" t="s">
        <v>195</v>
      </c>
      <c r="K41" s="28">
        <v>41768</v>
      </c>
      <c r="L41" s="29">
        <v>41768</v>
      </c>
      <c r="M41" s="20">
        <f t="shared" si="1"/>
        <v>19</v>
      </c>
      <c r="N41" s="32"/>
      <c r="O41" s="20" t="str">
        <f t="shared" si="2"/>
        <v xml:space="preserve"> </v>
      </c>
      <c r="P41" s="31">
        <v>41713</v>
      </c>
      <c r="Q41" s="31">
        <f t="shared" si="5"/>
        <v>41743</v>
      </c>
      <c r="R41" s="16"/>
      <c r="S41" s="16" t="s">
        <v>22</v>
      </c>
      <c r="T41" s="15"/>
      <c r="U41" s="15" t="s">
        <v>59</v>
      </c>
      <c r="V41" s="14" t="s">
        <v>60</v>
      </c>
      <c r="W41" s="15" t="s">
        <v>196</v>
      </c>
      <c r="X41" s="15" t="s">
        <v>203</v>
      </c>
      <c r="Y41" s="15" t="s">
        <v>80</v>
      </c>
      <c r="Z41" s="15" t="s">
        <v>80</v>
      </c>
      <c r="AA41" s="14" t="s">
        <v>198</v>
      </c>
      <c r="AB41" s="15" t="s">
        <v>199</v>
      </c>
      <c r="AC41" s="14" t="s">
        <v>60</v>
      </c>
      <c r="AD41" s="15" t="s">
        <v>200</v>
      </c>
      <c r="AE41" s="15" t="s">
        <v>184</v>
      </c>
      <c r="AF41" s="14" t="s">
        <v>204</v>
      </c>
      <c r="AG41" s="26" t="s">
        <v>205</v>
      </c>
    </row>
    <row r="42" spans="1:36" s="58" customFormat="1" ht="27" x14ac:dyDescent="0.25">
      <c r="A42" s="14">
        <v>38</v>
      </c>
      <c r="B42" s="49"/>
      <c r="C42" s="37">
        <v>1</v>
      </c>
      <c r="D42" s="37" t="str">
        <f t="shared" si="4"/>
        <v>D</v>
      </c>
      <c r="E42" s="49" t="s">
        <v>206</v>
      </c>
      <c r="F42" s="16" t="s">
        <v>156</v>
      </c>
      <c r="G42" s="16"/>
      <c r="H42" s="16" t="s">
        <v>207</v>
      </c>
      <c r="I42" s="16" t="s">
        <v>57</v>
      </c>
      <c r="J42" s="16" t="s">
        <v>58</v>
      </c>
      <c r="K42" s="28">
        <v>41789</v>
      </c>
      <c r="L42" s="29">
        <v>41789</v>
      </c>
      <c r="M42" s="20">
        <f t="shared" si="1"/>
        <v>22</v>
      </c>
      <c r="N42" s="32"/>
      <c r="O42" s="20" t="str">
        <f t="shared" si="2"/>
        <v xml:space="preserve"> </v>
      </c>
      <c r="P42" s="31"/>
      <c r="Q42" s="31"/>
      <c r="R42" s="16"/>
      <c r="S42" s="34" t="s">
        <v>20</v>
      </c>
      <c r="T42" s="15"/>
      <c r="U42" s="14"/>
      <c r="V42" s="14"/>
      <c r="W42" s="15"/>
      <c r="X42" s="15"/>
      <c r="Y42" s="15"/>
      <c r="Z42" s="15"/>
      <c r="AA42" s="15"/>
      <c r="AB42" s="15"/>
      <c r="AC42" s="14"/>
      <c r="AD42" s="14"/>
      <c r="AE42" s="15"/>
      <c r="AF42" s="14"/>
      <c r="AG42" s="26"/>
    </row>
    <row r="43" spans="1:36" ht="54" x14ac:dyDescent="0.25">
      <c r="A43" s="14">
        <v>39</v>
      </c>
      <c r="B43" s="14"/>
      <c r="C43" s="14">
        <v>2</v>
      </c>
      <c r="D43" s="14" t="str">
        <f t="shared" si="4"/>
        <v>D</v>
      </c>
      <c r="E43" s="15" t="s">
        <v>81</v>
      </c>
      <c r="F43" s="16" t="s">
        <v>208</v>
      </c>
      <c r="G43" s="16"/>
      <c r="H43" s="16" t="s">
        <v>209</v>
      </c>
      <c r="I43" s="16" t="s">
        <v>210</v>
      </c>
      <c r="J43" s="16" t="s">
        <v>58</v>
      </c>
      <c r="K43" s="28">
        <v>41973</v>
      </c>
      <c r="L43" s="29">
        <v>41973</v>
      </c>
      <c r="M43" s="20">
        <f t="shared" si="1"/>
        <v>49</v>
      </c>
      <c r="N43" s="32"/>
      <c r="O43" s="20" t="str">
        <f t="shared" si="2"/>
        <v xml:space="preserve"> </v>
      </c>
      <c r="P43" s="31">
        <v>42004</v>
      </c>
      <c r="Q43" s="31">
        <f t="shared" si="5"/>
        <v>42034</v>
      </c>
      <c r="R43" s="16"/>
      <c r="S43" s="16" t="s">
        <v>23</v>
      </c>
      <c r="T43" s="15"/>
      <c r="U43" s="14"/>
      <c r="V43" s="14"/>
      <c r="W43" s="14"/>
      <c r="X43" s="14"/>
      <c r="Y43" s="15" t="s">
        <v>80</v>
      </c>
      <c r="Z43" s="15" t="s">
        <v>80</v>
      </c>
      <c r="AA43" s="14"/>
      <c r="AB43" s="14" t="s">
        <v>95</v>
      </c>
      <c r="AC43" s="14"/>
      <c r="AD43" s="14"/>
      <c r="AE43" s="14"/>
      <c r="AF43" s="14"/>
      <c r="AG43" s="14"/>
    </row>
    <row r="44" spans="1:36" ht="54" x14ac:dyDescent="0.25">
      <c r="A44" s="14">
        <v>40</v>
      </c>
      <c r="B44" s="14"/>
      <c r="C44" s="14">
        <v>2</v>
      </c>
      <c r="D44" s="14" t="str">
        <f t="shared" si="4"/>
        <v>D</v>
      </c>
      <c r="E44" s="15" t="s">
        <v>106</v>
      </c>
      <c r="F44" s="16" t="s">
        <v>208</v>
      </c>
      <c r="G44" s="16"/>
      <c r="H44" s="16" t="s">
        <v>211</v>
      </c>
      <c r="I44" s="16" t="s">
        <v>212</v>
      </c>
      <c r="J44" s="16" t="s">
        <v>58</v>
      </c>
      <c r="K44" s="28">
        <v>42004</v>
      </c>
      <c r="L44" s="29">
        <v>42004</v>
      </c>
      <c r="M44" s="20">
        <f t="shared" si="1"/>
        <v>53</v>
      </c>
      <c r="N44" s="32"/>
      <c r="O44" s="20" t="str">
        <f t="shared" si="2"/>
        <v xml:space="preserve"> </v>
      </c>
      <c r="P44" s="31">
        <v>42004</v>
      </c>
      <c r="Q44" s="31">
        <f t="shared" si="5"/>
        <v>42034</v>
      </c>
      <c r="R44" s="16"/>
      <c r="S44" s="16" t="s">
        <v>23</v>
      </c>
      <c r="T44" s="15"/>
      <c r="U44" s="14"/>
      <c r="V44" s="14"/>
      <c r="W44" s="14"/>
      <c r="X44" s="14"/>
      <c r="Y44" s="14"/>
      <c r="Z44" s="14"/>
      <c r="AA44" s="14"/>
      <c r="AB44" s="14"/>
      <c r="AC44" s="14"/>
      <c r="AD44" s="14"/>
      <c r="AE44" s="14"/>
      <c r="AF44" s="14"/>
      <c r="AG44" s="14"/>
    </row>
    <row r="45" spans="1:36" ht="51" x14ac:dyDescent="0.25">
      <c r="A45" s="14">
        <v>41</v>
      </c>
      <c r="B45" s="57" t="s">
        <v>190</v>
      </c>
      <c r="C45" s="14">
        <v>1</v>
      </c>
      <c r="D45" s="14" t="str">
        <f t="shared" si="4"/>
        <v>D</v>
      </c>
      <c r="E45" s="15" t="s">
        <v>191</v>
      </c>
      <c r="F45" s="50" t="s">
        <v>192</v>
      </c>
      <c r="G45" s="16" t="s">
        <v>193</v>
      </c>
      <c r="H45" s="16" t="s">
        <v>213</v>
      </c>
      <c r="I45" s="16" t="s">
        <v>91</v>
      </c>
      <c r="J45" s="16" t="s">
        <v>195</v>
      </c>
      <c r="K45" s="28">
        <v>41820</v>
      </c>
      <c r="L45" s="29">
        <v>41820</v>
      </c>
      <c r="M45" s="20">
        <f t="shared" si="1"/>
        <v>27</v>
      </c>
      <c r="N45" s="32"/>
      <c r="O45" s="20" t="str">
        <f t="shared" si="2"/>
        <v xml:space="preserve"> </v>
      </c>
      <c r="P45" s="31">
        <v>41713</v>
      </c>
      <c r="Q45" s="31">
        <f t="shared" si="5"/>
        <v>41743</v>
      </c>
      <c r="R45" s="16"/>
      <c r="S45" s="16" t="s">
        <v>22</v>
      </c>
      <c r="T45" s="15"/>
      <c r="U45" s="15" t="s">
        <v>59</v>
      </c>
      <c r="V45" s="14" t="s">
        <v>60</v>
      </c>
      <c r="W45" s="15" t="s">
        <v>196</v>
      </c>
      <c r="X45" s="15" t="s">
        <v>214</v>
      </c>
      <c r="Y45" s="15" t="s">
        <v>80</v>
      </c>
      <c r="Z45" s="15" t="s">
        <v>80</v>
      </c>
      <c r="AA45" s="14" t="s">
        <v>198</v>
      </c>
      <c r="AB45" s="15" t="s">
        <v>199</v>
      </c>
      <c r="AC45" s="14" t="s">
        <v>60</v>
      </c>
      <c r="AD45" s="15" t="s">
        <v>200</v>
      </c>
      <c r="AE45" s="15" t="s">
        <v>184</v>
      </c>
      <c r="AF45" s="14" t="s">
        <v>204</v>
      </c>
      <c r="AG45" s="26" t="s">
        <v>215</v>
      </c>
    </row>
    <row r="46" spans="1:36" ht="40.5" x14ac:dyDescent="0.25">
      <c r="A46" s="14">
        <v>42</v>
      </c>
      <c r="B46" s="57" t="s">
        <v>190</v>
      </c>
      <c r="C46" s="14">
        <v>1</v>
      </c>
      <c r="D46" s="14" t="str">
        <f t="shared" si="4"/>
        <v>D</v>
      </c>
      <c r="E46" s="15" t="s">
        <v>191</v>
      </c>
      <c r="F46" s="50" t="s">
        <v>192</v>
      </c>
      <c r="G46" s="16" t="s">
        <v>193</v>
      </c>
      <c r="H46" s="16" t="s">
        <v>216</v>
      </c>
      <c r="I46" s="16" t="s">
        <v>57</v>
      </c>
      <c r="J46" s="16" t="s">
        <v>195</v>
      </c>
      <c r="K46" s="28">
        <v>41790</v>
      </c>
      <c r="L46" s="29">
        <v>41790</v>
      </c>
      <c r="M46" s="20">
        <f t="shared" si="1"/>
        <v>22</v>
      </c>
      <c r="N46" s="32"/>
      <c r="O46" s="20" t="str">
        <f t="shared" si="2"/>
        <v xml:space="preserve"> </v>
      </c>
      <c r="P46" s="31">
        <v>42004</v>
      </c>
      <c r="Q46" s="31">
        <f t="shared" si="5"/>
        <v>42034</v>
      </c>
      <c r="R46" s="16"/>
      <c r="S46" s="16" t="s">
        <v>22</v>
      </c>
      <c r="T46" s="15"/>
      <c r="U46" s="14"/>
      <c r="V46" s="14"/>
      <c r="W46" s="14"/>
      <c r="X46" s="14"/>
      <c r="Y46" s="14"/>
      <c r="Z46" s="14"/>
      <c r="AA46" s="14"/>
      <c r="AB46" s="14"/>
      <c r="AC46" s="14"/>
      <c r="AD46" s="14"/>
      <c r="AE46" s="14"/>
      <c r="AF46" s="14"/>
      <c r="AG46" s="14"/>
    </row>
    <row r="47" spans="1:36" ht="75" x14ac:dyDescent="0.25">
      <c r="A47" s="14">
        <v>43</v>
      </c>
      <c r="B47" s="14"/>
      <c r="C47" s="14">
        <v>1</v>
      </c>
      <c r="D47" s="14" t="str">
        <f t="shared" si="4"/>
        <v>R</v>
      </c>
      <c r="E47" s="15" t="s">
        <v>217</v>
      </c>
      <c r="F47" s="50" t="s">
        <v>218</v>
      </c>
      <c r="G47" s="59" t="s">
        <v>219</v>
      </c>
      <c r="H47" s="59" t="s">
        <v>220</v>
      </c>
      <c r="I47" s="16" t="s">
        <v>221</v>
      </c>
      <c r="J47" s="16" t="s">
        <v>171</v>
      </c>
      <c r="K47" s="28">
        <v>41912</v>
      </c>
      <c r="L47" s="29">
        <v>41912</v>
      </c>
      <c r="M47" s="20">
        <f t="shared" si="1"/>
        <v>40</v>
      </c>
      <c r="N47" s="32"/>
      <c r="O47" s="20" t="str">
        <f t="shared" si="2"/>
        <v xml:space="preserve"> </v>
      </c>
      <c r="P47" s="31">
        <v>41730</v>
      </c>
      <c r="Q47" s="31">
        <f t="shared" si="5"/>
        <v>41760</v>
      </c>
      <c r="R47" s="54"/>
      <c r="S47" s="16" t="s">
        <v>22</v>
      </c>
      <c r="T47" s="14"/>
      <c r="U47" s="37"/>
      <c r="V47" s="37"/>
      <c r="W47" s="37"/>
      <c r="X47" s="37"/>
      <c r="Y47" s="37"/>
      <c r="Z47" s="37"/>
      <c r="AA47" s="37"/>
      <c r="AB47" s="37"/>
      <c r="AC47" s="37"/>
      <c r="AD47" s="37"/>
      <c r="AE47" s="37"/>
      <c r="AF47" s="37"/>
      <c r="AG47" s="37"/>
    </row>
    <row r="48" spans="1:36" ht="81" x14ac:dyDescent="0.25">
      <c r="A48" s="14">
        <v>44</v>
      </c>
      <c r="B48" s="14"/>
      <c r="C48" s="14">
        <v>1</v>
      </c>
      <c r="D48" s="14" t="str">
        <f t="shared" si="4"/>
        <v>D</v>
      </c>
      <c r="E48" s="15" t="s">
        <v>81</v>
      </c>
      <c r="F48" s="16" t="s">
        <v>222</v>
      </c>
      <c r="G48" s="16"/>
      <c r="H48" s="16" t="s">
        <v>223</v>
      </c>
      <c r="I48" s="16" t="s">
        <v>224</v>
      </c>
      <c r="J48" s="16" t="s">
        <v>58</v>
      </c>
      <c r="K48" s="28">
        <v>41820</v>
      </c>
      <c r="L48" s="29">
        <v>41820</v>
      </c>
      <c r="M48" s="20">
        <f t="shared" si="1"/>
        <v>27</v>
      </c>
      <c r="N48" s="32"/>
      <c r="O48" s="20" t="str">
        <f t="shared" si="2"/>
        <v xml:space="preserve"> </v>
      </c>
      <c r="P48" s="31">
        <v>42004</v>
      </c>
      <c r="Q48" s="31">
        <f t="shared" si="5"/>
        <v>42034</v>
      </c>
      <c r="R48" s="16"/>
      <c r="S48" s="16" t="s">
        <v>22</v>
      </c>
      <c r="T48" s="15"/>
      <c r="U48" s="14"/>
      <c r="V48" s="14"/>
      <c r="W48" s="15"/>
      <c r="X48" s="15"/>
      <c r="Y48" s="15" t="s">
        <v>80</v>
      </c>
      <c r="Z48" s="15" t="s">
        <v>80</v>
      </c>
      <c r="AA48" s="14"/>
      <c r="AB48" s="14" t="s">
        <v>95</v>
      </c>
      <c r="AC48" s="15"/>
      <c r="AD48" s="14"/>
      <c r="AE48" s="15"/>
      <c r="AF48" s="14"/>
      <c r="AG48" s="60" t="s">
        <v>225</v>
      </c>
    </row>
    <row r="49" spans="1:33" ht="94.5" x14ac:dyDescent="0.25">
      <c r="A49" s="14">
        <v>45</v>
      </c>
      <c r="B49" s="14"/>
      <c r="C49" s="14">
        <v>1</v>
      </c>
      <c r="D49" s="14" t="str">
        <f t="shared" si="4"/>
        <v>D</v>
      </c>
      <c r="E49" s="15" t="s">
        <v>106</v>
      </c>
      <c r="F49" s="16" t="s">
        <v>226</v>
      </c>
      <c r="G49" s="16"/>
      <c r="H49" s="16" t="s">
        <v>227</v>
      </c>
      <c r="I49" s="16" t="s">
        <v>154</v>
      </c>
      <c r="J49" s="16" t="s">
        <v>58</v>
      </c>
      <c r="K49" s="28">
        <v>41850</v>
      </c>
      <c r="L49" s="29">
        <v>41850</v>
      </c>
      <c r="M49" s="20">
        <f t="shared" si="1"/>
        <v>31</v>
      </c>
      <c r="N49" s="32"/>
      <c r="O49" s="20" t="str">
        <f t="shared" si="2"/>
        <v xml:space="preserve"> </v>
      </c>
      <c r="P49" s="31">
        <v>42004</v>
      </c>
      <c r="Q49" s="31">
        <f t="shared" si="5"/>
        <v>42034</v>
      </c>
      <c r="R49" s="16"/>
      <c r="S49" s="16" t="s">
        <v>22</v>
      </c>
      <c r="T49" s="15"/>
      <c r="U49" s="14"/>
      <c r="V49" s="14"/>
      <c r="W49" s="15"/>
      <c r="X49" s="15"/>
      <c r="Y49" s="15"/>
      <c r="Z49" s="15"/>
      <c r="AA49" s="14"/>
      <c r="AB49" s="14"/>
      <c r="AC49" s="15"/>
      <c r="AD49" s="14"/>
      <c r="AE49" s="15"/>
      <c r="AF49" s="14"/>
      <c r="AG49" s="60" t="s">
        <v>225</v>
      </c>
    </row>
    <row r="50" spans="1:33" ht="199.5" x14ac:dyDescent="0.25">
      <c r="A50" s="14">
        <v>46</v>
      </c>
      <c r="B50" s="14"/>
      <c r="C50" s="14">
        <v>1</v>
      </c>
      <c r="D50" s="14" t="str">
        <f t="shared" si="4"/>
        <v>R</v>
      </c>
      <c r="E50" s="50" t="s">
        <v>228</v>
      </c>
      <c r="F50" s="50" t="s">
        <v>229</v>
      </c>
      <c r="G50" s="45" t="s">
        <v>230</v>
      </c>
      <c r="H50" s="45" t="s">
        <v>231</v>
      </c>
      <c r="I50" s="45" t="s">
        <v>57</v>
      </c>
      <c r="J50" s="16" t="s">
        <v>173</v>
      </c>
      <c r="K50" s="28">
        <v>41698</v>
      </c>
      <c r="L50" s="29">
        <v>41698</v>
      </c>
      <c r="M50" s="20">
        <f t="shared" si="1"/>
        <v>9</v>
      </c>
      <c r="N50" s="46">
        <v>41698</v>
      </c>
      <c r="O50" s="20">
        <f t="shared" si="2"/>
        <v>9</v>
      </c>
      <c r="P50" s="61"/>
      <c r="Q50" s="61"/>
      <c r="R50" s="45"/>
      <c r="S50" s="22" t="s">
        <v>21</v>
      </c>
      <c r="T50" s="15" t="s">
        <v>232</v>
      </c>
      <c r="U50" s="15" t="s">
        <v>233</v>
      </c>
      <c r="V50" s="14"/>
      <c r="W50" s="14"/>
      <c r="X50" s="14"/>
      <c r="Y50" s="14"/>
      <c r="Z50" s="14"/>
      <c r="AA50" s="14"/>
      <c r="AB50" s="14"/>
      <c r="AC50" s="14"/>
      <c r="AD50" s="14"/>
      <c r="AE50" s="14"/>
      <c r="AF50" s="14"/>
      <c r="AG50" s="14"/>
    </row>
    <row r="51" spans="1:33" ht="28.5" x14ac:dyDescent="0.25">
      <c r="A51" s="14">
        <v>47</v>
      </c>
      <c r="B51" s="14"/>
      <c r="C51" s="14">
        <v>1</v>
      </c>
      <c r="D51" s="14" t="str">
        <f t="shared" si="4"/>
        <v>R</v>
      </c>
      <c r="E51" s="15" t="s">
        <v>217</v>
      </c>
      <c r="F51" s="44" t="s">
        <v>161</v>
      </c>
      <c r="G51" s="45" t="s">
        <v>234</v>
      </c>
      <c r="H51" s="45" t="s">
        <v>235</v>
      </c>
      <c r="I51" s="45" t="s">
        <v>91</v>
      </c>
      <c r="J51" s="45"/>
      <c r="K51" s="28">
        <v>41718</v>
      </c>
      <c r="L51" s="29">
        <v>41718</v>
      </c>
      <c r="M51" s="20">
        <f t="shared" si="1"/>
        <v>12</v>
      </c>
      <c r="N51" s="46">
        <v>41718</v>
      </c>
      <c r="O51" s="20">
        <f t="shared" si="2"/>
        <v>12</v>
      </c>
      <c r="P51" s="47">
        <v>41713</v>
      </c>
      <c r="Q51" s="47">
        <f t="shared" ref="Q51:Q56" si="6">P51+30</f>
        <v>41743</v>
      </c>
      <c r="R51" s="45"/>
      <c r="S51" s="45" t="s">
        <v>21</v>
      </c>
      <c r="T51" s="15"/>
      <c r="U51" s="14"/>
      <c r="V51" s="14"/>
      <c r="W51" s="14"/>
      <c r="X51" s="14"/>
      <c r="Y51" s="14"/>
      <c r="Z51" s="14"/>
      <c r="AA51" s="14"/>
      <c r="AB51" s="14"/>
      <c r="AC51" s="14"/>
      <c r="AD51" s="14"/>
      <c r="AE51" s="14"/>
      <c r="AF51" s="14"/>
      <c r="AG51" s="14"/>
    </row>
    <row r="52" spans="1:33" ht="54" x14ac:dyDescent="0.25">
      <c r="A52" s="14">
        <v>48</v>
      </c>
      <c r="B52" s="43"/>
      <c r="C52" s="43">
        <v>1</v>
      </c>
      <c r="D52" s="43" t="str">
        <f t="shared" si="4"/>
        <v>D</v>
      </c>
      <c r="E52" s="43" t="s">
        <v>106</v>
      </c>
      <c r="F52" s="45" t="s">
        <v>236</v>
      </c>
      <c r="G52" s="45"/>
      <c r="H52" s="45" t="s">
        <v>237</v>
      </c>
      <c r="I52" s="45" t="s">
        <v>60</v>
      </c>
      <c r="J52" s="45" t="s">
        <v>58</v>
      </c>
      <c r="K52" s="28">
        <v>41702</v>
      </c>
      <c r="L52" s="29">
        <v>41702</v>
      </c>
      <c r="M52" s="20">
        <f t="shared" si="1"/>
        <v>10</v>
      </c>
      <c r="N52" s="19">
        <v>41702</v>
      </c>
      <c r="O52" s="20">
        <f t="shared" si="2"/>
        <v>10</v>
      </c>
      <c r="P52" s="47">
        <v>41713</v>
      </c>
      <c r="Q52" s="47">
        <f t="shared" si="6"/>
        <v>41743</v>
      </c>
      <c r="R52" s="45"/>
      <c r="S52" s="19" t="s">
        <v>21</v>
      </c>
      <c r="T52" s="29"/>
      <c r="U52" s="43"/>
      <c r="V52" s="43"/>
      <c r="W52" s="43"/>
      <c r="X52" s="14"/>
      <c r="Y52" s="14"/>
      <c r="Z52" s="14"/>
      <c r="AA52" s="14"/>
      <c r="AB52" s="14"/>
      <c r="AC52" s="14"/>
      <c r="AD52" s="14"/>
      <c r="AE52" s="14"/>
      <c r="AF52" s="14"/>
      <c r="AG52" s="60" t="s">
        <v>238</v>
      </c>
    </row>
    <row r="53" spans="1:33" ht="94.5" x14ac:dyDescent="0.25">
      <c r="A53" s="14">
        <v>49</v>
      </c>
      <c r="B53" s="14"/>
      <c r="C53" s="14">
        <v>1</v>
      </c>
      <c r="D53" s="14" t="str">
        <f t="shared" si="4"/>
        <v>D</v>
      </c>
      <c r="E53" s="15" t="s">
        <v>81</v>
      </c>
      <c r="F53" s="16" t="s">
        <v>239</v>
      </c>
      <c r="G53" s="16"/>
      <c r="H53" s="16" t="s">
        <v>240</v>
      </c>
      <c r="I53" s="16" t="s">
        <v>224</v>
      </c>
      <c r="J53" s="16" t="s">
        <v>58</v>
      </c>
      <c r="K53" s="28">
        <v>41789</v>
      </c>
      <c r="L53" s="29">
        <v>41789</v>
      </c>
      <c r="M53" s="20">
        <f t="shared" si="1"/>
        <v>22</v>
      </c>
      <c r="N53" s="32"/>
      <c r="O53" s="20" t="str">
        <f t="shared" si="2"/>
        <v xml:space="preserve"> </v>
      </c>
      <c r="P53" s="31">
        <v>41820</v>
      </c>
      <c r="Q53" s="31">
        <f t="shared" si="6"/>
        <v>41850</v>
      </c>
      <c r="R53" s="16"/>
      <c r="S53" s="16" t="s">
        <v>23</v>
      </c>
      <c r="T53" s="14"/>
      <c r="U53" s="14"/>
      <c r="V53" s="14"/>
      <c r="W53" s="14"/>
      <c r="X53" s="14"/>
      <c r="Y53" s="14"/>
      <c r="Z53" s="14"/>
      <c r="AA53" s="14"/>
      <c r="AB53" s="14"/>
      <c r="AC53" s="14"/>
      <c r="AD53" s="14"/>
      <c r="AE53" s="14"/>
      <c r="AF53" s="14"/>
      <c r="AG53" s="14"/>
    </row>
    <row r="54" spans="1:33" ht="40.5" x14ac:dyDescent="0.25">
      <c r="A54" s="14">
        <v>50</v>
      </c>
      <c r="B54" s="14"/>
      <c r="C54" s="14">
        <v>1</v>
      </c>
      <c r="D54" s="14" t="str">
        <f t="shared" si="4"/>
        <v>D</v>
      </c>
      <c r="E54" s="15" t="s">
        <v>106</v>
      </c>
      <c r="F54" s="16" t="s">
        <v>241</v>
      </c>
      <c r="G54" s="16" t="s">
        <v>242</v>
      </c>
      <c r="H54" s="16" t="s">
        <v>243</v>
      </c>
      <c r="I54" s="16" t="s">
        <v>244</v>
      </c>
      <c r="J54" s="16" t="s">
        <v>58</v>
      </c>
      <c r="K54" s="28">
        <v>41744</v>
      </c>
      <c r="L54" s="29">
        <v>41744</v>
      </c>
      <c r="M54" s="20">
        <f t="shared" si="1"/>
        <v>16</v>
      </c>
      <c r="N54" s="32"/>
      <c r="O54" s="20" t="str">
        <f t="shared" si="2"/>
        <v xml:space="preserve"> </v>
      </c>
      <c r="P54" s="31">
        <v>41820</v>
      </c>
      <c r="Q54" s="31">
        <f t="shared" si="6"/>
        <v>41850</v>
      </c>
      <c r="R54" s="16"/>
      <c r="S54" s="16" t="s">
        <v>22</v>
      </c>
      <c r="T54" s="14"/>
      <c r="U54" s="14"/>
      <c r="V54" s="14"/>
      <c r="W54" s="14"/>
      <c r="X54" s="14"/>
      <c r="Y54" s="14"/>
      <c r="Z54" s="14"/>
      <c r="AA54" s="14"/>
      <c r="AB54" s="14"/>
      <c r="AC54" s="14"/>
      <c r="AD54" s="14"/>
      <c r="AE54" s="14"/>
      <c r="AF54" s="14"/>
      <c r="AG54" s="14"/>
    </row>
    <row r="55" spans="1:33" ht="28.5" x14ac:dyDescent="0.25">
      <c r="A55" s="14">
        <v>51</v>
      </c>
      <c r="B55" s="43"/>
      <c r="C55" s="43">
        <v>1</v>
      </c>
      <c r="D55" s="43" t="str">
        <f t="shared" si="4"/>
        <v>R</v>
      </c>
      <c r="E55" s="43" t="s">
        <v>228</v>
      </c>
      <c r="F55" s="44" t="s">
        <v>245</v>
      </c>
      <c r="G55" s="45" t="s">
        <v>246</v>
      </c>
      <c r="H55" s="43" t="s">
        <v>247</v>
      </c>
      <c r="I55" s="45" t="s">
        <v>248</v>
      </c>
      <c r="J55" s="45"/>
      <c r="K55" s="28">
        <v>41705</v>
      </c>
      <c r="L55" s="29">
        <v>41705</v>
      </c>
      <c r="M55" s="20">
        <f t="shared" si="1"/>
        <v>10</v>
      </c>
      <c r="N55" s="46">
        <v>41705</v>
      </c>
      <c r="O55" s="20">
        <f t="shared" si="2"/>
        <v>10</v>
      </c>
      <c r="P55" s="47">
        <v>41713</v>
      </c>
      <c r="Q55" s="47">
        <f t="shared" si="6"/>
        <v>41743</v>
      </c>
      <c r="R55" s="45"/>
      <c r="S55" s="45" t="s">
        <v>21</v>
      </c>
      <c r="T55" s="14"/>
      <c r="U55" s="14"/>
      <c r="V55" s="14"/>
      <c r="W55" s="14"/>
      <c r="X55" s="14"/>
      <c r="Y55" s="14"/>
      <c r="Z55" s="14"/>
      <c r="AA55" s="14"/>
      <c r="AB55" s="14"/>
      <c r="AC55" s="14"/>
      <c r="AD55" s="14"/>
      <c r="AE55" s="14"/>
      <c r="AF55" s="14"/>
      <c r="AG55" s="14"/>
    </row>
    <row r="56" spans="1:33" ht="54" x14ac:dyDescent="0.25">
      <c r="A56" s="14">
        <v>52</v>
      </c>
      <c r="B56" s="14"/>
      <c r="C56" s="14">
        <v>1</v>
      </c>
      <c r="D56" s="14" t="str">
        <f t="shared" si="4"/>
        <v>T</v>
      </c>
      <c r="E56" s="15" t="s">
        <v>249</v>
      </c>
      <c r="F56" s="50" t="s">
        <v>250</v>
      </c>
      <c r="G56" s="16" t="s">
        <v>251</v>
      </c>
      <c r="H56" s="16" t="s">
        <v>252</v>
      </c>
      <c r="I56" s="16" t="s">
        <v>91</v>
      </c>
      <c r="J56" s="16" t="s">
        <v>253</v>
      </c>
      <c r="K56" s="28">
        <v>41759</v>
      </c>
      <c r="L56" s="29">
        <v>41759</v>
      </c>
      <c r="M56" s="20">
        <f t="shared" si="1"/>
        <v>18</v>
      </c>
      <c r="N56" s="32"/>
      <c r="O56" s="20" t="str">
        <f t="shared" si="2"/>
        <v xml:space="preserve"> </v>
      </c>
      <c r="P56" s="31">
        <v>41729</v>
      </c>
      <c r="Q56" s="31">
        <f t="shared" si="6"/>
        <v>41759</v>
      </c>
      <c r="R56" s="16"/>
      <c r="S56" s="16" t="s">
        <v>22</v>
      </c>
      <c r="T56" s="15"/>
      <c r="U56" s="14"/>
      <c r="V56" s="14"/>
      <c r="W56" s="14"/>
      <c r="X56" s="14"/>
      <c r="Y56" s="14"/>
      <c r="Z56" s="14"/>
      <c r="AA56" s="14"/>
      <c r="AB56" s="14"/>
      <c r="AC56" s="14"/>
      <c r="AD56" s="14"/>
      <c r="AE56" s="14"/>
      <c r="AF56" s="14"/>
      <c r="AG56" s="14"/>
    </row>
    <row r="57" spans="1:33" ht="228" x14ac:dyDescent="0.25">
      <c r="A57" s="14">
        <v>53</v>
      </c>
      <c r="B57" s="14"/>
      <c r="C57" s="14">
        <v>1</v>
      </c>
      <c r="D57" s="14" t="str">
        <f t="shared" si="4"/>
        <v>U</v>
      </c>
      <c r="E57" s="15" t="s">
        <v>175</v>
      </c>
      <c r="F57" s="50" t="s">
        <v>161</v>
      </c>
      <c r="G57" s="16" t="s">
        <v>254</v>
      </c>
      <c r="H57" s="16" t="s">
        <v>255</v>
      </c>
      <c r="I57" s="16" t="s">
        <v>57</v>
      </c>
      <c r="J57" s="16" t="s">
        <v>179</v>
      </c>
      <c r="K57" s="28">
        <v>41725</v>
      </c>
      <c r="L57" s="29">
        <v>41725</v>
      </c>
      <c r="M57" s="20">
        <f t="shared" si="1"/>
        <v>13</v>
      </c>
      <c r="N57" s="19">
        <v>41690</v>
      </c>
      <c r="O57" s="20">
        <f t="shared" si="2"/>
        <v>8</v>
      </c>
      <c r="P57" s="31">
        <v>41695</v>
      </c>
      <c r="Q57" s="31">
        <f>P57+30</f>
        <v>41725</v>
      </c>
      <c r="R57" s="16" t="s">
        <v>92</v>
      </c>
      <c r="S57" s="16" t="s">
        <v>21</v>
      </c>
      <c r="T57" s="15" t="s">
        <v>256</v>
      </c>
      <c r="U57" s="51" t="s">
        <v>180</v>
      </c>
      <c r="V57" s="51" t="s">
        <v>166</v>
      </c>
      <c r="W57" s="51" t="s">
        <v>180</v>
      </c>
      <c r="X57" s="51" t="s">
        <v>257</v>
      </c>
      <c r="Y57" s="14"/>
      <c r="Z57" s="14"/>
      <c r="AA57" s="25"/>
      <c r="AB57" s="25"/>
      <c r="AC57" s="51" t="s">
        <v>166</v>
      </c>
      <c r="AD57" s="51" t="s">
        <v>258</v>
      </c>
      <c r="AE57" s="51" t="s">
        <v>21</v>
      </c>
      <c r="AF57" s="51" t="s">
        <v>166</v>
      </c>
      <c r="AG57" s="14"/>
    </row>
    <row r="58" spans="1:33" s="63" customFormat="1" ht="40.5" x14ac:dyDescent="0.25">
      <c r="A58" s="14">
        <v>54</v>
      </c>
      <c r="B58" s="62" t="s">
        <v>259</v>
      </c>
      <c r="C58" s="43" t="s">
        <v>185</v>
      </c>
      <c r="D58" s="43" t="str">
        <f t="shared" si="4"/>
        <v>R</v>
      </c>
      <c r="E58" s="43" t="s">
        <v>228</v>
      </c>
      <c r="F58" s="44" t="s">
        <v>245</v>
      </c>
      <c r="G58" s="45" t="s">
        <v>260</v>
      </c>
      <c r="H58" s="45" t="s">
        <v>261</v>
      </c>
      <c r="I58" s="45" t="s">
        <v>91</v>
      </c>
      <c r="J58" s="16" t="s">
        <v>262</v>
      </c>
      <c r="K58" s="28">
        <v>41698</v>
      </c>
      <c r="L58" s="29">
        <v>41698</v>
      </c>
      <c r="M58" s="20">
        <f t="shared" si="1"/>
        <v>9</v>
      </c>
      <c r="N58" s="46">
        <v>41698</v>
      </c>
      <c r="O58" s="20">
        <f t="shared" si="2"/>
        <v>9</v>
      </c>
      <c r="P58" s="61">
        <v>41698</v>
      </c>
      <c r="Q58" s="61"/>
      <c r="R58" s="45"/>
      <c r="S58" s="45" t="s">
        <v>21</v>
      </c>
      <c r="T58" s="15" t="s">
        <v>263</v>
      </c>
      <c r="U58" s="14"/>
      <c r="V58" s="15"/>
      <c r="W58" s="15"/>
      <c r="X58" s="15"/>
      <c r="Y58" s="15"/>
      <c r="Z58" s="15"/>
      <c r="AA58" s="25"/>
      <c r="AB58" s="25"/>
      <c r="AC58" s="15"/>
      <c r="AD58" s="14"/>
      <c r="AE58" s="14"/>
      <c r="AF58" s="14"/>
      <c r="AG58" s="14"/>
    </row>
    <row r="59" spans="1:33" ht="81" x14ac:dyDescent="0.25">
      <c r="A59" s="14">
        <v>55</v>
      </c>
      <c r="B59" s="57" t="s">
        <v>259</v>
      </c>
      <c r="C59" s="14">
        <v>1</v>
      </c>
      <c r="D59" s="14" t="s">
        <v>15</v>
      </c>
      <c r="E59" s="64"/>
      <c r="F59" s="14" t="s">
        <v>264</v>
      </c>
      <c r="G59" s="16" t="s">
        <v>265</v>
      </c>
      <c r="H59" s="16" t="s">
        <v>266</v>
      </c>
      <c r="I59" s="16" t="s">
        <v>173</v>
      </c>
      <c r="J59" s="16" t="s">
        <v>164</v>
      </c>
      <c r="K59" s="28">
        <v>41705</v>
      </c>
      <c r="L59" s="29">
        <v>41705</v>
      </c>
      <c r="M59" s="20">
        <f t="shared" si="1"/>
        <v>10</v>
      </c>
      <c r="N59" s="32">
        <v>41705</v>
      </c>
      <c r="O59" s="20">
        <f t="shared" si="2"/>
        <v>10</v>
      </c>
      <c r="P59" s="30">
        <v>41708</v>
      </c>
      <c r="Q59" s="31"/>
      <c r="R59" s="16"/>
      <c r="S59" s="16" t="s">
        <v>67</v>
      </c>
      <c r="T59" s="14"/>
      <c r="U59" s="15"/>
      <c r="V59" s="14"/>
      <c r="W59" s="14"/>
      <c r="X59" s="14"/>
      <c r="Y59" s="14"/>
      <c r="Z59" s="14"/>
      <c r="AA59" s="25"/>
      <c r="AB59" s="25"/>
      <c r="AC59" s="14"/>
      <c r="AD59" s="15"/>
      <c r="AE59" s="14"/>
      <c r="AF59" s="14"/>
      <c r="AG59" s="14"/>
    </row>
    <row r="60" spans="1:33" ht="81" x14ac:dyDescent="0.25">
      <c r="A60" s="14">
        <v>56</v>
      </c>
      <c r="B60" s="57" t="s">
        <v>259</v>
      </c>
      <c r="C60" s="14">
        <v>1</v>
      </c>
      <c r="D60" s="14" t="s">
        <v>15</v>
      </c>
      <c r="E60" s="64"/>
      <c r="F60" s="14" t="s">
        <v>264</v>
      </c>
      <c r="G60" s="16" t="s">
        <v>265</v>
      </c>
      <c r="H60" s="16" t="s">
        <v>267</v>
      </c>
      <c r="I60" s="16" t="s">
        <v>268</v>
      </c>
      <c r="J60" s="16" t="s">
        <v>269</v>
      </c>
      <c r="K60" s="28">
        <v>41805</v>
      </c>
      <c r="L60" s="29">
        <v>41805</v>
      </c>
      <c r="M60" s="20">
        <f t="shared" si="1"/>
        <v>25</v>
      </c>
      <c r="N60" s="32"/>
      <c r="O60" s="20" t="str">
        <f t="shared" si="2"/>
        <v xml:space="preserve"> </v>
      </c>
      <c r="P60" s="30">
        <v>41729</v>
      </c>
      <c r="Q60" s="30">
        <f>P60+60</f>
        <v>41789</v>
      </c>
      <c r="R60" s="14"/>
      <c r="S60" s="16" t="s">
        <v>22</v>
      </c>
      <c r="T60" s="14"/>
      <c r="U60" s="14"/>
      <c r="V60" s="14" t="s">
        <v>270</v>
      </c>
      <c r="W60" s="14"/>
      <c r="X60" s="14"/>
      <c r="Y60" s="14"/>
      <c r="Z60" s="14"/>
      <c r="AA60" s="25"/>
      <c r="AB60" s="25"/>
      <c r="AC60" s="14" t="s">
        <v>270</v>
      </c>
      <c r="AD60" s="14" t="s">
        <v>166</v>
      </c>
      <c r="AE60" s="14"/>
      <c r="AF60" s="14"/>
      <c r="AG60" s="14"/>
    </row>
    <row r="61" spans="1:33" ht="142.5" x14ac:dyDescent="0.25">
      <c r="A61" s="14">
        <v>57</v>
      </c>
      <c r="B61" s="49"/>
      <c r="C61" s="14">
        <v>2</v>
      </c>
      <c r="D61" s="15" t="s">
        <v>14</v>
      </c>
      <c r="E61" s="15" t="s">
        <v>271</v>
      </c>
      <c r="F61" s="15" t="s">
        <v>272</v>
      </c>
      <c r="G61" s="16" t="s">
        <v>273</v>
      </c>
      <c r="H61" s="65" t="s">
        <v>274</v>
      </c>
      <c r="I61" s="16" t="s">
        <v>275</v>
      </c>
      <c r="J61" s="16" t="s">
        <v>195</v>
      </c>
      <c r="K61" s="28">
        <v>41790</v>
      </c>
      <c r="L61" s="29">
        <v>41790</v>
      </c>
      <c r="M61" s="20">
        <f t="shared" si="1"/>
        <v>22</v>
      </c>
      <c r="N61" s="32"/>
      <c r="O61" s="20" t="str">
        <f t="shared" si="2"/>
        <v xml:space="preserve"> </v>
      </c>
      <c r="P61" s="30">
        <v>41710</v>
      </c>
      <c r="Q61" s="30"/>
      <c r="R61" s="33" t="s">
        <v>276</v>
      </c>
      <c r="S61" s="16" t="s">
        <v>22</v>
      </c>
      <c r="T61" s="14"/>
      <c r="U61" s="14"/>
      <c r="V61" s="14"/>
      <c r="W61" s="14"/>
      <c r="X61" s="14"/>
      <c r="Y61" s="14"/>
      <c r="Z61" s="14"/>
      <c r="AA61" s="25"/>
      <c r="AB61" s="25"/>
      <c r="AC61" s="14"/>
      <c r="AD61" s="14"/>
      <c r="AE61" s="14"/>
      <c r="AF61" s="14"/>
      <c r="AG61" s="14"/>
    </row>
    <row r="62" spans="1:33" ht="81" x14ac:dyDescent="0.25">
      <c r="A62" s="14">
        <v>58</v>
      </c>
      <c r="B62" s="14"/>
      <c r="C62" s="14">
        <v>1</v>
      </c>
      <c r="D62" s="14" t="s">
        <v>15</v>
      </c>
      <c r="E62" s="64"/>
      <c r="F62" s="14" t="s">
        <v>264</v>
      </c>
      <c r="G62" s="16" t="s">
        <v>265</v>
      </c>
      <c r="H62" s="16" t="s">
        <v>277</v>
      </c>
      <c r="I62" s="16" t="s">
        <v>278</v>
      </c>
      <c r="J62" s="16" t="s">
        <v>195</v>
      </c>
      <c r="K62" s="28">
        <v>41805</v>
      </c>
      <c r="L62" s="29">
        <v>41805</v>
      </c>
      <c r="M62" s="20">
        <f t="shared" si="1"/>
        <v>25</v>
      </c>
      <c r="N62" s="32"/>
      <c r="O62" s="20" t="str">
        <f t="shared" si="2"/>
        <v xml:space="preserve"> </v>
      </c>
      <c r="P62" s="30" t="s">
        <v>279</v>
      </c>
      <c r="Q62" s="30"/>
      <c r="R62" s="16"/>
      <c r="S62" s="16" t="s">
        <v>23</v>
      </c>
      <c r="T62" s="14"/>
      <c r="U62" s="14"/>
      <c r="V62" s="14"/>
      <c r="W62" s="14"/>
      <c r="X62" s="14"/>
      <c r="Y62" s="14"/>
      <c r="Z62" s="14"/>
      <c r="AA62" s="25"/>
      <c r="AB62" s="25"/>
      <c r="AC62" s="14"/>
      <c r="AD62" s="14"/>
      <c r="AE62" s="14"/>
      <c r="AF62" s="14"/>
      <c r="AG62" s="14"/>
    </row>
    <row r="63" spans="1:33" ht="28.5" x14ac:dyDescent="0.25">
      <c r="A63" s="14">
        <v>59</v>
      </c>
      <c r="B63" s="14"/>
      <c r="C63" s="14">
        <v>1</v>
      </c>
      <c r="D63" s="15" t="s">
        <v>15</v>
      </c>
      <c r="E63" s="15" t="s">
        <v>167</v>
      </c>
      <c r="F63" s="15" t="s">
        <v>176</v>
      </c>
      <c r="G63" s="16" t="s">
        <v>280</v>
      </c>
      <c r="H63" s="66" t="s">
        <v>281</v>
      </c>
      <c r="I63" s="16" t="s">
        <v>57</v>
      </c>
      <c r="J63" s="16" t="s">
        <v>270</v>
      </c>
      <c r="K63" s="28">
        <v>41820</v>
      </c>
      <c r="L63" s="29">
        <v>41820</v>
      </c>
      <c r="M63" s="20">
        <f t="shared" si="1"/>
        <v>27</v>
      </c>
      <c r="N63" s="32"/>
      <c r="O63" s="20" t="str">
        <f t="shared" si="2"/>
        <v xml:space="preserve"> </v>
      </c>
      <c r="P63" s="31">
        <v>41820</v>
      </c>
      <c r="Q63" s="31">
        <f t="shared" ref="Q63:Q75" si="7">P63+30</f>
        <v>41850</v>
      </c>
      <c r="R63" s="16"/>
      <c r="S63" s="16" t="s">
        <v>22</v>
      </c>
      <c r="T63" s="14"/>
      <c r="U63" s="14"/>
      <c r="V63" s="14"/>
      <c r="W63" s="14"/>
      <c r="X63" s="14"/>
      <c r="Y63" s="14"/>
      <c r="Z63" s="14"/>
      <c r="AA63" s="25"/>
      <c r="AB63" s="25"/>
      <c r="AC63" s="14"/>
      <c r="AD63" s="14"/>
      <c r="AE63" s="14"/>
      <c r="AF63" s="14"/>
      <c r="AG63" s="14"/>
    </row>
    <row r="64" spans="1:33" ht="30" x14ac:dyDescent="0.25">
      <c r="A64" s="14">
        <v>60</v>
      </c>
      <c r="B64" s="14"/>
      <c r="C64" s="14">
        <v>1</v>
      </c>
      <c r="D64" s="14" t="s">
        <v>16</v>
      </c>
      <c r="E64" s="14" t="s">
        <v>282</v>
      </c>
      <c r="F64" s="50" t="s">
        <v>283</v>
      </c>
      <c r="G64" s="16"/>
      <c r="H64" s="16" t="s">
        <v>283</v>
      </c>
      <c r="I64" s="16" t="s">
        <v>284</v>
      </c>
      <c r="J64" s="16" t="s">
        <v>179</v>
      </c>
      <c r="K64" s="28">
        <v>41744</v>
      </c>
      <c r="L64" s="29">
        <v>41744</v>
      </c>
      <c r="M64" s="20">
        <f t="shared" si="1"/>
        <v>16</v>
      </c>
      <c r="N64" s="19"/>
      <c r="O64" s="20" t="str">
        <f t="shared" si="2"/>
        <v xml:space="preserve"> </v>
      </c>
      <c r="P64" s="30">
        <v>41728</v>
      </c>
      <c r="Q64" s="31">
        <f t="shared" si="7"/>
        <v>41758</v>
      </c>
      <c r="R64" s="16" t="s">
        <v>92</v>
      </c>
      <c r="S64" s="23" t="s">
        <v>22</v>
      </c>
      <c r="T64" s="15"/>
      <c r="U64" s="51" t="s">
        <v>180</v>
      </c>
      <c r="V64" s="51" t="s">
        <v>166</v>
      </c>
      <c r="W64" s="51" t="s">
        <v>180</v>
      </c>
      <c r="X64" s="51" t="s">
        <v>285</v>
      </c>
      <c r="Y64" s="14"/>
      <c r="Z64" s="14"/>
      <c r="AA64" s="52"/>
      <c r="AB64" s="52"/>
      <c r="AC64" s="51" t="s">
        <v>166</v>
      </c>
      <c r="AD64" s="51" t="s">
        <v>195</v>
      </c>
      <c r="AE64" s="51" t="s">
        <v>184</v>
      </c>
      <c r="AF64" s="51" t="s">
        <v>166</v>
      </c>
      <c r="AG64" s="14" t="s">
        <v>286</v>
      </c>
    </row>
    <row r="65" spans="1:35" ht="30" x14ac:dyDescent="0.25">
      <c r="A65" s="14">
        <v>61</v>
      </c>
      <c r="B65" s="14"/>
      <c r="C65" s="14">
        <v>1</v>
      </c>
      <c r="D65" s="14" t="s">
        <v>16</v>
      </c>
      <c r="E65" s="14" t="s">
        <v>282</v>
      </c>
      <c r="F65" s="50" t="s">
        <v>161</v>
      </c>
      <c r="G65" s="16"/>
      <c r="H65" s="16" t="s">
        <v>287</v>
      </c>
      <c r="I65" s="16" t="s">
        <v>57</v>
      </c>
      <c r="J65" s="16" t="s">
        <v>179</v>
      </c>
      <c r="K65" s="28">
        <v>41743</v>
      </c>
      <c r="L65" s="29">
        <v>41743</v>
      </c>
      <c r="M65" s="20">
        <f t="shared" si="1"/>
        <v>16</v>
      </c>
      <c r="N65" s="19">
        <v>41697</v>
      </c>
      <c r="O65" s="20">
        <f t="shared" si="2"/>
        <v>9</v>
      </c>
      <c r="P65" s="31">
        <v>41713</v>
      </c>
      <c r="Q65" s="31">
        <f t="shared" si="7"/>
        <v>41743</v>
      </c>
      <c r="R65" s="16" t="s">
        <v>92</v>
      </c>
      <c r="S65" s="23" t="s">
        <v>21</v>
      </c>
      <c r="T65" s="51"/>
      <c r="U65" s="51" t="s">
        <v>180</v>
      </c>
      <c r="V65" s="51" t="s">
        <v>166</v>
      </c>
      <c r="W65" s="51" t="s">
        <v>180</v>
      </c>
      <c r="X65" s="51" t="s">
        <v>288</v>
      </c>
      <c r="Y65" s="14"/>
      <c r="Z65" s="14"/>
      <c r="AA65" s="52"/>
      <c r="AB65" s="52"/>
      <c r="AC65" s="51" t="s">
        <v>166</v>
      </c>
      <c r="AD65" s="51" t="s">
        <v>195</v>
      </c>
      <c r="AE65" s="51" t="s">
        <v>21</v>
      </c>
      <c r="AF65" s="51" t="s">
        <v>166</v>
      </c>
      <c r="AG65" s="14"/>
    </row>
    <row r="66" spans="1:35" ht="40.5" x14ac:dyDescent="0.25">
      <c r="A66" s="14">
        <v>62</v>
      </c>
      <c r="B66" s="14"/>
      <c r="C66" s="14">
        <v>1</v>
      </c>
      <c r="D66" s="14" t="s">
        <v>16</v>
      </c>
      <c r="E66" s="14" t="s">
        <v>282</v>
      </c>
      <c r="F66" s="50" t="s">
        <v>289</v>
      </c>
      <c r="G66" s="16" t="s">
        <v>290</v>
      </c>
      <c r="H66" s="16" t="s">
        <v>291</v>
      </c>
      <c r="I66" s="16" t="s">
        <v>144</v>
      </c>
      <c r="J66" s="16" t="s">
        <v>179</v>
      </c>
      <c r="K66" s="28">
        <v>41747</v>
      </c>
      <c r="L66" s="29">
        <v>41747</v>
      </c>
      <c r="M66" s="20">
        <f t="shared" si="1"/>
        <v>16</v>
      </c>
      <c r="N66" s="32"/>
      <c r="O66" s="20" t="str">
        <f t="shared" si="2"/>
        <v xml:space="preserve"> </v>
      </c>
      <c r="P66" s="31">
        <v>41733</v>
      </c>
      <c r="Q66" s="31">
        <v>41759</v>
      </c>
      <c r="R66" s="16" t="s">
        <v>92</v>
      </c>
      <c r="S66" s="16" t="s">
        <v>22</v>
      </c>
      <c r="T66" s="51"/>
      <c r="U66" s="51" t="s">
        <v>180</v>
      </c>
      <c r="V66" s="51" t="s">
        <v>166</v>
      </c>
      <c r="W66" s="51" t="s">
        <v>180</v>
      </c>
      <c r="X66" s="51" t="s">
        <v>292</v>
      </c>
      <c r="Y66" s="14" t="s">
        <v>63</v>
      </c>
      <c r="Z66" s="14" t="s">
        <v>63</v>
      </c>
      <c r="AA66" s="25"/>
      <c r="AB66" s="25"/>
      <c r="AC66" s="51" t="s">
        <v>166</v>
      </c>
      <c r="AD66" s="51"/>
      <c r="AE66" s="51" t="s">
        <v>184</v>
      </c>
      <c r="AF66" s="51" t="s">
        <v>166</v>
      </c>
      <c r="AG66" s="14" t="s">
        <v>293</v>
      </c>
    </row>
    <row r="67" spans="1:35" ht="40.5" x14ac:dyDescent="0.25">
      <c r="A67" s="14">
        <v>63</v>
      </c>
      <c r="B67" s="14"/>
      <c r="C67" s="14">
        <v>2</v>
      </c>
      <c r="D67" s="14" t="s">
        <v>15</v>
      </c>
      <c r="E67" s="15" t="s">
        <v>167</v>
      </c>
      <c r="F67" s="16" t="s">
        <v>294</v>
      </c>
      <c r="G67" s="16" t="s">
        <v>294</v>
      </c>
      <c r="H67" s="16" t="s">
        <v>295</v>
      </c>
      <c r="I67" s="16" t="s">
        <v>57</v>
      </c>
      <c r="J67" s="16" t="s">
        <v>296</v>
      </c>
      <c r="K67" s="28">
        <v>41759</v>
      </c>
      <c r="L67" s="29">
        <v>41759</v>
      </c>
      <c r="M67" s="20">
        <f t="shared" si="1"/>
        <v>18</v>
      </c>
      <c r="N67" s="32"/>
      <c r="O67" s="20" t="str">
        <f t="shared" si="2"/>
        <v xml:space="preserve"> </v>
      </c>
      <c r="P67" s="31">
        <v>42004</v>
      </c>
      <c r="Q67" s="31">
        <f t="shared" si="7"/>
        <v>42034</v>
      </c>
      <c r="R67" s="16" t="s">
        <v>92</v>
      </c>
      <c r="S67" s="16" t="s">
        <v>22</v>
      </c>
      <c r="T67" s="15"/>
      <c r="U67" s="14" t="s">
        <v>59</v>
      </c>
      <c r="V67" s="14" t="s">
        <v>60</v>
      </c>
      <c r="W67" s="15" t="s">
        <v>93</v>
      </c>
      <c r="X67" s="15" t="s">
        <v>297</v>
      </c>
      <c r="Y67" s="15" t="s">
        <v>63</v>
      </c>
      <c r="Z67" s="15" t="s">
        <v>80</v>
      </c>
      <c r="AA67" s="67"/>
      <c r="AB67" s="67"/>
      <c r="AC67" s="15"/>
      <c r="AD67" s="14"/>
      <c r="AE67" s="14"/>
      <c r="AF67" s="14"/>
      <c r="AG67" s="14"/>
    </row>
    <row r="68" spans="1:35" ht="45" x14ac:dyDescent="0.25">
      <c r="A68" s="14">
        <v>64</v>
      </c>
      <c r="B68" s="14"/>
      <c r="C68" s="14">
        <v>1</v>
      </c>
      <c r="D68" s="14" t="str">
        <f t="shared" ref="D68:D131" si="8">LEFT(E68,1)</f>
        <v>M</v>
      </c>
      <c r="E68" s="41" t="s">
        <v>298</v>
      </c>
      <c r="F68" s="15" t="s">
        <v>299</v>
      </c>
      <c r="G68" s="16" t="s">
        <v>300</v>
      </c>
      <c r="H68" s="16" t="s">
        <v>301</v>
      </c>
      <c r="I68" s="16" t="s">
        <v>57</v>
      </c>
      <c r="J68" s="17" t="s">
        <v>164</v>
      </c>
      <c r="K68" s="28">
        <v>41743</v>
      </c>
      <c r="L68" s="29">
        <v>41743</v>
      </c>
      <c r="M68" s="20">
        <f t="shared" ref="M68:M131" si="9">IF(ISBLANK(L68)," ",WEEKNUM(L68))</f>
        <v>16</v>
      </c>
      <c r="N68" s="32">
        <v>41715</v>
      </c>
      <c r="O68" s="20">
        <f t="shared" ref="O68:O131" si="10">IF(ISBLANK(N68)," ",WEEKNUM(N68))</f>
        <v>12</v>
      </c>
      <c r="P68" s="31">
        <v>41713</v>
      </c>
      <c r="Q68" s="31">
        <f t="shared" si="7"/>
        <v>41743</v>
      </c>
      <c r="R68" s="16"/>
      <c r="S68" s="16" t="s">
        <v>21</v>
      </c>
      <c r="T68" s="14" t="s">
        <v>302</v>
      </c>
      <c r="U68" s="14"/>
      <c r="V68" s="14" t="s">
        <v>166</v>
      </c>
      <c r="W68" s="14"/>
      <c r="X68" s="14"/>
      <c r="Y68" s="15" t="s">
        <v>63</v>
      </c>
      <c r="Z68" s="15" t="s">
        <v>63</v>
      </c>
      <c r="AA68" s="14"/>
      <c r="AB68" s="14"/>
      <c r="AC68" s="14" t="s">
        <v>60</v>
      </c>
      <c r="AD68" s="14"/>
      <c r="AE68" s="15" t="s">
        <v>21</v>
      </c>
      <c r="AF68" s="15" t="s">
        <v>166</v>
      </c>
      <c r="AG68" s="15" t="s">
        <v>303</v>
      </c>
      <c r="AI68" s="39"/>
    </row>
    <row r="69" spans="1:35" ht="90" x14ac:dyDescent="0.25">
      <c r="A69" s="14">
        <v>65</v>
      </c>
      <c r="B69" s="14"/>
      <c r="C69" s="14">
        <v>1</v>
      </c>
      <c r="D69" s="14" t="str">
        <f t="shared" si="8"/>
        <v>M</v>
      </c>
      <c r="E69" s="41" t="s">
        <v>160</v>
      </c>
      <c r="F69" s="15" t="s">
        <v>304</v>
      </c>
      <c r="G69" s="16" t="s">
        <v>305</v>
      </c>
      <c r="H69" s="16" t="s">
        <v>306</v>
      </c>
      <c r="I69" s="16" t="s">
        <v>91</v>
      </c>
      <c r="J69" s="17" t="s">
        <v>164</v>
      </c>
      <c r="K69" s="28">
        <v>41759</v>
      </c>
      <c r="L69" s="29">
        <v>41759</v>
      </c>
      <c r="M69" s="20">
        <f t="shared" si="9"/>
        <v>18</v>
      </c>
      <c r="N69" s="32"/>
      <c r="O69" s="20" t="str">
        <f t="shared" si="10"/>
        <v xml:space="preserve"> </v>
      </c>
      <c r="P69" s="31">
        <v>41759</v>
      </c>
      <c r="Q69" s="31">
        <f t="shared" si="7"/>
        <v>41789</v>
      </c>
      <c r="R69" s="16"/>
      <c r="S69" s="16" t="s">
        <v>22</v>
      </c>
      <c r="T69" s="14" t="s">
        <v>307</v>
      </c>
      <c r="U69" s="14"/>
      <c r="V69" s="14" t="s">
        <v>166</v>
      </c>
      <c r="W69" s="14"/>
      <c r="X69" s="15" t="s">
        <v>308</v>
      </c>
      <c r="Y69" s="15" t="s">
        <v>80</v>
      </c>
      <c r="Z69" s="15" t="s">
        <v>63</v>
      </c>
      <c r="AA69" s="15" t="s">
        <v>309</v>
      </c>
      <c r="AB69" s="15" t="s">
        <v>199</v>
      </c>
      <c r="AC69" s="14" t="s">
        <v>166</v>
      </c>
      <c r="AD69" s="15" t="s">
        <v>310</v>
      </c>
      <c r="AE69" s="15" t="s">
        <v>23</v>
      </c>
      <c r="AF69" s="15" t="s">
        <v>166</v>
      </c>
      <c r="AG69" s="15" t="s">
        <v>311</v>
      </c>
    </row>
    <row r="70" spans="1:35" ht="90" x14ac:dyDescent="0.25">
      <c r="A70" s="14">
        <v>66</v>
      </c>
      <c r="B70" s="14"/>
      <c r="C70" s="14">
        <v>1</v>
      </c>
      <c r="D70" s="14" t="str">
        <f t="shared" si="8"/>
        <v>M</v>
      </c>
      <c r="E70" s="41" t="s">
        <v>160</v>
      </c>
      <c r="F70" s="15" t="s">
        <v>312</v>
      </c>
      <c r="G70" s="16" t="s">
        <v>313</v>
      </c>
      <c r="H70" s="16" t="s">
        <v>306</v>
      </c>
      <c r="I70" s="16" t="s">
        <v>91</v>
      </c>
      <c r="J70" s="17" t="s">
        <v>164</v>
      </c>
      <c r="K70" s="28">
        <v>41759</v>
      </c>
      <c r="L70" s="29">
        <v>41759</v>
      </c>
      <c r="M70" s="20">
        <f t="shared" si="9"/>
        <v>18</v>
      </c>
      <c r="N70" s="32"/>
      <c r="O70" s="20" t="str">
        <f t="shared" si="10"/>
        <v xml:space="preserve"> </v>
      </c>
      <c r="P70" s="31">
        <v>41759</v>
      </c>
      <c r="Q70" s="31">
        <f t="shared" si="7"/>
        <v>41789</v>
      </c>
      <c r="R70" s="16"/>
      <c r="S70" s="16" t="s">
        <v>20</v>
      </c>
      <c r="T70" s="14" t="s">
        <v>307</v>
      </c>
      <c r="U70" s="14"/>
      <c r="V70" s="14" t="s">
        <v>166</v>
      </c>
      <c r="W70" s="14"/>
      <c r="X70" s="15" t="s">
        <v>308</v>
      </c>
      <c r="Y70" s="15" t="s">
        <v>80</v>
      </c>
      <c r="Z70" s="15" t="s">
        <v>63</v>
      </c>
      <c r="AA70" s="15" t="s">
        <v>309</v>
      </c>
      <c r="AB70" s="15" t="s">
        <v>199</v>
      </c>
      <c r="AC70" s="14" t="s">
        <v>166</v>
      </c>
      <c r="AD70" s="15" t="s">
        <v>310</v>
      </c>
      <c r="AE70" s="15" t="s">
        <v>103</v>
      </c>
      <c r="AF70" s="15" t="s">
        <v>166</v>
      </c>
      <c r="AG70" s="15" t="s">
        <v>314</v>
      </c>
    </row>
    <row r="71" spans="1:35" ht="143.25" x14ac:dyDescent="0.25">
      <c r="A71" s="14">
        <v>67</v>
      </c>
      <c r="B71" s="14"/>
      <c r="C71" s="14">
        <v>1</v>
      </c>
      <c r="D71" s="14" t="str">
        <f t="shared" si="8"/>
        <v>M</v>
      </c>
      <c r="E71" s="15" t="s">
        <v>160</v>
      </c>
      <c r="F71" s="15" t="s">
        <v>315</v>
      </c>
      <c r="G71" s="16" t="s">
        <v>316</v>
      </c>
      <c r="H71" s="41" t="s">
        <v>317</v>
      </c>
      <c r="I71" s="16" t="s">
        <v>57</v>
      </c>
      <c r="J71" s="17" t="s">
        <v>318</v>
      </c>
      <c r="K71" s="28">
        <v>41758</v>
      </c>
      <c r="L71" s="29">
        <v>41758</v>
      </c>
      <c r="M71" s="20">
        <f t="shared" si="9"/>
        <v>18</v>
      </c>
      <c r="N71" s="32"/>
      <c r="O71" s="20" t="str">
        <f t="shared" si="10"/>
        <v xml:space="preserve"> </v>
      </c>
      <c r="P71" s="30">
        <v>41728</v>
      </c>
      <c r="Q71" s="31">
        <f t="shared" si="7"/>
        <v>41758</v>
      </c>
      <c r="R71" s="16"/>
      <c r="S71" s="16" t="s">
        <v>22</v>
      </c>
      <c r="T71" s="14"/>
      <c r="U71" s="14" t="s">
        <v>59</v>
      </c>
      <c r="V71" s="14" t="s">
        <v>60</v>
      </c>
      <c r="W71" s="15" t="s">
        <v>93</v>
      </c>
      <c r="X71" s="24" t="s">
        <v>319</v>
      </c>
      <c r="Y71" s="15" t="s">
        <v>80</v>
      </c>
      <c r="Z71" s="15" t="s">
        <v>63</v>
      </c>
      <c r="AA71" s="14"/>
      <c r="AB71" s="14" t="s">
        <v>95</v>
      </c>
      <c r="AC71" s="15" t="s">
        <v>60</v>
      </c>
      <c r="AD71" s="15" t="s">
        <v>320</v>
      </c>
      <c r="AE71" s="15" t="s">
        <v>184</v>
      </c>
      <c r="AF71" s="14" t="s">
        <v>204</v>
      </c>
      <c r="AG71" s="68" t="s">
        <v>321</v>
      </c>
    </row>
    <row r="72" spans="1:35" ht="28.5" x14ac:dyDescent="0.25">
      <c r="A72" s="14">
        <v>68</v>
      </c>
      <c r="B72" s="14"/>
      <c r="C72" s="14">
        <v>1</v>
      </c>
      <c r="D72" s="14" t="str">
        <f t="shared" si="8"/>
        <v>M</v>
      </c>
      <c r="E72" s="15" t="s">
        <v>322</v>
      </c>
      <c r="F72" s="15" t="s">
        <v>323</v>
      </c>
      <c r="G72" s="16" t="s">
        <v>323</v>
      </c>
      <c r="H72" s="16" t="s">
        <v>324</v>
      </c>
      <c r="I72" s="16" t="s">
        <v>91</v>
      </c>
      <c r="J72" s="17" t="s">
        <v>164</v>
      </c>
      <c r="K72" s="28">
        <v>41768</v>
      </c>
      <c r="L72" s="29">
        <v>41768</v>
      </c>
      <c r="M72" s="20">
        <f t="shared" si="9"/>
        <v>19</v>
      </c>
      <c r="N72" s="32"/>
      <c r="O72" s="20" t="str">
        <f t="shared" si="10"/>
        <v xml:space="preserve"> </v>
      </c>
      <c r="P72" s="31">
        <v>41713</v>
      </c>
      <c r="Q72" s="31">
        <f t="shared" si="7"/>
        <v>41743</v>
      </c>
      <c r="R72" s="16"/>
      <c r="S72" s="16" t="s">
        <v>22</v>
      </c>
      <c r="T72" s="15"/>
      <c r="U72" s="14"/>
      <c r="V72" s="14" t="s">
        <v>270</v>
      </c>
      <c r="W72" s="14"/>
      <c r="X72" s="14"/>
      <c r="Y72" s="15" t="s">
        <v>80</v>
      </c>
      <c r="Z72" s="15" t="s">
        <v>63</v>
      </c>
      <c r="AA72" s="15" t="s">
        <v>309</v>
      </c>
      <c r="AB72" s="15" t="s">
        <v>199</v>
      </c>
      <c r="AC72" s="14" t="s">
        <v>270</v>
      </c>
      <c r="AD72" s="14"/>
      <c r="AE72" s="15" t="s">
        <v>184</v>
      </c>
      <c r="AF72" s="15" t="s">
        <v>270</v>
      </c>
      <c r="AG72" s="14"/>
    </row>
    <row r="73" spans="1:35" x14ac:dyDescent="0.25">
      <c r="A73" s="14">
        <v>69</v>
      </c>
      <c r="B73" s="14"/>
      <c r="C73" s="14">
        <v>1</v>
      </c>
      <c r="D73" s="14" t="str">
        <f t="shared" si="8"/>
        <v>M</v>
      </c>
      <c r="E73" s="15" t="s">
        <v>322</v>
      </c>
      <c r="F73" s="15" t="s">
        <v>325</v>
      </c>
      <c r="G73" s="16" t="s">
        <v>326</v>
      </c>
      <c r="H73" s="16" t="s">
        <v>327</v>
      </c>
      <c r="I73" s="16" t="s">
        <v>91</v>
      </c>
      <c r="J73" s="17" t="s">
        <v>164</v>
      </c>
      <c r="K73" s="28">
        <v>41768</v>
      </c>
      <c r="L73" s="29">
        <v>41768</v>
      </c>
      <c r="M73" s="20">
        <f t="shared" si="9"/>
        <v>19</v>
      </c>
      <c r="N73" s="32"/>
      <c r="O73" s="20" t="str">
        <f t="shared" si="10"/>
        <v xml:space="preserve"> </v>
      </c>
      <c r="P73" s="31">
        <v>41713</v>
      </c>
      <c r="Q73" s="31">
        <f t="shared" si="7"/>
        <v>41743</v>
      </c>
      <c r="R73" s="16"/>
      <c r="S73" s="16" t="s">
        <v>22</v>
      </c>
      <c r="T73" s="14"/>
      <c r="U73" s="14"/>
      <c r="V73" s="14" t="s">
        <v>270</v>
      </c>
      <c r="W73" s="14"/>
      <c r="X73" s="14"/>
      <c r="Y73" s="15" t="s">
        <v>80</v>
      </c>
      <c r="Z73" s="15" t="s">
        <v>63</v>
      </c>
      <c r="AA73" s="14"/>
      <c r="AB73" s="15" t="s">
        <v>199</v>
      </c>
      <c r="AC73" s="14" t="s">
        <v>270</v>
      </c>
      <c r="AD73" s="14"/>
      <c r="AE73" s="15" t="s">
        <v>184</v>
      </c>
      <c r="AF73" s="15" t="s">
        <v>270</v>
      </c>
      <c r="AG73" s="14"/>
    </row>
    <row r="74" spans="1:35" ht="90" x14ac:dyDescent="0.25">
      <c r="A74" s="14">
        <v>70</v>
      </c>
      <c r="B74" s="62" t="s">
        <v>259</v>
      </c>
      <c r="C74" s="43">
        <v>1</v>
      </c>
      <c r="D74" s="43" t="str">
        <f t="shared" si="8"/>
        <v>R</v>
      </c>
      <c r="E74" s="43" t="s">
        <v>228</v>
      </c>
      <c r="F74" s="44" t="s">
        <v>245</v>
      </c>
      <c r="G74" s="45" t="s">
        <v>328</v>
      </c>
      <c r="H74" s="43" t="s">
        <v>329</v>
      </c>
      <c r="I74" s="45" t="s">
        <v>248</v>
      </c>
      <c r="J74" s="45" t="s">
        <v>262</v>
      </c>
      <c r="K74" s="28">
        <v>41698</v>
      </c>
      <c r="L74" s="29">
        <v>41698</v>
      </c>
      <c r="M74" s="20">
        <f t="shared" si="9"/>
        <v>9</v>
      </c>
      <c r="N74" s="46">
        <v>41698</v>
      </c>
      <c r="O74" s="20">
        <f t="shared" si="10"/>
        <v>9</v>
      </c>
      <c r="P74" s="61">
        <v>41698</v>
      </c>
      <c r="Q74" s="47">
        <f t="shared" si="7"/>
        <v>41728</v>
      </c>
      <c r="R74" s="45"/>
      <c r="S74" s="45" t="s">
        <v>67</v>
      </c>
      <c r="T74" s="14" t="s">
        <v>330</v>
      </c>
      <c r="U74" s="14"/>
      <c r="V74" s="14"/>
      <c r="W74" s="14"/>
      <c r="X74" s="14"/>
      <c r="Y74" s="14"/>
      <c r="Z74" s="14"/>
      <c r="AA74" s="14"/>
      <c r="AB74" s="14"/>
      <c r="AC74" s="14"/>
      <c r="AD74" s="14"/>
      <c r="AE74" s="14"/>
      <c r="AF74" s="14"/>
      <c r="AG74" s="14"/>
    </row>
    <row r="75" spans="1:35" ht="60" x14ac:dyDescent="0.25">
      <c r="A75" s="14">
        <v>71</v>
      </c>
      <c r="B75" s="14"/>
      <c r="C75" s="14">
        <v>1</v>
      </c>
      <c r="D75" s="14" t="str">
        <f t="shared" si="8"/>
        <v>M</v>
      </c>
      <c r="E75" s="15" t="s">
        <v>322</v>
      </c>
      <c r="F75" s="15" t="s">
        <v>325</v>
      </c>
      <c r="G75" s="16" t="s">
        <v>331</v>
      </c>
      <c r="H75" s="16" t="s">
        <v>327</v>
      </c>
      <c r="I75" s="16" t="s">
        <v>91</v>
      </c>
      <c r="J75" s="17" t="s">
        <v>164</v>
      </c>
      <c r="K75" s="28">
        <v>41768</v>
      </c>
      <c r="L75" s="29">
        <v>41768</v>
      </c>
      <c r="M75" s="20">
        <f t="shared" si="9"/>
        <v>19</v>
      </c>
      <c r="N75" s="32"/>
      <c r="O75" s="20" t="str">
        <f t="shared" si="10"/>
        <v xml:space="preserve"> </v>
      </c>
      <c r="P75" s="31">
        <v>41713</v>
      </c>
      <c r="Q75" s="31">
        <f t="shared" si="7"/>
        <v>41743</v>
      </c>
      <c r="R75" s="16"/>
      <c r="S75" s="16" t="s">
        <v>22</v>
      </c>
      <c r="T75" s="14"/>
      <c r="U75" s="14"/>
      <c r="V75" s="14" t="s">
        <v>270</v>
      </c>
      <c r="W75" s="14"/>
      <c r="X75" s="14"/>
      <c r="Y75" s="15" t="s">
        <v>80</v>
      </c>
      <c r="Z75" s="15" t="s">
        <v>63</v>
      </c>
      <c r="AA75" s="14"/>
      <c r="AB75" s="15" t="s">
        <v>199</v>
      </c>
      <c r="AC75" s="14" t="s">
        <v>270</v>
      </c>
      <c r="AD75" s="14"/>
      <c r="AE75" s="15" t="s">
        <v>184</v>
      </c>
      <c r="AF75" s="15" t="s">
        <v>270</v>
      </c>
      <c r="AG75" s="14" t="s">
        <v>332</v>
      </c>
    </row>
    <row r="76" spans="1:35" ht="30" x14ac:dyDescent="0.25">
      <c r="A76" s="14">
        <v>72</v>
      </c>
      <c r="B76" s="14"/>
      <c r="C76" s="14">
        <v>1</v>
      </c>
      <c r="D76" s="14" t="str">
        <f t="shared" si="8"/>
        <v>M</v>
      </c>
      <c r="E76" s="14" t="s">
        <v>186</v>
      </c>
      <c r="F76" s="50" t="s">
        <v>161</v>
      </c>
      <c r="G76" s="45" t="s">
        <v>333</v>
      </c>
      <c r="H76" s="54" t="s">
        <v>334</v>
      </c>
      <c r="I76" s="54" t="s">
        <v>57</v>
      </c>
      <c r="J76" s="17" t="s">
        <v>164</v>
      </c>
      <c r="K76" s="28">
        <v>41705</v>
      </c>
      <c r="L76" s="29">
        <v>41705</v>
      </c>
      <c r="M76" s="20">
        <f t="shared" si="9"/>
        <v>10</v>
      </c>
      <c r="N76" s="55">
        <v>41705</v>
      </c>
      <c r="O76" s="20">
        <f t="shared" si="10"/>
        <v>10</v>
      </c>
      <c r="P76" s="56">
        <v>41687</v>
      </c>
      <c r="Q76" s="56"/>
      <c r="R76" s="54"/>
      <c r="S76" s="54" t="s">
        <v>21</v>
      </c>
      <c r="T76" s="14"/>
      <c r="U76" s="52"/>
      <c r="V76" s="52"/>
      <c r="W76" s="52"/>
      <c r="X76" s="52"/>
      <c r="Y76" s="52"/>
      <c r="Z76" s="52"/>
      <c r="AA76" s="52"/>
      <c r="AB76" s="52"/>
      <c r="AC76" s="52"/>
      <c r="AD76" s="52"/>
      <c r="AE76" s="52"/>
      <c r="AF76" s="52"/>
      <c r="AG76" s="52"/>
    </row>
    <row r="77" spans="1:35" ht="176.25" x14ac:dyDescent="0.25">
      <c r="A77" s="14">
        <v>73</v>
      </c>
      <c r="B77" s="14"/>
      <c r="C77" s="14">
        <v>1</v>
      </c>
      <c r="D77" s="14" t="str">
        <f t="shared" si="8"/>
        <v>M</v>
      </c>
      <c r="E77" s="15" t="s">
        <v>186</v>
      </c>
      <c r="F77" s="50" t="s">
        <v>333</v>
      </c>
      <c r="G77" s="16" t="s">
        <v>333</v>
      </c>
      <c r="H77" s="69" t="s">
        <v>335</v>
      </c>
      <c r="I77" s="16" t="s">
        <v>224</v>
      </c>
      <c r="J77" s="17" t="s">
        <v>164</v>
      </c>
      <c r="K77" s="28">
        <v>41768</v>
      </c>
      <c r="L77" s="29">
        <v>41768</v>
      </c>
      <c r="M77" s="20">
        <f t="shared" si="9"/>
        <v>19</v>
      </c>
      <c r="N77" s="32"/>
      <c r="O77" s="20" t="str">
        <f t="shared" si="10"/>
        <v xml:space="preserve"> </v>
      </c>
      <c r="P77" s="31">
        <v>41713</v>
      </c>
      <c r="Q77" s="31">
        <f>P77+30</f>
        <v>41743</v>
      </c>
      <c r="R77" s="16"/>
      <c r="S77" s="16" t="s">
        <v>22</v>
      </c>
      <c r="T77" s="70"/>
      <c r="U77" s="15" t="s">
        <v>336</v>
      </c>
      <c r="V77" s="14" t="s">
        <v>270</v>
      </c>
      <c r="W77" s="15" t="s">
        <v>337</v>
      </c>
      <c r="X77" s="15" t="s">
        <v>338</v>
      </c>
      <c r="Y77" s="15" t="s">
        <v>80</v>
      </c>
      <c r="Z77" s="15" t="s">
        <v>63</v>
      </c>
      <c r="AA77" s="14" t="s">
        <v>339</v>
      </c>
      <c r="AB77" s="15" t="s">
        <v>340</v>
      </c>
      <c r="AC77" s="15" t="s">
        <v>341</v>
      </c>
      <c r="AD77" s="15" t="s">
        <v>342</v>
      </c>
      <c r="AE77" s="15" t="s">
        <v>184</v>
      </c>
      <c r="AF77" s="14" t="s">
        <v>343</v>
      </c>
      <c r="AG77" s="14"/>
    </row>
    <row r="78" spans="1:35" ht="28.5" x14ac:dyDescent="0.25">
      <c r="A78" s="14">
        <v>74</v>
      </c>
      <c r="B78" s="14"/>
      <c r="C78" s="14">
        <v>1</v>
      </c>
      <c r="D78" s="14" t="str">
        <f t="shared" si="8"/>
        <v>M</v>
      </c>
      <c r="E78" s="15" t="s">
        <v>186</v>
      </c>
      <c r="F78" s="50" t="s">
        <v>161</v>
      </c>
      <c r="G78" s="44" t="s">
        <v>344</v>
      </c>
      <c r="H78" s="53" t="s">
        <v>345</v>
      </c>
      <c r="I78" s="53" t="s">
        <v>224</v>
      </c>
      <c r="J78" s="17" t="s">
        <v>164</v>
      </c>
      <c r="K78" s="28">
        <v>41705</v>
      </c>
      <c r="L78" s="29">
        <v>41705</v>
      </c>
      <c r="M78" s="20">
        <f t="shared" si="9"/>
        <v>10</v>
      </c>
      <c r="N78" s="71">
        <v>41705</v>
      </c>
      <c r="O78" s="20">
        <f t="shared" si="10"/>
        <v>10</v>
      </c>
      <c r="P78" s="72">
        <v>41688</v>
      </c>
      <c r="Q78" s="72"/>
      <c r="R78" s="53"/>
      <c r="S78" s="53" t="s">
        <v>21</v>
      </c>
      <c r="T78" s="70" t="s">
        <v>263</v>
      </c>
      <c r="U78" s="14"/>
      <c r="V78" s="14"/>
      <c r="W78" s="14"/>
      <c r="X78" s="14"/>
      <c r="Y78" s="14"/>
      <c r="Z78" s="14"/>
      <c r="AA78" s="14"/>
      <c r="AB78" s="14"/>
      <c r="AC78" s="14"/>
      <c r="AD78" s="14"/>
      <c r="AE78" s="14"/>
      <c r="AF78" s="14"/>
      <c r="AG78" s="14"/>
    </row>
    <row r="79" spans="1:35" ht="54" x14ac:dyDescent="0.25">
      <c r="A79" s="14">
        <v>75</v>
      </c>
      <c r="B79" s="14"/>
      <c r="C79" s="14">
        <v>1</v>
      </c>
      <c r="D79" s="14" t="str">
        <f t="shared" si="8"/>
        <v>M</v>
      </c>
      <c r="E79" s="15" t="s">
        <v>186</v>
      </c>
      <c r="F79" s="50" t="s">
        <v>346</v>
      </c>
      <c r="G79" s="50" t="s">
        <v>346</v>
      </c>
      <c r="H79" s="69" t="s">
        <v>347</v>
      </c>
      <c r="I79" s="69" t="s">
        <v>57</v>
      </c>
      <c r="J79" s="17" t="s">
        <v>164</v>
      </c>
      <c r="K79" s="28">
        <v>41745</v>
      </c>
      <c r="L79" s="29">
        <v>41745</v>
      </c>
      <c r="M79" s="20">
        <f t="shared" si="9"/>
        <v>16</v>
      </c>
      <c r="N79" s="73">
        <v>41743</v>
      </c>
      <c r="O79" s="20">
        <f t="shared" si="10"/>
        <v>16</v>
      </c>
      <c r="P79" s="74">
        <v>41715</v>
      </c>
      <c r="Q79" s="31">
        <f>P79+30</f>
        <v>41745</v>
      </c>
      <c r="R79" s="69"/>
      <c r="S79" s="16" t="s">
        <v>21</v>
      </c>
      <c r="T79" s="15"/>
      <c r="U79" s="14"/>
      <c r="V79" s="14" t="s">
        <v>166</v>
      </c>
      <c r="W79" s="14"/>
      <c r="X79" s="14"/>
      <c r="Y79" s="15" t="s">
        <v>348</v>
      </c>
      <c r="Z79" s="15" t="s">
        <v>63</v>
      </c>
      <c r="AA79" s="14"/>
      <c r="AB79" s="14"/>
      <c r="AC79" s="14" t="s">
        <v>349</v>
      </c>
      <c r="AD79" s="14"/>
      <c r="AE79" s="14"/>
      <c r="AF79" s="14"/>
      <c r="AG79" s="14"/>
    </row>
    <row r="80" spans="1:35" ht="81" x14ac:dyDescent="0.25">
      <c r="A80" s="43">
        <v>76</v>
      </c>
      <c r="B80" s="75" t="s">
        <v>350</v>
      </c>
      <c r="C80" s="43">
        <v>1</v>
      </c>
      <c r="D80" s="43" t="str">
        <f t="shared" si="8"/>
        <v>R</v>
      </c>
      <c r="E80" s="43" t="s">
        <v>217</v>
      </c>
      <c r="F80" s="44" t="s">
        <v>351</v>
      </c>
      <c r="G80" s="76" t="s">
        <v>352</v>
      </c>
      <c r="H80" s="76" t="s">
        <v>353</v>
      </c>
      <c r="I80" s="45" t="s">
        <v>224</v>
      </c>
      <c r="J80" s="45" t="s">
        <v>354</v>
      </c>
      <c r="K80" s="28">
        <v>41744</v>
      </c>
      <c r="L80" s="29">
        <v>41744</v>
      </c>
      <c r="M80" s="20">
        <f t="shared" si="9"/>
        <v>16</v>
      </c>
      <c r="N80" s="46"/>
      <c r="O80" s="20" t="str">
        <f t="shared" si="10"/>
        <v xml:space="preserve"> </v>
      </c>
      <c r="P80" s="47">
        <v>41713</v>
      </c>
      <c r="Q80" s="47">
        <f>P80+30</f>
        <v>41743</v>
      </c>
      <c r="R80" s="45"/>
      <c r="S80" s="45" t="s">
        <v>20</v>
      </c>
      <c r="T80" s="14"/>
      <c r="U80" s="37"/>
      <c r="V80" s="37"/>
      <c r="W80" s="37"/>
      <c r="X80" s="37"/>
      <c r="Y80" s="37"/>
      <c r="Z80" s="37"/>
      <c r="AA80" s="37"/>
      <c r="AB80" s="37"/>
      <c r="AC80" s="37"/>
      <c r="AD80" s="37"/>
      <c r="AE80" s="37"/>
      <c r="AF80" s="37"/>
      <c r="AG80" s="37"/>
    </row>
    <row r="81" spans="1:37" ht="28.5" x14ac:dyDescent="0.25">
      <c r="A81" s="14">
        <v>77</v>
      </c>
      <c r="B81" s="77" t="s">
        <v>350</v>
      </c>
      <c r="C81" s="43">
        <v>1</v>
      </c>
      <c r="D81" s="43" t="str">
        <f t="shared" si="8"/>
        <v>R</v>
      </c>
      <c r="E81" s="43" t="s">
        <v>217</v>
      </c>
      <c r="F81" s="44" t="s">
        <v>355</v>
      </c>
      <c r="G81" s="45" t="s">
        <v>356</v>
      </c>
      <c r="H81" s="45" t="s">
        <v>357</v>
      </c>
      <c r="I81" s="45" t="s">
        <v>224</v>
      </c>
      <c r="J81" s="45" t="s">
        <v>262</v>
      </c>
      <c r="K81" s="28">
        <v>41744</v>
      </c>
      <c r="L81" s="29">
        <v>41744</v>
      </c>
      <c r="M81" s="20">
        <f t="shared" si="9"/>
        <v>16</v>
      </c>
      <c r="N81" s="46">
        <v>41728</v>
      </c>
      <c r="O81" s="20">
        <f t="shared" si="10"/>
        <v>14</v>
      </c>
      <c r="P81" s="47">
        <v>41713</v>
      </c>
      <c r="Q81" s="47">
        <f>P81+30</f>
        <v>41743</v>
      </c>
      <c r="R81" s="48" t="s">
        <v>358</v>
      </c>
      <c r="S81" s="45" t="s">
        <v>21</v>
      </c>
      <c r="T81" s="14"/>
      <c r="U81" s="37"/>
      <c r="V81" s="37"/>
      <c r="W81" s="37"/>
      <c r="X81" s="37"/>
      <c r="Y81" s="37"/>
      <c r="Z81" s="37"/>
      <c r="AA81" s="37"/>
      <c r="AB81" s="37"/>
      <c r="AC81" s="37"/>
      <c r="AD81" s="37"/>
      <c r="AE81" s="37"/>
      <c r="AF81" s="37"/>
      <c r="AG81" s="37"/>
    </row>
    <row r="82" spans="1:37" ht="71.25" x14ac:dyDescent="0.25">
      <c r="A82" s="14">
        <v>78</v>
      </c>
      <c r="B82" s="62" t="s">
        <v>259</v>
      </c>
      <c r="C82" s="62">
        <v>1</v>
      </c>
      <c r="D82" s="62" t="str">
        <f t="shared" si="8"/>
        <v>R</v>
      </c>
      <c r="E82" s="62" t="s">
        <v>217</v>
      </c>
      <c r="F82" s="78" t="s">
        <v>161</v>
      </c>
      <c r="G82" s="54" t="s">
        <v>359</v>
      </c>
      <c r="H82" s="54" t="s">
        <v>360</v>
      </c>
      <c r="I82" s="54" t="s">
        <v>224</v>
      </c>
      <c r="J82" s="45" t="s">
        <v>262</v>
      </c>
      <c r="K82" s="28">
        <v>41685</v>
      </c>
      <c r="L82" s="29">
        <v>41685</v>
      </c>
      <c r="M82" s="20">
        <f t="shared" si="9"/>
        <v>7</v>
      </c>
      <c r="N82" s="55">
        <v>41685</v>
      </c>
      <c r="O82" s="20">
        <f t="shared" si="10"/>
        <v>7</v>
      </c>
      <c r="P82" s="79">
        <v>41685</v>
      </c>
      <c r="Q82" s="79"/>
      <c r="R82" s="54" t="s">
        <v>92</v>
      </c>
      <c r="S82" s="54" t="s">
        <v>21</v>
      </c>
      <c r="T82" s="15" t="s">
        <v>361</v>
      </c>
      <c r="U82" s="14"/>
      <c r="V82" s="14"/>
      <c r="W82" s="14"/>
      <c r="X82" s="14"/>
      <c r="Y82" s="14"/>
      <c r="Z82" s="14"/>
      <c r="AA82" s="14"/>
      <c r="AB82" s="14"/>
      <c r="AC82" s="14"/>
      <c r="AD82" s="14"/>
      <c r="AE82" s="14"/>
      <c r="AF82" s="14"/>
      <c r="AG82" s="14"/>
    </row>
    <row r="83" spans="1:37" ht="142.5" x14ac:dyDescent="0.25">
      <c r="A83" s="43">
        <v>79</v>
      </c>
      <c r="B83" s="77" t="s">
        <v>350</v>
      </c>
      <c r="C83" s="43">
        <v>2</v>
      </c>
      <c r="D83" s="43" t="str">
        <f t="shared" si="8"/>
        <v>R</v>
      </c>
      <c r="E83" s="43" t="s">
        <v>217</v>
      </c>
      <c r="F83" s="44" t="s">
        <v>362</v>
      </c>
      <c r="G83" s="45" t="s">
        <v>363</v>
      </c>
      <c r="H83" s="45" t="s">
        <v>364</v>
      </c>
      <c r="I83" s="45" t="s">
        <v>91</v>
      </c>
      <c r="J83" s="45" t="s">
        <v>354</v>
      </c>
      <c r="K83" s="28">
        <v>41759</v>
      </c>
      <c r="L83" s="29">
        <v>41759</v>
      </c>
      <c r="M83" s="20">
        <f t="shared" si="9"/>
        <v>18</v>
      </c>
      <c r="N83" s="46"/>
      <c r="O83" s="20" t="str">
        <f t="shared" si="10"/>
        <v xml:space="preserve"> </v>
      </c>
      <c r="P83" s="47">
        <v>41713</v>
      </c>
      <c r="Q83" s="47">
        <f>P83+30</f>
        <v>41743</v>
      </c>
      <c r="R83" s="45"/>
      <c r="S83" s="45" t="s">
        <v>20</v>
      </c>
      <c r="T83" s="15" t="s">
        <v>365</v>
      </c>
      <c r="U83" s="14"/>
      <c r="V83" s="14"/>
      <c r="W83" s="14"/>
      <c r="X83" s="14"/>
      <c r="Y83" s="14"/>
      <c r="Z83" s="14"/>
      <c r="AA83" s="14"/>
      <c r="AB83" s="14"/>
      <c r="AC83" s="14"/>
      <c r="AD83" s="14"/>
      <c r="AE83" s="14"/>
      <c r="AF83" s="14"/>
      <c r="AG83" s="14"/>
    </row>
    <row r="84" spans="1:37" ht="54" x14ac:dyDescent="0.25">
      <c r="A84" s="14">
        <v>80</v>
      </c>
      <c r="B84" s="14"/>
      <c r="C84" s="14">
        <v>2</v>
      </c>
      <c r="D84" s="51" t="s">
        <v>11</v>
      </c>
      <c r="E84" s="15" t="s">
        <v>217</v>
      </c>
      <c r="F84" s="50" t="s">
        <v>366</v>
      </c>
      <c r="G84" s="16" t="s">
        <v>363</v>
      </c>
      <c r="H84" s="16" t="s">
        <v>367</v>
      </c>
      <c r="I84" s="16" t="s">
        <v>212</v>
      </c>
      <c r="J84" s="16" t="s">
        <v>58</v>
      </c>
      <c r="K84" s="28">
        <v>42004</v>
      </c>
      <c r="L84" s="29">
        <v>42004</v>
      </c>
      <c r="M84" s="20">
        <f t="shared" si="9"/>
        <v>53</v>
      </c>
      <c r="N84" s="32"/>
      <c r="O84" s="20" t="str">
        <f t="shared" si="10"/>
        <v xml:space="preserve"> </v>
      </c>
      <c r="P84" s="31">
        <v>42004</v>
      </c>
      <c r="Q84" s="31">
        <f>P84+30</f>
        <v>42034</v>
      </c>
      <c r="R84" s="16"/>
      <c r="S84" s="16" t="s">
        <v>22</v>
      </c>
      <c r="T84" s="15"/>
      <c r="U84" s="14"/>
      <c r="V84" s="14"/>
      <c r="W84" s="14"/>
      <c r="X84" s="14"/>
      <c r="Y84" s="14"/>
      <c r="Z84" s="14"/>
      <c r="AA84" s="14"/>
      <c r="AB84" s="14"/>
      <c r="AC84" s="14"/>
      <c r="AD84" s="14"/>
      <c r="AE84" s="14"/>
      <c r="AF84" s="14"/>
      <c r="AG84" s="14"/>
    </row>
    <row r="85" spans="1:37" ht="162" x14ac:dyDescent="0.25">
      <c r="A85" s="14">
        <v>81</v>
      </c>
      <c r="B85" s="57" t="s">
        <v>259</v>
      </c>
      <c r="C85" s="14">
        <v>1</v>
      </c>
      <c r="D85" s="14" t="str">
        <f t="shared" si="8"/>
        <v>R</v>
      </c>
      <c r="E85" s="15" t="s">
        <v>217</v>
      </c>
      <c r="F85" s="50" t="s">
        <v>161</v>
      </c>
      <c r="G85" s="16" t="s">
        <v>368</v>
      </c>
      <c r="H85" s="65" t="s">
        <v>369</v>
      </c>
      <c r="I85" s="16" t="s">
        <v>248</v>
      </c>
      <c r="J85" s="16" t="s">
        <v>262</v>
      </c>
      <c r="K85" s="28">
        <v>41759</v>
      </c>
      <c r="L85" s="29">
        <v>41759</v>
      </c>
      <c r="M85" s="20">
        <f t="shared" si="9"/>
        <v>18</v>
      </c>
      <c r="N85" s="32"/>
      <c r="O85" s="20" t="str">
        <f t="shared" si="10"/>
        <v xml:space="preserve"> </v>
      </c>
      <c r="P85" s="31">
        <v>41713</v>
      </c>
      <c r="Q85" s="31">
        <f>P85+30</f>
        <v>41743</v>
      </c>
      <c r="R85" s="16"/>
      <c r="S85" s="16" t="s">
        <v>22</v>
      </c>
      <c r="T85" s="15"/>
      <c r="U85" s="14"/>
      <c r="V85" s="14"/>
      <c r="W85" s="14"/>
      <c r="X85" s="14"/>
      <c r="Y85" s="14"/>
      <c r="Z85" s="14"/>
      <c r="AA85" s="14"/>
      <c r="AB85" s="14"/>
      <c r="AC85" s="14"/>
      <c r="AD85" s="14"/>
      <c r="AE85" s="14"/>
      <c r="AF85" s="14"/>
      <c r="AG85" s="14"/>
    </row>
    <row r="86" spans="1:37" ht="40.5" x14ac:dyDescent="0.25">
      <c r="A86" s="14">
        <v>82</v>
      </c>
      <c r="B86" s="49"/>
      <c r="C86" s="14">
        <v>1</v>
      </c>
      <c r="D86" s="49" t="s">
        <v>11</v>
      </c>
      <c r="E86" s="15" t="s">
        <v>106</v>
      </c>
      <c r="F86" s="16" t="s">
        <v>368</v>
      </c>
      <c r="G86" s="14"/>
      <c r="H86" s="16" t="s">
        <v>370</v>
      </c>
      <c r="I86" s="16" t="s">
        <v>371</v>
      </c>
      <c r="J86" s="16" t="s">
        <v>58</v>
      </c>
      <c r="K86" s="28">
        <v>41744</v>
      </c>
      <c r="L86" s="29">
        <v>41744</v>
      </c>
      <c r="M86" s="20">
        <f t="shared" si="9"/>
        <v>16</v>
      </c>
      <c r="N86" s="32"/>
      <c r="O86" s="20" t="str">
        <f t="shared" si="10"/>
        <v xml:space="preserve"> </v>
      </c>
      <c r="P86" s="31">
        <v>41713</v>
      </c>
      <c r="Q86" s="31">
        <f>P86+30</f>
        <v>41743</v>
      </c>
      <c r="R86" s="16"/>
      <c r="S86" s="16" t="s">
        <v>22</v>
      </c>
      <c r="T86" s="15"/>
      <c r="U86" s="14"/>
      <c r="V86" s="14"/>
      <c r="W86" s="14"/>
      <c r="X86" s="14"/>
      <c r="Y86" s="14"/>
      <c r="Z86" s="14"/>
      <c r="AA86" s="14"/>
      <c r="AB86" s="14"/>
      <c r="AC86" s="14"/>
      <c r="AD86" s="15" t="s">
        <v>372</v>
      </c>
      <c r="AE86" s="14"/>
      <c r="AF86" s="14"/>
      <c r="AG86" s="14"/>
    </row>
    <row r="87" spans="1:37" ht="195" x14ac:dyDescent="0.25">
      <c r="A87" s="14">
        <v>83</v>
      </c>
      <c r="B87" s="14"/>
      <c r="C87" s="14">
        <v>2</v>
      </c>
      <c r="D87" s="14" t="str">
        <f t="shared" si="8"/>
        <v>R</v>
      </c>
      <c r="E87" s="15" t="s">
        <v>373</v>
      </c>
      <c r="F87" s="50" t="s">
        <v>176</v>
      </c>
      <c r="G87" s="16" t="s">
        <v>374</v>
      </c>
      <c r="H87" s="16" t="s">
        <v>375</v>
      </c>
      <c r="I87" s="16"/>
      <c r="J87" s="16" t="s">
        <v>262</v>
      </c>
      <c r="K87" s="28">
        <v>41820</v>
      </c>
      <c r="L87" s="29">
        <v>41820</v>
      </c>
      <c r="M87" s="20">
        <f t="shared" si="9"/>
        <v>27</v>
      </c>
      <c r="N87" s="32"/>
      <c r="O87" s="20" t="str">
        <f t="shared" si="10"/>
        <v xml:space="preserve"> </v>
      </c>
      <c r="P87" s="30">
        <v>41728</v>
      </c>
      <c r="Q87" s="31">
        <f>P87+30</f>
        <v>41758</v>
      </c>
      <c r="R87" s="16"/>
      <c r="S87" s="16" t="s">
        <v>22</v>
      </c>
      <c r="T87" s="14" t="s">
        <v>376</v>
      </c>
      <c r="U87" s="15" t="s">
        <v>233</v>
      </c>
      <c r="V87" s="15" t="s">
        <v>253</v>
      </c>
      <c r="W87" s="14" t="s">
        <v>377</v>
      </c>
      <c r="X87" s="24" t="s">
        <v>375</v>
      </c>
      <c r="Y87" s="15" t="s">
        <v>80</v>
      </c>
      <c r="Z87" s="15" t="s">
        <v>80</v>
      </c>
      <c r="AA87" s="15" t="s">
        <v>378</v>
      </c>
      <c r="AB87" s="14"/>
      <c r="AC87" s="14" t="s">
        <v>253</v>
      </c>
      <c r="AD87" s="14" t="s">
        <v>379</v>
      </c>
      <c r="AE87" s="15" t="s">
        <v>23</v>
      </c>
      <c r="AF87" s="14" t="s">
        <v>343</v>
      </c>
      <c r="AG87" s="14"/>
    </row>
    <row r="88" spans="1:37" s="58" customFormat="1" ht="162" x14ac:dyDescent="0.25">
      <c r="A88" s="14">
        <v>84</v>
      </c>
      <c r="B88" s="37"/>
      <c r="C88" s="37">
        <v>2</v>
      </c>
      <c r="D88" s="37" t="str">
        <f t="shared" si="8"/>
        <v>R</v>
      </c>
      <c r="E88" s="49" t="s">
        <v>380</v>
      </c>
      <c r="F88" s="50" t="s">
        <v>381</v>
      </c>
      <c r="G88" s="33" t="s">
        <v>382</v>
      </c>
      <c r="H88" s="16" t="s">
        <v>383</v>
      </c>
      <c r="I88" s="33"/>
      <c r="J88" s="16" t="s">
        <v>270</v>
      </c>
      <c r="K88" s="28">
        <v>41790</v>
      </c>
      <c r="L88" s="29">
        <v>41790</v>
      </c>
      <c r="M88" s="20">
        <f t="shared" si="9"/>
        <v>22</v>
      </c>
      <c r="N88" s="29"/>
      <c r="O88" s="20" t="str">
        <f t="shared" si="10"/>
        <v xml:space="preserve"> </v>
      </c>
      <c r="P88" s="35"/>
      <c r="Q88" s="35"/>
      <c r="R88" s="33"/>
      <c r="S88" s="33" t="s">
        <v>22</v>
      </c>
      <c r="T88" s="37"/>
      <c r="U88" s="37"/>
      <c r="V88" s="37"/>
      <c r="W88" s="37"/>
      <c r="X88" s="37"/>
      <c r="Y88" s="37"/>
      <c r="Z88" s="37"/>
      <c r="AA88" s="37"/>
      <c r="AB88" s="37"/>
      <c r="AC88" s="37"/>
      <c r="AD88" s="37"/>
      <c r="AE88" s="37"/>
      <c r="AF88" s="37"/>
      <c r="AG88" s="37"/>
      <c r="AH88" s="80"/>
      <c r="AI88" s="80"/>
      <c r="AJ88" s="80"/>
      <c r="AK88" s="80"/>
    </row>
    <row r="89" spans="1:37" ht="71.25" x14ac:dyDescent="0.25">
      <c r="A89" s="14">
        <v>85</v>
      </c>
      <c r="B89" s="62" t="s">
        <v>259</v>
      </c>
      <c r="C89" s="62">
        <v>1</v>
      </c>
      <c r="D89" s="62" t="str">
        <f t="shared" si="8"/>
        <v>R</v>
      </c>
      <c r="E89" s="62" t="s">
        <v>228</v>
      </c>
      <c r="F89" s="44" t="s">
        <v>245</v>
      </c>
      <c r="G89" s="45"/>
      <c r="H89" s="45" t="s">
        <v>384</v>
      </c>
      <c r="I89" s="45" t="s">
        <v>385</v>
      </c>
      <c r="J89" s="16" t="s">
        <v>262</v>
      </c>
      <c r="K89" s="28">
        <v>41698</v>
      </c>
      <c r="L89" s="29">
        <v>41698</v>
      </c>
      <c r="M89" s="20">
        <f t="shared" si="9"/>
        <v>9</v>
      </c>
      <c r="N89" s="46">
        <v>41698</v>
      </c>
      <c r="O89" s="20">
        <f t="shared" si="10"/>
        <v>9</v>
      </c>
      <c r="P89" s="61">
        <v>41698</v>
      </c>
      <c r="Q89" s="61"/>
      <c r="R89" s="45" t="s">
        <v>386</v>
      </c>
      <c r="S89" s="45" t="s">
        <v>21</v>
      </c>
      <c r="T89" s="15" t="s">
        <v>361</v>
      </c>
      <c r="U89" s="14">
        <f>U88</f>
        <v>0</v>
      </c>
      <c r="V89" s="15" t="s">
        <v>253</v>
      </c>
      <c r="W89" s="15" t="s">
        <v>387</v>
      </c>
      <c r="X89" s="15" t="s">
        <v>388</v>
      </c>
      <c r="Y89" s="15" t="s">
        <v>80</v>
      </c>
      <c r="Z89" s="15" t="s">
        <v>63</v>
      </c>
      <c r="AA89" s="15" t="s">
        <v>378</v>
      </c>
      <c r="AB89" s="14" t="s">
        <v>339</v>
      </c>
      <c r="AC89" s="15" t="s">
        <v>253</v>
      </c>
      <c r="AD89" s="14"/>
      <c r="AE89" s="14" t="s">
        <v>343</v>
      </c>
      <c r="AF89" s="14"/>
      <c r="AG89" s="14"/>
      <c r="AH89" s="80"/>
      <c r="AI89" s="80"/>
      <c r="AJ89" s="80"/>
      <c r="AK89" s="80"/>
    </row>
    <row r="90" spans="1:37" ht="40.5" x14ac:dyDescent="0.25">
      <c r="A90" s="14">
        <v>86</v>
      </c>
      <c r="B90" s="62" t="s">
        <v>259</v>
      </c>
      <c r="C90" s="62">
        <v>1</v>
      </c>
      <c r="D90" s="62" t="str">
        <f t="shared" si="8"/>
        <v>R</v>
      </c>
      <c r="E90" s="62" t="s">
        <v>228</v>
      </c>
      <c r="F90" s="78" t="s">
        <v>245</v>
      </c>
      <c r="G90" s="45" t="s">
        <v>260</v>
      </c>
      <c r="H90" s="45" t="s">
        <v>389</v>
      </c>
      <c r="I90" s="45" t="s">
        <v>57</v>
      </c>
      <c r="J90" s="16" t="s">
        <v>262</v>
      </c>
      <c r="K90" s="28">
        <v>41698</v>
      </c>
      <c r="L90" s="29">
        <v>41698</v>
      </c>
      <c r="M90" s="20">
        <f t="shared" si="9"/>
        <v>9</v>
      </c>
      <c r="N90" s="46">
        <v>41698</v>
      </c>
      <c r="O90" s="20">
        <f t="shared" si="10"/>
        <v>9</v>
      </c>
      <c r="P90" s="61">
        <v>41698</v>
      </c>
      <c r="Q90" s="61"/>
      <c r="R90" s="45" t="s">
        <v>390</v>
      </c>
      <c r="S90" s="45" t="s">
        <v>21</v>
      </c>
      <c r="T90" s="15" t="s">
        <v>263</v>
      </c>
      <c r="U90" s="14"/>
      <c r="V90" s="14">
        <f t="shared" ref="V90:AE90" si="11">V88</f>
        <v>0</v>
      </c>
      <c r="W90" s="14">
        <f t="shared" si="11"/>
        <v>0</v>
      </c>
      <c r="X90" s="14">
        <f t="shared" si="11"/>
        <v>0</v>
      </c>
      <c r="Y90" s="14">
        <f t="shared" si="11"/>
        <v>0</v>
      </c>
      <c r="Z90" s="14">
        <f t="shared" si="11"/>
        <v>0</v>
      </c>
      <c r="AA90" s="14">
        <f t="shared" si="11"/>
        <v>0</v>
      </c>
      <c r="AB90" s="14">
        <f t="shared" si="11"/>
        <v>0</v>
      </c>
      <c r="AC90" s="14">
        <f t="shared" si="11"/>
        <v>0</v>
      </c>
      <c r="AD90" s="14">
        <f t="shared" si="11"/>
        <v>0</v>
      </c>
      <c r="AE90" s="14">
        <f t="shared" si="11"/>
        <v>0</v>
      </c>
      <c r="AF90" s="14"/>
      <c r="AG90" s="14">
        <f>AG88</f>
        <v>0</v>
      </c>
    </row>
    <row r="91" spans="1:37" ht="54" x14ac:dyDescent="0.25">
      <c r="A91" s="14">
        <v>87</v>
      </c>
      <c r="B91" s="62" t="s">
        <v>259</v>
      </c>
      <c r="C91" s="62">
        <v>1</v>
      </c>
      <c r="D91" s="62" t="str">
        <f t="shared" si="8"/>
        <v>R</v>
      </c>
      <c r="E91" s="62" t="s">
        <v>228</v>
      </c>
      <c r="F91" s="78" t="s">
        <v>245</v>
      </c>
      <c r="G91" s="45" t="s">
        <v>391</v>
      </c>
      <c r="H91" s="45" t="s">
        <v>392</v>
      </c>
      <c r="I91" s="45" t="s">
        <v>224</v>
      </c>
      <c r="J91" s="16" t="s">
        <v>262</v>
      </c>
      <c r="K91" s="28">
        <v>41698</v>
      </c>
      <c r="L91" s="29">
        <v>41698</v>
      </c>
      <c r="M91" s="20">
        <f t="shared" si="9"/>
        <v>9</v>
      </c>
      <c r="N91" s="46">
        <v>41698</v>
      </c>
      <c r="O91" s="20">
        <f t="shared" si="10"/>
        <v>9</v>
      </c>
      <c r="P91" s="61">
        <v>41698</v>
      </c>
      <c r="Q91" s="61"/>
      <c r="R91" s="16"/>
      <c r="S91" s="45" t="s">
        <v>21</v>
      </c>
      <c r="T91" s="15" t="s">
        <v>263</v>
      </c>
      <c r="U91" s="14"/>
      <c r="V91" s="14"/>
      <c r="W91" s="14"/>
      <c r="X91" s="14"/>
      <c r="Y91" s="14"/>
      <c r="Z91" s="14"/>
      <c r="AA91" s="14"/>
      <c r="AB91" s="14"/>
      <c r="AC91" s="14"/>
      <c r="AD91" s="14"/>
      <c r="AE91" s="14"/>
      <c r="AF91" s="14"/>
      <c r="AG91" s="14"/>
    </row>
    <row r="92" spans="1:37" ht="28.5" x14ac:dyDescent="0.25">
      <c r="A92" s="14">
        <v>88</v>
      </c>
      <c r="B92" s="14"/>
      <c r="C92" s="62">
        <v>1</v>
      </c>
      <c r="D92" s="62" t="str">
        <f t="shared" si="8"/>
        <v>R</v>
      </c>
      <c r="E92" s="62" t="s">
        <v>228</v>
      </c>
      <c r="F92" s="78" t="s">
        <v>161</v>
      </c>
      <c r="G92" s="45" t="s">
        <v>393</v>
      </c>
      <c r="H92" s="45" t="s">
        <v>394</v>
      </c>
      <c r="I92" s="45" t="s">
        <v>57</v>
      </c>
      <c r="J92" s="45" t="s">
        <v>262</v>
      </c>
      <c r="K92" s="28">
        <v>41713</v>
      </c>
      <c r="L92" s="29">
        <v>41713</v>
      </c>
      <c r="M92" s="20">
        <f t="shared" si="9"/>
        <v>11</v>
      </c>
      <c r="N92" s="46">
        <v>41713</v>
      </c>
      <c r="O92" s="20">
        <f t="shared" si="10"/>
        <v>11</v>
      </c>
      <c r="P92" s="47">
        <v>41713</v>
      </c>
      <c r="Q92" s="47">
        <f t="shared" ref="Q92:Q99" si="12">P92+30</f>
        <v>41743</v>
      </c>
      <c r="R92" s="45"/>
      <c r="S92" s="45" t="s">
        <v>21</v>
      </c>
      <c r="T92" s="15"/>
      <c r="U92" s="14"/>
      <c r="V92" s="14"/>
      <c r="W92" s="14"/>
      <c r="X92" s="14"/>
      <c r="Y92" s="14"/>
      <c r="Z92" s="14"/>
      <c r="AA92" s="14"/>
      <c r="AB92" s="14"/>
      <c r="AC92" s="14"/>
      <c r="AD92" s="14"/>
      <c r="AE92" s="14"/>
      <c r="AF92" s="14"/>
      <c r="AG92" s="14"/>
    </row>
    <row r="93" spans="1:37" ht="28.5" x14ac:dyDescent="0.25">
      <c r="A93" s="14">
        <v>89</v>
      </c>
      <c r="B93" s="62" t="s">
        <v>259</v>
      </c>
      <c r="C93" s="43">
        <v>1</v>
      </c>
      <c r="D93" s="43" t="str">
        <f t="shared" si="8"/>
        <v>R</v>
      </c>
      <c r="E93" s="43" t="s">
        <v>228</v>
      </c>
      <c r="F93" s="44" t="s">
        <v>245</v>
      </c>
      <c r="G93" s="45" t="s">
        <v>395</v>
      </c>
      <c r="H93" s="45"/>
      <c r="I93" s="45"/>
      <c r="J93" s="45" t="s">
        <v>262</v>
      </c>
      <c r="K93" s="28">
        <v>41718</v>
      </c>
      <c r="L93" s="29">
        <v>41718</v>
      </c>
      <c r="M93" s="20">
        <f t="shared" si="9"/>
        <v>12</v>
      </c>
      <c r="N93" s="46">
        <v>41728</v>
      </c>
      <c r="O93" s="20">
        <f t="shared" si="10"/>
        <v>14</v>
      </c>
      <c r="P93" s="31">
        <v>41713</v>
      </c>
      <c r="Q93" s="31">
        <f t="shared" si="12"/>
        <v>41743</v>
      </c>
      <c r="R93" s="16" t="s">
        <v>396</v>
      </c>
      <c r="S93" s="45" t="s">
        <v>21</v>
      </c>
      <c r="T93" s="14"/>
      <c r="U93" s="14"/>
      <c r="V93" s="14"/>
      <c r="W93" s="14"/>
      <c r="X93" s="14"/>
      <c r="Y93" s="14"/>
      <c r="Z93" s="14"/>
      <c r="AA93" s="14"/>
      <c r="AB93" s="14"/>
      <c r="AC93" s="14"/>
      <c r="AD93" s="14"/>
      <c r="AE93" s="14"/>
      <c r="AF93" s="14"/>
      <c r="AG93" s="14"/>
    </row>
    <row r="94" spans="1:37" ht="40.5" x14ac:dyDescent="0.25">
      <c r="A94" s="14">
        <v>90</v>
      </c>
      <c r="B94" s="62" t="s">
        <v>259</v>
      </c>
      <c r="C94" s="43">
        <v>1</v>
      </c>
      <c r="D94" s="43" t="str">
        <f t="shared" si="8"/>
        <v>R</v>
      </c>
      <c r="E94" s="43" t="s">
        <v>228</v>
      </c>
      <c r="F94" s="44" t="s">
        <v>245</v>
      </c>
      <c r="G94" s="45" t="s">
        <v>397</v>
      </c>
      <c r="H94" s="45" t="s">
        <v>398</v>
      </c>
      <c r="I94" s="45"/>
      <c r="J94" s="45" t="s">
        <v>262</v>
      </c>
      <c r="K94" s="28">
        <v>41759</v>
      </c>
      <c r="L94" s="29">
        <v>41759</v>
      </c>
      <c r="M94" s="20">
        <f t="shared" si="9"/>
        <v>18</v>
      </c>
      <c r="N94" s="46">
        <v>41718</v>
      </c>
      <c r="O94" s="20">
        <f t="shared" si="10"/>
        <v>12</v>
      </c>
      <c r="P94" s="31">
        <v>41713</v>
      </c>
      <c r="Q94" s="31">
        <f t="shared" si="12"/>
        <v>41743</v>
      </c>
      <c r="R94" s="16"/>
      <c r="S94" s="45" t="s">
        <v>21</v>
      </c>
      <c r="T94" s="14"/>
      <c r="U94" s="14"/>
      <c r="V94" s="14"/>
      <c r="W94" s="14"/>
      <c r="X94" s="14"/>
      <c r="Y94" s="14"/>
      <c r="Z94" s="14"/>
      <c r="AA94" s="14"/>
      <c r="AB94" s="14"/>
      <c r="AC94" s="14"/>
      <c r="AD94" s="14"/>
      <c r="AE94" s="14"/>
      <c r="AF94" s="14"/>
      <c r="AG94" s="14"/>
    </row>
    <row r="95" spans="1:37" ht="40.5" x14ac:dyDescent="0.25">
      <c r="A95" s="14">
        <v>91</v>
      </c>
      <c r="B95" s="62" t="s">
        <v>259</v>
      </c>
      <c r="C95" s="43">
        <v>1</v>
      </c>
      <c r="D95" s="81" t="s">
        <v>11</v>
      </c>
      <c r="E95" s="43" t="s">
        <v>228</v>
      </c>
      <c r="F95" s="44" t="s">
        <v>399</v>
      </c>
      <c r="G95" s="45" t="s">
        <v>400</v>
      </c>
      <c r="H95" s="45" t="s">
        <v>401</v>
      </c>
      <c r="I95" s="45" t="s">
        <v>91</v>
      </c>
      <c r="J95" s="82" t="s">
        <v>262</v>
      </c>
      <c r="K95" s="28">
        <v>41820</v>
      </c>
      <c r="L95" s="29">
        <v>41820</v>
      </c>
      <c r="M95" s="20">
        <f t="shared" si="9"/>
        <v>27</v>
      </c>
      <c r="N95" s="46">
        <v>41728</v>
      </c>
      <c r="O95" s="20">
        <f t="shared" si="10"/>
        <v>14</v>
      </c>
      <c r="P95" s="47"/>
      <c r="Q95" s="47"/>
      <c r="R95" s="45"/>
      <c r="S95" s="45" t="s">
        <v>21</v>
      </c>
      <c r="T95" s="14"/>
      <c r="U95" s="14"/>
      <c r="V95" s="14"/>
      <c r="W95" s="14"/>
      <c r="X95" s="14"/>
      <c r="Y95" s="14"/>
      <c r="Z95" s="14"/>
      <c r="AA95" s="14"/>
      <c r="AB95" s="14"/>
      <c r="AC95" s="14"/>
      <c r="AD95" s="14"/>
      <c r="AE95" s="14"/>
      <c r="AF95" s="14"/>
      <c r="AG95" s="14"/>
    </row>
    <row r="96" spans="1:37" ht="162" x14ac:dyDescent="0.25">
      <c r="A96" s="14">
        <v>92</v>
      </c>
      <c r="B96" s="57" t="s">
        <v>350</v>
      </c>
      <c r="C96" s="15" t="s">
        <v>185</v>
      </c>
      <c r="D96" s="14" t="str">
        <f t="shared" si="8"/>
        <v>R</v>
      </c>
      <c r="E96" s="15" t="s">
        <v>228</v>
      </c>
      <c r="F96" s="50" t="s">
        <v>402</v>
      </c>
      <c r="G96" s="16" t="s">
        <v>403</v>
      </c>
      <c r="H96" s="65" t="s">
        <v>404</v>
      </c>
      <c r="I96" s="16" t="s">
        <v>91</v>
      </c>
      <c r="J96" s="16" t="s">
        <v>354</v>
      </c>
      <c r="K96" s="28">
        <v>41759</v>
      </c>
      <c r="L96" s="29">
        <v>41759</v>
      </c>
      <c r="M96" s="20">
        <f t="shared" si="9"/>
        <v>18</v>
      </c>
      <c r="N96" s="32"/>
      <c r="O96" s="20" t="str">
        <f t="shared" si="10"/>
        <v xml:space="preserve"> </v>
      </c>
      <c r="P96" s="31"/>
      <c r="Q96" s="31"/>
      <c r="R96" s="16"/>
      <c r="S96" s="16" t="s">
        <v>22</v>
      </c>
      <c r="T96" s="14"/>
      <c r="U96" s="14"/>
      <c r="V96" s="14"/>
      <c r="W96" s="14"/>
      <c r="X96" s="14"/>
      <c r="Y96" s="14"/>
      <c r="Z96" s="14"/>
      <c r="AA96" s="14"/>
      <c r="AB96" s="14"/>
      <c r="AC96" s="14"/>
      <c r="AD96" s="14"/>
      <c r="AE96" s="14"/>
      <c r="AF96" s="14"/>
      <c r="AG96" s="14"/>
    </row>
    <row r="97" spans="1:33" ht="67.5" x14ac:dyDescent="0.25">
      <c r="A97" s="14">
        <v>93</v>
      </c>
      <c r="B97" s="62" t="s">
        <v>259</v>
      </c>
      <c r="C97" s="43">
        <v>1</v>
      </c>
      <c r="D97" s="43" t="str">
        <f t="shared" si="8"/>
        <v>R</v>
      </c>
      <c r="E97" s="43" t="s">
        <v>228</v>
      </c>
      <c r="F97" s="44" t="s">
        <v>245</v>
      </c>
      <c r="G97" s="45" t="s">
        <v>405</v>
      </c>
      <c r="H97" s="45" t="s">
        <v>406</v>
      </c>
      <c r="I97" s="45" t="s">
        <v>57</v>
      </c>
      <c r="J97" s="45" t="s">
        <v>262</v>
      </c>
      <c r="K97" s="28">
        <v>41718</v>
      </c>
      <c r="L97" s="29">
        <v>41718</v>
      </c>
      <c r="M97" s="20">
        <f t="shared" si="9"/>
        <v>12</v>
      </c>
      <c r="N97" s="46">
        <v>41718</v>
      </c>
      <c r="O97" s="20">
        <f t="shared" si="10"/>
        <v>12</v>
      </c>
      <c r="P97" s="61">
        <v>41728</v>
      </c>
      <c r="Q97" s="47">
        <f t="shared" si="12"/>
        <v>41758</v>
      </c>
      <c r="R97" s="45"/>
      <c r="S97" s="45" t="s">
        <v>21</v>
      </c>
      <c r="T97" s="14"/>
      <c r="U97" s="14"/>
      <c r="V97" s="14"/>
      <c r="W97" s="14"/>
      <c r="X97" s="14"/>
      <c r="Y97" s="14"/>
      <c r="Z97" s="14"/>
      <c r="AA97" s="14"/>
      <c r="AB97" s="14"/>
      <c r="AC97" s="14"/>
      <c r="AD97" s="14"/>
      <c r="AE97" s="14"/>
      <c r="AF97" s="14"/>
      <c r="AG97" s="14"/>
    </row>
    <row r="98" spans="1:33" ht="54" x14ac:dyDescent="0.25">
      <c r="A98" s="14">
        <v>94</v>
      </c>
      <c r="B98" s="62"/>
      <c r="C98" s="43" t="s">
        <v>185</v>
      </c>
      <c r="D98" s="43" t="s">
        <v>14</v>
      </c>
      <c r="E98" s="65" t="s">
        <v>228</v>
      </c>
      <c r="F98" s="65" t="s">
        <v>407</v>
      </c>
      <c r="G98" s="65" t="s">
        <v>408</v>
      </c>
      <c r="H98" s="65" t="s">
        <v>409</v>
      </c>
      <c r="I98" s="16" t="s">
        <v>91</v>
      </c>
      <c r="J98" s="16" t="s">
        <v>262</v>
      </c>
      <c r="K98" s="28">
        <v>41759</v>
      </c>
      <c r="L98" s="29">
        <v>41759</v>
      </c>
      <c r="M98" s="20">
        <f t="shared" si="9"/>
        <v>18</v>
      </c>
      <c r="N98" s="46"/>
      <c r="O98" s="20" t="str">
        <f t="shared" si="10"/>
        <v xml:space="preserve"> </v>
      </c>
      <c r="P98" s="61"/>
      <c r="Q98" s="47"/>
      <c r="R98" s="45"/>
      <c r="S98" s="16" t="s">
        <v>22</v>
      </c>
      <c r="T98" s="14"/>
      <c r="U98" s="14"/>
      <c r="V98" s="14"/>
      <c r="W98" s="14"/>
      <c r="X98" s="14"/>
      <c r="Y98" s="14"/>
      <c r="Z98" s="14"/>
      <c r="AA98" s="14"/>
      <c r="AB98" s="14"/>
      <c r="AC98" s="14"/>
      <c r="AD98" s="14"/>
      <c r="AE98" s="14"/>
      <c r="AF98" s="14"/>
      <c r="AG98" s="14"/>
    </row>
    <row r="99" spans="1:33" ht="67.5" x14ac:dyDescent="0.25">
      <c r="A99" s="14">
        <v>95</v>
      </c>
      <c r="B99" s="57" t="s">
        <v>350</v>
      </c>
      <c r="C99" s="14">
        <v>1</v>
      </c>
      <c r="D99" s="14" t="str">
        <f t="shared" si="8"/>
        <v>R</v>
      </c>
      <c r="E99" s="15" t="s">
        <v>410</v>
      </c>
      <c r="F99" s="15" t="s">
        <v>411</v>
      </c>
      <c r="G99" s="16" t="s">
        <v>412</v>
      </c>
      <c r="H99" s="65" t="s">
        <v>413</v>
      </c>
      <c r="I99" s="16" t="s">
        <v>91</v>
      </c>
      <c r="J99" s="16" t="s">
        <v>262</v>
      </c>
      <c r="K99" s="28">
        <v>41759</v>
      </c>
      <c r="L99" s="29">
        <v>41759</v>
      </c>
      <c r="M99" s="20">
        <f t="shared" si="9"/>
        <v>18</v>
      </c>
      <c r="N99" s="32"/>
      <c r="O99" s="20" t="str">
        <f t="shared" si="10"/>
        <v xml:space="preserve"> </v>
      </c>
      <c r="P99" s="30">
        <v>41820</v>
      </c>
      <c r="Q99" s="31">
        <f t="shared" si="12"/>
        <v>41850</v>
      </c>
      <c r="R99" s="16" t="s">
        <v>414</v>
      </c>
      <c r="S99" s="16" t="s">
        <v>22</v>
      </c>
      <c r="T99" s="14"/>
      <c r="U99" s="14"/>
      <c r="V99" s="14"/>
      <c r="W99" s="14"/>
      <c r="X99" s="14"/>
      <c r="Y99" s="14"/>
      <c r="Z99" s="14"/>
      <c r="AA99" s="14"/>
      <c r="AB99" s="14"/>
      <c r="AC99" s="14"/>
      <c r="AD99" s="14"/>
      <c r="AE99" s="14"/>
      <c r="AF99" s="14"/>
      <c r="AG99" s="14"/>
    </row>
    <row r="100" spans="1:33" ht="30" x14ac:dyDescent="0.25">
      <c r="A100" s="14">
        <v>96</v>
      </c>
      <c r="B100" s="43"/>
      <c r="C100" s="43">
        <v>3</v>
      </c>
      <c r="D100" s="43" t="str">
        <f t="shared" si="8"/>
        <v>T</v>
      </c>
      <c r="E100" s="43" t="s">
        <v>415</v>
      </c>
      <c r="F100" s="43" t="s">
        <v>416</v>
      </c>
      <c r="G100" s="45" t="s">
        <v>417</v>
      </c>
      <c r="H100" s="45" t="s">
        <v>418</v>
      </c>
      <c r="I100" s="45"/>
      <c r="J100" s="45" t="s">
        <v>171</v>
      </c>
      <c r="K100" s="28"/>
      <c r="L100" s="29"/>
      <c r="M100" s="20" t="str">
        <f t="shared" si="9"/>
        <v xml:space="preserve"> </v>
      </c>
      <c r="N100" s="46">
        <v>41713</v>
      </c>
      <c r="O100" s="20">
        <f t="shared" si="10"/>
        <v>11</v>
      </c>
      <c r="P100" s="47">
        <v>41729</v>
      </c>
      <c r="Q100" s="47">
        <f>P100+90</f>
        <v>41819</v>
      </c>
      <c r="R100" s="45"/>
      <c r="S100" s="45" t="s">
        <v>21</v>
      </c>
      <c r="T100" s="14"/>
      <c r="U100" s="14" t="s">
        <v>419</v>
      </c>
      <c r="V100" s="15" t="s">
        <v>173</v>
      </c>
      <c r="W100" s="15" t="s">
        <v>419</v>
      </c>
      <c r="X100" s="24" t="s">
        <v>420</v>
      </c>
      <c r="Y100" s="15" t="s">
        <v>63</v>
      </c>
      <c r="Z100" s="15" t="s">
        <v>63</v>
      </c>
      <c r="AA100" s="25"/>
      <c r="AB100" s="25"/>
      <c r="AC100" s="14" t="s">
        <v>253</v>
      </c>
      <c r="AD100" s="14"/>
      <c r="AE100" s="15" t="s">
        <v>23</v>
      </c>
      <c r="AF100" s="14"/>
      <c r="AG100" s="14"/>
    </row>
    <row r="101" spans="1:33" ht="42.75" x14ac:dyDescent="0.25">
      <c r="A101" s="14">
        <v>97</v>
      </c>
      <c r="B101" s="14"/>
      <c r="C101" s="14">
        <v>3</v>
      </c>
      <c r="D101" s="15" t="s">
        <v>11</v>
      </c>
      <c r="E101" s="15" t="s">
        <v>421</v>
      </c>
      <c r="F101" s="16" t="s">
        <v>422</v>
      </c>
      <c r="G101" s="15" t="s">
        <v>423</v>
      </c>
      <c r="H101" s="16" t="s">
        <v>424</v>
      </c>
      <c r="I101" s="16"/>
      <c r="J101" s="17" t="s">
        <v>58</v>
      </c>
      <c r="K101" s="28">
        <v>41820</v>
      </c>
      <c r="L101" s="29">
        <v>41820</v>
      </c>
      <c r="M101" s="20">
        <f t="shared" si="9"/>
        <v>27</v>
      </c>
      <c r="N101" s="32"/>
      <c r="O101" s="20" t="str">
        <f t="shared" si="10"/>
        <v xml:space="preserve"> </v>
      </c>
      <c r="P101" s="31">
        <v>41759</v>
      </c>
      <c r="Q101" s="31">
        <f>P101+90</f>
        <v>41849</v>
      </c>
      <c r="R101" s="16"/>
      <c r="S101" s="16" t="s">
        <v>23</v>
      </c>
      <c r="T101" s="14"/>
      <c r="U101" s="14" t="s">
        <v>425</v>
      </c>
      <c r="V101" s="14" t="s">
        <v>270</v>
      </c>
      <c r="W101" s="15" t="s">
        <v>426</v>
      </c>
      <c r="X101" s="24" t="s">
        <v>427</v>
      </c>
      <c r="Y101" s="15" t="s">
        <v>80</v>
      </c>
      <c r="Z101" s="15" t="s">
        <v>63</v>
      </c>
      <c r="AA101" s="14" t="s">
        <v>198</v>
      </c>
      <c r="AB101" s="15" t="s">
        <v>428</v>
      </c>
      <c r="AC101" s="15" t="s">
        <v>270</v>
      </c>
      <c r="AD101" s="15" t="s">
        <v>199</v>
      </c>
      <c r="AE101" s="15" t="s">
        <v>184</v>
      </c>
      <c r="AF101" s="14" t="s">
        <v>343</v>
      </c>
      <c r="AG101" s="14"/>
    </row>
    <row r="102" spans="1:33" ht="85.5" x14ac:dyDescent="0.25">
      <c r="A102" s="14">
        <v>98</v>
      </c>
      <c r="B102" s="14"/>
      <c r="C102" s="14">
        <v>2</v>
      </c>
      <c r="D102" s="14" t="str">
        <f t="shared" si="8"/>
        <v>M</v>
      </c>
      <c r="E102" s="15" t="s">
        <v>160</v>
      </c>
      <c r="F102" s="15" t="s">
        <v>429</v>
      </c>
      <c r="G102" s="16" t="s">
        <v>429</v>
      </c>
      <c r="H102" s="16" t="s">
        <v>430</v>
      </c>
      <c r="I102" s="69" t="s">
        <v>57</v>
      </c>
      <c r="J102" s="17" t="s">
        <v>164</v>
      </c>
      <c r="K102" s="28">
        <v>41745</v>
      </c>
      <c r="L102" s="29">
        <v>41745</v>
      </c>
      <c r="M102" s="20">
        <f t="shared" si="9"/>
        <v>16</v>
      </c>
      <c r="N102" s="32"/>
      <c r="O102" s="20" t="str">
        <f t="shared" si="10"/>
        <v xml:space="preserve"> </v>
      </c>
      <c r="P102" s="31">
        <v>41713</v>
      </c>
      <c r="Q102" s="31">
        <f>P102+30</f>
        <v>41743</v>
      </c>
      <c r="R102" s="16"/>
      <c r="S102" s="16" t="s">
        <v>23</v>
      </c>
      <c r="T102" s="15" t="s">
        <v>431</v>
      </c>
      <c r="U102" s="14" t="s">
        <v>432</v>
      </c>
      <c r="V102" s="14" t="s">
        <v>166</v>
      </c>
      <c r="W102" s="15" t="s">
        <v>433</v>
      </c>
      <c r="X102" s="15"/>
      <c r="Y102" s="15" t="s">
        <v>80</v>
      </c>
      <c r="Z102" s="15" t="s">
        <v>63</v>
      </c>
      <c r="AA102" s="15" t="s">
        <v>309</v>
      </c>
      <c r="AB102" s="15" t="s">
        <v>434</v>
      </c>
      <c r="AC102" s="15" t="s">
        <v>166</v>
      </c>
      <c r="AD102" s="15" t="s">
        <v>310</v>
      </c>
      <c r="AE102" s="15" t="s">
        <v>184</v>
      </c>
      <c r="AF102" s="14" t="s">
        <v>343</v>
      </c>
      <c r="AG102" s="14"/>
    </row>
    <row r="103" spans="1:33" ht="85.5" x14ac:dyDescent="0.25">
      <c r="A103" s="14">
        <v>99</v>
      </c>
      <c r="B103" s="14"/>
      <c r="C103" s="14">
        <v>1</v>
      </c>
      <c r="D103" s="14" t="str">
        <f t="shared" si="8"/>
        <v>M</v>
      </c>
      <c r="E103" s="15" t="s">
        <v>160</v>
      </c>
      <c r="F103" s="15" t="s">
        <v>435</v>
      </c>
      <c r="G103" s="16" t="s">
        <v>436</v>
      </c>
      <c r="H103" s="16" t="s">
        <v>430</v>
      </c>
      <c r="I103" s="16" t="s">
        <v>437</v>
      </c>
      <c r="J103" s="17" t="s">
        <v>166</v>
      </c>
      <c r="K103" s="28">
        <v>41805</v>
      </c>
      <c r="L103" s="29">
        <v>41805</v>
      </c>
      <c r="M103" s="20">
        <f t="shared" si="9"/>
        <v>25</v>
      </c>
      <c r="N103" s="32"/>
      <c r="O103" s="20" t="str">
        <f t="shared" si="10"/>
        <v xml:space="preserve"> </v>
      </c>
      <c r="P103" s="31"/>
      <c r="Q103" s="31"/>
      <c r="R103" s="16"/>
      <c r="S103" s="16" t="s">
        <v>23</v>
      </c>
      <c r="T103" s="15"/>
      <c r="U103" s="14"/>
      <c r="V103" s="14" t="s">
        <v>166</v>
      </c>
      <c r="W103" s="15"/>
      <c r="X103" s="15"/>
      <c r="Y103" s="15"/>
      <c r="Z103" s="15"/>
      <c r="AA103" s="15"/>
      <c r="AB103" s="15"/>
      <c r="AC103" s="15" t="s">
        <v>166</v>
      </c>
      <c r="AD103" s="15" t="s">
        <v>310</v>
      </c>
      <c r="AE103" s="15"/>
      <c r="AF103" s="14"/>
      <c r="AG103" s="14"/>
    </row>
    <row r="104" spans="1:33" ht="85.5" x14ac:dyDescent="0.25">
      <c r="A104" s="14">
        <v>100</v>
      </c>
      <c r="B104" s="14"/>
      <c r="C104" s="14">
        <v>2</v>
      </c>
      <c r="D104" s="14" t="str">
        <f t="shared" si="8"/>
        <v>M</v>
      </c>
      <c r="E104" s="15" t="s">
        <v>160</v>
      </c>
      <c r="F104" s="15" t="s">
        <v>438</v>
      </c>
      <c r="G104" s="16" t="s">
        <v>439</v>
      </c>
      <c r="H104" s="16" t="s">
        <v>440</v>
      </c>
      <c r="I104" s="16" t="s">
        <v>437</v>
      </c>
      <c r="J104" s="17" t="s">
        <v>166</v>
      </c>
      <c r="K104" s="28">
        <v>41805</v>
      </c>
      <c r="L104" s="29">
        <v>41805</v>
      </c>
      <c r="M104" s="20">
        <f t="shared" si="9"/>
        <v>25</v>
      </c>
      <c r="N104" s="32"/>
      <c r="O104" s="20" t="str">
        <f t="shared" si="10"/>
        <v xml:space="preserve"> </v>
      </c>
      <c r="P104" s="31"/>
      <c r="Q104" s="31"/>
      <c r="R104" s="16"/>
      <c r="S104" s="16" t="s">
        <v>23</v>
      </c>
      <c r="T104" s="15"/>
      <c r="U104" s="14"/>
      <c r="V104" s="14" t="s">
        <v>166</v>
      </c>
      <c r="W104" s="15"/>
      <c r="X104" s="15"/>
      <c r="Y104" s="15"/>
      <c r="Z104" s="15"/>
      <c r="AA104" s="15"/>
      <c r="AB104" s="15"/>
      <c r="AC104" s="15" t="s">
        <v>166</v>
      </c>
      <c r="AD104" s="15" t="s">
        <v>310</v>
      </c>
      <c r="AE104" s="15"/>
      <c r="AF104" s="14"/>
      <c r="AG104" s="14"/>
    </row>
    <row r="105" spans="1:33" ht="85.5" x14ac:dyDescent="0.25">
      <c r="A105" s="14">
        <v>101</v>
      </c>
      <c r="B105" s="14"/>
      <c r="C105" s="14">
        <v>2</v>
      </c>
      <c r="D105" s="14" t="str">
        <f t="shared" si="8"/>
        <v>M</v>
      </c>
      <c r="E105" s="15" t="s">
        <v>160</v>
      </c>
      <c r="F105" s="15" t="s">
        <v>441</v>
      </c>
      <c r="G105" s="16" t="s">
        <v>442</v>
      </c>
      <c r="H105" s="16" t="s">
        <v>440</v>
      </c>
      <c r="I105" s="16" t="s">
        <v>437</v>
      </c>
      <c r="J105" s="17" t="s">
        <v>166</v>
      </c>
      <c r="K105" s="28">
        <v>41805</v>
      </c>
      <c r="L105" s="29">
        <v>41805</v>
      </c>
      <c r="M105" s="20">
        <f t="shared" si="9"/>
        <v>25</v>
      </c>
      <c r="N105" s="32"/>
      <c r="O105" s="20" t="str">
        <f t="shared" si="10"/>
        <v xml:space="preserve"> </v>
      </c>
      <c r="P105" s="31"/>
      <c r="Q105" s="31"/>
      <c r="R105" s="16"/>
      <c r="S105" s="16" t="s">
        <v>23</v>
      </c>
      <c r="T105" s="15"/>
      <c r="U105" s="14"/>
      <c r="V105" s="14" t="s">
        <v>166</v>
      </c>
      <c r="W105" s="15"/>
      <c r="X105" s="15"/>
      <c r="Y105" s="15"/>
      <c r="Z105" s="15"/>
      <c r="AA105" s="15"/>
      <c r="AB105" s="15"/>
      <c r="AC105" s="15" t="s">
        <v>166</v>
      </c>
      <c r="AD105" s="15" t="s">
        <v>310</v>
      </c>
      <c r="AE105" s="15"/>
      <c r="AF105" s="14"/>
      <c r="AG105" s="14"/>
    </row>
    <row r="106" spans="1:33" ht="85.5" x14ac:dyDescent="0.25">
      <c r="A106" s="14">
        <v>102</v>
      </c>
      <c r="B106" s="14"/>
      <c r="C106" s="14">
        <v>2</v>
      </c>
      <c r="D106" s="14" t="str">
        <f t="shared" si="8"/>
        <v>M</v>
      </c>
      <c r="E106" s="15" t="s">
        <v>160</v>
      </c>
      <c r="F106" s="15" t="s">
        <v>443</v>
      </c>
      <c r="G106" s="16" t="s">
        <v>444</v>
      </c>
      <c r="H106" s="16" t="s">
        <v>440</v>
      </c>
      <c r="I106" s="16" t="s">
        <v>437</v>
      </c>
      <c r="J106" s="17" t="s">
        <v>166</v>
      </c>
      <c r="K106" s="28">
        <v>41805</v>
      </c>
      <c r="L106" s="29">
        <v>41805</v>
      </c>
      <c r="M106" s="20">
        <f t="shared" si="9"/>
        <v>25</v>
      </c>
      <c r="N106" s="32"/>
      <c r="O106" s="20" t="str">
        <f t="shared" si="10"/>
        <v xml:space="preserve"> </v>
      </c>
      <c r="P106" s="31"/>
      <c r="Q106" s="31"/>
      <c r="R106" s="16"/>
      <c r="S106" s="16" t="s">
        <v>23</v>
      </c>
      <c r="T106" s="15"/>
      <c r="U106" s="14"/>
      <c r="V106" s="14" t="s">
        <v>166</v>
      </c>
      <c r="W106" s="15"/>
      <c r="X106" s="15"/>
      <c r="Y106" s="15"/>
      <c r="Z106" s="15"/>
      <c r="AA106" s="15"/>
      <c r="AB106" s="15"/>
      <c r="AC106" s="15" t="s">
        <v>166</v>
      </c>
      <c r="AD106" s="15" t="s">
        <v>310</v>
      </c>
      <c r="AE106" s="15"/>
      <c r="AF106" s="14"/>
      <c r="AG106" s="14"/>
    </row>
    <row r="107" spans="1:33" ht="85.5" x14ac:dyDescent="0.25">
      <c r="A107" s="14">
        <v>103</v>
      </c>
      <c r="B107" s="14"/>
      <c r="C107" s="14">
        <v>2</v>
      </c>
      <c r="D107" s="14" t="str">
        <f t="shared" si="8"/>
        <v>M</v>
      </c>
      <c r="E107" s="15" t="s">
        <v>160</v>
      </c>
      <c r="F107" s="15" t="s">
        <v>445</v>
      </c>
      <c r="G107" s="16" t="s">
        <v>446</v>
      </c>
      <c r="H107" s="16" t="s">
        <v>440</v>
      </c>
      <c r="I107" s="16" t="s">
        <v>437</v>
      </c>
      <c r="J107" s="17" t="s">
        <v>166</v>
      </c>
      <c r="K107" s="28">
        <v>41805</v>
      </c>
      <c r="L107" s="29">
        <v>41805</v>
      </c>
      <c r="M107" s="20">
        <f t="shared" si="9"/>
        <v>25</v>
      </c>
      <c r="N107" s="32"/>
      <c r="O107" s="20" t="str">
        <f t="shared" si="10"/>
        <v xml:space="preserve"> </v>
      </c>
      <c r="P107" s="31"/>
      <c r="Q107" s="31"/>
      <c r="R107" s="16"/>
      <c r="S107" s="16" t="s">
        <v>23</v>
      </c>
      <c r="T107" s="15"/>
      <c r="U107" s="14"/>
      <c r="V107" s="14" t="s">
        <v>166</v>
      </c>
      <c r="W107" s="15"/>
      <c r="X107" s="15"/>
      <c r="Y107" s="15"/>
      <c r="Z107" s="15"/>
      <c r="AA107" s="15"/>
      <c r="AB107" s="15"/>
      <c r="AC107" s="15" t="s">
        <v>166</v>
      </c>
      <c r="AD107" s="15" t="s">
        <v>310</v>
      </c>
      <c r="AE107" s="15"/>
      <c r="AF107" s="14"/>
      <c r="AG107" s="14"/>
    </row>
    <row r="108" spans="1:33" ht="85.5" x14ac:dyDescent="0.25">
      <c r="A108" s="14">
        <v>104</v>
      </c>
      <c r="B108" s="14"/>
      <c r="C108" s="14">
        <v>1</v>
      </c>
      <c r="D108" s="14" t="str">
        <f t="shared" si="8"/>
        <v>M</v>
      </c>
      <c r="E108" s="15" t="s">
        <v>160</v>
      </c>
      <c r="F108" s="15" t="s">
        <v>447</v>
      </c>
      <c r="G108" s="16" t="s">
        <v>448</v>
      </c>
      <c r="H108" s="16" t="s">
        <v>440</v>
      </c>
      <c r="I108" s="16" t="s">
        <v>437</v>
      </c>
      <c r="J108" s="17" t="s">
        <v>166</v>
      </c>
      <c r="K108" s="28">
        <v>41805</v>
      </c>
      <c r="L108" s="29">
        <v>41805</v>
      </c>
      <c r="M108" s="20">
        <f t="shared" si="9"/>
        <v>25</v>
      </c>
      <c r="N108" s="32"/>
      <c r="O108" s="20" t="str">
        <f t="shared" si="10"/>
        <v xml:space="preserve"> </v>
      </c>
      <c r="P108" s="31"/>
      <c r="Q108" s="31"/>
      <c r="R108" s="16"/>
      <c r="S108" s="16" t="s">
        <v>23</v>
      </c>
      <c r="T108" s="15"/>
      <c r="U108" s="14"/>
      <c r="V108" s="14" t="s">
        <v>166</v>
      </c>
      <c r="W108" s="15"/>
      <c r="X108" s="15"/>
      <c r="Y108" s="15"/>
      <c r="Z108" s="15"/>
      <c r="AA108" s="15"/>
      <c r="AB108" s="15"/>
      <c r="AC108" s="15" t="s">
        <v>166</v>
      </c>
      <c r="AD108" s="15" t="s">
        <v>310</v>
      </c>
      <c r="AE108" s="15"/>
      <c r="AF108" s="14"/>
      <c r="AG108" s="14"/>
    </row>
    <row r="109" spans="1:33" ht="72" x14ac:dyDescent="0.25">
      <c r="A109" s="14">
        <v>105</v>
      </c>
      <c r="B109" s="14"/>
      <c r="C109" s="14">
        <v>3</v>
      </c>
      <c r="D109" s="14" t="str">
        <f t="shared" si="8"/>
        <v>M</v>
      </c>
      <c r="E109" s="15" t="s">
        <v>322</v>
      </c>
      <c r="F109" s="15" t="s">
        <v>447</v>
      </c>
      <c r="G109" s="16"/>
      <c r="H109" s="16" t="s">
        <v>449</v>
      </c>
      <c r="I109" s="16"/>
      <c r="J109" s="17" t="s">
        <v>450</v>
      </c>
      <c r="K109" s="28">
        <v>41820</v>
      </c>
      <c r="L109" s="29">
        <v>41820</v>
      </c>
      <c r="M109" s="20">
        <f t="shared" si="9"/>
        <v>27</v>
      </c>
      <c r="N109" s="32"/>
      <c r="O109" s="20" t="str">
        <f t="shared" si="10"/>
        <v xml:space="preserve"> </v>
      </c>
      <c r="P109" s="30">
        <v>41820</v>
      </c>
      <c r="Q109" s="31">
        <f>P109+90</f>
        <v>41910</v>
      </c>
      <c r="R109" s="16"/>
      <c r="S109" s="16" t="s">
        <v>23</v>
      </c>
      <c r="T109" s="14"/>
      <c r="U109" s="14" t="s">
        <v>451</v>
      </c>
      <c r="V109" s="14" t="s">
        <v>270</v>
      </c>
      <c r="W109" s="15" t="s">
        <v>337</v>
      </c>
      <c r="X109" s="24" t="s">
        <v>452</v>
      </c>
      <c r="Y109" s="15" t="s">
        <v>80</v>
      </c>
      <c r="Z109" s="15" t="s">
        <v>63</v>
      </c>
      <c r="AA109" s="14" t="s">
        <v>198</v>
      </c>
      <c r="AB109" s="15" t="s">
        <v>199</v>
      </c>
      <c r="AC109" s="15" t="s">
        <v>270</v>
      </c>
      <c r="AD109" s="15" t="s">
        <v>453</v>
      </c>
      <c r="AE109" s="15" t="s">
        <v>23</v>
      </c>
      <c r="AF109" s="14" t="s">
        <v>343</v>
      </c>
      <c r="AG109" s="14"/>
    </row>
    <row r="110" spans="1:33" ht="29.25" x14ac:dyDescent="0.25">
      <c r="A110" s="14">
        <v>106</v>
      </c>
      <c r="B110" s="14"/>
      <c r="C110" s="14">
        <v>2</v>
      </c>
      <c r="D110" s="14" t="str">
        <f t="shared" si="8"/>
        <v>M</v>
      </c>
      <c r="E110" s="41" t="s">
        <v>298</v>
      </c>
      <c r="F110" s="15" t="s">
        <v>454</v>
      </c>
      <c r="G110" s="16" t="s">
        <v>455</v>
      </c>
      <c r="H110" s="15" t="s">
        <v>456</v>
      </c>
      <c r="I110" s="16"/>
      <c r="J110" s="17" t="s">
        <v>164</v>
      </c>
      <c r="K110" s="28">
        <v>41788</v>
      </c>
      <c r="L110" s="29">
        <v>41788</v>
      </c>
      <c r="M110" s="20">
        <f t="shared" si="9"/>
        <v>22</v>
      </c>
      <c r="N110" s="32"/>
      <c r="O110" s="20" t="str">
        <f t="shared" si="10"/>
        <v xml:space="preserve"> </v>
      </c>
      <c r="P110" s="30">
        <v>41728</v>
      </c>
      <c r="Q110" s="31">
        <f>P110+60</f>
        <v>41788</v>
      </c>
      <c r="R110" s="16"/>
      <c r="S110" s="16" t="s">
        <v>23</v>
      </c>
      <c r="T110" s="14"/>
      <c r="U110" s="14" t="s">
        <v>451</v>
      </c>
      <c r="V110" s="14" t="s">
        <v>270</v>
      </c>
      <c r="W110" s="15" t="s">
        <v>457</v>
      </c>
      <c r="X110" s="24" t="s">
        <v>456</v>
      </c>
      <c r="Y110" s="15" t="s">
        <v>80</v>
      </c>
      <c r="Z110" s="15" t="s">
        <v>63</v>
      </c>
      <c r="AA110" s="14"/>
      <c r="AB110" s="15" t="s">
        <v>199</v>
      </c>
      <c r="AC110" s="15" t="s">
        <v>270</v>
      </c>
      <c r="AD110" s="15" t="s">
        <v>458</v>
      </c>
      <c r="AE110" s="15" t="s">
        <v>459</v>
      </c>
      <c r="AF110" s="14" t="s">
        <v>204</v>
      </c>
      <c r="AG110" s="14"/>
    </row>
    <row r="111" spans="1:33" ht="85.5" x14ac:dyDescent="0.25">
      <c r="A111" s="14">
        <v>107</v>
      </c>
      <c r="B111" s="14"/>
      <c r="C111" s="14">
        <v>2</v>
      </c>
      <c r="D111" s="14" t="str">
        <f t="shared" si="8"/>
        <v>M</v>
      </c>
      <c r="E111" s="41" t="s">
        <v>298</v>
      </c>
      <c r="F111" s="15" t="s">
        <v>460</v>
      </c>
      <c r="G111" s="16" t="s">
        <v>455</v>
      </c>
      <c r="H111" s="16" t="s">
        <v>461</v>
      </c>
      <c r="I111" s="16"/>
      <c r="J111" s="17" t="s">
        <v>164</v>
      </c>
      <c r="K111" s="28">
        <v>41788</v>
      </c>
      <c r="L111" s="29">
        <v>41788</v>
      </c>
      <c r="M111" s="20">
        <f t="shared" si="9"/>
        <v>22</v>
      </c>
      <c r="N111" s="32"/>
      <c r="O111" s="20" t="str">
        <f t="shared" si="10"/>
        <v xml:space="preserve"> </v>
      </c>
      <c r="P111" s="30">
        <v>41728</v>
      </c>
      <c r="Q111" s="31">
        <f>P111+60</f>
        <v>41788</v>
      </c>
      <c r="R111" s="16"/>
      <c r="S111" s="16" t="s">
        <v>23</v>
      </c>
      <c r="T111" s="14"/>
      <c r="U111" s="14" t="s">
        <v>432</v>
      </c>
      <c r="V111" s="15" t="s">
        <v>166</v>
      </c>
      <c r="W111" s="15" t="s">
        <v>462</v>
      </c>
      <c r="X111" s="24" t="s">
        <v>461</v>
      </c>
      <c r="Y111" s="15" t="s">
        <v>63</v>
      </c>
      <c r="Z111" s="15" t="s">
        <v>63</v>
      </c>
      <c r="AA111" s="25"/>
      <c r="AB111" s="67"/>
      <c r="AC111" s="15" t="s">
        <v>270</v>
      </c>
      <c r="AD111" s="15" t="s">
        <v>310</v>
      </c>
      <c r="AE111" s="15" t="s">
        <v>459</v>
      </c>
      <c r="AF111" s="14"/>
      <c r="AG111" s="14"/>
    </row>
    <row r="112" spans="1:33" ht="85.5" x14ac:dyDescent="0.25">
      <c r="A112" s="14">
        <v>108</v>
      </c>
      <c r="B112" s="14"/>
      <c r="C112" s="14">
        <v>2</v>
      </c>
      <c r="D112" s="14" t="str">
        <f t="shared" si="8"/>
        <v>M</v>
      </c>
      <c r="E112" s="41" t="s">
        <v>298</v>
      </c>
      <c r="F112" s="15" t="s">
        <v>463</v>
      </c>
      <c r="G112" s="16" t="s">
        <v>455</v>
      </c>
      <c r="H112" s="15" t="s">
        <v>464</v>
      </c>
      <c r="I112" s="16"/>
      <c r="J112" s="17" t="s">
        <v>164</v>
      </c>
      <c r="K112" s="28">
        <v>41789</v>
      </c>
      <c r="L112" s="29">
        <v>41789</v>
      </c>
      <c r="M112" s="20">
        <f t="shared" si="9"/>
        <v>22</v>
      </c>
      <c r="N112" s="32"/>
      <c r="O112" s="20" t="str">
        <f t="shared" si="10"/>
        <v xml:space="preserve"> </v>
      </c>
      <c r="P112" s="30">
        <v>41729</v>
      </c>
      <c r="Q112" s="31">
        <f>P112+60</f>
        <v>41789</v>
      </c>
      <c r="R112" s="16"/>
      <c r="S112" s="16" t="s">
        <v>23</v>
      </c>
      <c r="T112" s="14"/>
      <c r="U112" s="14" t="s">
        <v>432</v>
      </c>
      <c r="V112" s="15" t="s">
        <v>166</v>
      </c>
      <c r="W112" s="15" t="s">
        <v>462</v>
      </c>
      <c r="X112" s="24" t="s">
        <v>464</v>
      </c>
      <c r="Y112" s="15" t="s">
        <v>63</v>
      </c>
      <c r="Z112" s="15" t="s">
        <v>63</v>
      </c>
      <c r="AA112" s="25"/>
      <c r="AB112" s="67"/>
      <c r="AC112" s="15" t="s">
        <v>253</v>
      </c>
      <c r="AD112" s="15" t="s">
        <v>310</v>
      </c>
      <c r="AE112" s="15" t="s">
        <v>459</v>
      </c>
      <c r="AF112" s="14"/>
      <c r="AG112" s="14"/>
    </row>
    <row r="113" spans="1:33" ht="283.5" x14ac:dyDescent="0.25">
      <c r="A113" s="14">
        <v>109</v>
      </c>
      <c r="B113" s="14"/>
      <c r="C113" s="14">
        <v>1</v>
      </c>
      <c r="D113" s="14" t="str">
        <f t="shared" si="8"/>
        <v>R</v>
      </c>
      <c r="E113" s="83" t="s">
        <v>465</v>
      </c>
      <c r="F113" s="14" t="s">
        <v>466</v>
      </c>
      <c r="G113" s="16" t="s">
        <v>467</v>
      </c>
      <c r="H113" s="16" t="s">
        <v>468</v>
      </c>
      <c r="I113" s="16" t="s">
        <v>91</v>
      </c>
      <c r="J113" s="16" t="s">
        <v>262</v>
      </c>
      <c r="K113" s="28">
        <v>41759</v>
      </c>
      <c r="L113" s="29">
        <v>41759</v>
      </c>
      <c r="M113" s="20">
        <f t="shared" si="9"/>
        <v>18</v>
      </c>
      <c r="N113" s="32"/>
      <c r="O113" s="20" t="str">
        <f t="shared" si="10"/>
        <v xml:space="preserve"> </v>
      </c>
      <c r="P113" s="31">
        <v>41713</v>
      </c>
      <c r="Q113" s="31">
        <f>P113+30</f>
        <v>41743</v>
      </c>
      <c r="R113" s="16"/>
      <c r="S113" s="16" t="s">
        <v>22</v>
      </c>
      <c r="T113" s="14"/>
      <c r="U113" s="14"/>
      <c r="V113" s="14"/>
      <c r="W113" s="14"/>
      <c r="X113" s="14"/>
      <c r="Y113" s="14"/>
      <c r="Z113" s="14"/>
      <c r="AA113" s="14"/>
      <c r="AB113" s="14"/>
      <c r="AC113" s="14"/>
      <c r="AD113" s="14"/>
      <c r="AE113" s="14"/>
      <c r="AF113" s="14"/>
      <c r="AG113" s="14"/>
    </row>
    <row r="114" spans="1:33" ht="86.25" x14ac:dyDescent="0.25">
      <c r="A114" s="14">
        <v>110</v>
      </c>
      <c r="B114" s="14"/>
      <c r="C114" s="14">
        <v>3</v>
      </c>
      <c r="D114" s="14" t="str">
        <f t="shared" si="8"/>
        <v>P</v>
      </c>
      <c r="E114" s="15" t="s">
        <v>167</v>
      </c>
      <c r="F114" s="15" t="s">
        <v>469</v>
      </c>
      <c r="G114" s="16" t="s">
        <v>470</v>
      </c>
      <c r="H114" s="16" t="s">
        <v>471</v>
      </c>
      <c r="I114" s="16" t="s">
        <v>91</v>
      </c>
      <c r="J114" s="16" t="s">
        <v>179</v>
      </c>
      <c r="K114" s="28">
        <v>41732</v>
      </c>
      <c r="L114" s="29">
        <v>41732</v>
      </c>
      <c r="M114" s="20">
        <f t="shared" si="9"/>
        <v>14</v>
      </c>
      <c r="N114" s="32">
        <v>41732</v>
      </c>
      <c r="O114" s="20">
        <f t="shared" si="10"/>
        <v>14</v>
      </c>
      <c r="P114" s="31">
        <v>42185</v>
      </c>
      <c r="Q114" s="31">
        <f>P114+90</f>
        <v>42275</v>
      </c>
      <c r="R114" s="16"/>
      <c r="S114" s="16" t="s">
        <v>67</v>
      </c>
      <c r="T114" s="14"/>
      <c r="U114" s="15" t="s">
        <v>172</v>
      </c>
      <c r="V114" s="15" t="s">
        <v>173</v>
      </c>
      <c r="W114" s="14" t="s">
        <v>472</v>
      </c>
      <c r="X114" s="24" t="s">
        <v>471</v>
      </c>
      <c r="Y114" s="15" t="s">
        <v>63</v>
      </c>
      <c r="Z114" s="15" t="s">
        <v>63</v>
      </c>
      <c r="AA114" s="25"/>
      <c r="AB114" s="25"/>
      <c r="AC114" s="14"/>
      <c r="AD114" s="14"/>
      <c r="AE114" s="15" t="s">
        <v>23</v>
      </c>
      <c r="AF114" s="14"/>
      <c r="AG114" s="14"/>
    </row>
    <row r="115" spans="1:33" ht="57" x14ac:dyDescent="0.25">
      <c r="A115" s="14">
        <v>111</v>
      </c>
      <c r="B115" s="14"/>
      <c r="C115" s="84">
        <v>2</v>
      </c>
      <c r="D115" s="14" t="str">
        <f t="shared" si="8"/>
        <v>T</v>
      </c>
      <c r="E115" s="14" t="s">
        <v>473</v>
      </c>
      <c r="F115" s="15" t="s">
        <v>474</v>
      </c>
      <c r="G115" s="16" t="s">
        <v>475</v>
      </c>
      <c r="H115" s="16" t="s">
        <v>476</v>
      </c>
      <c r="I115" s="16"/>
      <c r="J115" s="17" t="s">
        <v>477</v>
      </c>
      <c r="K115" s="28">
        <v>41820</v>
      </c>
      <c r="L115" s="29">
        <v>41820</v>
      </c>
      <c r="M115" s="20">
        <f t="shared" si="9"/>
        <v>27</v>
      </c>
      <c r="N115" s="32"/>
      <c r="O115" s="20" t="str">
        <f t="shared" si="10"/>
        <v xml:space="preserve"> </v>
      </c>
      <c r="P115" s="30">
        <v>41759</v>
      </c>
      <c r="Q115" s="31">
        <f>P115+30</f>
        <v>41789</v>
      </c>
      <c r="R115" s="16"/>
      <c r="S115" s="16" t="s">
        <v>23</v>
      </c>
      <c r="T115" s="14" t="s">
        <v>478</v>
      </c>
      <c r="U115" s="15" t="s">
        <v>172</v>
      </c>
      <c r="V115" s="15" t="s">
        <v>173</v>
      </c>
      <c r="W115" s="15" t="s">
        <v>387</v>
      </c>
      <c r="X115" s="24" t="s">
        <v>476</v>
      </c>
      <c r="Y115" s="15" t="s">
        <v>63</v>
      </c>
      <c r="Z115" s="15" t="s">
        <v>63</v>
      </c>
      <c r="AA115" s="67"/>
      <c r="AB115" s="67"/>
      <c r="AC115" s="14" t="s">
        <v>477</v>
      </c>
      <c r="AD115" s="15"/>
      <c r="AE115" s="15" t="s">
        <v>23</v>
      </c>
      <c r="AF115" s="14"/>
      <c r="AG115" s="14"/>
    </row>
    <row r="116" spans="1:33" ht="57" x14ac:dyDescent="0.25">
      <c r="A116" s="14">
        <v>112</v>
      </c>
      <c r="B116" s="14"/>
      <c r="C116" s="84">
        <v>2</v>
      </c>
      <c r="D116" s="14" t="str">
        <f t="shared" si="8"/>
        <v>T</v>
      </c>
      <c r="E116" s="14" t="s">
        <v>473</v>
      </c>
      <c r="F116" s="15" t="s">
        <v>479</v>
      </c>
      <c r="G116" s="16" t="s">
        <v>475</v>
      </c>
      <c r="H116" s="16" t="s">
        <v>480</v>
      </c>
      <c r="I116" s="16"/>
      <c r="J116" s="17" t="s">
        <v>253</v>
      </c>
      <c r="K116" s="28">
        <v>41820</v>
      </c>
      <c r="L116" s="29">
        <v>41820</v>
      </c>
      <c r="M116" s="20">
        <f t="shared" si="9"/>
        <v>27</v>
      </c>
      <c r="N116" s="32"/>
      <c r="O116" s="20" t="str">
        <f t="shared" si="10"/>
        <v xml:space="preserve"> </v>
      </c>
      <c r="P116" s="30">
        <v>41759</v>
      </c>
      <c r="Q116" s="31">
        <f>P116+30</f>
        <v>41789</v>
      </c>
      <c r="R116" s="16"/>
      <c r="S116" s="16" t="s">
        <v>23</v>
      </c>
      <c r="T116" s="14" t="s">
        <v>481</v>
      </c>
      <c r="U116" s="15" t="s">
        <v>172</v>
      </c>
      <c r="V116" s="15" t="s">
        <v>173</v>
      </c>
      <c r="W116" s="15" t="s">
        <v>482</v>
      </c>
      <c r="X116" s="24" t="s">
        <v>483</v>
      </c>
      <c r="Y116" s="15" t="s">
        <v>63</v>
      </c>
      <c r="Z116" s="15" t="s">
        <v>63</v>
      </c>
      <c r="AA116" s="67"/>
      <c r="AB116" s="67"/>
      <c r="AC116" s="14" t="s">
        <v>477</v>
      </c>
      <c r="AD116" s="15"/>
      <c r="AE116" s="15" t="s">
        <v>23</v>
      </c>
      <c r="AF116" s="14"/>
      <c r="AG116" s="14"/>
    </row>
    <row r="117" spans="1:33" ht="72" x14ac:dyDescent="0.25">
      <c r="A117" s="14">
        <v>113</v>
      </c>
      <c r="B117" s="14"/>
      <c r="C117" s="14">
        <v>2</v>
      </c>
      <c r="D117" s="14" t="str">
        <f t="shared" si="8"/>
        <v>D</v>
      </c>
      <c r="E117" s="15" t="s">
        <v>484</v>
      </c>
      <c r="F117" s="15" t="s">
        <v>485</v>
      </c>
      <c r="G117" s="16"/>
      <c r="H117" s="16" t="s">
        <v>486</v>
      </c>
      <c r="I117" s="16" t="s">
        <v>57</v>
      </c>
      <c r="J117" s="16" t="s">
        <v>58</v>
      </c>
      <c r="K117" s="28">
        <v>42004</v>
      </c>
      <c r="L117" s="29">
        <v>42004</v>
      </c>
      <c r="M117" s="20">
        <f t="shared" si="9"/>
        <v>53</v>
      </c>
      <c r="N117" s="32"/>
      <c r="O117" s="20" t="str">
        <f t="shared" si="10"/>
        <v xml:space="preserve"> </v>
      </c>
      <c r="P117" s="30">
        <v>41820</v>
      </c>
      <c r="Q117" s="31">
        <f>P117+60</f>
        <v>41880</v>
      </c>
      <c r="R117" s="16"/>
      <c r="S117" s="16" t="s">
        <v>23</v>
      </c>
      <c r="T117" s="14"/>
      <c r="U117" s="15" t="s">
        <v>172</v>
      </c>
      <c r="V117" s="15" t="s">
        <v>173</v>
      </c>
      <c r="W117" s="14" t="s">
        <v>487</v>
      </c>
      <c r="X117" s="85" t="s">
        <v>488</v>
      </c>
      <c r="Y117" s="86" t="s">
        <v>63</v>
      </c>
      <c r="Z117" s="86" t="s">
        <v>80</v>
      </c>
      <c r="AA117" s="25"/>
      <c r="AB117" s="25"/>
      <c r="AC117" s="14" t="s">
        <v>60</v>
      </c>
      <c r="AD117" s="14"/>
      <c r="AE117" s="15" t="s">
        <v>23</v>
      </c>
      <c r="AF117" s="14"/>
      <c r="AG117" s="14"/>
    </row>
    <row r="118" spans="1:33" ht="148.5" x14ac:dyDescent="0.25">
      <c r="A118" s="14">
        <v>114</v>
      </c>
      <c r="B118" s="57" t="s">
        <v>259</v>
      </c>
      <c r="C118" s="14">
        <v>1</v>
      </c>
      <c r="D118" s="14" t="str">
        <f t="shared" si="8"/>
        <v>R</v>
      </c>
      <c r="E118" s="15" t="s">
        <v>489</v>
      </c>
      <c r="F118" s="15" t="s">
        <v>490</v>
      </c>
      <c r="G118" s="16" t="s">
        <v>491</v>
      </c>
      <c r="H118" s="65" t="s">
        <v>492</v>
      </c>
      <c r="I118" s="16" t="s">
        <v>91</v>
      </c>
      <c r="J118" s="16" t="s">
        <v>262</v>
      </c>
      <c r="K118" s="28">
        <v>41759</v>
      </c>
      <c r="L118" s="29">
        <v>41759</v>
      </c>
      <c r="M118" s="20">
        <f t="shared" si="9"/>
        <v>18</v>
      </c>
      <c r="N118" s="32"/>
      <c r="O118" s="20" t="str">
        <f t="shared" si="10"/>
        <v xml:space="preserve"> </v>
      </c>
      <c r="P118" s="31">
        <v>42004</v>
      </c>
      <c r="Q118" s="31">
        <f>P118+60</f>
        <v>42064</v>
      </c>
      <c r="R118" s="16"/>
      <c r="S118" s="16" t="s">
        <v>22</v>
      </c>
      <c r="T118" s="14" t="s">
        <v>263</v>
      </c>
      <c r="U118" s="14"/>
      <c r="V118" s="14"/>
      <c r="W118" s="14"/>
      <c r="X118" s="14"/>
      <c r="Y118" s="14"/>
      <c r="Z118" s="14"/>
      <c r="AA118" s="14"/>
      <c r="AB118" s="14"/>
      <c r="AC118" s="14"/>
      <c r="AD118" s="14"/>
      <c r="AE118" s="14"/>
      <c r="AF118" s="14"/>
      <c r="AG118" s="14"/>
    </row>
    <row r="119" spans="1:33" ht="45" x14ac:dyDescent="0.25">
      <c r="A119" s="14"/>
      <c r="B119" s="14"/>
      <c r="C119" s="14">
        <v>1</v>
      </c>
      <c r="D119" s="14" t="s">
        <v>14</v>
      </c>
      <c r="E119" s="15" t="s">
        <v>489</v>
      </c>
      <c r="F119" s="15"/>
      <c r="G119" s="16" t="s">
        <v>493</v>
      </c>
      <c r="H119" s="87" t="s">
        <v>494</v>
      </c>
      <c r="I119" s="16"/>
      <c r="J119" s="16" t="s">
        <v>495</v>
      </c>
      <c r="K119" s="28">
        <v>41743</v>
      </c>
      <c r="L119" s="29">
        <v>41743</v>
      </c>
      <c r="M119" s="20">
        <f t="shared" si="9"/>
        <v>16</v>
      </c>
      <c r="N119" s="32">
        <v>41743</v>
      </c>
      <c r="O119" s="20">
        <f t="shared" si="10"/>
        <v>16</v>
      </c>
      <c r="P119" s="31"/>
      <c r="Q119" s="31"/>
      <c r="R119" s="16"/>
      <c r="S119" s="16" t="s">
        <v>67</v>
      </c>
      <c r="T119" s="14"/>
      <c r="U119" s="14"/>
      <c r="V119" s="14"/>
      <c r="W119" s="14"/>
      <c r="X119" s="14"/>
      <c r="Y119" s="14"/>
      <c r="Z119" s="14"/>
      <c r="AA119" s="14"/>
      <c r="AB119" s="14"/>
      <c r="AC119" s="14"/>
      <c r="AD119" s="14"/>
      <c r="AE119" s="14"/>
      <c r="AF119" s="14"/>
      <c r="AG119" s="14" t="s">
        <v>496</v>
      </c>
    </row>
    <row r="120" spans="1:33" ht="94.5" x14ac:dyDescent="0.25">
      <c r="A120" s="14">
        <v>115</v>
      </c>
      <c r="B120" s="14"/>
      <c r="C120" s="14">
        <v>1</v>
      </c>
      <c r="D120" s="14" t="str">
        <f t="shared" si="8"/>
        <v>D</v>
      </c>
      <c r="E120" s="15" t="s">
        <v>81</v>
      </c>
      <c r="F120" s="15" t="s">
        <v>497</v>
      </c>
      <c r="G120" s="16"/>
      <c r="H120" s="16" t="s">
        <v>498</v>
      </c>
      <c r="I120" s="16" t="s">
        <v>57</v>
      </c>
      <c r="J120" s="16" t="s">
        <v>58</v>
      </c>
      <c r="K120" s="28">
        <v>41820</v>
      </c>
      <c r="L120" s="29">
        <v>41820</v>
      </c>
      <c r="M120" s="20">
        <f t="shared" si="9"/>
        <v>27</v>
      </c>
      <c r="N120" s="32"/>
      <c r="O120" s="20" t="str">
        <f t="shared" si="10"/>
        <v xml:space="preserve"> </v>
      </c>
      <c r="P120" s="30">
        <v>41912</v>
      </c>
      <c r="Q120" s="31">
        <f>P120+60</f>
        <v>41972</v>
      </c>
      <c r="R120" s="16"/>
      <c r="S120" s="16" t="s">
        <v>22</v>
      </c>
      <c r="T120" s="14"/>
      <c r="U120" s="14" t="s">
        <v>59</v>
      </c>
      <c r="V120" s="14" t="s">
        <v>60</v>
      </c>
      <c r="W120" s="15" t="s">
        <v>93</v>
      </c>
      <c r="X120" s="24" t="s">
        <v>499</v>
      </c>
      <c r="Y120" s="15" t="s">
        <v>63</v>
      </c>
      <c r="Z120" s="15" t="s">
        <v>80</v>
      </c>
      <c r="AA120" s="67"/>
      <c r="AB120" s="67"/>
      <c r="AC120" s="14" t="s">
        <v>60</v>
      </c>
      <c r="AD120" s="14"/>
      <c r="AE120" s="15" t="s">
        <v>23</v>
      </c>
      <c r="AF120" s="14"/>
      <c r="AG120" s="14"/>
    </row>
    <row r="121" spans="1:33" ht="57.75" x14ac:dyDescent="0.25">
      <c r="A121" s="14">
        <v>116</v>
      </c>
      <c r="B121" s="14"/>
      <c r="C121" s="14">
        <v>3</v>
      </c>
      <c r="D121" s="15" t="s">
        <v>11</v>
      </c>
      <c r="E121" s="15" t="s">
        <v>500</v>
      </c>
      <c r="F121" s="15" t="s">
        <v>501</v>
      </c>
      <c r="G121" s="16" t="s">
        <v>502</v>
      </c>
      <c r="H121" s="16" t="s">
        <v>503</v>
      </c>
      <c r="I121" s="16"/>
      <c r="J121" s="16" t="s">
        <v>60</v>
      </c>
      <c r="K121" s="28">
        <v>42004</v>
      </c>
      <c r="L121" s="29">
        <v>42004</v>
      </c>
      <c r="M121" s="20">
        <f t="shared" si="9"/>
        <v>53</v>
      </c>
      <c r="N121" s="32"/>
      <c r="O121" s="20" t="str">
        <f t="shared" si="10"/>
        <v xml:space="preserve"> </v>
      </c>
      <c r="P121" s="30">
        <v>41913</v>
      </c>
      <c r="Q121" s="31">
        <f>P121+90</f>
        <v>42003</v>
      </c>
      <c r="R121" s="16"/>
      <c r="S121" s="16" t="s">
        <v>23</v>
      </c>
      <c r="T121" s="14"/>
      <c r="U121" s="14" t="s">
        <v>59</v>
      </c>
      <c r="V121" s="14" t="s">
        <v>60</v>
      </c>
      <c r="W121" s="15" t="s">
        <v>504</v>
      </c>
      <c r="X121" s="88" t="s">
        <v>505</v>
      </c>
      <c r="Y121" s="38" t="s">
        <v>63</v>
      </c>
      <c r="Z121" s="38" t="s">
        <v>63</v>
      </c>
      <c r="AA121" s="25"/>
      <c r="AB121" s="25"/>
      <c r="AC121" s="14"/>
      <c r="AD121" s="14"/>
      <c r="AE121" s="15" t="s">
        <v>23</v>
      </c>
      <c r="AF121" s="14"/>
      <c r="AG121" s="14"/>
    </row>
    <row r="122" spans="1:33" ht="86.25" x14ac:dyDescent="0.25">
      <c r="A122" s="14">
        <v>117</v>
      </c>
      <c r="B122" s="14"/>
      <c r="C122" s="14">
        <v>2</v>
      </c>
      <c r="D122" s="14" t="str">
        <f t="shared" si="8"/>
        <v>R</v>
      </c>
      <c r="E122" s="15" t="s">
        <v>506</v>
      </c>
      <c r="F122" s="15" t="s">
        <v>507</v>
      </c>
      <c r="G122" s="16"/>
      <c r="H122" s="65" t="s">
        <v>508</v>
      </c>
      <c r="I122" s="16" t="s">
        <v>91</v>
      </c>
      <c r="J122" s="16" t="s">
        <v>349</v>
      </c>
      <c r="K122" s="28">
        <v>41820</v>
      </c>
      <c r="L122" s="29">
        <v>41820</v>
      </c>
      <c r="M122" s="20">
        <f t="shared" si="9"/>
        <v>27</v>
      </c>
      <c r="N122" s="32"/>
      <c r="O122" s="20" t="str">
        <f t="shared" si="10"/>
        <v xml:space="preserve"> </v>
      </c>
      <c r="P122" s="30">
        <v>41729</v>
      </c>
      <c r="Q122" s="31">
        <f>P122+60</f>
        <v>41789</v>
      </c>
      <c r="R122" s="16"/>
      <c r="S122" s="16" t="s">
        <v>22</v>
      </c>
      <c r="T122" s="14"/>
      <c r="U122" s="15" t="s">
        <v>233</v>
      </c>
      <c r="V122" s="15" t="s">
        <v>253</v>
      </c>
      <c r="W122" s="15" t="s">
        <v>509</v>
      </c>
      <c r="X122" s="24" t="s">
        <v>510</v>
      </c>
      <c r="Y122" s="15" t="s">
        <v>80</v>
      </c>
      <c r="Z122" s="15" t="s">
        <v>80</v>
      </c>
      <c r="AA122" s="14"/>
      <c r="AB122" s="14" t="s">
        <v>339</v>
      </c>
      <c r="AC122" s="14" t="s">
        <v>349</v>
      </c>
      <c r="AD122" s="15" t="s">
        <v>511</v>
      </c>
      <c r="AE122" s="15" t="s">
        <v>184</v>
      </c>
      <c r="AF122" s="14" t="s">
        <v>343</v>
      </c>
      <c r="AG122" s="14"/>
    </row>
    <row r="123" spans="1:33" ht="43.5" x14ac:dyDescent="0.25">
      <c r="A123" s="14">
        <v>118</v>
      </c>
      <c r="B123" s="14"/>
      <c r="C123" s="14">
        <v>2</v>
      </c>
      <c r="D123" s="14" t="str">
        <f t="shared" si="8"/>
        <v>R</v>
      </c>
      <c r="E123" s="15" t="s">
        <v>506</v>
      </c>
      <c r="F123" s="15" t="s">
        <v>512</v>
      </c>
      <c r="G123" s="16"/>
      <c r="H123" s="16" t="s">
        <v>513</v>
      </c>
      <c r="I123" s="16" t="s">
        <v>91</v>
      </c>
      <c r="J123" s="16" t="s">
        <v>514</v>
      </c>
      <c r="K123" s="28">
        <v>41883</v>
      </c>
      <c r="L123" s="29">
        <v>41883</v>
      </c>
      <c r="M123" s="20">
        <f t="shared" si="9"/>
        <v>36</v>
      </c>
      <c r="N123" s="32"/>
      <c r="O123" s="20" t="str">
        <f t="shared" si="10"/>
        <v xml:space="preserve"> </v>
      </c>
      <c r="P123" s="30">
        <v>41729</v>
      </c>
      <c r="Q123" s="31">
        <f>P123+60</f>
        <v>41789</v>
      </c>
      <c r="R123" s="16"/>
      <c r="S123" s="16" t="s">
        <v>22</v>
      </c>
      <c r="T123" s="14"/>
      <c r="U123" s="15" t="s">
        <v>233</v>
      </c>
      <c r="V123" s="15" t="s">
        <v>253</v>
      </c>
      <c r="W123" s="15" t="s">
        <v>509</v>
      </c>
      <c r="X123" s="24" t="s">
        <v>515</v>
      </c>
      <c r="Y123" s="15" t="s">
        <v>80</v>
      </c>
      <c r="Z123" s="15" t="s">
        <v>63</v>
      </c>
      <c r="AA123" s="14"/>
      <c r="AB123" s="15" t="s">
        <v>199</v>
      </c>
      <c r="AC123" s="14" t="s">
        <v>349</v>
      </c>
      <c r="AD123" s="15"/>
      <c r="AE123" s="15" t="s">
        <v>184</v>
      </c>
      <c r="AF123" s="14" t="s">
        <v>343</v>
      </c>
      <c r="AG123" s="14"/>
    </row>
    <row r="124" spans="1:33" ht="27" x14ac:dyDescent="0.25">
      <c r="A124" s="14"/>
      <c r="B124" s="14"/>
      <c r="C124" s="14">
        <v>1</v>
      </c>
      <c r="D124" s="14" t="s">
        <v>14</v>
      </c>
      <c r="E124" s="15" t="s">
        <v>506</v>
      </c>
      <c r="F124" s="15" t="s">
        <v>516</v>
      </c>
      <c r="G124" s="16"/>
      <c r="H124" s="89" t="s">
        <v>517</v>
      </c>
      <c r="I124" s="16"/>
      <c r="J124" s="16"/>
      <c r="K124" s="28"/>
      <c r="L124" s="29"/>
      <c r="M124" s="20" t="str">
        <f t="shared" si="9"/>
        <v xml:space="preserve"> </v>
      </c>
      <c r="N124" s="32"/>
      <c r="O124" s="20" t="str">
        <f t="shared" si="10"/>
        <v xml:space="preserve"> </v>
      </c>
      <c r="P124" s="30"/>
      <c r="Q124" s="31"/>
      <c r="R124" s="16"/>
      <c r="S124" s="16"/>
      <c r="T124" s="14"/>
      <c r="U124" s="15"/>
      <c r="V124" s="15"/>
      <c r="W124" s="15"/>
      <c r="X124" s="24"/>
      <c r="Y124" s="15"/>
      <c r="Z124" s="15"/>
      <c r="AA124" s="14"/>
      <c r="AB124" s="15"/>
      <c r="AC124" s="14"/>
      <c r="AD124" s="15"/>
      <c r="AE124" s="15"/>
      <c r="AF124" s="14"/>
      <c r="AG124" s="14"/>
    </row>
    <row r="125" spans="1:33" ht="228" x14ac:dyDescent="0.25">
      <c r="A125" s="14">
        <v>119</v>
      </c>
      <c r="B125" s="14"/>
      <c r="C125" s="14">
        <v>1</v>
      </c>
      <c r="D125" s="14" t="str">
        <f t="shared" si="8"/>
        <v>T</v>
      </c>
      <c r="E125" s="15" t="s">
        <v>473</v>
      </c>
      <c r="F125" s="50" t="s">
        <v>245</v>
      </c>
      <c r="G125" s="45" t="s">
        <v>518</v>
      </c>
      <c r="H125" s="54" t="s">
        <v>519</v>
      </c>
      <c r="I125" s="54" t="s">
        <v>57</v>
      </c>
      <c r="J125" s="17" t="s">
        <v>171</v>
      </c>
      <c r="K125" s="28">
        <v>41705</v>
      </c>
      <c r="L125" s="29">
        <v>41705</v>
      </c>
      <c r="M125" s="20">
        <f t="shared" si="9"/>
        <v>10</v>
      </c>
      <c r="N125" s="55">
        <v>41705</v>
      </c>
      <c r="O125" s="20">
        <f t="shared" si="10"/>
        <v>10</v>
      </c>
      <c r="P125" s="79">
        <v>41687</v>
      </c>
      <c r="Q125" s="79"/>
      <c r="R125" s="54"/>
      <c r="S125" s="54" t="s">
        <v>21</v>
      </c>
      <c r="T125" s="15" t="s">
        <v>520</v>
      </c>
      <c r="U125" s="14"/>
      <c r="V125" s="14"/>
      <c r="W125" s="14"/>
      <c r="X125" s="14"/>
      <c r="Y125" s="14"/>
      <c r="Z125" s="14"/>
      <c r="AA125" s="14"/>
      <c r="AB125" s="14"/>
      <c r="AC125" s="14"/>
      <c r="AD125" s="14"/>
      <c r="AE125" s="14"/>
      <c r="AF125" s="14"/>
      <c r="AG125" s="14"/>
    </row>
    <row r="126" spans="1:33" ht="28.5" x14ac:dyDescent="0.25">
      <c r="A126" s="14">
        <v>120</v>
      </c>
      <c r="B126" s="14"/>
      <c r="C126" s="14">
        <v>1</v>
      </c>
      <c r="D126" s="14" t="str">
        <f t="shared" si="8"/>
        <v>T</v>
      </c>
      <c r="E126" s="15" t="s">
        <v>473</v>
      </c>
      <c r="F126" s="50" t="s">
        <v>245</v>
      </c>
      <c r="G126" s="45"/>
      <c r="H126" s="54" t="s">
        <v>519</v>
      </c>
      <c r="I126" s="54" t="s">
        <v>57</v>
      </c>
      <c r="J126" s="17" t="s">
        <v>171</v>
      </c>
      <c r="K126" s="28">
        <v>41705</v>
      </c>
      <c r="L126" s="29">
        <v>41705</v>
      </c>
      <c r="M126" s="20">
        <f t="shared" si="9"/>
        <v>10</v>
      </c>
      <c r="N126" s="55">
        <v>41705</v>
      </c>
      <c r="O126" s="20">
        <f t="shared" si="10"/>
        <v>10</v>
      </c>
      <c r="P126" s="79">
        <v>41687</v>
      </c>
      <c r="Q126" s="79"/>
      <c r="R126" s="54"/>
      <c r="S126" s="54" t="s">
        <v>21</v>
      </c>
      <c r="T126" s="15" t="s">
        <v>263</v>
      </c>
      <c r="U126" s="14"/>
      <c r="V126" s="14"/>
      <c r="W126" s="14"/>
      <c r="X126" s="14"/>
      <c r="Y126" s="14"/>
      <c r="Z126" s="14"/>
      <c r="AA126" s="14"/>
      <c r="AB126" s="14"/>
      <c r="AC126" s="14"/>
      <c r="AD126" s="14"/>
      <c r="AE126" s="14"/>
      <c r="AF126" s="14"/>
      <c r="AG126" s="14"/>
    </row>
    <row r="127" spans="1:33" ht="29.25" x14ac:dyDescent="0.25">
      <c r="A127" s="14">
        <v>121</v>
      </c>
      <c r="B127" s="43"/>
      <c r="C127" s="43">
        <v>2</v>
      </c>
      <c r="D127" s="43" t="str">
        <f t="shared" si="8"/>
        <v>R</v>
      </c>
      <c r="E127" s="43" t="s">
        <v>521</v>
      </c>
      <c r="F127" s="43" t="s">
        <v>522</v>
      </c>
      <c r="G127" s="45" t="s">
        <v>523</v>
      </c>
      <c r="H127" s="45" t="s">
        <v>524</v>
      </c>
      <c r="I127" s="45"/>
      <c r="J127" s="45" t="s">
        <v>262</v>
      </c>
      <c r="K127" s="28">
        <v>41705</v>
      </c>
      <c r="L127" s="29">
        <v>41705</v>
      </c>
      <c r="M127" s="20">
        <f t="shared" si="9"/>
        <v>10</v>
      </c>
      <c r="N127" s="46">
        <v>41705</v>
      </c>
      <c r="O127" s="20">
        <f t="shared" si="10"/>
        <v>10</v>
      </c>
      <c r="P127" s="61">
        <v>41713</v>
      </c>
      <c r="Q127" s="47">
        <f>P127+60</f>
        <v>41773</v>
      </c>
      <c r="R127" s="45"/>
      <c r="S127" s="45" t="s">
        <v>21</v>
      </c>
      <c r="T127" s="14"/>
      <c r="U127" s="15" t="s">
        <v>233</v>
      </c>
      <c r="V127" s="15" t="s">
        <v>253</v>
      </c>
      <c r="W127" s="14" t="s">
        <v>377</v>
      </c>
      <c r="X127" s="24" t="s">
        <v>525</v>
      </c>
      <c r="Y127" s="15" t="s">
        <v>80</v>
      </c>
      <c r="Z127" s="15" t="s">
        <v>80</v>
      </c>
      <c r="AA127" s="15" t="s">
        <v>378</v>
      </c>
      <c r="AB127" s="14" t="s">
        <v>339</v>
      </c>
      <c r="AC127" s="15" t="s">
        <v>253</v>
      </c>
      <c r="AD127" s="14"/>
      <c r="AE127" s="15" t="s">
        <v>184</v>
      </c>
      <c r="AF127" s="14" t="s">
        <v>343</v>
      </c>
      <c r="AG127" s="14"/>
    </row>
    <row r="128" spans="1:33" ht="44.25" x14ac:dyDescent="0.25">
      <c r="A128" s="14">
        <v>122</v>
      </c>
      <c r="B128" s="14"/>
      <c r="C128" s="14">
        <v>2</v>
      </c>
      <c r="D128" s="14" t="str">
        <f t="shared" si="8"/>
        <v>R</v>
      </c>
      <c r="E128" s="15" t="s">
        <v>526</v>
      </c>
      <c r="F128" s="15" t="s">
        <v>527</v>
      </c>
      <c r="G128" s="16" t="s">
        <v>528</v>
      </c>
      <c r="H128" s="16" t="s">
        <v>524</v>
      </c>
      <c r="I128" s="16"/>
      <c r="J128" s="16" t="s">
        <v>262</v>
      </c>
      <c r="K128" s="28">
        <v>41820</v>
      </c>
      <c r="L128" s="29">
        <v>41820</v>
      </c>
      <c r="M128" s="20">
        <f t="shared" si="9"/>
        <v>27</v>
      </c>
      <c r="N128" s="32"/>
      <c r="O128" s="20" t="str">
        <f t="shared" si="10"/>
        <v xml:space="preserve"> </v>
      </c>
      <c r="P128" s="30">
        <v>41713</v>
      </c>
      <c r="Q128" s="31">
        <f>P128+60</f>
        <v>41773</v>
      </c>
      <c r="R128" s="16"/>
      <c r="S128" s="16" t="s">
        <v>22</v>
      </c>
      <c r="T128" s="14"/>
      <c r="U128" s="15" t="s">
        <v>233</v>
      </c>
      <c r="V128" s="15" t="s">
        <v>253</v>
      </c>
      <c r="W128" s="14" t="s">
        <v>377</v>
      </c>
      <c r="X128" s="24" t="s">
        <v>529</v>
      </c>
      <c r="Y128" s="15" t="s">
        <v>80</v>
      </c>
      <c r="Z128" s="15" t="s">
        <v>80</v>
      </c>
      <c r="AA128" s="15" t="s">
        <v>378</v>
      </c>
      <c r="AB128" s="14" t="s">
        <v>339</v>
      </c>
      <c r="AC128" s="15" t="s">
        <v>253</v>
      </c>
      <c r="AD128" s="14"/>
      <c r="AE128" s="15" t="s">
        <v>184</v>
      </c>
      <c r="AF128" s="14" t="s">
        <v>343</v>
      </c>
      <c r="AG128" s="14"/>
    </row>
    <row r="129" spans="1:33" ht="40.5" x14ac:dyDescent="0.25">
      <c r="A129" s="14">
        <v>123</v>
      </c>
      <c r="B129" s="14"/>
      <c r="C129" s="14">
        <v>2</v>
      </c>
      <c r="D129" s="14" t="str">
        <f t="shared" si="8"/>
        <v>T</v>
      </c>
      <c r="E129" s="15" t="s">
        <v>530</v>
      </c>
      <c r="F129" s="15" t="s">
        <v>531</v>
      </c>
      <c r="G129" s="16" t="s">
        <v>532</v>
      </c>
      <c r="H129" s="16" t="s">
        <v>533</v>
      </c>
      <c r="I129" s="16"/>
      <c r="J129" s="17" t="s">
        <v>534</v>
      </c>
      <c r="K129" s="28">
        <v>41820</v>
      </c>
      <c r="L129" s="29">
        <v>41820</v>
      </c>
      <c r="M129" s="20">
        <f t="shared" si="9"/>
        <v>27</v>
      </c>
      <c r="N129" s="32"/>
      <c r="O129" s="20" t="str">
        <f t="shared" si="10"/>
        <v xml:space="preserve"> </v>
      </c>
      <c r="P129" s="30">
        <v>41789</v>
      </c>
      <c r="Q129" s="31">
        <f>P129+60</f>
        <v>41849</v>
      </c>
      <c r="R129" s="16"/>
      <c r="S129" s="16" t="s">
        <v>23</v>
      </c>
      <c r="T129" s="14"/>
      <c r="U129" s="15" t="s">
        <v>233</v>
      </c>
      <c r="V129" s="15" t="s">
        <v>253</v>
      </c>
      <c r="W129" s="14" t="s">
        <v>377</v>
      </c>
      <c r="X129" s="24" t="s">
        <v>533</v>
      </c>
      <c r="Y129" s="15" t="s">
        <v>80</v>
      </c>
      <c r="Z129" s="15" t="s">
        <v>80</v>
      </c>
      <c r="AA129" s="15"/>
      <c r="AB129" s="15"/>
      <c r="AC129" s="15" t="s">
        <v>477</v>
      </c>
      <c r="AD129" s="14" t="s">
        <v>535</v>
      </c>
      <c r="AE129" s="15" t="s">
        <v>23</v>
      </c>
      <c r="AF129" s="14" t="s">
        <v>204</v>
      </c>
      <c r="AG129" s="14"/>
    </row>
    <row r="130" spans="1:33" ht="30" x14ac:dyDescent="0.25">
      <c r="A130" s="14">
        <v>124</v>
      </c>
      <c r="B130" s="15" t="s">
        <v>536</v>
      </c>
      <c r="C130" s="14">
        <v>3</v>
      </c>
      <c r="D130" s="14" t="str">
        <f t="shared" si="8"/>
        <v>R</v>
      </c>
      <c r="E130" s="15" t="s">
        <v>537</v>
      </c>
      <c r="F130" s="15" t="s">
        <v>538</v>
      </c>
      <c r="G130" s="16" t="s">
        <v>532</v>
      </c>
      <c r="H130" s="16" t="s">
        <v>539</v>
      </c>
      <c r="I130" s="16"/>
      <c r="J130" s="16" t="s">
        <v>262</v>
      </c>
      <c r="K130" s="28">
        <v>42004</v>
      </c>
      <c r="L130" s="29">
        <v>42004</v>
      </c>
      <c r="M130" s="20">
        <f t="shared" si="9"/>
        <v>53</v>
      </c>
      <c r="N130" s="32"/>
      <c r="O130" s="20" t="str">
        <f t="shared" si="10"/>
        <v xml:space="preserve"> </v>
      </c>
      <c r="P130" s="30">
        <v>41728</v>
      </c>
      <c r="Q130" s="31">
        <f>P130+30</f>
        <v>41758</v>
      </c>
      <c r="R130" s="16"/>
      <c r="S130" s="16" t="s">
        <v>20</v>
      </c>
      <c r="T130" s="14"/>
      <c r="U130" s="15" t="s">
        <v>233</v>
      </c>
      <c r="V130" s="15" t="s">
        <v>253</v>
      </c>
      <c r="W130" s="14" t="s">
        <v>377</v>
      </c>
      <c r="X130" s="24" t="s">
        <v>540</v>
      </c>
      <c r="Y130" s="15" t="s">
        <v>80</v>
      </c>
      <c r="Z130" s="15" t="s">
        <v>80</v>
      </c>
      <c r="AA130" s="15" t="s">
        <v>378</v>
      </c>
      <c r="AB130" s="14" t="s">
        <v>339</v>
      </c>
      <c r="AC130" s="15" t="s">
        <v>253</v>
      </c>
      <c r="AD130" s="14" t="s">
        <v>541</v>
      </c>
      <c r="AE130" s="15" t="s">
        <v>23</v>
      </c>
      <c r="AF130" s="14" t="s">
        <v>204</v>
      </c>
      <c r="AG130" s="14"/>
    </row>
    <row r="131" spans="1:33" ht="29.25" x14ac:dyDescent="0.25">
      <c r="A131" s="14">
        <v>125</v>
      </c>
      <c r="B131" s="14"/>
      <c r="C131" s="14">
        <v>1</v>
      </c>
      <c r="D131" s="14" t="str">
        <f t="shared" si="8"/>
        <v>T</v>
      </c>
      <c r="E131" s="15" t="s">
        <v>473</v>
      </c>
      <c r="F131" s="15" t="s">
        <v>542</v>
      </c>
      <c r="G131" s="16" t="s">
        <v>543</v>
      </c>
      <c r="H131" s="16" t="s">
        <v>544</v>
      </c>
      <c r="I131" s="16" t="s">
        <v>224</v>
      </c>
      <c r="J131" s="17" t="s">
        <v>545</v>
      </c>
      <c r="K131" s="28">
        <v>41790</v>
      </c>
      <c r="L131" s="29">
        <v>41790</v>
      </c>
      <c r="M131" s="20">
        <f t="shared" si="9"/>
        <v>22</v>
      </c>
      <c r="N131" s="32"/>
      <c r="O131" s="20" t="str">
        <f t="shared" si="10"/>
        <v xml:space="preserve"> </v>
      </c>
      <c r="P131" s="31">
        <v>41713</v>
      </c>
      <c r="Q131" s="31">
        <f>P131+30</f>
        <v>41743</v>
      </c>
      <c r="R131" s="16"/>
      <c r="S131" s="16" t="s">
        <v>22</v>
      </c>
      <c r="T131" s="14"/>
      <c r="U131" s="14" t="s">
        <v>425</v>
      </c>
      <c r="V131" s="14" t="s">
        <v>270</v>
      </c>
      <c r="W131" s="15" t="s">
        <v>546</v>
      </c>
      <c r="X131" s="15" t="s">
        <v>547</v>
      </c>
      <c r="Y131" s="15" t="s">
        <v>80</v>
      </c>
      <c r="Z131" s="15" t="s">
        <v>63</v>
      </c>
      <c r="AA131" s="14" t="s">
        <v>198</v>
      </c>
      <c r="AB131" s="14" t="s">
        <v>548</v>
      </c>
      <c r="AC131" s="15" t="s">
        <v>270</v>
      </c>
      <c r="AD131" s="14" t="s">
        <v>477</v>
      </c>
      <c r="AE131" s="15" t="s">
        <v>184</v>
      </c>
      <c r="AF131" s="14" t="s">
        <v>343</v>
      </c>
      <c r="AG131" s="14"/>
    </row>
    <row r="132" spans="1:33" ht="30" x14ac:dyDescent="0.25">
      <c r="A132" s="14">
        <v>126</v>
      </c>
      <c r="B132" s="14"/>
      <c r="C132" s="14">
        <v>3</v>
      </c>
      <c r="D132" s="14" t="str">
        <f t="shared" ref="D132" si="13">LEFT(E132,1)</f>
        <v>U</v>
      </c>
      <c r="E132" s="15" t="s">
        <v>175</v>
      </c>
      <c r="F132" s="15" t="s">
        <v>549</v>
      </c>
      <c r="G132" s="16" t="s">
        <v>550</v>
      </c>
      <c r="H132" s="16" t="s">
        <v>551</v>
      </c>
      <c r="I132" s="16"/>
      <c r="J132" s="16" t="s">
        <v>179</v>
      </c>
      <c r="K132" s="28">
        <v>41754</v>
      </c>
      <c r="L132" s="29">
        <v>41754</v>
      </c>
      <c r="M132" s="20">
        <f t="shared" ref="M132:M184" si="14">IF(ISBLANK(L132)," ",WEEKNUM(L132))</f>
        <v>17</v>
      </c>
      <c r="N132" s="32"/>
      <c r="O132" s="20" t="str">
        <f t="shared" ref="O132:O184" si="15">IF(ISBLANK(N132)," ",WEEKNUM(N132))</f>
        <v xml:space="preserve"> </v>
      </c>
      <c r="P132" s="30">
        <v>41728</v>
      </c>
      <c r="Q132" s="31">
        <f>P132+90</f>
        <v>41818</v>
      </c>
      <c r="R132" s="16"/>
      <c r="S132" s="16" t="s">
        <v>22</v>
      </c>
      <c r="T132" s="14"/>
      <c r="U132" s="15" t="s">
        <v>233</v>
      </c>
      <c r="V132" s="15" t="s">
        <v>253</v>
      </c>
      <c r="W132" s="15" t="s">
        <v>552</v>
      </c>
      <c r="X132" s="24" t="s">
        <v>551</v>
      </c>
      <c r="Y132" s="15" t="s">
        <v>63</v>
      </c>
      <c r="Z132" s="15" t="s">
        <v>80</v>
      </c>
      <c r="AA132" s="25"/>
      <c r="AB132" s="25"/>
      <c r="AC132" s="15" t="s">
        <v>253</v>
      </c>
      <c r="AD132" s="14"/>
      <c r="AE132" s="15" t="s">
        <v>23</v>
      </c>
      <c r="AF132" s="14"/>
      <c r="AG132" s="14" t="s">
        <v>553</v>
      </c>
    </row>
    <row r="133" spans="1:33" ht="57" x14ac:dyDescent="0.25">
      <c r="A133" s="14">
        <v>127</v>
      </c>
      <c r="B133" s="14"/>
      <c r="C133" s="14">
        <v>3</v>
      </c>
      <c r="D133" s="15" t="s">
        <v>14</v>
      </c>
      <c r="E133" s="15" t="s">
        <v>554</v>
      </c>
      <c r="F133" s="15" t="s">
        <v>555</v>
      </c>
      <c r="G133" s="16" t="s">
        <v>556</v>
      </c>
      <c r="H133" s="16" t="s">
        <v>557</v>
      </c>
      <c r="I133" s="16"/>
      <c r="J133" s="16" t="s">
        <v>253</v>
      </c>
      <c r="K133" s="28">
        <v>41910</v>
      </c>
      <c r="L133" s="29">
        <v>41910</v>
      </c>
      <c r="M133" s="20">
        <f t="shared" si="14"/>
        <v>40</v>
      </c>
      <c r="N133" s="32"/>
      <c r="O133" s="20" t="str">
        <f t="shared" si="15"/>
        <v xml:space="preserve"> </v>
      </c>
      <c r="P133" s="30">
        <v>41820</v>
      </c>
      <c r="Q133" s="31">
        <f>P133+90</f>
        <v>41910</v>
      </c>
      <c r="R133" s="16"/>
      <c r="S133" s="16" t="s">
        <v>23</v>
      </c>
      <c r="T133" s="14"/>
      <c r="U133" s="15" t="s">
        <v>172</v>
      </c>
      <c r="V133" s="15" t="s">
        <v>173</v>
      </c>
      <c r="W133" s="15" t="s">
        <v>558</v>
      </c>
      <c r="X133" s="24" t="s">
        <v>557</v>
      </c>
      <c r="Y133" s="15" t="s">
        <v>63</v>
      </c>
      <c r="Z133" s="15" t="s">
        <v>63</v>
      </c>
      <c r="AA133" s="25"/>
      <c r="AB133" s="25"/>
      <c r="AC133" s="51" t="s">
        <v>173</v>
      </c>
      <c r="AD133" s="51" t="s">
        <v>559</v>
      </c>
      <c r="AE133" s="51" t="s">
        <v>23</v>
      </c>
      <c r="AF133" s="51" t="s">
        <v>173</v>
      </c>
      <c r="AG133" s="14"/>
    </row>
    <row r="134" spans="1:33" ht="42.75" x14ac:dyDescent="0.25">
      <c r="A134" s="14">
        <v>128</v>
      </c>
      <c r="B134" s="14"/>
      <c r="C134" s="14">
        <v>2</v>
      </c>
      <c r="D134" s="15" t="s">
        <v>16</v>
      </c>
      <c r="E134" s="15" t="s">
        <v>175</v>
      </c>
      <c r="F134" s="15" t="s">
        <v>560</v>
      </c>
      <c r="G134" s="16" t="s">
        <v>561</v>
      </c>
      <c r="H134" s="16" t="s">
        <v>562</v>
      </c>
      <c r="I134" s="16"/>
      <c r="J134" s="16" t="s">
        <v>179</v>
      </c>
      <c r="K134" s="28">
        <v>41725</v>
      </c>
      <c r="L134" s="29">
        <v>41725</v>
      </c>
      <c r="M134" s="20">
        <f t="shared" si="14"/>
        <v>13</v>
      </c>
      <c r="N134" s="19">
        <v>41688</v>
      </c>
      <c r="O134" s="20">
        <f t="shared" si="15"/>
        <v>8</v>
      </c>
      <c r="P134" s="30">
        <v>41695</v>
      </c>
      <c r="Q134" s="31">
        <f>P134+30</f>
        <v>41725</v>
      </c>
      <c r="R134" s="16"/>
      <c r="S134" s="16" t="s">
        <v>67</v>
      </c>
      <c r="T134" s="14"/>
      <c r="U134" s="14" t="s">
        <v>180</v>
      </c>
      <c r="V134" s="14" t="s">
        <v>166</v>
      </c>
      <c r="W134" s="15" t="s">
        <v>257</v>
      </c>
      <c r="X134" s="24" t="s">
        <v>562</v>
      </c>
      <c r="Y134" s="15" t="s">
        <v>63</v>
      </c>
      <c r="Z134" s="15" t="s">
        <v>63</v>
      </c>
      <c r="AA134" s="25"/>
      <c r="AB134" s="25"/>
      <c r="AC134" s="51" t="s">
        <v>166</v>
      </c>
      <c r="AD134" s="51" t="s">
        <v>258</v>
      </c>
      <c r="AE134" s="51" t="s">
        <v>21</v>
      </c>
      <c r="AF134" s="51" t="s">
        <v>166</v>
      </c>
      <c r="AG134" s="14"/>
    </row>
    <row r="135" spans="1:33" ht="42.75" x14ac:dyDescent="0.25">
      <c r="A135" s="14">
        <v>129</v>
      </c>
      <c r="B135" s="14"/>
      <c r="C135" s="14">
        <v>2</v>
      </c>
      <c r="D135" s="15" t="s">
        <v>16</v>
      </c>
      <c r="E135" s="15" t="s">
        <v>175</v>
      </c>
      <c r="F135" s="15" t="s">
        <v>560</v>
      </c>
      <c r="G135" s="16" t="s">
        <v>561</v>
      </c>
      <c r="H135" s="16" t="s">
        <v>563</v>
      </c>
      <c r="I135" s="16"/>
      <c r="J135" s="16" t="s">
        <v>179</v>
      </c>
      <c r="K135" s="28">
        <v>41725</v>
      </c>
      <c r="L135" s="29">
        <v>41725</v>
      </c>
      <c r="M135" s="20">
        <f t="shared" si="14"/>
        <v>13</v>
      </c>
      <c r="N135" s="19">
        <v>41688</v>
      </c>
      <c r="O135" s="20">
        <f t="shared" si="15"/>
        <v>8</v>
      </c>
      <c r="P135" s="30">
        <v>41695</v>
      </c>
      <c r="Q135" s="31">
        <f>P135+30</f>
        <v>41725</v>
      </c>
      <c r="R135" s="16"/>
      <c r="S135" s="16" t="s">
        <v>67</v>
      </c>
      <c r="T135" s="14"/>
      <c r="U135" s="14" t="s">
        <v>180</v>
      </c>
      <c r="V135" s="14" t="s">
        <v>166</v>
      </c>
      <c r="W135" s="15" t="s">
        <v>257</v>
      </c>
      <c r="X135" s="24" t="s">
        <v>563</v>
      </c>
      <c r="Y135" s="15" t="s">
        <v>63</v>
      </c>
      <c r="Z135" s="15" t="s">
        <v>63</v>
      </c>
      <c r="AA135" s="25"/>
      <c r="AB135" s="25"/>
      <c r="AC135" s="51" t="s">
        <v>166</v>
      </c>
      <c r="AD135" s="51" t="s">
        <v>564</v>
      </c>
      <c r="AE135" s="51" t="s">
        <v>21</v>
      </c>
      <c r="AF135" s="51" t="s">
        <v>166</v>
      </c>
      <c r="AG135" s="14"/>
    </row>
    <row r="136" spans="1:33" ht="42.75" x14ac:dyDescent="0.25">
      <c r="A136" s="14">
        <v>130</v>
      </c>
      <c r="B136" s="14"/>
      <c r="C136" s="14">
        <v>2</v>
      </c>
      <c r="D136" s="15" t="s">
        <v>16</v>
      </c>
      <c r="E136" s="15" t="s">
        <v>175</v>
      </c>
      <c r="F136" s="15" t="s">
        <v>560</v>
      </c>
      <c r="G136" s="16" t="s">
        <v>561</v>
      </c>
      <c r="H136" s="16" t="s">
        <v>565</v>
      </c>
      <c r="I136" s="16"/>
      <c r="J136" s="16" t="s">
        <v>179</v>
      </c>
      <c r="K136" s="28">
        <v>41725</v>
      </c>
      <c r="L136" s="29">
        <v>41725</v>
      </c>
      <c r="M136" s="20">
        <f t="shared" si="14"/>
        <v>13</v>
      </c>
      <c r="N136" s="19">
        <v>41697</v>
      </c>
      <c r="O136" s="20">
        <f t="shared" si="15"/>
        <v>9</v>
      </c>
      <c r="P136" s="30">
        <v>41695</v>
      </c>
      <c r="Q136" s="31">
        <f>P136+30</f>
        <v>41725</v>
      </c>
      <c r="R136" s="16"/>
      <c r="S136" s="16" t="s">
        <v>67</v>
      </c>
      <c r="T136" s="14"/>
      <c r="U136" s="14" t="s">
        <v>180</v>
      </c>
      <c r="V136" s="14" t="s">
        <v>166</v>
      </c>
      <c r="W136" s="15" t="s">
        <v>257</v>
      </c>
      <c r="X136" s="24" t="s">
        <v>565</v>
      </c>
      <c r="Y136" s="15" t="s">
        <v>63</v>
      </c>
      <c r="Z136" s="15" t="s">
        <v>63</v>
      </c>
      <c r="AA136" s="25"/>
      <c r="AB136" s="25"/>
      <c r="AC136" s="51" t="s">
        <v>166</v>
      </c>
      <c r="AD136" s="51" t="s">
        <v>564</v>
      </c>
      <c r="AE136" s="51" t="s">
        <v>21</v>
      </c>
      <c r="AF136" s="51" t="s">
        <v>166</v>
      </c>
      <c r="AG136" s="14"/>
    </row>
    <row r="137" spans="1:33" ht="29.25" x14ac:dyDescent="0.25">
      <c r="A137" s="14">
        <v>131</v>
      </c>
      <c r="B137" s="14"/>
      <c r="C137" s="14">
        <v>2</v>
      </c>
      <c r="D137" s="14" t="str">
        <f t="shared" ref="D137:D143" si="16">LEFT(E137,1)</f>
        <v>M</v>
      </c>
      <c r="E137" s="15" t="s">
        <v>566</v>
      </c>
      <c r="F137" s="15" t="s">
        <v>567</v>
      </c>
      <c r="G137" s="16" t="s">
        <v>568</v>
      </c>
      <c r="H137" s="15" t="s">
        <v>569</v>
      </c>
      <c r="I137" s="16"/>
      <c r="J137" s="17" t="s">
        <v>164</v>
      </c>
      <c r="K137" s="28">
        <v>41773</v>
      </c>
      <c r="L137" s="29">
        <v>41773</v>
      </c>
      <c r="M137" s="20">
        <f t="shared" si="14"/>
        <v>20</v>
      </c>
      <c r="N137" s="32"/>
      <c r="O137" s="20" t="str">
        <f t="shared" si="15"/>
        <v xml:space="preserve"> </v>
      </c>
      <c r="P137" s="30">
        <v>41713</v>
      </c>
      <c r="Q137" s="31">
        <f>P137+60</f>
        <v>41773</v>
      </c>
      <c r="R137" s="16"/>
      <c r="S137" s="16" t="s">
        <v>184</v>
      </c>
      <c r="T137" s="14"/>
      <c r="U137" s="14" t="s">
        <v>180</v>
      </c>
      <c r="V137" s="14" t="s">
        <v>166</v>
      </c>
      <c r="W137" s="14" t="s">
        <v>570</v>
      </c>
      <c r="X137" s="24" t="s">
        <v>571</v>
      </c>
      <c r="Y137" s="15" t="s">
        <v>63</v>
      </c>
      <c r="Z137" s="15" t="s">
        <v>63</v>
      </c>
      <c r="AA137" s="25"/>
      <c r="AB137" s="25"/>
      <c r="AC137" s="15" t="s">
        <v>166</v>
      </c>
      <c r="AD137" s="14"/>
      <c r="AE137" s="15" t="s">
        <v>184</v>
      </c>
      <c r="AF137" s="14"/>
      <c r="AG137" s="14"/>
    </row>
    <row r="138" spans="1:33" ht="114" x14ac:dyDescent="0.25">
      <c r="A138" s="14">
        <v>132</v>
      </c>
      <c r="B138" s="14"/>
      <c r="C138" s="14">
        <v>2</v>
      </c>
      <c r="D138" s="14" t="str">
        <f t="shared" si="16"/>
        <v>D</v>
      </c>
      <c r="E138" s="15" t="s">
        <v>572</v>
      </c>
      <c r="F138" s="15" t="s">
        <v>573</v>
      </c>
      <c r="G138" s="16"/>
      <c r="H138" s="17" t="s">
        <v>574</v>
      </c>
      <c r="I138" s="16" t="s">
        <v>57</v>
      </c>
      <c r="J138" s="16" t="s">
        <v>575</v>
      </c>
      <c r="K138" s="28">
        <v>41819</v>
      </c>
      <c r="L138" s="29">
        <v>41819</v>
      </c>
      <c r="M138" s="20">
        <f t="shared" si="14"/>
        <v>27</v>
      </c>
      <c r="N138" s="32"/>
      <c r="O138" s="20" t="str">
        <f t="shared" si="15"/>
        <v xml:space="preserve"> </v>
      </c>
      <c r="P138" s="30">
        <v>41759</v>
      </c>
      <c r="Q138" s="31">
        <f>P138+60</f>
        <v>41819</v>
      </c>
      <c r="R138" s="16"/>
      <c r="S138" s="16" t="s">
        <v>23</v>
      </c>
      <c r="T138" s="14"/>
      <c r="U138" s="14" t="s">
        <v>180</v>
      </c>
      <c r="V138" s="14" t="s">
        <v>166</v>
      </c>
      <c r="W138" s="14" t="s">
        <v>570</v>
      </c>
      <c r="X138" s="24" t="s">
        <v>576</v>
      </c>
      <c r="Y138" s="15" t="s">
        <v>63</v>
      </c>
      <c r="Z138" s="15" t="s">
        <v>80</v>
      </c>
      <c r="AA138" s="25"/>
      <c r="AB138" s="25"/>
      <c r="AC138" s="15" t="s">
        <v>166</v>
      </c>
      <c r="AD138" s="15" t="s">
        <v>60</v>
      </c>
      <c r="AE138" s="15" t="s">
        <v>23</v>
      </c>
      <c r="AF138" s="14"/>
      <c r="AG138" s="15" t="s">
        <v>577</v>
      </c>
    </row>
    <row r="139" spans="1:33" ht="85.5" x14ac:dyDescent="0.25">
      <c r="A139" s="14">
        <v>133</v>
      </c>
      <c r="B139" s="14"/>
      <c r="C139" s="14">
        <v>2</v>
      </c>
      <c r="D139" s="14" t="str">
        <f t="shared" si="16"/>
        <v>D</v>
      </c>
      <c r="E139" s="15" t="s">
        <v>578</v>
      </c>
      <c r="F139" s="15" t="s">
        <v>579</v>
      </c>
      <c r="G139" s="16" t="s">
        <v>580</v>
      </c>
      <c r="H139" s="15" t="s">
        <v>581</v>
      </c>
      <c r="I139" s="16"/>
      <c r="J139" s="16" t="s">
        <v>582</v>
      </c>
      <c r="K139" s="28">
        <v>41820</v>
      </c>
      <c r="L139" s="29">
        <v>41820</v>
      </c>
      <c r="M139" s="20">
        <f t="shared" si="14"/>
        <v>27</v>
      </c>
      <c r="N139" s="32"/>
      <c r="O139" s="20" t="str">
        <f t="shared" si="15"/>
        <v xml:space="preserve"> </v>
      </c>
      <c r="P139" s="30">
        <v>41759</v>
      </c>
      <c r="Q139" s="31">
        <f>P139+60</f>
        <v>41819</v>
      </c>
      <c r="R139" s="16"/>
      <c r="S139" s="16" t="s">
        <v>23</v>
      </c>
      <c r="T139" s="14"/>
      <c r="U139" s="14" t="s">
        <v>180</v>
      </c>
      <c r="V139" s="14" t="s">
        <v>166</v>
      </c>
      <c r="W139" s="14" t="s">
        <v>570</v>
      </c>
      <c r="X139" s="24" t="s">
        <v>583</v>
      </c>
      <c r="Y139" s="15" t="s">
        <v>63</v>
      </c>
      <c r="Z139" s="15" t="s">
        <v>80</v>
      </c>
      <c r="AA139" s="25"/>
      <c r="AB139" s="25"/>
      <c r="AC139" s="15" t="s">
        <v>166</v>
      </c>
      <c r="AD139" s="15" t="s">
        <v>60</v>
      </c>
      <c r="AE139" s="15" t="s">
        <v>23</v>
      </c>
      <c r="AF139" s="14"/>
      <c r="AG139" s="15" t="s">
        <v>577</v>
      </c>
    </row>
    <row r="140" spans="1:33" ht="85.5" x14ac:dyDescent="0.25">
      <c r="A140" s="14">
        <v>134</v>
      </c>
      <c r="B140" s="14"/>
      <c r="C140" s="14">
        <v>2</v>
      </c>
      <c r="D140" s="14" t="str">
        <f t="shared" si="16"/>
        <v>D</v>
      </c>
      <c r="E140" s="15" t="s">
        <v>81</v>
      </c>
      <c r="F140" s="16" t="s">
        <v>584</v>
      </c>
      <c r="G140" s="14"/>
      <c r="H140" s="15" t="s">
        <v>585</v>
      </c>
      <c r="I140" s="16" t="s">
        <v>57</v>
      </c>
      <c r="J140" s="16" t="s">
        <v>58</v>
      </c>
      <c r="K140" s="28">
        <v>42003</v>
      </c>
      <c r="L140" s="29">
        <v>42003</v>
      </c>
      <c r="M140" s="20">
        <f t="shared" si="14"/>
        <v>53</v>
      </c>
      <c r="N140" s="32"/>
      <c r="O140" s="20" t="str">
        <f t="shared" si="15"/>
        <v xml:space="preserve"> </v>
      </c>
      <c r="P140" s="30">
        <v>41759</v>
      </c>
      <c r="Q140" s="31">
        <f>P140+60</f>
        <v>41819</v>
      </c>
      <c r="R140" s="16"/>
      <c r="S140" s="16" t="s">
        <v>23</v>
      </c>
      <c r="T140" s="14"/>
      <c r="U140" s="14" t="s">
        <v>180</v>
      </c>
      <c r="V140" s="14" t="s">
        <v>166</v>
      </c>
      <c r="W140" s="14" t="s">
        <v>570</v>
      </c>
      <c r="X140" s="24" t="s">
        <v>576</v>
      </c>
      <c r="Y140" s="15" t="s">
        <v>63</v>
      </c>
      <c r="Z140" s="15" t="s">
        <v>80</v>
      </c>
      <c r="AA140" s="25"/>
      <c r="AB140" s="25"/>
      <c r="AC140" s="15" t="s">
        <v>166</v>
      </c>
      <c r="AD140" s="15" t="s">
        <v>60</v>
      </c>
      <c r="AE140" s="15" t="s">
        <v>23</v>
      </c>
      <c r="AF140" s="14"/>
      <c r="AG140" s="15" t="s">
        <v>577</v>
      </c>
    </row>
    <row r="141" spans="1:33" ht="29.25" x14ac:dyDescent="0.25">
      <c r="A141" s="14">
        <v>135</v>
      </c>
      <c r="B141" s="14"/>
      <c r="C141" s="14">
        <v>3</v>
      </c>
      <c r="D141" s="14" t="str">
        <f t="shared" si="16"/>
        <v>U</v>
      </c>
      <c r="E141" s="15" t="s">
        <v>175</v>
      </c>
      <c r="F141" s="16" t="s">
        <v>586</v>
      </c>
      <c r="G141" s="16" t="s">
        <v>586</v>
      </c>
      <c r="H141" s="16" t="s">
        <v>587</v>
      </c>
      <c r="I141" s="16"/>
      <c r="J141" s="16" t="s">
        <v>179</v>
      </c>
      <c r="K141" s="28">
        <v>41774</v>
      </c>
      <c r="L141" s="29">
        <v>41774</v>
      </c>
      <c r="M141" s="20">
        <f t="shared" si="14"/>
        <v>20</v>
      </c>
      <c r="N141" s="32"/>
      <c r="O141" s="20" t="str">
        <f t="shared" si="15"/>
        <v xml:space="preserve"> </v>
      </c>
      <c r="P141" s="30">
        <v>41759</v>
      </c>
      <c r="Q141" s="31">
        <f>P141+90</f>
        <v>41849</v>
      </c>
      <c r="R141" s="16"/>
      <c r="S141" s="16" t="s">
        <v>23</v>
      </c>
      <c r="T141" s="14"/>
      <c r="U141" s="14" t="s">
        <v>180</v>
      </c>
      <c r="V141" s="14" t="s">
        <v>166</v>
      </c>
      <c r="W141" s="14" t="s">
        <v>570</v>
      </c>
      <c r="X141" s="24" t="s">
        <v>587</v>
      </c>
      <c r="Y141" s="15" t="s">
        <v>63</v>
      </c>
      <c r="Z141" s="15" t="s">
        <v>80</v>
      </c>
      <c r="AA141" s="25"/>
      <c r="AB141" s="25"/>
      <c r="AC141" s="15" t="s">
        <v>166</v>
      </c>
      <c r="AD141" s="15" t="s">
        <v>588</v>
      </c>
      <c r="AE141" s="15" t="s">
        <v>184</v>
      </c>
      <c r="AF141" s="14"/>
      <c r="AG141" s="14"/>
    </row>
    <row r="142" spans="1:33" ht="45" x14ac:dyDescent="0.25">
      <c r="A142" s="14">
        <v>136</v>
      </c>
      <c r="B142" s="14"/>
      <c r="C142" s="14">
        <v>3</v>
      </c>
      <c r="D142" s="14" t="str">
        <f t="shared" si="16"/>
        <v>U</v>
      </c>
      <c r="E142" s="15" t="s">
        <v>175</v>
      </c>
      <c r="F142" s="90" t="s">
        <v>589</v>
      </c>
      <c r="G142" s="16" t="s">
        <v>586</v>
      </c>
      <c r="H142" s="16" t="s">
        <v>590</v>
      </c>
      <c r="I142" s="16"/>
      <c r="J142" s="16" t="s">
        <v>179</v>
      </c>
      <c r="K142" s="28">
        <v>41774</v>
      </c>
      <c r="L142" s="29">
        <v>41774</v>
      </c>
      <c r="M142" s="20">
        <f t="shared" si="14"/>
        <v>20</v>
      </c>
      <c r="N142" s="32"/>
      <c r="O142" s="20" t="str">
        <f t="shared" si="15"/>
        <v xml:space="preserve"> </v>
      </c>
      <c r="P142" s="30">
        <v>41759</v>
      </c>
      <c r="Q142" s="31">
        <f>P142+90</f>
        <v>41849</v>
      </c>
      <c r="R142" s="16"/>
      <c r="S142" s="16" t="s">
        <v>23</v>
      </c>
      <c r="T142" s="14"/>
      <c r="U142" s="14" t="s">
        <v>180</v>
      </c>
      <c r="V142" s="14" t="s">
        <v>166</v>
      </c>
      <c r="W142" s="14" t="s">
        <v>180</v>
      </c>
      <c r="X142" s="24" t="s">
        <v>590</v>
      </c>
      <c r="Y142" s="15" t="s">
        <v>63</v>
      </c>
      <c r="Z142" s="15" t="s">
        <v>80</v>
      </c>
      <c r="AA142" s="25"/>
      <c r="AB142" s="25"/>
      <c r="AC142" s="15" t="s">
        <v>166</v>
      </c>
      <c r="AD142" s="15" t="s">
        <v>588</v>
      </c>
      <c r="AE142" s="15" t="s">
        <v>184</v>
      </c>
      <c r="AF142" s="14"/>
      <c r="AG142" s="14"/>
    </row>
    <row r="143" spans="1:33" ht="57" x14ac:dyDescent="0.25">
      <c r="A143" s="14">
        <v>137</v>
      </c>
      <c r="B143" s="43"/>
      <c r="C143" s="43">
        <v>1</v>
      </c>
      <c r="D143" s="43" t="str">
        <f t="shared" si="16"/>
        <v>T</v>
      </c>
      <c r="E143" s="43" t="s">
        <v>415</v>
      </c>
      <c r="F143" s="48"/>
      <c r="G143" s="45" t="s">
        <v>591</v>
      </c>
      <c r="H143" s="45" t="s">
        <v>592</v>
      </c>
      <c r="I143" s="45" t="s">
        <v>57</v>
      </c>
      <c r="J143" s="45" t="s">
        <v>253</v>
      </c>
      <c r="K143" s="28"/>
      <c r="L143" s="29"/>
      <c r="M143" s="20" t="str">
        <f t="shared" si="14"/>
        <v xml:space="preserve"> </v>
      </c>
      <c r="N143" s="46">
        <v>41705</v>
      </c>
      <c r="O143" s="20">
        <f t="shared" si="15"/>
        <v>10</v>
      </c>
      <c r="P143" s="47">
        <v>41729</v>
      </c>
      <c r="Q143" s="47">
        <f>P143+30</f>
        <v>41759</v>
      </c>
      <c r="R143" s="45"/>
      <c r="S143" s="45" t="s">
        <v>21</v>
      </c>
      <c r="T143" s="14"/>
      <c r="U143" s="15" t="s">
        <v>172</v>
      </c>
      <c r="V143" s="15" t="s">
        <v>173</v>
      </c>
      <c r="W143" s="14" t="s">
        <v>593</v>
      </c>
      <c r="X143" s="15" t="s">
        <v>594</v>
      </c>
      <c r="Y143" s="15" t="s">
        <v>63</v>
      </c>
      <c r="Z143" s="15" t="s">
        <v>63</v>
      </c>
      <c r="AA143" s="25"/>
      <c r="AB143" s="25"/>
      <c r="AC143" s="15" t="s">
        <v>595</v>
      </c>
      <c r="AD143" s="14"/>
      <c r="AE143" s="15" t="s">
        <v>23</v>
      </c>
      <c r="AF143" s="14"/>
      <c r="AG143" s="14"/>
    </row>
    <row r="144" spans="1:33" ht="75" x14ac:dyDescent="0.25">
      <c r="A144" s="14">
        <v>138</v>
      </c>
      <c r="B144" s="14"/>
      <c r="C144" s="14">
        <v>2</v>
      </c>
      <c r="D144" s="14" t="s">
        <v>16</v>
      </c>
      <c r="E144" s="15" t="s">
        <v>175</v>
      </c>
      <c r="F144" s="90" t="s">
        <v>596</v>
      </c>
      <c r="G144" s="16" t="s">
        <v>597</v>
      </c>
      <c r="H144" s="16" t="s">
        <v>598</v>
      </c>
      <c r="I144" s="16"/>
      <c r="J144" s="16" t="s">
        <v>179</v>
      </c>
      <c r="K144" s="28">
        <v>41819</v>
      </c>
      <c r="L144" s="29">
        <v>41819</v>
      </c>
      <c r="M144" s="20">
        <f t="shared" si="14"/>
        <v>27</v>
      </c>
      <c r="N144" s="32"/>
      <c r="O144" s="20" t="str">
        <f t="shared" si="15"/>
        <v xml:space="preserve"> </v>
      </c>
      <c r="P144" s="30">
        <v>41759</v>
      </c>
      <c r="Q144" s="31">
        <f>P144+60</f>
        <v>41819</v>
      </c>
      <c r="R144" s="16"/>
      <c r="S144" s="16" t="s">
        <v>23</v>
      </c>
      <c r="T144" s="14"/>
      <c r="U144" s="14" t="s">
        <v>180</v>
      </c>
      <c r="V144" s="14" t="s">
        <v>166</v>
      </c>
      <c r="W144" s="14" t="s">
        <v>180</v>
      </c>
      <c r="X144" s="24" t="s">
        <v>598</v>
      </c>
      <c r="Y144" s="15" t="s">
        <v>63</v>
      </c>
      <c r="Z144" s="15" t="s">
        <v>63</v>
      </c>
      <c r="AA144" s="25"/>
      <c r="AB144" s="25"/>
      <c r="AC144" s="15" t="s">
        <v>166</v>
      </c>
      <c r="AD144" s="14"/>
      <c r="AE144" s="15" t="s">
        <v>23</v>
      </c>
      <c r="AF144" s="14"/>
      <c r="AG144" s="14"/>
    </row>
    <row r="145" spans="1:33" x14ac:dyDescent="0.25">
      <c r="A145" s="14">
        <v>139</v>
      </c>
      <c r="B145" s="14"/>
      <c r="C145" s="14">
        <v>3</v>
      </c>
      <c r="D145" s="14" t="s">
        <v>16</v>
      </c>
      <c r="E145" s="15" t="s">
        <v>175</v>
      </c>
      <c r="F145" s="15" t="s">
        <v>599</v>
      </c>
      <c r="G145" s="16" t="s">
        <v>600</v>
      </c>
      <c r="H145" s="16" t="s">
        <v>601</v>
      </c>
      <c r="I145" s="16"/>
      <c r="J145" s="16" t="s">
        <v>179</v>
      </c>
      <c r="K145" s="28">
        <v>41943</v>
      </c>
      <c r="L145" s="29">
        <v>41943</v>
      </c>
      <c r="M145" s="20">
        <f t="shared" si="14"/>
        <v>44</v>
      </c>
      <c r="N145" s="32"/>
      <c r="O145" s="20" t="str">
        <f t="shared" si="15"/>
        <v xml:space="preserve"> </v>
      </c>
      <c r="P145" s="30">
        <v>41744</v>
      </c>
      <c r="Q145" s="22">
        <v>41943</v>
      </c>
      <c r="R145" s="16"/>
      <c r="S145" s="16" t="s">
        <v>23</v>
      </c>
      <c r="T145" s="14"/>
      <c r="U145" s="14" t="s">
        <v>180</v>
      </c>
      <c r="V145" s="14" t="s">
        <v>166</v>
      </c>
      <c r="W145" s="14" t="s">
        <v>180</v>
      </c>
      <c r="X145" s="24" t="s">
        <v>602</v>
      </c>
      <c r="Y145" s="15" t="s">
        <v>63</v>
      </c>
      <c r="Z145" s="15" t="s">
        <v>63</v>
      </c>
      <c r="AA145" s="25"/>
      <c r="AB145" s="25"/>
      <c r="AC145" s="15" t="s">
        <v>166</v>
      </c>
      <c r="AD145" s="51" t="s">
        <v>588</v>
      </c>
      <c r="AE145" s="51" t="s">
        <v>23</v>
      </c>
      <c r="AF145" s="51" t="s">
        <v>166</v>
      </c>
      <c r="AG145" s="14"/>
    </row>
    <row r="146" spans="1:33" x14ac:dyDescent="0.25">
      <c r="A146" s="14">
        <v>140</v>
      </c>
      <c r="B146" s="14"/>
      <c r="C146" s="14">
        <v>2</v>
      </c>
      <c r="D146" s="14" t="s">
        <v>16</v>
      </c>
      <c r="E146" s="15" t="s">
        <v>175</v>
      </c>
      <c r="F146" s="15" t="s">
        <v>599</v>
      </c>
      <c r="G146" s="16" t="s">
        <v>603</v>
      </c>
      <c r="H146" s="16" t="s">
        <v>604</v>
      </c>
      <c r="I146" s="16"/>
      <c r="J146" s="16" t="s">
        <v>179</v>
      </c>
      <c r="K146" s="28">
        <v>41817</v>
      </c>
      <c r="L146" s="29">
        <v>41817</v>
      </c>
      <c r="M146" s="20">
        <f t="shared" si="14"/>
        <v>26</v>
      </c>
      <c r="N146" s="32"/>
      <c r="O146" s="20" t="str">
        <f t="shared" si="15"/>
        <v xml:space="preserve"> </v>
      </c>
      <c r="P146" s="30">
        <v>41759</v>
      </c>
      <c r="Q146" s="31">
        <f t="shared" ref="Q146:Q160" si="17">P146+60</f>
        <v>41819</v>
      </c>
      <c r="R146" s="16"/>
      <c r="S146" s="16" t="s">
        <v>23</v>
      </c>
      <c r="T146" s="14"/>
      <c r="U146" s="14" t="s">
        <v>180</v>
      </c>
      <c r="V146" s="14" t="s">
        <v>166</v>
      </c>
      <c r="W146" s="14" t="s">
        <v>180</v>
      </c>
      <c r="X146" s="24" t="s">
        <v>604</v>
      </c>
      <c r="Y146" s="15" t="s">
        <v>63</v>
      </c>
      <c r="Z146" s="15" t="s">
        <v>80</v>
      </c>
      <c r="AA146" s="25"/>
      <c r="AB146" s="25"/>
      <c r="AC146" s="15" t="s">
        <v>166</v>
      </c>
      <c r="AD146" s="51" t="s">
        <v>588</v>
      </c>
      <c r="AE146" s="51" t="s">
        <v>23</v>
      </c>
      <c r="AF146" s="51" t="s">
        <v>166</v>
      </c>
      <c r="AG146" s="14"/>
    </row>
    <row r="147" spans="1:33" s="63" customFormat="1" ht="28.5" x14ac:dyDescent="0.25">
      <c r="A147" s="14">
        <v>141</v>
      </c>
      <c r="B147" s="14"/>
      <c r="C147" s="14">
        <v>2</v>
      </c>
      <c r="D147" s="14" t="str">
        <f t="shared" ref="D147:D154" si="18">LEFT(E147,1)</f>
        <v>U</v>
      </c>
      <c r="E147" s="15" t="s">
        <v>175</v>
      </c>
      <c r="F147" s="15" t="s">
        <v>605</v>
      </c>
      <c r="G147" s="16" t="s">
        <v>606</v>
      </c>
      <c r="H147" s="16" t="s">
        <v>607</v>
      </c>
      <c r="I147" s="16"/>
      <c r="J147" s="16" t="s">
        <v>179</v>
      </c>
      <c r="K147" s="28">
        <v>41754</v>
      </c>
      <c r="L147" s="29">
        <v>41754</v>
      </c>
      <c r="M147" s="20">
        <f t="shared" si="14"/>
        <v>17</v>
      </c>
      <c r="N147" s="32">
        <v>41743</v>
      </c>
      <c r="O147" s="20">
        <f t="shared" si="15"/>
        <v>16</v>
      </c>
      <c r="P147" s="30">
        <v>41713</v>
      </c>
      <c r="Q147" s="31">
        <f t="shared" si="17"/>
        <v>41773</v>
      </c>
      <c r="R147" s="16"/>
      <c r="S147" s="16" t="s">
        <v>21</v>
      </c>
      <c r="T147" s="14"/>
      <c r="U147" s="15" t="s">
        <v>608</v>
      </c>
      <c r="V147" s="15" t="s">
        <v>349</v>
      </c>
      <c r="W147" s="15" t="s">
        <v>609</v>
      </c>
      <c r="X147" s="24" t="s">
        <v>607</v>
      </c>
      <c r="Y147" s="15" t="s">
        <v>63</v>
      </c>
      <c r="Z147" s="15" t="s">
        <v>63</v>
      </c>
      <c r="AA147" s="25"/>
      <c r="AB147" s="25"/>
      <c r="AC147" s="15" t="s">
        <v>253</v>
      </c>
      <c r="AD147" s="51" t="s">
        <v>349</v>
      </c>
      <c r="AE147" s="51" t="s">
        <v>184</v>
      </c>
      <c r="AF147" s="52"/>
      <c r="AG147" s="14"/>
    </row>
    <row r="148" spans="1:33" ht="28.5" x14ac:dyDescent="0.25">
      <c r="A148" s="14">
        <v>142</v>
      </c>
      <c r="B148" s="14"/>
      <c r="C148" s="14">
        <v>2</v>
      </c>
      <c r="D148" s="14" t="str">
        <f t="shared" si="18"/>
        <v>U</v>
      </c>
      <c r="E148" s="15" t="s">
        <v>175</v>
      </c>
      <c r="F148" s="15" t="s">
        <v>605</v>
      </c>
      <c r="G148" s="16" t="s">
        <v>606</v>
      </c>
      <c r="H148" s="16" t="s">
        <v>610</v>
      </c>
      <c r="I148" s="16"/>
      <c r="J148" s="16" t="s">
        <v>179</v>
      </c>
      <c r="K148" s="28">
        <v>41754</v>
      </c>
      <c r="L148" s="29">
        <v>41754</v>
      </c>
      <c r="M148" s="20">
        <f t="shared" si="14"/>
        <v>17</v>
      </c>
      <c r="N148" s="32">
        <v>41743</v>
      </c>
      <c r="O148" s="20">
        <f t="shared" si="15"/>
        <v>16</v>
      </c>
      <c r="P148" s="30">
        <v>41713</v>
      </c>
      <c r="Q148" s="31">
        <f t="shared" si="17"/>
        <v>41773</v>
      </c>
      <c r="R148" s="16"/>
      <c r="S148" s="16" t="s">
        <v>21</v>
      </c>
      <c r="T148" s="14"/>
      <c r="U148" s="15" t="s">
        <v>608</v>
      </c>
      <c r="V148" s="15" t="s">
        <v>349</v>
      </c>
      <c r="W148" s="15" t="s">
        <v>609</v>
      </c>
      <c r="X148" s="24" t="s">
        <v>610</v>
      </c>
      <c r="Y148" s="15" t="s">
        <v>63</v>
      </c>
      <c r="Z148" s="15" t="s">
        <v>63</v>
      </c>
      <c r="AA148" s="25"/>
      <c r="AB148" s="25"/>
      <c r="AC148" s="15" t="s">
        <v>349</v>
      </c>
      <c r="AD148" s="52"/>
      <c r="AE148" s="51" t="s">
        <v>184</v>
      </c>
      <c r="AF148" s="52"/>
      <c r="AG148" s="14"/>
    </row>
    <row r="149" spans="1:33" ht="42.75" x14ac:dyDescent="0.25">
      <c r="A149" s="14">
        <v>143</v>
      </c>
      <c r="B149" s="14"/>
      <c r="C149" s="14">
        <v>2</v>
      </c>
      <c r="D149" s="14" t="str">
        <f t="shared" si="18"/>
        <v>U</v>
      </c>
      <c r="E149" s="15" t="s">
        <v>175</v>
      </c>
      <c r="F149" s="15" t="s">
        <v>605</v>
      </c>
      <c r="G149" s="16" t="s">
        <v>606</v>
      </c>
      <c r="H149" s="16" t="s">
        <v>611</v>
      </c>
      <c r="I149" s="16"/>
      <c r="J149" s="16" t="s">
        <v>179</v>
      </c>
      <c r="K149" s="28">
        <v>41754</v>
      </c>
      <c r="L149" s="29">
        <v>41754</v>
      </c>
      <c r="M149" s="20">
        <f t="shared" si="14"/>
        <v>17</v>
      </c>
      <c r="N149" s="32">
        <v>41743</v>
      </c>
      <c r="O149" s="20">
        <f t="shared" si="15"/>
        <v>16</v>
      </c>
      <c r="P149" s="30">
        <v>41713</v>
      </c>
      <c r="Q149" s="31">
        <f t="shared" si="17"/>
        <v>41773</v>
      </c>
      <c r="R149" s="16"/>
      <c r="S149" s="16" t="s">
        <v>21</v>
      </c>
      <c r="T149" s="14"/>
      <c r="U149" s="15" t="s">
        <v>608</v>
      </c>
      <c r="V149" s="15" t="s">
        <v>349</v>
      </c>
      <c r="W149" s="15" t="s">
        <v>612</v>
      </c>
      <c r="X149" s="24" t="s">
        <v>611</v>
      </c>
      <c r="Y149" s="15" t="s">
        <v>63</v>
      </c>
      <c r="Z149" s="15" t="s">
        <v>80</v>
      </c>
      <c r="AA149" s="25"/>
      <c r="AB149" s="25"/>
      <c r="AC149" s="15" t="s">
        <v>166</v>
      </c>
      <c r="AD149" s="52"/>
      <c r="AE149" s="51" t="s">
        <v>184</v>
      </c>
      <c r="AF149" s="52"/>
      <c r="AG149" s="14"/>
    </row>
    <row r="150" spans="1:33" ht="28.5" x14ac:dyDescent="0.25">
      <c r="A150" s="14">
        <v>144</v>
      </c>
      <c r="B150" s="14"/>
      <c r="C150" s="14">
        <v>2</v>
      </c>
      <c r="D150" s="14" t="str">
        <f t="shared" si="18"/>
        <v>U</v>
      </c>
      <c r="E150" s="15" t="s">
        <v>175</v>
      </c>
      <c r="F150" s="15" t="s">
        <v>605</v>
      </c>
      <c r="G150" s="16" t="s">
        <v>606</v>
      </c>
      <c r="H150" s="16" t="s">
        <v>613</v>
      </c>
      <c r="I150" s="16"/>
      <c r="J150" s="16" t="s">
        <v>179</v>
      </c>
      <c r="K150" s="28">
        <v>41754</v>
      </c>
      <c r="L150" s="29">
        <v>41754</v>
      </c>
      <c r="M150" s="20">
        <f t="shared" si="14"/>
        <v>17</v>
      </c>
      <c r="N150" s="32">
        <v>41743</v>
      </c>
      <c r="O150" s="20">
        <f t="shared" si="15"/>
        <v>16</v>
      </c>
      <c r="P150" s="30">
        <v>41713</v>
      </c>
      <c r="Q150" s="31">
        <f t="shared" si="17"/>
        <v>41773</v>
      </c>
      <c r="R150" s="16"/>
      <c r="S150" s="16" t="s">
        <v>21</v>
      </c>
      <c r="T150" s="14"/>
      <c r="U150" s="15" t="s">
        <v>608</v>
      </c>
      <c r="V150" s="15" t="s">
        <v>349</v>
      </c>
      <c r="W150" s="15" t="s">
        <v>614</v>
      </c>
      <c r="X150" s="24" t="s">
        <v>613</v>
      </c>
      <c r="Y150" s="15" t="s">
        <v>63</v>
      </c>
      <c r="Z150" s="15" t="s">
        <v>80</v>
      </c>
      <c r="AA150" s="25"/>
      <c r="AB150" s="25"/>
      <c r="AC150" s="15" t="s">
        <v>270</v>
      </c>
      <c r="AD150" s="51" t="s">
        <v>349</v>
      </c>
      <c r="AE150" s="51" t="s">
        <v>184</v>
      </c>
      <c r="AF150" s="52"/>
      <c r="AG150" s="14"/>
    </row>
    <row r="151" spans="1:33" ht="28.5" x14ac:dyDescent="0.25">
      <c r="A151" s="14">
        <v>145</v>
      </c>
      <c r="B151" s="14"/>
      <c r="C151" s="14">
        <v>2</v>
      </c>
      <c r="D151" s="14" t="str">
        <f t="shared" si="18"/>
        <v>U</v>
      </c>
      <c r="E151" s="15" t="s">
        <v>175</v>
      </c>
      <c r="F151" s="15" t="s">
        <v>605</v>
      </c>
      <c r="G151" s="16" t="s">
        <v>606</v>
      </c>
      <c r="H151" s="16" t="s">
        <v>615</v>
      </c>
      <c r="I151" s="16"/>
      <c r="J151" s="16" t="s">
        <v>179</v>
      </c>
      <c r="K151" s="28">
        <v>41754</v>
      </c>
      <c r="L151" s="29">
        <v>41754</v>
      </c>
      <c r="M151" s="20">
        <f t="shared" si="14"/>
        <v>17</v>
      </c>
      <c r="N151" s="32">
        <v>41743</v>
      </c>
      <c r="O151" s="20">
        <f t="shared" si="15"/>
        <v>16</v>
      </c>
      <c r="P151" s="30">
        <v>41713</v>
      </c>
      <c r="Q151" s="31">
        <f t="shared" si="17"/>
        <v>41773</v>
      </c>
      <c r="R151" s="16"/>
      <c r="S151" s="16" t="s">
        <v>21</v>
      </c>
      <c r="T151" s="14"/>
      <c r="U151" s="15" t="s">
        <v>608</v>
      </c>
      <c r="V151" s="15" t="s">
        <v>349</v>
      </c>
      <c r="W151" s="15" t="s">
        <v>616</v>
      </c>
      <c r="X151" s="24" t="s">
        <v>615</v>
      </c>
      <c r="Y151" s="15" t="s">
        <v>63</v>
      </c>
      <c r="Z151" s="15" t="s">
        <v>63</v>
      </c>
      <c r="AA151" s="25"/>
      <c r="AB151" s="25"/>
      <c r="AC151" s="15" t="s">
        <v>270</v>
      </c>
      <c r="AD151" s="51" t="s">
        <v>253</v>
      </c>
      <c r="AE151" s="51" t="s">
        <v>184</v>
      </c>
      <c r="AF151" s="52"/>
      <c r="AG151" s="14"/>
    </row>
    <row r="152" spans="1:33" ht="28.5" x14ac:dyDescent="0.25">
      <c r="A152" s="14">
        <v>146</v>
      </c>
      <c r="B152" s="14"/>
      <c r="C152" s="14">
        <v>2</v>
      </c>
      <c r="D152" s="14" t="str">
        <f t="shared" si="18"/>
        <v>U</v>
      </c>
      <c r="E152" s="15" t="s">
        <v>175</v>
      </c>
      <c r="F152" s="15" t="s">
        <v>605</v>
      </c>
      <c r="G152" s="16" t="s">
        <v>606</v>
      </c>
      <c r="H152" s="16" t="s">
        <v>617</v>
      </c>
      <c r="I152" s="16"/>
      <c r="J152" s="16" t="s">
        <v>179</v>
      </c>
      <c r="K152" s="28">
        <v>41754</v>
      </c>
      <c r="L152" s="29">
        <v>41754</v>
      </c>
      <c r="M152" s="20">
        <f t="shared" si="14"/>
        <v>17</v>
      </c>
      <c r="N152" s="32">
        <v>41743</v>
      </c>
      <c r="O152" s="20">
        <f t="shared" si="15"/>
        <v>16</v>
      </c>
      <c r="P152" s="30">
        <v>41713</v>
      </c>
      <c r="Q152" s="31">
        <f t="shared" si="17"/>
        <v>41773</v>
      </c>
      <c r="R152" s="16"/>
      <c r="S152" s="16" t="s">
        <v>21</v>
      </c>
      <c r="T152" s="14"/>
      <c r="U152" s="15" t="s">
        <v>608</v>
      </c>
      <c r="V152" s="15" t="s">
        <v>349</v>
      </c>
      <c r="W152" s="15" t="s">
        <v>616</v>
      </c>
      <c r="X152" s="24" t="s">
        <v>617</v>
      </c>
      <c r="Y152" s="15" t="s">
        <v>63</v>
      </c>
      <c r="Z152" s="15" t="s">
        <v>63</v>
      </c>
      <c r="AA152" s="25"/>
      <c r="AB152" s="25"/>
      <c r="AC152" s="15" t="s">
        <v>349</v>
      </c>
      <c r="AD152" s="51" t="s">
        <v>618</v>
      </c>
      <c r="AE152" s="51" t="s">
        <v>184</v>
      </c>
      <c r="AF152" s="52"/>
      <c r="AG152" s="14"/>
    </row>
    <row r="153" spans="1:33" ht="60" x14ac:dyDescent="0.25">
      <c r="A153" s="14">
        <v>147</v>
      </c>
      <c r="B153" s="14"/>
      <c r="C153" s="14">
        <v>2</v>
      </c>
      <c r="D153" s="14" t="str">
        <f t="shared" si="18"/>
        <v>P</v>
      </c>
      <c r="E153" s="15" t="s">
        <v>167</v>
      </c>
      <c r="F153" s="15" t="s">
        <v>619</v>
      </c>
      <c r="G153" s="16" t="s">
        <v>620</v>
      </c>
      <c r="H153" s="16" t="s">
        <v>621</v>
      </c>
      <c r="I153" s="16"/>
      <c r="J153" s="16" t="s">
        <v>171</v>
      </c>
      <c r="K153" s="28">
        <v>41820</v>
      </c>
      <c r="L153" s="29">
        <v>41820</v>
      </c>
      <c r="M153" s="20">
        <f t="shared" si="14"/>
        <v>27</v>
      </c>
      <c r="N153" s="32"/>
      <c r="O153" s="20" t="str">
        <f t="shared" si="15"/>
        <v xml:space="preserve"> </v>
      </c>
      <c r="P153" s="30">
        <v>41759</v>
      </c>
      <c r="Q153" s="31">
        <f t="shared" si="17"/>
        <v>41819</v>
      </c>
      <c r="R153" s="16"/>
      <c r="S153" s="16" t="s">
        <v>23</v>
      </c>
      <c r="T153" s="14"/>
      <c r="U153" s="14"/>
      <c r="V153" s="14"/>
      <c r="W153" s="14" t="s">
        <v>622</v>
      </c>
      <c r="X153" s="91" t="s">
        <v>621</v>
      </c>
      <c r="Y153" s="14"/>
      <c r="Z153" s="14"/>
      <c r="AA153" s="14"/>
      <c r="AB153" s="14"/>
      <c r="AC153" s="14"/>
      <c r="AD153" s="52"/>
      <c r="AE153" s="52"/>
      <c r="AF153" s="52"/>
      <c r="AG153" s="26"/>
    </row>
    <row r="154" spans="1:33" ht="45" x14ac:dyDescent="0.25">
      <c r="A154" s="14">
        <v>148</v>
      </c>
      <c r="B154" s="14"/>
      <c r="C154" s="14">
        <v>2</v>
      </c>
      <c r="D154" s="14" t="str">
        <f t="shared" si="18"/>
        <v>T</v>
      </c>
      <c r="E154" s="41" t="s">
        <v>623</v>
      </c>
      <c r="F154" s="15" t="s">
        <v>619</v>
      </c>
      <c r="G154" s="16" t="s">
        <v>624</v>
      </c>
      <c r="H154" s="16" t="s">
        <v>625</v>
      </c>
      <c r="I154" s="16"/>
      <c r="J154" s="17" t="s">
        <v>171</v>
      </c>
      <c r="K154" s="28">
        <v>41820</v>
      </c>
      <c r="L154" s="29">
        <v>41820</v>
      </c>
      <c r="M154" s="20">
        <f t="shared" si="14"/>
        <v>27</v>
      </c>
      <c r="N154" s="32"/>
      <c r="O154" s="20" t="str">
        <f t="shared" si="15"/>
        <v xml:space="preserve"> </v>
      </c>
      <c r="P154" s="30">
        <v>41789</v>
      </c>
      <c r="Q154" s="31">
        <f t="shared" si="17"/>
        <v>41849</v>
      </c>
      <c r="R154" s="16"/>
      <c r="S154" s="16" t="s">
        <v>23</v>
      </c>
      <c r="T154" s="14"/>
      <c r="U154" s="14"/>
      <c r="V154" s="14"/>
      <c r="W154" s="14" t="s">
        <v>622</v>
      </c>
      <c r="X154" s="91" t="s">
        <v>625</v>
      </c>
      <c r="Y154" s="14"/>
      <c r="Z154" s="14"/>
      <c r="AA154" s="14"/>
      <c r="AB154" s="14"/>
      <c r="AC154" s="14"/>
      <c r="AD154" s="52"/>
      <c r="AE154" s="52"/>
      <c r="AF154" s="52"/>
      <c r="AG154" s="26"/>
    </row>
    <row r="155" spans="1:33" ht="60" x14ac:dyDescent="0.25">
      <c r="A155" s="14">
        <v>149</v>
      </c>
      <c r="B155" s="14"/>
      <c r="C155" s="14">
        <v>2</v>
      </c>
      <c r="D155" s="14" t="s">
        <v>11</v>
      </c>
      <c r="E155" s="14" t="s">
        <v>81</v>
      </c>
      <c r="F155" s="15" t="s">
        <v>626</v>
      </c>
      <c r="G155" s="15" t="s">
        <v>619</v>
      </c>
      <c r="H155" s="16" t="s">
        <v>627</v>
      </c>
      <c r="I155" s="16"/>
      <c r="J155" s="17" t="s">
        <v>318</v>
      </c>
      <c r="K155" s="28">
        <v>41973</v>
      </c>
      <c r="L155" s="29">
        <v>41973</v>
      </c>
      <c r="M155" s="20">
        <f t="shared" si="14"/>
        <v>49</v>
      </c>
      <c r="N155" s="32"/>
      <c r="O155" s="20" t="str">
        <f t="shared" si="15"/>
        <v xml:space="preserve"> </v>
      </c>
      <c r="P155" s="30">
        <v>41789</v>
      </c>
      <c r="Q155" s="31">
        <f t="shared" si="17"/>
        <v>41849</v>
      </c>
      <c r="R155" s="16"/>
      <c r="S155" s="16" t="s">
        <v>23</v>
      </c>
      <c r="T155" s="14"/>
      <c r="U155" s="14" t="s">
        <v>628</v>
      </c>
      <c r="V155" s="15" t="s">
        <v>60</v>
      </c>
      <c r="W155" s="14" t="s">
        <v>622</v>
      </c>
      <c r="X155" s="91" t="s">
        <v>629</v>
      </c>
      <c r="Y155" s="14"/>
      <c r="Z155" s="14"/>
      <c r="AA155" s="14"/>
      <c r="AB155" s="14"/>
      <c r="AC155" s="15" t="s">
        <v>60</v>
      </c>
      <c r="AD155" s="51" t="s">
        <v>618</v>
      </c>
      <c r="AE155" s="52"/>
      <c r="AF155" s="52"/>
      <c r="AG155" s="26"/>
    </row>
    <row r="156" spans="1:33" ht="57" x14ac:dyDescent="0.25">
      <c r="A156" s="14">
        <v>150</v>
      </c>
      <c r="B156" s="14"/>
      <c r="C156" s="14">
        <v>2</v>
      </c>
      <c r="D156" s="14" t="s">
        <v>13</v>
      </c>
      <c r="E156" s="14" t="s">
        <v>630</v>
      </c>
      <c r="F156" s="15" t="s">
        <v>631</v>
      </c>
      <c r="G156" s="16"/>
      <c r="H156" s="16" t="s">
        <v>632</v>
      </c>
      <c r="I156" s="16"/>
      <c r="J156" s="16" t="s">
        <v>633</v>
      </c>
      <c r="K156" s="28">
        <v>41943</v>
      </c>
      <c r="L156" s="29">
        <v>41943</v>
      </c>
      <c r="M156" s="20">
        <f t="shared" si="14"/>
        <v>44</v>
      </c>
      <c r="N156" s="32"/>
      <c r="O156" s="20" t="str">
        <f t="shared" si="15"/>
        <v xml:space="preserve"> </v>
      </c>
      <c r="P156" s="30">
        <v>41789</v>
      </c>
      <c r="Q156" s="31">
        <f t="shared" si="17"/>
        <v>41849</v>
      </c>
      <c r="R156" s="16"/>
      <c r="S156" s="16" t="s">
        <v>23</v>
      </c>
      <c r="T156" s="14"/>
      <c r="U156" s="15" t="s">
        <v>172</v>
      </c>
      <c r="V156" s="14" t="s">
        <v>173</v>
      </c>
      <c r="W156" s="14" t="s">
        <v>634</v>
      </c>
      <c r="X156" s="51" t="s">
        <v>635</v>
      </c>
      <c r="Y156" s="15" t="s">
        <v>63</v>
      </c>
      <c r="Z156" s="15" t="s">
        <v>80</v>
      </c>
      <c r="AA156" s="25"/>
      <c r="AB156" s="25"/>
      <c r="AC156" s="51" t="s">
        <v>173</v>
      </c>
      <c r="AD156" s="51" t="s">
        <v>166</v>
      </c>
      <c r="AE156" s="51" t="s">
        <v>459</v>
      </c>
      <c r="AF156" s="51" t="s">
        <v>173</v>
      </c>
      <c r="AG156" s="26"/>
    </row>
    <row r="157" spans="1:33" ht="90" x14ac:dyDescent="0.25">
      <c r="A157" s="14">
        <v>151</v>
      </c>
      <c r="B157" s="14"/>
      <c r="C157" s="14">
        <v>2</v>
      </c>
      <c r="D157" s="14" t="s">
        <v>13</v>
      </c>
      <c r="E157" s="14" t="s">
        <v>167</v>
      </c>
      <c r="F157" s="15" t="s">
        <v>631</v>
      </c>
      <c r="G157" s="16" t="s">
        <v>636</v>
      </c>
      <c r="H157" s="16" t="s">
        <v>637</v>
      </c>
      <c r="I157" s="16"/>
      <c r="J157" s="16" t="s">
        <v>633</v>
      </c>
      <c r="K157" s="28">
        <v>41943</v>
      </c>
      <c r="L157" s="29">
        <v>41943</v>
      </c>
      <c r="M157" s="20">
        <f t="shared" si="14"/>
        <v>44</v>
      </c>
      <c r="N157" s="32"/>
      <c r="O157" s="20" t="str">
        <f t="shared" si="15"/>
        <v xml:space="preserve"> </v>
      </c>
      <c r="P157" s="30">
        <v>41789</v>
      </c>
      <c r="Q157" s="31">
        <f t="shared" si="17"/>
        <v>41849</v>
      </c>
      <c r="R157" s="16"/>
      <c r="S157" s="16" t="s">
        <v>23</v>
      </c>
      <c r="T157" s="14"/>
      <c r="U157" s="15" t="s">
        <v>172</v>
      </c>
      <c r="V157" s="51" t="s">
        <v>173</v>
      </c>
      <c r="W157" s="14" t="s">
        <v>638</v>
      </c>
      <c r="X157" s="91" t="s">
        <v>639</v>
      </c>
      <c r="Y157" s="15" t="s">
        <v>63</v>
      </c>
      <c r="Z157" s="15" t="s">
        <v>80</v>
      </c>
      <c r="AA157" s="25"/>
      <c r="AB157" s="25"/>
      <c r="AC157" s="51" t="s">
        <v>173</v>
      </c>
      <c r="AD157" s="51" t="s">
        <v>166</v>
      </c>
      <c r="AE157" s="51" t="s">
        <v>459</v>
      </c>
      <c r="AF157" s="51" t="s">
        <v>173</v>
      </c>
      <c r="AG157" s="26"/>
    </row>
    <row r="158" spans="1:33" ht="60" x14ac:dyDescent="0.25">
      <c r="A158" s="14">
        <v>152</v>
      </c>
      <c r="B158" s="14"/>
      <c r="C158" s="14">
        <v>2</v>
      </c>
      <c r="D158" s="14" t="s">
        <v>13</v>
      </c>
      <c r="E158" s="14" t="s">
        <v>167</v>
      </c>
      <c r="F158" s="15" t="s">
        <v>631</v>
      </c>
      <c r="G158" s="16" t="s">
        <v>640</v>
      </c>
      <c r="H158" s="16" t="s">
        <v>641</v>
      </c>
      <c r="I158" s="16"/>
      <c r="J158" s="16" t="s">
        <v>633</v>
      </c>
      <c r="K158" s="28">
        <v>41943</v>
      </c>
      <c r="L158" s="29">
        <v>41943</v>
      </c>
      <c r="M158" s="20">
        <f t="shared" si="14"/>
        <v>44</v>
      </c>
      <c r="N158" s="32"/>
      <c r="O158" s="20" t="str">
        <f t="shared" si="15"/>
        <v xml:space="preserve"> </v>
      </c>
      <c r="P158" s="30">
        <v>41789</v>
      </c>
      <c r="Q158" s="31">
        <f t="shared" si="17"/>
        <v>41849</v>
      </c>
      <c r="R158" s="16"/>
      <c r="S158" s="16" t="s">
        <v>23</v>
      </c>
      <c r="T158" s="14"/>
      <c r="U158" s="15" t="s">
        <v>172</v>
      </c>
      <c r="V158" s="52"/>
      <c r="W158" s="14" t="s">
        <v>642</v>
      </c>
      <c r="X158" s="91" t="s">
        <v>643</v>
      </c>
      <c r="Y158" s="14"/>
      <c r="Z158" s="14"/>
      <c r="AA158" s="25"/>
      <c r="AB158" s="25"/>
      <c r="AC158" s="52"/>
      <c r="AD158" s="52" t="s">
        <v>166</v>
      </c>
      <c r="AE158" s="52"/>
      <c r="AF158" s="52"/>
      <c r="AG158" s="26"/>
    </row>
    <row r="159" spans="1:33" ht="57" x14ac:dyDescent="0.25">
      <c r="A159" s="14">
        <v>153</v>
      </c>
      <c r="B159" s="14"/>
      <c r="C159" s="14">
        <v>2</v>
      </c>
      <c r="D159" s="14" t="str">
        <f t="shared" ref="D159:D166" si="19">LEFT(E159,1)</f>
        <v>P</v>
      </c>
      <c r="E159" s="14" t="s">
        <v>167</v>
      </c>
      <c r="F159" s="15" t="s">
        <v>631</v>
      </c>
      <c r="G159" s="16" t="s">
        <v>644</v>
      </c>
      <c r="H159" s="16" t="s">
        <v>645</v>
      </c>
      <c r="I159" s="16"/>
      <c r="J159" s="16" t="s">
        <v>633</v>
      </c>
      <c r="K159" s="28">
        <v>41943</v>
      </c>
      <c r="L159" s="29">
        <v>41943</v>
      </c>
      <c r="M159" s="20">
        <f t="shared" si="14"/>
        <v>44</v>
      </c>
      <c r="N159" s="32"/>
      <c r="O159" s="20" t="str">
        <f t="shared" si="15"/>
        <v xml:space="preserve"> </v>
      </c>
      <c r="P159" s="30">
        <v>41789</v>
      </c>
      <c r="Q159" s="31">
        <f t="shared" si="17"/>
        <v>41849</v>
      </c>
      <c r="R159" s="16"/>
      <c r="S159" s="16" t="s">
        <v>23</v>
      </c>
      <c r="T159" s="14"/>
      <c r="U159" s="15" t="s">
        <v>172</v>
      </c>
      <c r="V159" s="51" t="s">
        <v>173</v>
      </c>
      <c r="W159" s="14" t="s">
        <v>646</v>
      </c>
      <c r="X159" s="51" t="s">
        <v>647</v>
      </c>
      <c r="Y159" s="15" t="s">
        <v>63</v>
      </c>
      <c r="Z159" s="15" t="s">
        <v>80</v>
      </c>
      <c r="AA159" s="25"/>
      <c r="AB159" s="25"/>
      <c r="AC159" s="51" t="s">
        <v>173</v>
      </c>
      <c r="AD159" s="51" t="s">
        <v>166</v>
      </c>
      <c r="AE159" s="51" t="s">
        <v>459</v>
      </c>
      <c r="AF159" s="51" t="s">
        <v>173</v>
      </c>
      <c r="AG159" s="26"/>
    </row>
    <row r="160" spans="1:33" ht="57" x14ac:dyDescent="0.25">
      <c r="A160" s="14">
        <v>154</v>
      </c>
      <c r="B160" s="14"/>
      <c r="C160" s="14">
        <v>2</v>
      </c>
      <c r="D160" s="14" t="str">
        <f t="shared" si="19"/>
        <v>P</v>
      </c>
      <c r="E160" s="14" t="s">
        <v>167</v>
      </c>
      <c r="F160" s="15" t="s">
        <v>631</v>
      </c>
      <c r="G160" s="16" t="s">
        <v>648</v>
      </c>
      <c r="H160" s="16" t="s">
        <v>649</v>
      </c>
      <c r="I160" s="16"/>
      <c r="J160" s="16" t="s">
        <v>633</v>
      </c>
      <c r="K160" s="28">
        <v>41943</v>
      </c>
      <c r="L160" s="29">
        <v>41943</v>
      </c>
      <c r="M160" s="20">
        <f t="shared" si="14"/>
        <v>44</v>
      </c>
      <c r="N160" s="32"/>
      <c r="O160" s="20" t="str">
        <f t="shared" si="15"/>
        <v xml:space="preserve"> </v>
      </c>
      <c r="P160" s="30">
        <v>41759</v>
      </c>
      <c r="Q160" s="31">
        <f t="shared" si="17"/>
        <v>41819</v>
      </c>
      <c r="R160" s="16"/>
      <c r="S160" s="23" t="s">
        <v>184</v>
      </c>
      <c r="T160" s="14"/>
      <c r="U160" s="15" t="s">
        <v>172</v>
      </c>
      <c r="V160" s="51" t="s">
        <v>173</v>
      </c>
      <c r="W160" s="14" t="s">
        <v>646</v>
      </c>
      <c r="X160" s="51" t="s">
        <v>650</v>
      </c>
      <c r="Y160" s="51" t="s">
        <v>63</v>
      </c>
      <c r="Z160" s="51" t="s">
        <v>80</v>
      </c>
      <c r="AA160" s="25"/>
      <c r="AB160" s="25"/>
      <c r="AC160" s="51" t="s">
        <v>173</v>
      </c>
      <c r="AD160" s="51" t="s">
        <v>651</v>
      </c>
      <c r="AE160" s="51" t="s">
        <v>184</v>
      </c>
      <c r="AF160" s="51" t="s">
        <v>173</v>
      </c>
      <c r="AG160" s="14"/>
    </row>
    <row r="161" spans="1:33" ht="74.25" x14ac:dyDescent="0.25">
      <c r="A161" s="14">
        <v>155</v>
      </c>
      <c r="B161" s="14"/>
      <c r="C161" s="14">
        <v>3</v>
      </c>
      <c r="D161" s="14" t="str">
        <f t="shared" si="19"/>
        <v>T</v>
      </c>
      <c r="E161" s="15" t="s">
        <v>652</v>
      </c>
      <c r="F161" s="15" t="s">
        <v>653</v>
      </c>
      <c r="G161" s="16" t="s">
        <v>654</v>
      </c>
      <c r="H161" s="16" t="s">
        <v>655</v>
      </c>
      <c r="I161" s="16"/>
      <c r="J161" s="17" t="s">
        <v>195</v>
      </c>
      <c r="K161" s="28">
        <v>41759</v>
      </c>
      <c r="L161" s="29">
        <v>41759</v>
      </c>
      <c r="M161" s="20">
        <f t="shared" si="14"/>
        <v>18</v>
      </c>
      <c r="N161" s="32"/>
      <c r="O161" s="20" t="str">
        <f t="shared" si="15"/>
        <v xml:space="preserve"> </v>
      </c>
      <c r="P161" s="31">
        <v>41713</v>
      </c>
      <c r="Q161" s="31">
        <f>P161+30</f>
        <v>41743</v>
      </c>
      <c r="R161" s="16"/>
      <c r="S161" s="16" t="s">
        <v>22</v>
      </c>
      <c r="T161" s="14"/>
      <c r="U161" s="15" t="s">
        <v>233</v>
      </c>
      <c r="V161" s="15" t="s">
        <v>253</v>
      </c>
      <c r="W161" s="15" t="s">
        <v>656</v>
      </c>
      <c r="X161" s="24" t="s">
        <v>657</v>
      </c>
      <c r="Y161" s="15" t="s">
        <v>80</v>
      </c>
      <c r="Z161" s="15" t="s">
        <v>63</v>
      </c>
      <c r="AA161" s="14" t="s">
        <v>339</v>
      </c>
      <c r="AB161" s="14" t="s">
        <v>339</v>
      </c>
      <c r="AC161" s="15" t="s">
        <v>253</v>
      </c>
      <c r="AD161" s="51" t="s">
        <v>658</v>
      </c>
      <c r="AE161" s="51" t="s">
        <v>184</v>
      </c>
      <c r="AF161" s="52" t="s">
        <v>343</v>
      </c>
      <c r="AG161" s="14"/>
    </row>
    <row r="162" spans="1:33" ht="72" x14ac:dyDescent="0.25">
      <c r="A162" s="14">
        <v>156</v>
      </c>
      <c r="B162" s="14"/>
      <c r="C162" s="14">
        <v>1</v>
      </c>
      <c r="D162" s="14" t="str">
        <f t="shared" si="19"/>
        <v>T</v>
      </c>
      <c r="E162" s="15" t="s">
        <v>659</v>
      </c>
      <c r="F162" s="15" t="s">
        <v>660</v>
      </c>
      <c r="G162" s="16" t="s">
        <v>661</v>
      </c>
      <c r="H162" s="16" t="s">
        <v>662</v>
      </c>
      <c r="I162" s="16"/>
      <c r="J162" s="17" t="s">
        <v>663</v>
      </c>
      <c r="K162" s="28">
        <v>41820</v>
      </c>
      <c r="L162" s="29">
        <v>41820</v>
      </c>
      <c r="M162" s="20">
        <f t="shared" si="14"/>
        <v>27</v>
      </c>
      <c r="N162" s="32"/>
      <c r="O162" s="20" t="str">
        <f t="shared" si="15"/>
        <v xml:space="preserve"> </v>
      </c>
      <c r="P162" s="30">
        <v>41729</v>
      </c>
      <c r="Q162" s="31">
        <f>P162+30</f>
        <v>41759</v>
      </c>
      <c r="R162" s="16"/>
      <c r="S162" s="16" t="s">
        <v>22</v>
      </c>
      <c r="T162" s="14"/>
      <c r="U162" s="15" t="s">
        <v>172</v>
      </c>
      <c r="V162" s="15" t="s">
        <v>173</v>
      </c>
      <c r="W162" s="15" t="s">
        <v>664</v>
      </c>
      <c r="X162" s="24" t="s">
        <v>662</v>
      </c>
      <c r="Y162" s="15" t="s">
        <v>80</v>
      </c>
      <c r="Z162" s="15" t="s">
        <v>80</v>
      </c>
      <c r="AA162" s="14"/>
      <c r="AB162" s="14"/>
      <c r="AC162" s="14" t="s">
        <v>173</v>
      </c>
      <c r="AD162" s="14" t="s">
        <v>535</v>
      </c>
      <c r="AE162" s="15" t="s">
        <v>23</v>
      </c>
      <c r="AF162" s="14" t="s">
        <v>204</v>
      </c>
      <c r="AG162" s="14"/>
    </row>
    <row r="163" spans="1:33" ht="28.5" x14ac:dyDescent="0.25">
      <c r="A163" s="14">
        <v>157</v>
      </c>
      <c r="B163" s="14"/>
      <c r="C163" s="14">
        <v>1</v>
      </c>
      <c r="D163" s="14" t="str">
        <f t="shared" si="19"/>
        <v>T</v>
      </c>
      <c r="E163" s="41" t="s">
        <v>623</v>
      </c>
      <c r="F163" s="50" t="s">
        <v>245</v>
      </c>
      <c r="G163" s="54" t="s">
        <v>665</v>
      </c>
      <c r="H163" s="54" t="s">
        <v>666</v>
      </c>
      <c r="I163" s="54"/>
      <c r="J163" s="17" t="s">
        <v>171</v>
      </c>
      <c r="K163" s="28">
        <v>41705</v>
      </c>
      <c r="L163" s="29">
        <v>41705</v>
      </c>
      <c r="M163" s="20">
        <f t="shared" si="14"/>
        <v>10</v>
      </c>
      <c r="N163" s="55">
        <v>41705</v>
      </c>
      <c r="O163" s="20">
        <f t="shared" si="15"/>
        <v>10</v>
      </c>
      <c r="P163" s="61">
        <v>41698</v>
      </c>
      <c r="Q163" s="61"/>
      <c r="R163" s="54" t="s">
        <v>667</v>
      </c>
      <c r="S163" s="54" t="s">
        <v>67</v>
      </c>
      <c r="T163" s="15" t="s">
        <v>263</v>
      </c>
      <c r="U163" s="14"/>
      <c r="V163" s="14"/>
      <c r="W163" s="14"/>
      <c r="X163" s="14"/>
      <c r="Y163" s="14"/>
      <c r="Z163" s="14"/>
      <c r="AA163" s="14"/>
      <c r="AB163" s="14"/>
      <c r="AC163" s="14"/>
      <c r="AD163" s="14"/>
      <c r="AE163" s="14"/>
      <c r="AF163" s="14"/>
      <c r="AG163" s="14"/>
    </row>
    <row r="164" spans="1:33" ht="40.5" x14ac:dyDescent="0.25">
      <c r="A164" s="14">
        <v>158</v>
      </c>
      <c r="B164" s="37"/>
      <c r="C164" s="52">
        <v>2</v>
      </c>
      <c r="D164" s="49" t="s">
        <v>16</v>
      </c>
      <c r="E164" s="49" t="s">
        <v>668</v>
      </c>
      <c r="F164" s="51" t="s">
        <v>599</v>
      </c>
      <c r="G164" s="33"/>
      <c r="H164" s="33" t="s">
        <v>669</v>
      </c>
      <c r="I164" s="33"/>
      <c r="J164" s="33" t="s">
        <v>179</v>
      </c>
      <c r="K164" s="28">
        <v>41758</v>
      </c>
      <c r="L164" s="29">
        <v>41758</v>
      </c>
      <c r="M164" s="20">
        <f t="shared" si="14"/>
        <v>18</v>
      </c>
      <c r="N164" s="29"/>
      <c r="O164" s="20" t="str">
        <f t="shared" si="15"/>
        <v xml:space="preserve"> </v>
      </c>
      <c r="P164" s="35"/>
      <c r="Q164" s="35"/>
      <c r="R164" s="33"/>
      <c r="S164" s="23" t="s">
        <v>22</v>
      </c>
      <c r="T164" s="37"/>
      <c r="U164" s="51" t="s">
        <v>180</v>
      </c>
      <c r="V164" s="51" t="s">
        <v>270</v>
      </c>
      <c r="W164" s="51" t="s">
        <v>180</v>
      </c>
      <c r="X164" s="51" t="s">
        <v>670</v>
      </c>
      <c r="Y164" s="51" t="s">
        <v>63</v>
      </c>
      <c r="Z164" s="51" t="s">
        <v>63</v>
      </c>
      <c r="AA164" s="37"/>
      <c r="AB164" s="37"/>
      <c r="AC164" s="51" t="s">
        <v>270</v>
      </c>
      <c r="AD164" s="51" t="s">
        <v>166</v>
      </c>
      <c r="AE164" s="51" t="s">
        <v>184</v>
      </c>
      <c r="AF164" s="51" t="s">
        <v>166</v>
      </c>
      <c r="AG164" s="37" t="s">
        <v>671</v>
      </c>
    </row>
    <row r="165" spans="1:33" s="58" customFormat="1" ht="67.5" x14ac:dyDescent="0.25">
      <c r="A165" s="43">
        <v>159</v>
      </c>
      <c r="B165" s="43"/>
      <c r="C165" s="43">
        <v>1</v>
      </c>
      <c r="D165" s="43" t="str">
        <f t="shared" si="19"/>
        <v>T</v>
      </c>
      <c r="E165" s="43" t="s">
        <v>249</v>
      </c>
      <c r="F165" s="44" t="s">
        <v>245</v>
      </c>
      <c r="G165" s="45" t="s">
        <v>405</v>
      </c>
      <c r="H165" s="43" t="s">
        <v>672</v>
      </c>
      <c r="I165" s="45" t="s">
        <v>248</v>
      </c>
      <c r="J165" s="45" t="s">
        <v>195</v>
      </c>
      <c r="K165" s="28">
        <v>41759</v>
      </c>
      <c r="L165" s="29">
        <v>41759</v>
      </c>
      <c r="M165" s="20">
        <f t="shared" si="14"/>
        <v>18</v>
      </c>
      <c r="N165" s="46"/>
      <c r="O165" s="20" t="str">
        <f t="shared" si="15"/>
        <v xml:space="preserve"> </v>
      </c>
      <c r="P165" s="47">
        <v>41713</v>
      </c>
      <c r="Q165" s="47">
        <f>P165+30</f>
        <v>41743</v>
      </c>
      <c r="R165" s="47"/>
      <c r="S165" s="47" t="s">
        <v>20</v>
      </c>
      <c r="T165" s="14"/>
      <c r="U165" s="14"/>
      <c r="V165" s="14"/>
      <c r="W165" s="14"/>
      <c r="X165" s="14"/>
      <c r="Y165" s="14"/>
      <c r="Z165" s="14"/>
      <c r="AA165" s="14"/>
      <c r="AB165" s="14"/>
      <c r="AC165" s="14"/>
      <c r="AD165" s="14"/>
      <c r="AE165" s="14"/>
      <c r="AF165" s="14"/>
      <c r="AG165" s="14"/>
    </row>
    <row r="166" spans="1:33" ht="28.5" x14ac:dyDescent="0.25">
      <c r="A166" s="14">
        <v>160</v>
      </c>
      <c r="B166" s="43"/>
      <c r="C166" s="43">
        <v>1</v>
      </c>
      <c r="D166" s="43" t="str">
        <f t="shared" si="19"/>
        <v>T</v>
      </c>
      <c r="E166" s="43" t="s">
        <v>530</v>
      </c>
      <c r="F166" s="44" t="s">
        <v>245</v>
      </c>
      <c r="G166" s="45" t="s">
        <v>673</v>
      </c>
      <c r="H166" s="43" t="s">
        <v>674</v>
      </c>
      <c r="I166" s="45" t="s">
        <v>248</v>
      </c>
      <c r="J166" s="45" t="s">
        <v>171</v>
      </c>
      <c r="K166" s="28"/>
      <c r="L166" s="29"/>
      <c r="M166" s="20" t="str">
        <f t="shared" si="14"/>
        <v xml:space="preserve"> </v>
      </c>
      <c r="N166" s="46">
        <v>41705</v>
      </c>
      <c r="O166" s="20">
        <f t="shared" si="15"/>
        <v>10</v>
      </c>
      <c r="P166" s="61">
        <v>42004</v>
      </c>
      <c r="Q166" s="47">
        <f>P166+30</f>
        <v>42034</v>
      </c>
      <c r="R166" s="45"/>
      <c r="S166" s="45" t="s">
        <v>21</v>
      </c>
      <c r="T166" s="14"/>
      <c r="U166" s="14"/>
      <c r="V166" s="14"/>
      <c r="W166" s="14"/>
      <c r="X166" s="14"/>
      <c r="Y166" s="14"/>
      <c r="Z166" s="14"/>
      <c r="AA166" s="14"/>
      <c r="AB166" s="14"/>
      <c r="AC166" s="14"/>
      <c r="AD166" s="14"/>
      <c r="AE166" s="14"/>
      <c r="AF166" s="14"/>
      <c r="AG166" s="14"/>
    </row>
    <row r="167" spans="1:33" s="58" customFormat="1" ht="27" x14ac:dyDescent="0.25">
      <c r="A167" s="14">
        <v>161</v>
      </c>
      <c r="B167" s="37"/>
      <c r="C167" s="49">
        <v>1</v>
      </c>
      <c r="D167" s="49" t="s">
        <v>16</v>
      </c>
      <c r="E167" s="51" t="s">
        <v>675</v>
      </c>
      <c r="F167" s="49" t="s">
        <v>676</v>
      </c>
      <c r="G167" s="33"/>
      <c r="H167" s="33" t="s">
        <v>677</v>
      </c>
      <c r="I167" s="33" t="s">
        <v>633</v>
      </c>
      <c r="J167" s="33" t="s">
        <v>633</v>
      </c>
      <c r="K167" s="28">
        <v>41759</v>
      </c>
      <c r="L167" s="29">
        <v>41759</v>
      </c>
      <c r="M167" s="20">
        <f t="shared" si="14"/>
        <v>18</v>
      </c>
      <c r="N167" s="29"/>
      <c r="O167" s="20" t="str">
        <f t="shared" si="15"/>
        <v xml:space="preserve"> </v>
      </c>
      <c r="P167" s="35"/>
      <c r="Q167" s="35"/>
      <c r="R167" s="33"/>
      <c r="S167" s="16" t="s">
        <v>22</v>
      </c>
      <c r="T167" s="37"/>
      <c r="U167" s="37"/>
      <c r="V167" s="37"/>
      <c r="W167" s="37"/>
      <c r="X167" s="37"/>
      <c r="Y167" s="37"/>
      <c r="Z167" s="37"/>
      <c r="AA167" s="37"/>
      <c r="AB167" s="37"/>
      <c r="AC167" s="37"/>
      <c r="AD167" s="37"/>
      <c r="AE167" s="37"/>
      <c r="AF167" s="37"/>
      <c r="AG167" s="37"/>
    </row>
    <row r="168" spans="1:33" ht="81" x14ac:dyDescent="0.25">
      <c r="A168" s="14">
        <v>162</v>
      </c>
      <c r="B168" s="14"/>
      <c r="C168" s="14">
        <v>2</v>
      </c>
      <c r="D168" s="15" t="s">
        <v>14</v>
      </c>
      <c r="E168" s="15" t="s">
        <v>678</v>
      </c>
      <c r="F168" s="15" t="s">
        <v>679</v>
      </c>
      <c r="G168" s="16" t="s">
        <v>680</v>
      </c>
      <c r="H168" s="65" t="s">
        <v>681</v>
      </c>
      <c r="I168" s="16"/>
      <c r="J168" s="33" t="s">
        <v>262</v>
      </c>
      <c r="K168" s="28">
        <v>41790</v>
      </c>
      <c r="L168" s="29">
        <v>41790</v>
      </c>
      <c r="M168" s="20">
        <f t="shared" si="14"/>
        <v>22</v>
      </c>
      <c r="N168" s="32"/>
      <c r="O168" s="20" t="str">
        <f t="shared" si="15"/>
        <v xml:space="preserve"> </v>
      </c>
      <c r="P168" s="30"/>
      <c r="Q168" s="30"/>
      <c r="R168" s="16"/>
      <c r="S168" s="16" t="s">
        <v>22</v>
      </c>
      <c r="T168" s="14"/>
      <c r="U168" s="14"/>
      <c r="V168" s="14"/>
      <c r="W168" s="14"/>
      <c r="X168" s="14"/>
      <c r="Y168" s="14"/>
      <c r="Z168" s="14"/>
      <c r="AA168" s="14"/>
      <c r="AB168" s="14"/>
      <c r="AC168" s="14"/>
      <c r="AD168" s="14"/>
      <c r="AE168" s="14"/>
      <c r="AF168" s="14"/>
      <c r="AG168" s="14"/>
    </row>
    <row r="169" spans="1:33" ht="162" x14ac:dyDescent="0.25">
      <c r="A169" s="14">
        <v>163</v>
      </c>
      <c r="B169" s="14"/>
      <c r="C169" s="14">
        <v>1</v>
      </c>
      <c r="D169" s="14" t="str">
        <f t="shared" ref="D169:D180" si="20">LEFT(E169,1)</f>
        <v>D</v>
      </c>
      <c r="E169" s="15" t="s">
        <v>81</v>
      </c>
      <c r="F169" s="16" t="s">
        <v>682</v>
      </c>
      <c r="G169" s="16"/>
      <c r="H169" s="65" t="s">
        <v>683</v>
      </c>
      <c r="I169" s="16" t="s">
        <v>57</v>
      </c>
      <c r="J169" s="16" t="s">
        <v>58</v>
      </c>
      <c r="K169" s="28">
        <v>42003</v>
      </c>
      <c r="L169" s="29">
        <v>42003</v>
      </c>
      <c r="M169" s="20">
        <f t="shared" si="14"/>
        <v>53</v>
      </c>
      <c r="N169" s="32"/>
      <c r="O169" s="20" t="str">
        <f t="shared" si="15"/>
        <v xml:space="preserve"> </v>
      </c>
      <c r="P169" s="30"/>
      <c r="Q169" s="30"/>
      <c r="R169" s="16"/>
      <c r="S169" s="16" t="s">
        <v>23</v>
      </c>
      <c r="T169" s="14"/>
      <c r="U169" s="14"/>
      <c r="V169" s="14"/>
      <c r="W169" s="14"/>
      <c r="X169" s="14"/>
      <c r="Y169" s="14"/>
      <c r="Z169" s="14"/>
      <c r="AA169" s="14"/>
      <c r="AB169" s="14"/>
      <c r="AC169" s="14"/>
      <c r="AD169" s="14"/>
      <c r="AE169" s="14"/>
      <c r="AF169" s="14"/>
      <c r="AG169" s="14"/>
    </row>
    <row r="170" spans="1:33" ht="54" x14ac:dyDescent="0.25">
      <c r="A170" s="14">
        <v>164</v>
      </c>
      <c r="B170" s="14"/>
      <c r="C170" s="14">
        <v>1</v>
      </c>
      <c r="D170" s="14" t="str">
        <f t="shared" si="20"/>
        <v>D</v>
      </c>
      <c r="E170" s="15" t="s">
        <v>106</v>
      </c>
      <c r="F170" s="16" t="s">
        <v>684</v>
      </c>
      <c r="G170" s="16"/>
      <c r="H170" s="65" t="s">
        <v>685</v>
      </c>
      <c r="I170" s="16" t="s">
        <v>57</v>
      </c>
      <c r="J170" s="16" t="s">
        <v>58</v>
      </c>
      <c r="K170" s="28">
        <v>41712</v>
      </c>
      <c r="L170" s="29">
        <v>41712</v>
      </c>
      <c r="M170" s="20">
        <f t="shared" si="14"/>
        <v>11</v>
      </c>
      <c r="N170" s="19">
        <v>41722</v>
      </c>
      <c r="O170" s="20">
        <f t="shared" si="15"/>
        <v>13</v>
      </c>
      <c r="P170" s="21"/>
      <c r="Q170" s="21"/>
      <c r="R170" s="23"/>
      <c r="S170" s="23" t="s">
        <v>21</v>
      </c>
      <c r="T170" s="14"/>
      <c r="U170" s="14"/>
      <c r="V170" s="14"/>
      <c r="W170" s="14"/>
      <c r="X170" s="14"/>
      <c r="Y170" s="14"/>
      <c r="Z170" s="14"/>
      <c r="AA170" s="14"/>
      <c r="AB170" s="14"/>
      <c r="AC170" s="14"/>
      <c r="AD170" s="14"/>
      <c r="AE170" s="14"/>
      <c r="AF170" s="14"/>
      <c r="AG170" s="14"/>
    </row>
    <row r="171" spans="1:33" ht="200.25" x14ac:dyDescent="0.25">
      <c r="A171" s="14">
        <v>165</v>
      </c>
      <c r="B171" s="14"/>
      <c r="C171" s="14">
        <v>1</v>
      </c>
      <c r="D171" s="14" t="str">
        <f t="shared" si="20"/>
        <v>D</v>
      </c>
      <c r="E171" s="15" t="s">
        <v>81</v>
      </c>
      <c r="F171" s="15" t="s">
        <v>686</v>
      </c>
      <c r="G171" s="16"/>
      <c r="H171" s="16" t="s">
        <v>687</v>
      </c>
      <c r="I171" s="16" t="s">
        <v>57</v>
      </c>
      <c r="J171" s="16" t="s">
        <v>58</v>
      </c>
      <c r="K171" s="28">
        <v>41759</v>
      </c>
      <c r="L171" s="29">
        <v>41759</v>
      </c>
      <c r="M171" s="20">
        <f t="shared" si="14"/>
        <v>18</v>
      </c>
      <c r="N171" s="19">
        <v>41729</v>
      </c>
      <c r="O171" s="20">
        <f t="shared" si="15"/>
        <v>14</v>
      </c>
      <c r="P171" s="21"/>
      <c r="Q171" s="21"/>
      <c r="R171" s="23"/>
      <c r="S171" s="23" t="s">
        <v>21</v>
      </c>
      <c r="T171" s="14"/>
      <c r="U171" s="14"/>
      <c r="V171" s="14"/>
      <c r="W171" s="14"/>
      <c r="X171" s="15" t="s">
        <v>688</v>
      </c>
      <c r="Y171" s="14"/>
      <c r="Z171" s="14"/>
      <c r="AA171" s="14"/>
      <c r="AB171" s="14"/>
      <c r="AC171" s="14"/>
      <c r="AD171" s="14"/>
      <c r="AE171" s="14"/>
      <c r="AF171" s="14"/>
      <c r="AG171" s="14"/>
    </row>
    <row r="172" spans="1:33" ht="57" x14ac:dyDescent="0.25">
      <c r="A172" s="14">
        <v>166</v>
      </c>
      <c r="B172" s="14"/>
      <c r="C172" s="14">
        <v>1</v>
      </c>
      <c r="D172" s="14" t="str">
        <f t="shared" si="20"/>
        <v>D</v>
      </c>
      <c r="E172" s="15" t="s">
        <v>106</v>
      </c>
      <c r="F172" s="15" t="s">
        <v>686</v>
      </c>
      <c r="G172" s="16"/>
      <c r="H172" s="16" t="s">
        <v>685</v>
      </c>
      <c r="I172" s="16" t="s">
        <v>57</v>
      </c>
      <c r="J172" s="16" t="s">
        <v>58</v>
      </c>
      <c r="K172" s="28">
        <v>41850</v>
      </c>
      <c r="L172" s="29">
        <v>41850</v>
      </c>
      <c r="M172" s="20">
        <f t="shared" si="14"/>
        <v>31</v>
      </c>
      <c r="N172" s="32"/>
      <c r="O172" s="20" t="str">
        <f t="shared" si="15"/>
        <v xml:space="preserve"> </v>
      </c>
      <c r="P172" s="35"/>
      <c r="Q172" s="35"/>
      <c r="R172" s="33"/>
      <c r="S172" s="16" t="s">
        <v>22</v>
      </c>
      <c r="T172" s="14"/>
      <c r="U172" s="14"/>
      <c r="V172" s="14"/>
      <c r="W172" s="14"/>
      <c r="X172" s="14"/>
      <c r="Y172" s="14"/>
      <c r="Z172" s="14"/>
      <c r="AA172" s="14"/>
      <c r="AB172" s="14"/>
      <c r="AC172" s="14"/>
      <c r="AD172" s="14"/>
      <c r="AE172" s="14"/>
      <c r="AF172" s="14"/>
      <c r="AG172" s="15" t="s">
        <v>242</v>
      </c>
    </row>
    <row r="173" spans="1:33" ht="57" x14ac:dyDescent="0.25">
      <c r="A173" s="14">
        <v>167</v>
      </c>
      <c r="B173" s="14"/>
      <c r="C173" s="14">
        <v>1</v>
      </c>
      <c r="D173" s="14" t="str">
        <f t="shared" si="20"/>
        <v>D</v>
      </c>
      <c r="E173" s="15" t="s">
        <v>106</v>
      </c>
      <c r="F173" s="15" t="s">
        <v>689</v>
      </c>
      <c r="G173" s="16"/>
      <c r="H173" s="16" t="s">
        <v>685</v>
      </c>
      <c r="I173" s="16" t="s">
        <v>690</v>
      </c>
      <c r="J173" s="16" t="s">
        <v>58</v>
      </c>
      <c r="K173" s="28">
        <v>41744</v>
      </c>
      <c r="L173" s="29">
        <v>41744</v>
      </c>
      <c r="M173" s="20">
        <f t="shared" si="14"/>
        <v>16</v>
      </c>
      <c r="N173" s="19">
        <v>41725</v>
      </c>
      <c r="O173" s="20">
        <f t="shared" si="15"/>
        <v>13</v>
      </c>
      <c r="P173" s="23"/>
      <c r="Q173" s="23"/>
      <c r="R173" s="23"/>
      <c r="S173" s="23" t="s">
        <v>21</v>
      </c>
      <c r="T173" s="14"/>
      <c r="U173" s="14"/>
      <c r="V173" s="14"/>
      <c r="W173" s="14"/>
      <c r="X173" s="14"/>
      <c r="Y173" s="14"/>
      <c r="Z173" s="14"/>
      <c r="AA173" s="14"/>
      <c r="AB173" s="14"/>
      <c r="AC173" s="14"/>
      <c r="AD173" s="14"/>
      <c r="AE173" s="14"/>
      <c r="AF173" s="14"/>
      <c r="AG173" s="14"/>
    </row>
    <row r="174" spans="1:33" ht="40.5" x14ac:dyDescent="0.25">
      <c r="A174" s="14">
        <v>168</v>
      </c>
      <c r="B174" s="14"/>
      <c r="C174" s="14">
        <v>2</v>
      </c>
      <c r="D174" s="14" t="s">
        <v>16</v>
      </c>
      <c r="E174" s="14" t="s">
        <v>691</v>
      </c>
      <c r="F174" s="14" t="s">
        <v>692</v>
      </c>
      <c r="G174" s="16"/>
      <c r="H174" s="16" t="s">
        <v>693</v>
      </c>
      <c r="I174" s="16"/>
      <c r="J174" s="16" t="s">
        <v>179</v>
      </c>
      <c r="K174" s="28">
        <v>41754</v>
      </c>
      <c r="L174" s="29">
        <v>41754</v>
      </c>
      <c r="M174" s="20">
        <f t="shared" si="14"/>
        <v>17</v>
      </c>
      <c r="N174" s="32"/>
      <c r="O174" s="20" t="str">
        <f t="shared" si="15"/>
        <v xml:space="preserve"> </v>
      </c>
      <c r="P174" s="16"/>
      <c r="Q174" s="16"/>
      <c r="R174" s="16"/>
      <c r="S174" s="16" t="s">
        <v>22</v>
      </c>
      <c r="T174" s="14"/>
      <c r="U174" s="14"/>
      <c r="V174" s="14"/>
      <c r="W174" s="14"/>
      <c r="X174" s="14"/>
      <c r="Y174" s="14"/>
      <c r="Z174" s="14"/>
      <c r="AA174" s="14"/>
      <c r="AB174" s="14"/>
      <c r="AC174" s="14"/>
      <c r="AD174" s="14"/>
      <c r="AE174" s="14"/>
      <c r="AF174" s="14"/>
      <c r="AG174" s="14" t="s">
        <v>694</v>
      </c>
    </row>
    <row r="175" spans="1:33" ht="30" x14ac:dyDescent="0.25">
      <c r="A175" s="14">
        <v>169</v>
      </c>
      <c r="B175" s="14"/>
      <c r="C175" s="14">
        <v>1</v>
      </c>
      <c r="D175" s="14" t="str">
        <f t="shared" si="20"/>
        <v>D</v>
      </c>
      <c r="E175" s="14" t="s">
        <v>81</v>
      </c>
      <c r="F175" s="14" t="s">
        <v>695</v>
      </c>
      <c r="G175" s="16"/>
      <c r="H175" s="16" t="s">
        <v>696</v>
      </c>
      <c r="I175" s="16" t="s">
        <v>57</v>
      </c>
      <c r="J175" s="16" t="s">
        <v>58</v>
      </c>
      <c r="K175" s="28">
        <v>41730</v>
      </c>
      <c r="L175" s="29">
        <v>41730</v>
      </c>
      <c r="M175" s="20">
        <f t="shared" si="14"/>
        <v>14</v>
      </c>
      <c r="N175" s="19">
        <v>41729</v>
      </c>
      <c r="O175" s="20">
        <f t="shared" si="15"/>
        <v>14</v>
      </c>
      <c r="P175" s="23"/>
      <c r="Q175" s="23"/>
      <c r="R175" s="23"/>
      <c r="S175" s="23" t="s">
        <v>21</v>
      </c>
      <c r="T175" s="14"/>
      <c r="U175" s="14"/>
      <c r="V175" s="14"/>
      <c r="W175" s="14"/>
      <c r="X175" s="14"/>
      <c r="Y175" s="14"/>
      <c r="Z175" s="14"/>
      <c r="AA175" s="14"/>
      <c r="AB175" s="14"/>
      <c r="AC175" s="14"/>
      <c r="AD175" s="14"/>
      <c r="AE175" s="14"/>
      <c r="AF175" s="14"/>
      <c r="AG175" s="14"/>
    </row>
    <row r="176" spans="1:33" ht="40.5" x14ac:dyDescent="0.25">
      <c r="A176" s="14">
        <v>170</v>
      </c>
      <c r="B176" s="14"/>
      <c r="C176" s="14">
        <v>1</v>
      </c>
      <c r="D176" s="14" t="str">
        <f t="shared" si="20"/>
        <v>D</v>
      </c>
      <c r="E176" s="15" t="s">
        <v>106</v>
      </c>
      <c r="F176" s="14" t="s">
        <v>695</v>
      </c>
      <c r="G176" s="16"/>
      <c r="H176" s="16" t="s">
        <v>697</v>
      </c>
      <c r="I176" s="16" t="s">
        <v>154</v>
      </c>
      <c r="J176" s="16" t="s">
        <v>58</v>
      </c>
      <c r="K176" s="28">
        <v>41850</v>
      </c>
      <c r="L176" s="29">
        <v>41850</v>
      </c>
      <c r="M176" s="20">
        <f t="shared" si="14"/>
        <v>31</v>
      </c>
      <c r="N176" s="32"/>
      <c r="O176" s="20" t="str">
        <f t="shared" si="15"/>
        <v xml:space="preserve"> </v>
      </c>
      <c r="P176" s="16"/>
      <c r="Q176" s="16"/>
      <c r="R176" s="16"/>
      <c r="S176" s="16" t="s">
        <v>22</v>
      </c>
      <c r="T176" s="14"/>
      <c r="U176" s="14"/>
      <c r="V176" s="14"/>
      <c r="W176" s="14"/>
      <c r="X176" s="14"/>
      <c r="Y176" s="14"/>
      <c r="Z176" s="14"/>
      <c r="AA176" s="14"/>
      <c r="AB176" s="14"/>
      <c r="AC176" s="14"/>
      <c r="AD176" s="14"/>
      <c r="AE176" s="14"/>
      <c r="AF176" s="14"/>
      <c r="AG176" s="14"/>
    </row>
    <row r="177" spans="1:33" ht="57" x14ac:dyDescent="0.25">
      <c r="A177" s="14">
        <v>171</v>
      </c>
      <c r="B177" s="14"/>
      <c r="C177" s="14">
        <v>1</v>
      </c>
      <c r="D177" s="14" t="str">
        <f t="shared" si="20"/>
        <v>D</v>
      </c>
      <c r="E177" s="14" t="s">
        <v>81</v>
      </c>
      <c r="F177" s="15" t="s">
        <v>698</v>
      </c>
      <c r="G177" s="16"/>
      <c r="H177" s="15" t="s">
        <v>699</v>
      </c>
      <c r="I177" s="16" t="s">
        <v>57</v>
      </c>
      <c r="J177" s="16" t="s">
        <v>58</v>
      </c>
      <c r="K177" s="28">
        <v>41820</v>
      </c>
      <c r="L177" s="29">
        <v>41820</v>
      </c>
      <c r="M177" s="20">
        <f t="shared" si="14"/>
        <v>27</v>
      </c>
      <c r="N177" s="32"/>
      <c r="O177" s="20" t="str">
        <f t="shared" si="15"/>
        <v xml:space="preserve"> </v>
      </c>
      <c r="P177" s="16"/>
      <c r="Q177" s="16"/>
      <c r="R177" s="16"/>
      <c r="S177" s="16" t="s">
        <v>22</v>
      </c>
      <c r="T177" s="14"/>
      <c r="U177" s="14"/>
      <c r="V177" s="14"/>
      <c r="W177" s="14"/>
      <c r="X177" s="14"/>
      <c r="Y177" s="14"/>
      <c r="Z177" s="14"/>
      <c r="AA177" s="14"/>
      <c r="AB177" s="14"/>
      <c r="AC177" s="14"/>
      <c r="AD177" s="14"/>
      <c r="AE177" s="14"/>
      <c r="AF177" s="14"/>
      <c r="AG177" s="14"/>
    </row>
    <row r="178" spans="1:33" ht="57" x14ac:dyDescent="0.25">
      <c r="A178" s="14">
        <v>172</v>
      </c>
      <c r="B178" s="14"/>
      <c r="C178" s="14">
        <v>1</v>
      </c>
      <c r="D178" s="14" t="str">
        <f t="shared" si="20"/>
        <v>D</v>
      </c>
      <c r="E178" s="15" t="s">
        <v>106</v>
      </c>
      <c r="F178" s="15" t="s">
        <v>698</v>
      </c>
      <c r="G178" s="16"/>
      <c r="H178" s="16" t="s">
        <v>700</v>
      </c>
      <c r="I178" s="16" t="s">
        <v>701</v>
      </c>
      <c r="J178" s="16" t="s">
        <v>58</v>
      </c>
      <c r="K178" s="28">
        <v>41850</v>
      </c>
      <c r="L178" s="29">
        <v>41850</v>
      </c>
      <c r="M178" s="20">
        <f t="shared" si="14"/>
        <v>31</v>
      </c>
      <c r="N178" s="32"/>
      <c r="O178" s="20" t="str">
        <f t="shared" si="15"/>
        <v xml:space="preserve"> </v>
      </c>
      <c r="P178" s="16"/>
      <c r="Q178" s="16"/>
      <c r="R178" s="16"/>
      <c r="S178" s="16" t="s">
        <v>22</v>
      </c>
      <c r="T178" s="14"/>
      <c r="U178" s="14"/>
      <c r="V178" s="14"/>
      <c r="W178" s="14"/>
      <c r="X178" s="14"/>
      <c r="Y178" s="15" t="s">
        <v>80</v>
      </c>
      <c r="Z178" s="14"/>
      <c r="AA178" s="14"/>
      <c r="AB178" s="15" t="s">
        <v>95</v>
      </c>
      <c r="AC178" s="14"/>
      <c r="AD178" s="14"/>
      <c r="AE178" s="14"/>
      <c r="AF178" s="14"/>
      <c r="AG178" s="14"/>
    </row>
    <row r="179" spans="1:33" ht="71.25" x14ac:dyDescent="0.25">
      <c r="A179" s="14">
        <v>173</v>
      </c>
      <c r="B179" s="14"/>
      <c r="C179" s="14">
        <v>1</v>
      </c>
      <c r="D179" s="14" t="str">
        <f t="shared" si="20"/>
        <v>D</v>
      </c>
      <c r="E179" s="14" t="s">
        <v>81</v>
      </c>
      <c r="F179" s="15" t="s">
        <v>702</v>
      </c>
      <c r="G179" s="16"/>
      <c r="H179" s="16" t="s">
        <v>703</v>
      </c>
      <c r="I179" s="16" t="s">
        <v>57</v>
      </c>
      <c r="J179" s="16" t="s">
        <v>58</v>
      </c>
      <c r="K179" s="28">
        <v>41820</v>
      </c>
      <c r="L179" s="29">
        <v>41820</v>
      </c>
      <c r="M179" s="20">
        <f t="shared" si="14"/>
        <v>27</v>
      </c>
      <c r="N179" s="32"/>
      <c r="O179" s="20" t="str">
        <f t="shared" si="15"/>
        <v xml:space="preserve"> </v>
      </c>
      <c r="P179" s="16"/>
      <c r="Q179" s="16"/>
      <c r="R179" s="16"/>
      <c r="S179" s="16" t="s">
        <v>22</v>
      </c>
      <c r="T179" s="14"/>
      <c r="U179" s="14"/>
      <c r="V179" s="14"/>
      <c r="W179" s="14"/>
      <c r="X179" s="14"/>
      <c r="Y179" s="14"/>
      <c r="Z179" s="14"/>
      <c r="AA179" s="14"/>
      <c r="AB179" s="14"/>
      <c r="AC179" s="14"/>
      <c r="AD179" s="14"/>
      <c r="AE179" s="14"/>
      <c r="AF179" s="14"/>
      <c r="AG179" s="14"/>
    </row>
    <row r="180" spans="1:33" ht="71.25" x14ac:dyDescent="0.25">
      <c r="A180" s="14">
        <v>174</v>
      </c>
      <c r="B180" s="14"/>
      <c r="C180" s="14">
        <v>1</v>
      </c>
      <c r="D180" s="14" t="str">
        <f t="shared" si="20"/>
        <v>D</v>
      </c>
      <c r="E180" s="15" t="s">
        <v>106</v>
      </c>
      <c r="F180" s="15" t="s">
        <v>702</v>
      </c>
      <c r="G180" s="16"/>
      <c r="H180" s="16" t="s">
        <v>700</v>
      </c>
      <c r="I180" s="16" t="s">
        <v>154</v>
      </c>
      <c r="J180" s="16" t="s">
        <v>58</v>
      </c>
      <c r="K180" s="28">
        <v>41850</v>
      </c>
      <c r="L180" s="29">
        <v>41850</v>
      </c>
      <c r="M180" s="20">
        <f t="shared" si="14"/>
        <v>31</v>
      </c>
      <c r="N180" s="32"/>
      <c r="O180" s="20" t="str">
        <f t="shared" si="15"/>
        <v xml:space="preserve"> </v>
      </c>
      <c r="P180" s="16"/>
      <c r="Q180" s="16"/>
      <c r="R180" s="16"/>
      <c r="S180" s="16" t="s">
        <v>22</v>
      </c>
      <c r="T180" s="14"/>
      <c r="U180" s="14"/>
      <c r="V180" s="14"/>
      <c r="W180" s="14"/>
      <c r="X180" s="14"/>
      <c r="Y180" s="14"/>
      <c r="Z180" s="14"/>
      <c r="AA180" s="14"/>
      <c r="AB180" s="14"/>
      <c r="AC180" s="14"/>
      <c r="AD180" s="14"/>
      <c r="AE180" s="14"/>
      <c r="AF180" s="14"/>
      <c r="AG180" s="14"/>
    </row>
    <row r="181" spans="1:33" ht="40.5" x14ac:dyDescent="0.25">
      <c r="A181" s="14">
        <v>175</v>
      </c>
      <c r="B181" s="14"/>
      <c r="C181" s="14">
        <v>2</v>
      </c>
      <c r="D181" s="15" t="s">
        <v>14</v>
      </c>
      <c r="E181" s="14" t="s">
        <v>704</v>
      </c>
      <c r="F181" s="15" t="s">
        <v>705</v>
      </c>
      <c r="G181" s="16"/>
      <c r="H181" s="65" t="s">
        <v>706</v>
      </c>
      <c r="I181" s="16"/>
      <c r="J181" s="33" t="s">
        <v>262</v>
      </c>
      <c r="K181" s="28">
        <v>41790</v>
      </c>
      <c r="L181" s="29">
        <v>41790</v>
      </c>
      <c r="M181" s="20">
        <f t="shared" si="14"/>
        <v>22</v>
      </c>
      <c r="N181" s="32"/>
      <c r="O181" s="20" t="str">
        <f t="shared" si="15"/>
        <v xml:space="preserve"> </v>
      </c>
      <c r="P181" s="16"/>
      <c r="Q181" s="16"/>
      <c r="R181" s="16"/>
      <c r="S181" s="16" t="s">
        <v>22</v>
      </c>
      <c r="T181" s="14"/>
      <c r="U181" s="14"/>
      <c r="V181" s="14"/>
      <c r="W181" s="14"/>
      <c r="X181" s="14"/>
      <c r="Y181" s="14"/>
      <c r="Z181" s="14"/>
      <c r="AA181" s="14"/>
      <c r="AB181" s="14"/>
      <c r="AC181" s="14"/>
      <c r="AD181" s="14"/>
      <c r="AE181" s="14"/>
      <c r="AF181" s="14"/>
      <c r="AG181" s="14"/>
    </row>
    <row r="182" spans="1:33" ht="28.5" x14ac:dyDescent="0.25">
      <c r="A182" s="14">
        <v>176</v>
      </c>
      <c r="B182" s="14"/>
      <c r="C182" s="14">
        <v>2</v>
      </c>
      <c r="D182" s="15" t="s">
        <v>24</v>
      </c>
      <c r="E182" s="15" t="s">
        <v>707</v>
      </c>
      <c r="F182" s="15" t="s">
        <v>708</v>
      </c>
      <c r="G182" s="16"/>
      <c r="H182" s="16" t="s">
        <v>709</v>
      </c>
      <c r="I182" s="16"/>
      <c r="J182" s="16" t="s">
        <v>710</v>
      </c>
      <c r="K182" s="28">
        <v>41790</v>
      </c>
      <c r="L182" s="29">
        <v>41790</v>
      </c>
      <c r="M182" s="20">
        <f t="shared" si="14"/>
        <v>22</v>
      </c>
      <c r="N182" s="32"/>
      <c r="O182" s="20" t="str">
        <f t="shared" si="15"/>
        <v xml:space="preserve"> </v>
      </c>
      <c r="P182" s="16"/>
      <c r="Q182" s="16"/>
      <c r="R182" s="16"/>
      <c r="S182" s="16" t="s">
        <v>22</v>
      </c>
      <c r="T182" s="14"/>
      <c r="U182" s="14"/>
      <c r="V182" s="14"/>
      <c r="W182" s="14"/>
      <c r="X182" s="14"/>
      <c r="Y182" s="14"/>
      <c r="Z182" s="14"/>
      <c r="AA182" s="14"/>
      <c r="AB182" s="14"/>
      <c r="AC182" s="14"/>
      <c r="AD182" s="14"/>
      <c r="AE182" s="14"/>
      <c r="AF182" s="14"/>
      <c r="AG182" s="14"/>
    </row>
    <row r="183" spans="1:33" x14ac:dyDescent="0.25">
      <c r="A183" s="14">
        <v>177</v>
      </c>
      <c r="B183" s="14"/>
      <c r="C183" s="14">
        <v>2</v>
      </c>
      <c r="D183" s="15" t="s">
        <v>24</v>
      </c>
      <c r="E183" s="15" t="s">
        <v>711</v>
      </c>
      <c r="F183" s="15" t="s">
        <v>712</v>
      </c>
      <c r="G183" s="16"/>
      <c r="H183" s="16" t="s">
        <v>713</v>
      </c>
      <c r="I183" s="16"/>
      <c r="J183" s="16" t="s">
        <v>166</v>
      </c>
      <c r="K183" s="28">
        <v>41774</v>
      </c>
      <c r="L183" s="29">
        <v>41774</v>
      </c>
      <c r="M183" s="20">
        <f t="shared" si="14"/>
        <v>20</v>
      </c>
      <c r="N183" s="32"/>
      <c r="O183" s="20" t="str">
        <f t="shared" si="15"/>
        <v xml:space="preserve"> </v>
      </c>
      <c r="P183" s="16"/>
      <c r="Q183" s="16"/>
      <c r="R183" s="16"/>
      <c r="S183" s="16" t="s">
        <v>22</v>
      </c>
      <c r="T183" s="14"/>
      <c r="U183" s="14"/>
      <c r="V183" s="14" t="s">
        <v>166</v>
      </c>
      <c r="W183" s="14"/>
      <c r="X183" s="14"/>
      <c r="Y183" s="14"/>
      <c r="Z183" s="14"/>
      <c r="AA183" s="14"/>
      <c r="AB183" s="14"/>
      <c r="AC183" s="14"/>
      <c r="AD183" s="14" t="s">
        <v>253</v>
      </c>
      <c r="AE183" s="14"/>
      <c r="AF183" s="14"/>
      <c r="AG183" s="14"/>
    </row>
    <row r="184" spans="1:33" ht="28.5" x14ac:dyDescent="0.25">
      <c r="A184" s="14">
        <v>178</v>
      </c>
      <c r="B184" s="14"/>
      <c r="C184" s="14">
        <v>2</v>
      </c>
      <c r="D184" s="15" t="s">
        <v>24</v>
      </c>
      <c r="E184" s="15" t="s">
        <v>630</v>
      </c>
      <c r="F184" s="15" t="s">
        <v>714</v>
      </c>
      <c r="G184" s="16"/>
      <c r="H184" s="16" t="s">
        <v>715</v>
      </c>
      <c r="I184" s="16"/>
      <c r="J184" s="16" t="s">
        <v>716</v>
      </c>
      <c r="K184" s="28">
        <v>41820</v>
      </c>
      <c r="L184" s="29">
        <v>41820</v>
      </c>
      <c r="M184" s="20">
        <f t="shared" si="14"/>
        <v>27</v>
      </c>
      <c r="N184" s="32"/>
      <c r="O184" s="20" t="str">
        <f t="shared" si="15"/>
        <v xml:space="preserve"> </v>
      </c>
      <c r="P184" s="16"/>
      <c r="Q184" s="16"/>
      <c r="R184" s="16"/>
      <c r="S184" s="16" t="s">
        <v>22</v>
      </c>
      <c r="T184" s="14"/>
      <c r="U184" s="14"/>
      <c r="V184" s="14"/>
      <c r="W184" s="14"/>
      <c r="X184" s="14"/>
      <c r="Y184" s="14"/>
      <c r="Z184" s="14"/>
      <c r="AA184" s="14"/>
      <c r="AB184" s="14"/>
      <c r="AC184" s="14"/>
      <c r="AD184" s="14"/>
      <c r="AE184" s="14"/>
      <c r="AF184" s="14"/>
      <c r="AG184" s="14"/>
    </row>
    <row r="185" spans="1:33" x14ac:dyDescent="0.25">
      <c r="G185" s="92"/>
      <c r="H185" s="92"/>
      <c r="I185" s="92"/>
      <c r="J185" s="92"/>
      <c r="K185" s="93"/>
      <c r="L185" s="94"/>
      <c r="M185" s="92"/>
      <c r="N185" s="94"/>
      <c r="O185" s="92"/>
      <c r="P185" s="92"/>
      <c r="Q185" s="92"/>
      <c r="R185" s="92"/>
      <c r="S185" s="92"/>
    </row>
    <row r="186" spans="1:33" x14ac:dyDescent="0.25">
      <c r="G186" s="92"/>
      <c r="H186" s="92"/>
      <c r="I186" s="92"/>
      <c r="J186" s="92"/>
      <c r="K186" s="93"/>
      <c r="L186" s="94"/>
      <c r="M186" s="92"/>
      <c r="N186" s="94"/>
      <c r="O186" s="92"/>
      <c r="P186" s="92"/>
      <c r="Q186" s="92"/>
      <c r="R186" s="92"/>
      <c r="S186" s="92"/>
    </row>
    <row r="187" spans="1:33" x14ac:dyDescent="0.25">
      <c r="G187" s="92"/>
      <c r="H187" s="92"/>
      <c r="I187" s="92"/>
      <c r="J187" s="92"/>
      <c r="K187" s="93"/>
      <c r="L187" s="94"/>
      <c r="M187" s="92"/>
      <c r="N187" s="94"/>
      <c r="O187" s="92"/>
      <c r="P187" s="92"/>
      <c r="Q187" s="92"/>
      <c r="R187" s="92"/>
      <c r="S187" s="92"/>
    </row>
    <row r="188" spans="1:33" x14ac:dyDescent="0.25">
      <c r="G188" s="92"/>
      <c r="H188" s="92"/>
      <c r="I188" s="92"/>
      <c r="J188" s="92"/>
      <c r="K188" s="93"/>
      <c r="L188" s="94"/>
      <c r="M188" s="92"/>
      <c r="N188" s="94"/>
      <c r="O188" s="92"/>
      <c r="P188" s="92"/>
      <c r="Q188" s="92"/>
      <c r="R188" s="92"/>
      <c r="S188" s="92"/>
    </row>
    <row r="189" spans="1:33" x14ac:dyDescent="0.25">
      <c r="G189" s="92"/>
      <c r="H189" s="92"/>
      <c r="I189" s="92"/>
      <c r="J189" s="92"/>
      <c r="K189" s="93"/>
      <c r="L189" s="94"/>
      <c r="M189" s="92"/>
      <c r="N189" s="94"/>
      <c r="O189" s="92"/>
      <c r="P189" s="92"/>
      <c r="Q189" s="92"/>
      <c r="R189" s="92"/>
      <c r="S189" s="92"/>
    </row>
    <row r="190" spans="1:33" x14ac:dyDescent="0.25">
      <c r="G190" s="92"/>
      <c r="H190" s="92"/>
      <c r="I190" s="92"/>
      <c r="J190" s="92"/>
      <c r="K190" s="93"/>
      <c r="L190" s="94"/>
      <c r="M190" s="92"/>
      <c r="N190" s="94"/>
      <c r="O190" s="92"/>
      <c r="P190" s="92"/>
      <c r="Q190" s="92"/>
      <c r="R190" s="92"/>
      <c r="S190" s="92"/>
    </row>
    <row r="191" spans="1:33" x14ac:dyDescent="0.25">
      <c r="G191" s="92"/>
      <c r="H191" s="92"/>
      <c r="I191" s="92"/>
      <c r="J191" s="92"/>
      <c r="K191" s="93"/>
      <c r="L191" s="94"/>
      <c r="M191" s="92"/>
      <c r="N191" s="94"/>
      <c r="O191" s="92"/>
      <c r="P191" s="92"/>
      <c r="Q191" s="92"/>
      <c r="R191" s="92"/>
      <c r="S191" s="92"/>
    </row>
    <row r="192" spans="1:33" x14ac:dyDescent="0.25">
      <c r="G192" s="92"/>
      <c r="H192" s="92"/>
      <c r="I192" s="92"/>
      <c r="J192" s="92"/>
      <c r="K192" s="93"/>
      <c r="L192" s="94"/>
      <c r="M192" s="92"/>
      <c r="N192" s="94"/>
      <c r="O192" s="92"/>
      <c r="P192" s="92"/>
      <c r="Q192" s="92"/>
      <c r="R192" s="92"/>
      <c r="S192" s="92"/>
    </row>
    <row r="193" spans="7:19" x14ac:dyDescent="0.25">
      <c r="G193" s="92"/>
      <c r="H193" s="92"/>
      <c r="I193" s="92"/>
      <c r="J193" s="92"/>
      <c r="K193" s="93"/>
      <c r="L193" s="94"/>
      <c r="M193" s="92"/>
      <c r="N193" s="94"/>
      <c r="O193" s="92"/>
      <c r="P193" s="92"/>
      <c r="Q193" s="92"/>
      <c r="R193" s="92"/>
      <c r="S193" s="92"/>
    </row>
    <row r="194" spans="7:19" x14ac:dyDescent="0.25">
      <c r="G194" s="92"/>
      <c r="H194" s="92"/>
      <c r="I194" s="92"/>
      <c r="J194" s="92"/>
      <c r="K194" s="93"/>
      <c r="L194" s="94"/>
      <c r="M194" s="92"/>
      <c r="N194" s="94"/>
      <c r="O194" s="92"/>
      <c r="P194" s="92"/>
      <c r="Q194" s="92"/>
      <c r="R194" s="92"/>
      <c r="S194" s="92"/>
    </row>
    <row r="195" spans="7:19" x14ac:dyDescent="0.25">
      <c r="G195" s="92"/>
      <c r="H195" s="92"/>
      <c r="I195" s="92"/>
      <c r="J195" s="92"/>
      <c r="K195" s="93"/>
      <c r="L195" s="94"/>
      <c r="M195" s="92"/>
      <c r="N195" s="94"/>
      <c r="O195" s="92"/>
      <c r="P195" s="92"/>
      <c r="Q195" s="92"/>
      <c r="R195" s="92"/>
      <c r="S195" s="92"/>
    </row>
    <row r="196" spans="7:19" x14ac:dyDescent="0.25">
      <c r="G196" s="92"/>
      <c r="H196" s="92"/>
      <c r="I196" s="92"/>
      <c r="J196" s="92"/>
      <c r="K196" s="93"/>
      <c r="L196" s="94"/>
      <c r="M196" s="92"/>
      <c r="N196" s="94"/>
      <c r="O196" s="92"/>
      <c r="P196" s="92"/>
      <c r="Q196" s="92"/>
      <c r="R196" s="92"/>
      <c r="S196" s="92"/>
    </row>
    <row r="197" spans="7:19" x14ac:dyDescent="0.25">
      <c r="G197" s="92"/>
      <c r="H197" s="92"/>
      <c r="I197" s="92"/>
      <c r="J197" s="92"/>
      <c r="K197" s="93"/>
      <c r="L197" s="94"/>
      <c r="M197" s="92"/>
      <c r="N197" s="94"/>
      <c r="O197" s="92"/>
      <c r="P197" s="92"/>
      <c r="Q197" s="92"/>
      <c r="R197" s="92"/>
      <c r="S197" s="92"/>
    </row>
    <row r="198" spans="7:19" x14ac:dyDescent="0.25">
      <c r="G198" s="92"/>
      <c r="H198" s="92"/>
      <c r="I198" s="92"/>
      <c r="J198" s="92"/>
      <c r="K198" s="93"/>
      <c r="L198" s="94"/>
      <c r="M198" s="92"/>
      <c r="N198" s="94"/>
      <c r="O198" s="92"/>
      <c r="P198" s="92"/>
      <c r="Q198" s="92"/>
      <c r="R198" s="92"/>
      <c r="S198" s="92"/>
    </row>
    <row r="199" spans="7:19" x14ac:dyDescent="0.25">
      <c r="G199" s="92"/>
      <c r="H199" s="92"/>
      <c r="I199" s="92"/>
      <c r="J199" s="92"/>
      <c r="K199" s="93"/>
      <c r="L199" s="94"/>
      <c r="M199" s="92"/>
      <c r="N199" s="94"/>
      <c r="O199" s="92"/>
      <c r="P199" s="92"/>
      <c r="Q199" s="92"/>
      <c r="R199" s="92"/>
      <c r="S199" s="92"/>
    </row>
    <row r="200" spans="7:19" x14ac:dyDescent="0.25">
      <c r="G200" s="92"/>
      <c r="H200" s="92"/>
      <c r="I200" s="92"/>
      <c r="J200" s="92"/>
      <c r="K200" s="93"/>
      <c r="L200" s="94"/>
      <c r="M200" s="92"/>
      <c r="N200" s="94"/>
      <c r="O200" s="92"/>
      <c r="P200" s="92"/>
      <c r="Q200" s="92"/>
      <c r="R200" s="92"/>
      <c r="S200" s="92"/>
    </row>
    <row r="201" spans="7:19" x14ac:dyDescent="0.25">
      <c r="G201" s="92"/>
      <c r="H201" s="92"/>
      <c r="I201" s="92"/>
      <c r="J201" s="92"/>
      <c r="K201" s="93"/>
      <c r="L201" s="94"/>
      <c r="M201" s="92"/>
      <c r="N201" s="94"/>
      <c r="O201" s="92"/>
      <c r="P201" s="92"/>
      <c r="Q201" s="92"/>
      <c r="R201" s="92"/>
      <c r="S201" s="92"/>
    </row>
    <row r="202" spans="7:19" x14ac:dyDescent="0.25">
      <c r="G202" s="92"/>
      <c r="H202" s="92"/>
      <c r="I202" s="92"/>
      <c r="J202" s="92"/>
      <c r="K202" s="93"/>
      <c r="L202" s="94"/>
      <c r="M202" s="92"/>
      <c r="N202" s="94"/>
      <c r="O202" s="92"/>
      <c r="P202" s="92"/>
      <c r="Q202" s="92"/>
      <c r="R202" s="92"/>
      <c r="S202" s="92"/>
    </row>
    <row r="203" spans="7:19" x14ac:dyDescent="0.25">
      <c r="G203" s="92"/>
      <c r="H203" s="92"/>
      <c r="I203" s="92"/>
      <c r="J203" s="92"/>
      <c r="K203" s="93"/>
      <c r="L203" s="94"/>
      <c r="M203" s="92"/>
      <c r="N203" s="94"/>
      <c r="O203" s="92"/>
      <c r="P203" s="92"/>
      <c r="Q203" s="92"/>
      <c r="R203" s="92"/>
      <c r="S203" s="92"/>
    </row>
    <row r="204" spans="7:19" x14ac:dyDescent="0.25">
      <c r="G204" s="92"/>
      <c r="H204" s="92"/>
      <c r="I204" s="92"/>
      <c r="J204" s="92"/>
      <c r="K204" s="93"/>
      <c r="L204" s="94"/>
      <c r="M204" s="92"/>
      <c r="N204" s="94"/>
      <c r="O204" s="92"/>
      <c r="P204" s="92"/>
      <c r="Q204" s="92"/>
      <c r="R204" s="92"/>
      <c r="S204" s="92"/>
    </row>
    <row r="205" spans="7:19" x14ac:dyDescent="0.25">
      <c r="G205" s="92"/>
      <c r="H205" s="92"/>
      <c r="I205" s="92"/>
      <c r="J205" s="92"/>
      <c r="K205" s="93"/>
      <c r="L205" s="94"/>
      <c r="M205" s="92"/>
      <c r="N205" s="94"/>
      <c r="O205" s="92"/>
      <c r="P205" s="92"/>
      <c r="Q205" s="92"/>
      <c r="R205" s="92"/>
      <c r="S205" s="92"/>
    </row>
    <row r="206" spans="7:19" x14ac:dyDescent="0.25">
      <c r="G206" s="92"/>
      <c r="H206" s="92"/>
      <c r="I206" s="92"/>
      <c r="J206" s="92"/>
      <c r="K206" s="93"/>
      <c r="L206" s="94"/>
      <c r="M206" s="92"/>
      <c r="N206" s="94"/>
      <c r="O206" s="92"/>
      <c r="P206" s="92"/>
      <c r="Q206" s="92"/>
      <c r="R206" s="92"/>
      <c r="S206" s="92"/>
    </row>
    <row r="207" spans="7:19" x14ac:dyDescent="0.25">
      <c r="G207" s="92"/>
      <c r="H207" s="92"/>
      <c r="I207" s="92"/>
      <c r="J207" s="92"/>
      <c r="K207" s="93"/>
      <c r="L207" s="94"/>
      <c r="M207" s="92"/>
      <c r="N207" s="94"/>
      <c r="O207" s="92"/>
      <c r="P207" s="92"/>
      <c r="Q207" s="92"/>
      <c r="R207" s="92"/>
      <c r="S207" s="92"/>
    </row>
    <row r="208" spans="7:19" x14ac:dyDescent="0.25">
      <c r="G208" s="92"/>
      <c r="H208" s="92"/>
      <c r="I208" s="92"/>
      <c r="J208" s="92"/>
      <c r="K208" s="93"/>
      <c r="L208" s="94"/>
      <c r="M208" s="92"/>
      <c r="N208" s="94"/>
      <c r="O208" s="92"/>
      <c r="P208" s="92"/>
      <c r="Q208" s="92"/>
      <c r="R208" s="92"/>
      <c r="S208" s="92"/>
    </row>
    <row r="209" spans="7:19" x14ac:dyDescent="0.25">
      <c r="G209" s="92"/>
      <c r="H209" s="92"/>
      <c r="I209" s="92"/>
      <c r="J209" s="92"/>
      <c r="K209" s="93"/>
      <c r="L209" s="94"/>
      <c r="M209" s="92"/>
      <c r="N209" s="94"/>
      <c r="O209" s="92"/>
      <c r="P209" s="92"/>
      <c r="Q209" s="92"/>
      <c r="R209" s="92"/>
      <c r="S209" s="92"/>
    </row>
    <row r="210" spans="7:19" x14ac:dyDescent="0.25">
      <c r="G210" s="92"/>
      <c r="H210" s="92"/>
      <c r="I210" s="92"/>
      <c r="J210" s="92"/>
      <c r="K210" s="93"/>
      <c r="L210" s="94"/>
      <c r="M210" s="92"/>
      <c r="N210" s="94"/>
      <c r="O210" s="92"/>
      <c r="P210" s="92"/>
      <c r="Q210" s="92"/>
      <c r="R210" s="92"/>
      <c r="S210" s="92"/>
    </row>
    <row r="211" spans="7:19" x14ac:dyDescent="0.25">
      <c r="G211" s="92"/>
      <c r="H211" s="92"/>
      <c r="I211" s="92"/>
      <c r="J211" s="92"/>
      <c r="K211" s="93"/>
      <c r="L211" s="94"/>
      <c r="M211" s="92"/>
      <c r="N211" s="94"/>
      <c r="O211" s="92"/>
      <c r="P211" s="92"/>
      <c r="Q211" s="92"/>
      <c r="R211" s="92"/>
      <c r="S211" s="92"/>
    </row>
    <row r="212" spans="7:19" x14ac:dyDescent="0.25">
      <c r="G212" s="92"/>
      <c r="H212" s="92"/>
      <c r="I212" s="92"/>
      <c r="J212" s="92"/>
      <c r="K212" s="93"/>
      <c r="L212" s="94"/>
      <c r="M212" s="92"/>
      <c r="N212" s="94"/>
      <c r="O212" s="92"/>
      <c r="P212" s="92"/>
      <c r="Q212" s="92"/>
      <c r="R212" s="92"/>
      <c r="S212" s="92"/>
    </row>
    <row r="213" spans="7:19" x14ac:dyDescent="0.25">
      <c r="G213" s="92"/>
      <c r="H213" s="92"/>
      <c r="I213" s="92"/>
      <c r="J213" s="92"/>
      <c r="K213" s="93"/>
      <c r="L213" s="94"/>
      <c r="M213" s="92"/>
      <c r="N213" s="94"/>
      <c r="O213" s="92"/>
      <c r="P213" s="92"/>
      <c r="Q213" s="92"/>
      <c r="R213" s="92"/>
      <c r="S213" s="92"/>
    </row>
    <row r="214" spans="7:19" x14ac:dyDescent="0.25">
      <c r="G214" s="92"/>
      <c r="H214" s="92"/>
      <c r="I214" s="92"/>
      <c r="J214" s="92"/>
      <c r="K214" s="93"/>
      <c r="L214" s="94"/>
      <c r="M214" s="92"/>
      <c r="N214" s="94"/>
      <c r="O214" s="92"/>
      <c r="P214" s="92"/>
      <c r="Q214" s="92"/>
      <c r="R214" s="92"/>
      <c r="S214" s="92"/>
    </row>
    <row r="215" spans="7:19" x14ac:dyDescent="0.25">
      <c r="G215" s="92"/>
      <c r="H215" s="92"/>
      <c r="I215" s="92"/>
      <c r="J215" s="92"/>
      <c r="K215" s="93"/>
      <c r="L215" s="94"/>
      <c r="M215" s="92"/>
      <c r="N215" s="94"/>
      <c r="O215" s="92"/>
      <c r="P215" s="92"/>
      <c r="Q215" s="92"/>
      <c r="R215" s="92"/>
      <c r="S215" s="92"/>
    </row>
    <row r="216" spans="7:19" x14ac:dyDescent="0.25">
      <c r="G216" s="92"/>
      <c r="H216" s="92"/>
      <c r="I216" s="92"/>
      <c r="J216" s="92"/>
      <c r="K216" s="93"/>
      <c r="L216" s="94"/>
      <c r="M216" s="92"/>
      <c r="N216" s="94"/>
      <c r="O216" s="92"/>
      <c r="P216" s="92"/>
      <c r="Q216" s="92"/>
      <c r="R216" s="92"/>
      <c r="S216" s="92"/>
    </row>
    <row r="217" spans="7:19" x14ac:dyDescent="0.25">
      <c r="G217" s="92"/>
      <c r="H217" s="92"/>
      <c r="I217" s="92"/>
      <c r="J217" s="92"/>
      <c r="K217" s="93"/>
      <c r="L217" s="94"/>
      <c r="M217" s="92"/>
      <c r="N217" s="94"/>
      <c r="O217" s="92"/>
      <c r="P217" s="92"/>
      <c r="Q217" s="92"/>
      <c r="R217" s="92"/>
      <c r="S217" s="92"/>
    </row>
    <row r="218" spans="7:19" x14ac:dyDescent="0.25">
      <c r="G218" s="92"/>
      <c r="H218" s="92"/>
      <c r="I218" s="92"/>
      <c r="J218" s="92"/>
      <c r="K218" s="93"/>
      <c r="L218" s="94"/>
      <c r="M218" s="92"/>
      <c r="N218" s="94"/>
      <c r="O218" s="92"/>
      <c r="P218" s="92"/>
      <c r="Q218" s="92"/>
      <c r="R218" s="92"/>
      <c r="S218" s="92"/>
    </row>
    <row r="219" spans="7:19" x14ac:dyDescent="0.25">
      <c r="G219" s="92"/>
      <c r="H219" s="92"/>
      <c r="I219" s="92"/>
      <c r="J219" s="92"/>
      <c r="K219" s="93"/>
      <c r="L219" s="94"/>
      <c r="M219" s="92"/>
      <c r="N219" s="94"/>
      <c r="O219" s="92"/>
      <c r="P219" s="92"/>
      <c r="Q219" s="92"/>
      <c r="R219" s="92"/>
      <c r="S219" s="92"/>
    </row>
    <row r="220" spans="7:19" x14ac:dyDescent="0.25">
      <c r="G220" s="92"/>
      <c r="H220" s="92"/>
      <c r="I220" s="92"/>
      <c r="J220" s="92"/>
      <c r="K220" s="93"/>
      <c r="L220" s="94"/>
      <c r="M220" s="92"/>
      <c r="N220" s="94"/>
      <c r="O220" s="92"/>
      <c r="P220" s="92"/>
      <c r="Q220" s="92"/>
      <c r="R220" s="92"/>
      <c r="S220" s="92"/>
    </row>
    <row r="221" spans="7:19" x14ac:dyDescent="0.25">
      <c r="G221" s="92"/>
      <c r="H221" s="92"/>
      <c r="I221" s="92"/>
      <c r="J221" s="92"/>
      <c r="K221" s="93"/>
      <c r="L221" s="94"/>
      <c r="M221" s="92"/>
      <c r="N221" s="94"/>
      <c r="O221" s="92"/>
      <c r="P221" s="92"/>
      <c r="Q221" s="92"/>
      <c r="R221" s="92"/>
      <c r="S221" s="92"/>
    </row>
    <row r="222" spans="7:19" x14ac:dyDescent="0.25">
      <c r="G222" s="92"/>
      <c r="H222" s="92"/>
      <c r="I222" s="92"/>
      <c r="J222" s="92"/>
      <c r="K222" s="93"/>
      <c r="L222" s="94"/>
      <c r="M222" s="92"/>
      <c r="N222" s="94"/>
      <c r="O222" s="92"/>
      <c r="P222" s="92"/>
      <c r="Q222" s="92"/>
      <c r="R222" s="92"/>
      <c r="S222" s="92"/>
    </row>
    <row r="223" spans="7:19" x14ac:dyDescent="0.25">
      <c r="G223" s="92"/>
      <c r="H223" s="92"/>
      <c r="I223" s="92"/>
      <c r="J223" s="92"/>
      <c r="K223" s="93"/>
      <c r="L223" s="94"/>
      <c r="M223" s="92"/>
      <c r="N223" s="94"/>
      <c r="O223" s="92"/>
      <c r="P223" s="92"/>
      <c r="Q223" s="92"/>
      <c r="R223" s="92"/>
      <c r="S223" s="92"/>
    </row>
    <row r="224" spans="7:19" x14ac:dyDescent="0.25">
      <c r="G224" s="92"/>
      <c r="H224" s="92"/>
      <c r="I224" s="92"/>
      <c r="J224" s="92"/>
      <c r="K224" s="93"/>
      <c r="L224" s="94"/>
      <c r="M224" s="92"/>
      <c r="N224" s="94"/>
      <c r="O224" s="92"/>
      <c r="P224" s="92"/>
      <c r="Q224" s="92"/>
      <c r="R224" s="92"/>
      <c r="S224" s="92"/>
    </row>
    <row r="225" spans="7:19" x14ac:dyDescent="0.25">
      <c r="G225" s="92"/>
      <c r="H225" s="92"/>
      <c r="I225" s="92"/>
      <c r="J225" s="92"/>
      <c r="K225" s="93"/>
      <c r="L225" s="94"/>
      <c r="M225" s="92"/>
      <c r="N225" s="94"/>
      <c r="O225" s="92"/>
      <c r="P225" s="92"/>
      <c r="Q225" s="92"/>
      <c r="R225" s="92"/>
      <c r="S225" s="92"/>
    </row>
    <row r="226" spans="7:19" x14ac:dyDescent="0.25">
      <c r="G226" s="92"/>
      <c r="H226" s="92"/>
      <c r="I226" s="92"/>
      <c r="J226" s="92"/>
      <c r="K226" s="93"/>
      <c r="L226" s="94"/>
      <c r="M226" s="92"/>
      <c r="N226" s="94"/>
      <c r="O226" s="92"/>
      <c r="P226" s="92"/>
      <c r="Q226" s="92"/>
      <c r="R226" s="92"/>
      <c r="S226" s="92"/>
    </row>
    <row r="227" spans="7:19" x14ac:dyDescent="0.25">
      <c r="G227" s="92"/>
      <c r="H227" s="92"/>
      <c r="I227" s="92"/>
      <c r="J227" s="92"/>
      <c r="K227" s="93"/>
      <c r="L227" s="94"/>
      <c r="M227" s="92"/>
      <c r="N227" s="94"/>
      <c r="O227" s="92"/>
      <c r="P227" s="92"/>
      <c r="Q227" s="92"/>
      <c r="R227" s="92"/>
      <c r="S227" s="92"/>
    </row>
    <row r="228" spans="7:19" x14ac:dyDescent="0.25">
      <c r="G228" s="92"/>
      <c r="H228" s="92"/>
      <c r="I228" s="92"/>
      <c r="J228" s="92"/>
      <c r="K228" s="93"/>
      <c r="L228" s="94"/>
      <c r="M228" s="92"/>
      <c r="N228" s="94"/>
      <c r="O228" s="92"/>
      <c r="P228" s="92"/>
      <c r="Q228" s="92"/>
      <c r="R228" s="92"/>
      <c r="S228" s="92"/>
    </row>
    <row r="229" spans="7:19" x14ac:dyDescent="0.25">
      <c r="G229" s="92"/>
      <c r="H229" s="92"/>
      <c r="I229" s="92"/>
      <c r="J229" s="92"/>
      <c r="K229" s="93"/>
      <c r="L229" s="94"/>
      <c r="M229" s="92"/>
      <c r="N229" s="94"/>
      <c r="O229" s="92"/>
      <c r="P229" s="92"/>
      <c r="Q229" s="92"/>
      <c r="R229" s="92"/>
      <c r="S229" s="92"/>
    </row>
    <row r="230" spans="7:19" x14ac:dyDescent="0.25">
      <c r="G230" s="92"/>
      <c r="H230" s="92"/>
      <c r="I230" s="92"/>
      <c r="J230" s="92"/>
      <c r="K230" s="93"/>
      <c r="L230" s="94"/>
      <c r="M230" s="92"/>
      <c r="N230" s="94"/>
      <c r="O230" s="92"/>
      <c r="P230" s="92"/>
      <c r="Q230" s="92"/>
      <c r="R230" s="92"/>
      <c r="S230" s="92"/>
    </row>
    <row r="231" spans="7:19" x14ac:dyDescent="0.25">
      <c r="G231" s="92"/>
      <c r="H231" s="92"/>
      <c r="I231" s="92"/>
      <c r="J231" s="92"/>
      <c r="K231" s="93"/>
      <c r="L231" s="94"/>
      <c r="M231" s="92"/>
      <c r="N231" s="94"/>
      <c r="O231" s="92"/>
      <c r="P231" s="92"/>
      <c r="Q231" s="92"/>
      <c r="R231" s="92"/>
      <c r="S231" s="92"/>
    </row>
    <row r="232" spans="7:19" x14ac:dyDescent="0.25">
      <c r="G232" s="92"/>
      <c r="H232" s="92"/>
      <c r="I232" s="92"/>
      <c r="J232" s="92"/>
      <c r="K232" s="93"/>
      <c r="L232" s="94"/>
      <c r="M232" s="92"/>
      <c r="N232" s="94"/>
      <c r="O232" s="92"/>
      <c r="P232" s="92"/>
      <c r="Q232" s="92"/>
      <c r="R232" s="92"/>
      <c r="S232" s="92"/>
    </row>
    <row r="233" spans="7:19" x14ac:dyDescent="0.25">
      <c r="G233" s="92"/>
      <c r="H233" s="92"/>
      <c r="I233" s="92"/>
      <c r="J233" s="92"/>
      <c r="K233" s="93"/>
      <c r="L233" s="94"/>
      <c r="M233" s="92"/>
      <c r="N233" s="94"/>
      <c r="O233" s="92"/>
      <c r="P233" s="92"/>
      <c r="Q233" s="92"/>
      <c r="R233" s="92"/>
      <c r="S233" s="92"/>
    </row>
    <row r="234" spans="7:19" x14ac:dyDescent="0.25">
      <c r="G234" s="92"/>
      <c r="H234" s="92"/>
      <c r="I234" s="92"/>
      <c r="J234" s="92"/>
      <c r="K234" s="93"/>
      <c r="L234" s="94"/>
      <c r="M234" s="92"/>
      <c r="N234" s="94"/>
      <c r="O234" s="92"/>
      <c r="P234" s="92"/>
      <c r="Q234" s="92"/>
      <c r="R234" s="92"/>
      <c r="S234" s="92"/>
    </row>
    <row r="235" spans="7:19" x14ac:dyDescent="0.25">
      <c r="G235" s="92"/>
      <c r="H235" s="92"/>
      <c r="I235" s="92"/>
      <c r="J235" s="92"/>
      <c r="K235" s="93"/>
      <c r="L235" s="94"/>
      <c r="M235" s="92"/>
      <c r="N235" s="94"/>
      <c r="O235" s="92"/>
      <c r="P235" s="92"/>
      <c r="Q235" s="92"/>
      <c r="R235" s="92"/>
      <c r="S235" s="92"/>
    </row>
    <row r="236" spans="7:19" x14ac:dyDescent="0.25">
      <c r="G236" s="92"/>
      <c r="H236" s="92"/>
      <c r="I236" s="92"/>
      <c r="J236" s="92"/>
      <c r="K236" s="93"/>
      <c r="L236" s="94"/>
      <c r="M236" s="92"/>
      <c r="N236" s="94"/>
      <c r="O236" s="92"/>
      <c r="P236" s="92"/>
      <c r="Q236" s="92"/>
      <c r="R236" s="92"/>
      <c r="S236" s="92"/>
    </row>
    <row r="237" spans="7:19" x14ac:dyDescent="0.25">
      <c r="G237" s="92"/>
      <c r="H237" s="92"/>
      <c r="I237" s="92"/>
      <c r="J237" s="92"/>
      <c r="K237" s="93"/>
      <c r="L237" s="94"/>
      <c r="M237" s="92"/>
      <c r="N237" s="94"/>
      <c r="O237" s="92"/>
      <c r="P237" s="92"/>
      <c r="Q237" s="92"/>
      <c r="R237" s="92"/>
      <c r="S237" s="92"/>
    </row>
    <row r="238" spans="7:19" x14ac:dyDescent="0.25">
      <c r="G238" s="92"/>
      <c r="H238" s="92"/>
      <c r="I238" s="92"/>
      <c r="J238" s="92"/>
      <c r="K238" s="93"/>
      <c r="L238" s="94"/>
      <c r="M238" s="92"/>
      <c r="N238" s="94"/>
      <c r="O238" s="92"/>
      <c r="P238" s="92"/>
      <c r="Q238" s="92"/>
      <c r="R238" s="92"/>
      <c r="S238" s="92"/>
    </row>
    <row r="239" spans="7:19" x14ac:dyDescent="0.25">
      <c r="G239" s="92"/>
      <c r="H239" s="92"/>
      <c r="I239" s="92"/>
      <c r="J239" s="92"/>
      <c r="K239" s="93"/>
      <c r="L239" s="94"/>
      <c r="M239" s="92"/>
      <c r="N239" s="94"/>
      <c r="O239" s="92"/>
      <c r="P239" s="92"/>
      <c r="Q239" s="92"/>
      <c r="R239" s="92"/>
      <c r="S239" s="92"/>
    </row>
    <row r="240" spans="7:19" x14ac:dyDescent="0.25">
      <c r="G240" s="92"/>
      <c r="H240" s="92"/>
      <c r="I240" s="92"/>
      <c r="J240" s="92"/>
      <c r="K240" s="93"/>
      <c r="L240" s="94"/>
      <c r="M240" s="92"/>
      <c r="N240" s="94"/>
      <c r="O240" s="92"/>
      <c r="P240" s="92"/>
      <c r="Q240" s="92"/>
      <c r="R240" s="92"/>
      <c r="S240" s="92"/>
    </row>
    <row r="241" spans="7:19" x14ac:dyDescent="0.25">
      <c r="G241" s="92"/>
      <c r="H241" s="92"/>
      <c r="I241" s="92"/>
      <c r="J241" s="92"/>
      <c r="K241" s="93"/>
      <c r="L241" s="94"/>
      <c r="M241" s="92"/>
      <c r="N241" s="94"/>
      <c r="O241" s="92"/>
      <c r="P241" s="92"/>
      <c r="Q241" s="92"/>
      <c r="R241" s="92"/>
      <c r="S241" s="92"/>
    </row>
    <row r="242" spans="7:19" x14ac:dyDescent="0.25">
      <c r="G242" s="92"/>
      <c r="H242" s="92"/>
      <c r="I242" s="92"/>
      <c r="J242" s="92"/>
      <c r="K242" s="93"/>
      <c r="L242" s="94"/>
      <c r="M242" s="92"/>
      <c r="N242" s="94"/>
      <c r="O242" s="92"/>
      <c r="P242" s="92"/>
      <c r="Q242" s="92"/>
      <c r="R242" s="92"/>
      <c r="S242" s="92"/>
    </row>
    <row r="243" spans="7:19" x14ac:dyDescent="0.25">
      <c r="G243" s="92"/>
      <c r="H243" s="92"/>
      <c r="I243" s="92"/>
      <c r="J243" s="92"/>
      <c r="K243" s="93"/>
      <c r="L243" s="94"/>
      <c r="M243" s="92"/>
      <c r="N243" s="94"/>
      <c r="O243" s="92"/>
      <c r="P243" s="92"/>
      <c r="Q243" s="92"/>
      <c r="R243" s="92"/>
      <c r="S243" s="92"/>
    </row>
    <row r="244" spans="7:19" x14ac:dyDescent="0.25">
      <c r="G244" s="92"/>
      <c r="H244" s="92"/>
      <c r="I244" s="92"/>
      <c r="J244" s="92"/>
      <c r="K244" s="93"/>
      <c r="L244" s="94"/>
      <c r="M244" s="92"/>
      <c r="N244" s="94"/>
      <c r="O244" s="92"/>
      <c r="P244" s="92"/>
      <c r="Q244" s="92"/>
      <c r="R244" s="92"/>
      <c r="S244" s="92"/>
    </row>
    <row r="245" spans="7:19" x14ac:dyDescent="0.25">
      <c r="G245" s="92"/>
      <c r="H245" s="92"/>
      <c r="I245" s="92"/>
      <c r="J245" s="92"/>
      <c r="K245" s="93"/>
      <c r="L245" s="94"/>
      <c r="M245" s="92"/>
      <c r="N245" s="94"/>
      <c r="O245" s="92"/>
      <c r="P245" s="92"/>
      <c r="Q245" s="92"/>
      <c r="R245" s="92"/>
      <c r="S245" s="92"/>
    </row>
    <row r="246" spans="7:19" x14ac:dyDescent="0.25">
      <c r="G246" s="92"/>
      <c r="H246" s="92"/>
      <c r="I246" s="92"/>
      <c r="J246" s="92"/>
      <c r="K246" s="93"/>
      <c r="L246" s="94"/>
      <c r="M246" s="92"/>
      <c r="N246" s="94"/>
      <c r="O246" s="92"/>
      <c r="P246" s="92"/>
      <c r="Q246" s="92"/>
      <c r="R246" s="92"/>
      <c r="S246" s="92"/>
    </row>
    <row r="247" spans="7:19" x14ac:dyDescent="0.25">
      <c r="G247" s="92"/>
      <c r="H247" s="92"/>
      <c r="I247" s="92"/>
      <c r="J247" s="92"/>
      <c r="K247" s="93"/>
      <c r="L247" s="94"/>
      <c r="M247" s="92"/>
      <c r="N247" s="94"/>
      <c r="O247" s="92"/>
      <c r="P247" s="92"/>
      <c r="Q247" s="92"/>
      <c r="R247" s="92"/>
      <c r="S247" s="92"/>
    </row>
    <row r="248" spans="7:19" x14ac:dyDescent="0.25">
      <c r="G248" s="92"/>
      <c r="H248" s="92"/>
      <c r="I248" s="92"/>
      <c r="J248" s="92"/>
      <c r="K248" s="93"/>
      <c r="L248" s="94"/>
      <c r="M248" s="92"/>
      <c r="N248" s="94"/>
      <c r="O248" s="92"/>
      <c r="P248" s="92"/>
      <c r="Q248" s="92"/>
      <c r="R248" s="92"/>
      <c r="S248" s="92"/>
    </row>
    <row r="249" spans="7:19" x14ac:dyDescent="0.25">
      <c r="G249" s="92"/>
      <c r="H249" s="92"/>
      <c r="I249" s="92"/>
      <c r="J249" s="92"/>
      <c r="K249" s="93"/>
      <c r="L249" s="94"/>
      <c r="M249" s="92"/>
      <c r="N249" s="94"/>
      <c r="O249" s="92"/>
      <c r="P249" s="92"/>
      <c r="Q249" s="92"/>
      <c r="R249" s="92"/>
      <c r="S249" s="92"/>
    </row>
    <row r="250" spans="7:19" x14ac:dyDescent="0.25">
      <c r="G250" s="92"/>
      <c r="H250" s="92"/>
      <c r="I250" s="92"/>
      <c r="J250" s="92"/>
      <c r="K250" s="93"/>
      <c r="L250" s="94"/>
      <c r="M250" s="92"/>
      <c r="N250" s="94"/>
      <c r="O250" s="92"/>
      <c r="P250" s="92"/>
      <c r="Q250" s="92"/>
      <c r="R250" s="92"/>
      <c r="S250" s="92"/>
    </row>
    <row r="251" spans="7:19" x14ac:dyDescent="0.25">
      <c r="G251" s="92"/>
      <c r="H251" s="92"/>
      <c r="I251" s="92"/>
      <c r="J251" s="92"/>
      <c r="K251" s="93"/>
      <c r="L251" s="94"/>
      <c r="M251" s="92"/>
      <c r="N251" s="94"/>
      <c r="O251" s="92"/>
      <c r="P251" s="92"/>
      <c r="Q251" s="92"/>
      <c r="R251" s="92"/>
      <c r="S251" s="92"/>
    </row>
    <row r="252" spans="7:19" x14ac:dyDescent="0.25">
      <c r="G252" s="92"/>
      <c r="H252" s="92"/>
      <c r="I252" s="92"/>
      <c r="J252" s="92"/>
      <c r="K252" s="93"/>
      <c r="L252" s="94"/>
      <c r="M252" s="92"/>
      <c r="N252" s="94"/>
      <c r="O252" s="92"/>
      <c r="P252" s="92"/>
      <c r="Q252" s="92"/>
      <c r="R252" s="92"/>
      <c r="S252" s="92"/>
    </row>
    <row r="253" spans="7:19" x14ac:dyDescent="0.25">
      <c r="G253" s="92"/>
      <c r="H253" s="92"/>
      <c r="I253" s="92"/>
      <c r="J253" s="92"/>
      <c r="K253" s="93"/>
      <c r="L253" s="94"/>
      <c r="M253" s="92"/>
      <c r="N253" s="94"/>
      <c r="O253" s="92"/>
      <c r="P253" s="92"/>
      <c r="Q253" s="92"/>
      <c r="R253" s="92"/>
      <c r="S253" s="92"/>
    </row>
    <row r="254" spans="7:19" x14ac:dyDescent="0.25">
      <c r="G254" s="92"/>
      <c r="H254" s="92"/>
      <c r="I254" s="92"/>
      <c r="J254" s="92"/>
      <c r="K254" s="93"/>
      <c r="L254" s="94"/>
      <c r="M254" s="92"/>
      <c r="N254" s="94"/>
      <c r="O254" s="92"/>
      <c r="P254" s="92"/>
      <c r="Q254" s="92"/>
      <c r="R254" s="92"/>
      <c r="S254" s="92"/>
    </row>
    <row r="255" spans="7:19" x14ac:dyDescent="0.25">
      <c r="G255" s="92"/>
      <c r="H255" s="92"/>
      <c r="I255" s="92"/>
      <c r="J255" s="92"/>
      <c r="K255" s="93"/>
      <c r="L255" s="94"/>
      <c r="M255" s="92"/>
      <c r="N255" s="94"/>
      <c r="O255" s="92"/>
      <c r="P255" s="92"/>
      <c r="Q255" s="92"/>
      <c r="R255" s="92"/>
      <c r="S255" s="92"/>
    </row>
    <row r="256" spans="7:19" x14ac:dyDescent="0.25">
      <c r="G256" s="92"/>
      <c r="H256" s="92"/>
      <c r="I256" s="92"/>
      <c r="J256" s="92"/>
      <c r="K256" s="93"/>
      <c r="L256" s="94"/>
      <c r="M256" s="92"/>
      <c r="N256" s="94"/>
      <c r="O256" s="92"/>
      <c r="P256" s="92"/>
      <c r="Q256" s="92"/>
      <c r="R256" s="92"/>
      <c r="S256" s="92"/>
    </row>
    <row r="257" spans="7:19" x14ac:dyDescent="0.25">
      <c r="G257" s="92"/>
      <c r="H257" s="92"/>
      <c r="I257" s="92"/>
      <c r="J257" s="92"/>
      <c r="K257" s="93"/>
      <c r="L257" s="94"/>
      <c r="M257" s="92"/>
      <c r="N257" s="94"/>
      <c r="O257" s="92"/>
      <c r="P257" s="92"/>
      <c r="Q257" s="92"/>
      <c r="R257" s="92"/>
      <c r="S257" s="92"/>
    </row>
    <row r="258" spans="7:19" x14ac:dyDescent="0.25">
      <c r="G258" s="92"/>
      <c r="H258" s="92"/>
      <c r="I258" s="92"/>
      <c r="J258" s="92"/>
      <c r="K258" s="93"/>
      <c r="L258" s="94"/>
      <c r="M258" s="92"/>
      <c r="N258" s="94"/>
      <c r="O258" s="92"/>
      <c r="P258" s="92"/>
      <c r="Q258" s="92"/>
      <c r="R258" s="92"/>
      <c r="S258" s="92"/>
    </row>
    <row r="259" spans="7:19" x14ac:dyDescent="0.25">
      <c r="G259" s="92"/>
      <c r="H259" s="92"/>
      <c r="I259" s="92"/>
      <c r="J259" s="92"/>
      <c r="K259" s="93"/>
      <c r="L259" s="94"/>
      <c r="M259" s="92"/>
      <c r="N259" s="94"/>
      <c r="O259" s="92"/>
      <c r="P259" s="92"/>
      <c r="Q259" s="92"/>
      <c r="R259" s="92"/>
      <c r="S259" s="92"/>
    </row>
    <row r="260" spans="7:19" x14ac:dyDescent="0.25">
      <c r="G260" s="92"/>
      <c r="H260" s="92"/>
      <c r="I260" s="92"/>
      <c r="J260" s="92"/>
      <c r="K260" s="93"/>
      <c r="L260" s="94"/>
      <c r="M260" s="92"/>
      <c r="N260" s="94"/>
      <c r="O260" s="92"/>
      <c r="P260" s="92"/>
      <c r="Q260" s="92"/>
      <c r="R260" s="92"/>
      <c r="S260" s="92"/>
    </row>
    <row r="261" spans="7:19" x14ac:dyDescent="0.25">
      <c r="G261" s="92"/>
      <c r="H261" s="92"/>
      <c r="I261" s="92"/>
      <c r="J261" s="92"/>
      <c r="K261" s="93"/>
      <c r="L261" s="94"/>
      <c r="M261" s="92"/>
      <c r="N261" s="94"/>
      <c r="O261" s="92"/>
      <c r="P261" s="92"/>
      <c r="Q261" s="92"/>
      <c r="R261" s="92"/>
      <c r="S261" s="92"/>
    </row>
    <row r="262" spans="7:19" x14ac:dyDescent="0.25">
      <c r="G262" s="92"/>
      <c r="H262" s="92"/>
      <c r="I262" s="92"/>
      <c r="J262" s="92"/>
      <c r="K262" s="93"/>
      <c r="L262" s="94"/>
      <c r="M262" s="92"/>
      <c r="N262" s="94"/>
      <c r="O262" s="92"/>
      <c r="P262" s="92"/>
      <c r="Q262" s="92"/>
      <c r="R262" s="92"/>
      <c r="S262" s="92"/>
    </row>
    <row r="263" spans="7:19" x14ac:dyDescent="0.25">
      <c r="G263" s="92"/>
      <c r="H263" s="92"/>
      <c r="I263" s="92"/>
      <c r="J263" s="92"/>
      <c r="K263" s="93"/>
      <c r="L263" s="94"/>
      <c r="M263" s="92"/>
      <c r="N263" s="94"/>
      <c r="O263" s="92"/>
      <c r="P263" s="92"/>
      <c r="Q263" s="92"/>
      <c r="R263" s="92"/>
      <c r="S263" s="92"/>
    </row>
    <row r="264" spans="7:19" x14ac:dyDescent="0.25">
      <c r="G264" s="92"/>
      <c r="H264" s="92"/>
      <c r="I264" s="92"/>
      <c r="J264" s="92"/>
      <c r="K264" s="93"/>
      <c r="L264" s="94"/>
      <c r="M264" s="92"/>
      <c r="N264" s="94"/>
      <c r="O264" s="92"/>
      <c r="P264" s="92"/>
      <c r="Q264" s="92"/>
      <c r="R264" s="92"/>
      <c r="S264" s="92"/>
    </row>
    <row r="265" spans="7:19" x14ac:dyDescent="0.25">
      <c r="G265" s="92"/>
      <c r="H265" s="92"/>
      <c r="I265" s="92"/>
      <c r="J265" s="92"/>
      <c r="K265" s="93"/>
      <c r="L265" s="94"/>
      <c r="M265" s="92"/>
      <c r="N265" s="94"/>
      <c r="O265" s="92"/>
      <c r="P265" s="92"/>
      <c r="Q265" s="92"/>
      <c r="R265" s="92"/>
      <c r="S265" s="92"/>
    </row>
  </sheetData>
  <conditionalFormatting sqref="J117 J126 J130 J132 J144 J155 J162:J164 J166 J60:J61 J101:J102">
    <cfRule type="expression" dxfId="72" priority="73">
      <formula>"g12=Completed"</formula>
    </cfRule>
  </conditionalFormatting>
  <conditionalFormatting sqref="P168:Q169 P3:Q5 P18:Q21 P25:Q25 P29:Q32 P34:Q34 P36:Q41 P50:Q53 P43:Q43 P45:Q48 P141:Q164 P171:Q171 P8:Q14 P55:Q138 P166:Q166 P165">
    <cfRule type="timePeriod" dxfId="71" priority="71" timePeriod="nextMonth">
      <formula>AND(MONTH(P3)=MONTH(EDATE(TODAY(),0+1)),YEAR(P3)=YEAR(EDATE(TODAY(),0+1)))</formula>
    </cfRule>
    <cfRule type="timePeriod" dxfId="70" priority="72" timePeriod="thisMonth">
      <formula>AND(MONTH(P3)=MONTH(TODAY()),YEAR(P3)=YEAR(TODAY()))</formula>
    </cfRule>
  </conditionalFormatting>
  <conditionalFormatting sqref="P168:Q169 P3:Q5 P18:Q21 P25:Q25 P29:Q32 P34:Q34 P36:Q41 P50:Q53 P43:Q43 P45:Q48 P141:Q164 P171:Q171 P8:Q14 P55:Q138 P166:Q166 P165">
    <cfRule type="timePeriod" dxfId="69" priority="70" timePeriod="nextMonth">
      <formula>AND(MONTH(P3)=MONTH(EDATE(TODAY(),0+1)),YEAR(P3)=YEAR(EDATE(TODAY(),0+1)))</formula>
    </cfRule>
  </conditionalFormatting>
  <conditionalFormatting sqref="P167:Q167">
    <cfRule type="timePeriod" dxfId="68" priority="68" timePeriod="nextMonth">
      <formula>AND(MONTH(P167)=MONTH(EDATE(TODAY(),0+1)),YEAR(P167)=YEAR(EDATE(TODAY(),0+1)))</formula>
    </cfRule>
    <cfRule type="timePeriod" dxfId="67" priority="69" timePeriod="thisMonth">
      <formula>AND(MONTH(P167)=MONTH(TODAY()),YEAR(P167)=YEAR(TODAY()))</formula>
    </cfRule>
  </conditionalFormatting>
  <conditionalFormatting sqref="P167:Q167">
    <cfRule type="timePeriod" dxfId="66" priority="67" timePeriod="nextMonth">
      <formula>AND(MONTH(P167)=MONTH(EDATE(TODAY(),0+1)),YEAR(P167)=YEAR(EDATE(TODAY(),0+1)))</formula>
    </cfRule>
  </conditionalFormatting>
  <conditionalFormatting sqref="P15:Q16">
    <cfRule type="timePeriod" dxfId="65" priority="64" timePeriod="nextMonth">
      <formula>AND(MONTH(P15)=MONTH(EDATE(TODAY(),0+1)),YEAR(P15)=YEAR(EDATE(TODAY(),0+1)))</formula>
    </cfRule>
  </conditionalFormatting>
  <conditionalFormatting sqref="P15:Q16">
    <cfRule type="timePeriod" dxfId="64" priority="65" timePeriod="nextMonth">
      <formula>AND(MONTH(P15)=MONTH(EDATE(TODAY(),0+1)),YEAR(P15)=YEAR(EDATE(TODAY(),0+1)))</formula>
    </cfRule>
    <cfRule type="timePeriod" dxfId="63" priority="66" timePeriod="thisMonth">
      <formula>AND(MONTH(P15)=MONTH(TODAY()),YEAR(P15)=YEAR(TODAY()))</formula>
    </cfRule>
  </conditionalFormatting>
  <conditionalFormatting sqref="P17:Q17">
    <cfRule type="timePeriod" dxfId="62" priority="61" timePeriod="nextMonth">
      <formula>AND(MONTH(P17)=MONTH(EDATE(TODAY(),0+1)),YEAR(P17)=YEAR(EDATE(TODAY(),0+1)))</formula>
    </cfRule>
  </conditionalFormatting>
  <conditionalFormatting sqref="P22:Q22">
    <cfRule type="timePeriod" dxfId="61" priority="58" timePeriod="nextMonth">
      <formula>AND(MONTH(P22)=MONTH(EDATE(TODAY(),0+1)),YEAR(P22)=YEAR(EDATE(TODAY(),0+1)))</formula>
    </cfRule>
  </conditionalFormatting>
  <conditionalFormatting sqref="P17:Q17">
    <cfRule type="timePeriod" dxfId="60" priority="62" timePeriod="nextMonth">
      <formula>AND(MONTH(P17)=MONTH(EDATE(TODAY(),0+1)),YEAR(P17)=YEAR(EDATE(TODAY(),0+1)))</formula>
    </cfRule>
    <cfRule type="timePeriod" dxfId="59" priority="63" timePeriod="thisMonth">
      <formula>AND(MONTH(P17)=MONTH(TODAY()),YEAR(P17)=YEAR(TODAY()))</formula>
    </cfRule>
  </conditionalFormatting>
  <conditionalFormatting sqref="P28:Q28">
    <cfRule type="timePeriod" dxfId="58" priority="52" timePeriod="nextMonth">
      <formula>AND(MONTH(P28)=MONTH(EDATE(TODAY(),0+1)),YEAR(P28)=YEAR(EDATE(TODAY(),0+1)))</formula>
    </cfRule>
  </conditionalFormatting>
  <conditionalFormatting sqref="P22:Q22">
    <cfRule type="timePeriod" dxfId="57" priority="59" timePeriod="nextMonth">
      <formula>AND(MONTH(P22)=MONTH(EDATE(TODAY(),0+1)),YEAR(P22)=YEAR(EDATE(TODAY(),0+1)))</formula>
    </cfRule>
    <cfRule type="timePeriod" dxfId="56" priority="60" timePeriod="thisMonth">
      <formula>AND(MONTH(P22)=MONTH(TODAY()),YEAR(P22)=YEAR(TODAY()))</formula>
    </cfRule>
  </conditionalFormatting>
  <conditionalFormatting sqref="P35:Q35">
    <cfRule type="timePeriod" dxfId="55" priority="46" timePeriod="nextMonth">
      <formula>AND(MONTH(P35)=MONTH(EDATE(TODAY(),0+1)),YEAR(P35)=YEAR(EDATE(TODAY(),0+1)))</formula>
    </cfRule>
  </conditionalFormatting>
  <conditionalFormatting sqref="P28:Q28">
    <cfRule type="timePeriod" dxfId="54" priority="53" timePeriod="nextMonth">
      <formula>AND(MONTH(P28)=MONTH(EDATE(TODAY(),0+1)),YEAR(P28)=YEAR(EDATE(TODAY(),0+1)))</formula>
    </cfRule>
    <cfRule type="timePeriod" dxfId="53" priority="54" timePeriod="thisMonth">
      <formula>AND(MONTH(P28)=MONTH(TODAY()),YEAR(P28)=YEAR(TODAY()))</formula>
    </cfRule>
  </conditionalFormatting>
  <conditionalFormatting sqref="P44:Q44">
    <cfRule type="timePeriod" dxfId="52" priority="43" timePeriod="nextMonth">
      <formula>AND(MONTH(P44)=MONTH(EDATE(TODAY(),0+1)),YEAR(P44)=YEAR(EDATE(TODAY(),0+1)))</formula>
    </cfRule>
  </conditionalFormatting>
  <conditionalFormatting sqref="P49:Q49">
    <cfRule type="timePeriod" dxfId="51" priority="40" timePeriod="nextMonth">
      <formula>AND(MONTH(P49)=MONTH(EDATE(TODAY(),0+1)),YEAR(P49)=YEAR(EDATE(TODAY(),0+1)))</formula>
    </cfRule>
  </conditionalFormatting>
  <conditionalFormatting sqref="P26:Q26">
    <cfRule type="timePeriod" dxfId="50" priority="56" timePeriod="nextMonth">
      <formula>AND(MONTH(P26)=MONTH(EDATE(TODAY(),0+1)),YEAR(P26)=YEAR(EDATE(TODAY(),0+1)))</formula>
    </cfRule>
    <cfRule type="timePeriod" dxfId="49" priority="57" timePeriod="thisMonth">
      <formula>AND(MONTH(P26)=MONTH(TODAY()),YEAR(P26)=YEAR(TODAY()))</formula>
    </cfRule>
  </conditionalFormatting>
  <conditionalFormatting sqref="P26:Q26">
    <cfRule type="timePeriod" dxfId="48" priority="55" timePeriod="nextMonth">
      <formula>AND(MONTH(P26)=MONTH(EDATE(TODAY(),0+1)),YEAR(P26)=YEAR(EDATE(TODAY(),0+1)))</formula>
    </cfRule>
  </conditionalFormatting>
  <conditionalFormatting sqref="P33:Q33">
    <cfRule type="timePeriod" dxfId="47" priority="50" timePeriod="nextMonth">
      <formula>AND(MONTH(P33)=MONTH(EDATE(TODAY(),0+1)),YEAR(P33)=YEAR(EDATE(TODAY(),0+1)))</formula>
    </cfRule>
    <cfRule type="timePeriod" dxfId="46" priority="51" timePeriod="thisMonth">
      <formula>AND(MONTH(P33)=MONTH(TODAY()),YEAR(P33)=YEAR(TODAY()))</formula>
    </cfRule>
  </conditionalFormatting>
  <conditionalFormatting sqref="P33:Q33">
    <cfRule type="timePeriod" dxfId="45" priority="49" timePeriod="nextMonth">
      <formula>AND(MONTH(P33)=MONTH(EDATE(TODAY(),0+1)),YEAR(P33)=YEAR(EDATE(TODAY(),0+1)))</formula>
    </cfRule>
  </conditionalFormatting>
  <conditionalFormatting sqref="P35:Q35">
    <cfRule type="timePeriod" dxfId="44" priority="47" timePeriod="nextMonth">
      <formula>AND(MONTH(P35)=MONTH(EDATE(TODAY(),0+1)),YEAR(P35)=YEAR(EDATE(TODAY(),0+1)))</formula>
    </cfRule>
    <cfRule type="timePeriod" dxfId="43" priority="48" timePeriod="thisMonth">
      <formula>AND(MONTH(P35)=MONTH(TODAY()),YEAR(P35)=YEAR(TODAY()))</formula>
    </cfRule>
  </conditionalFormatting>
  <conditionalFormatting sqref="P44:Q44">
    <cfRule type="timePeriod" dxfId="42" priority="44" timePeriod="nextMonth">
      <formula>AND(MONTH(P44)=MONTH(EDATE(TODAY(),0+1)),YEAR(P44)=YEAR(EDATE(TODAY(),0+1)))</formula>
    </cfRule>
    <cfRule type="timePeriod" dxfId="41" priority="45" timePeriod="thisMonth">
      <formula>AND(MONTH(P44)=MONTH(TODAY()),YEAR(P44)=YEAR(TODAY()))</formula>
    </cfRule>
  </conditionalFormatting>
  <conditionalFormatting sqref="P49:Q49">
    <cfRule type="timePeriod" dxfId="40" priority="41" timePeriod="nextMonth">
      <formula>AND(MONTH(P49)=MONTH(EDATE(TODAY(),0+1)),YEAR(P49)=YEAR(EDATE(TODAY(),0+1)))</formula>
    </cfRule>
    <cfRule type="timePeriod" dxfId="39" priority="42" timePeriod="thisMonth">
      <formula>AND(MONTH(P49)=MONTH(TODAY()),YEAR(P49)=YEAR(TODAY()))</formula>
    </cfRule>
  </conditionalFormatting>
  <conditionalFormatting sqref="P54:Q54">
    <cfRule type="timePeriod" dxfId="38" priority="38" timePeriod="nextMonth">
      <formula>AND(MONTH(P54)=MONTH(EDATE(TODAY(),0+1)),YEAR(P54)=YEAR(EDATE(TODAY(),0+1)))</formula>
    </cfRule>
    <cfRule type="timePeriod" dxfId="37" priority="39" timePeriod="thisMonth">
      <formula>AND(MONTH(P54)=MONTH(TODAY()),YEAR(P54)=YEAR(TODAY()))</formula>
    </cfRule>
  </conditionalFormatting>
  <conditionalFormatting sqref="P54:Q54">
    <cfRule type="timePeriod" dxfId="36" priority="37" timePeriod="nextMonth">
      <formula>AND(MONTH(P54)=MONTH(EDATE(TODAY(),0+1)),YEAR(P54)=YEAR(EDATE(TODAY(),0+1)))</formula>
    </cfRule>
  </conditionalFormatting>
  <conditionalFormatting sqref="P140:Q140">
    <cfRule type="timePeriod" dxfId="35" priority="34" timePeriod="nextMonth">
      <formula>AND(MONTH(P140)=MONTH(EDATE(TODAY(),0+1)),YEAR(P140)=YEAR(EDATE(TODAY(),0+1)))</formula>
    </cfRule>
  </conditionalFormatting>
  <conditionalFormatting sqref="P140:Q140">
    <cfRule type="timePeriod" dxfId="34" priority="35" timePeriod="nextMonth">
      <formula>AND(MONTH(P140)=MONTH(EDATE(TODAY(),0+1)),YEAR(P140)=YEAR(EDATE(TODAY(),0+1)))</formula>
    </cfRule>
    <cfRule type="timePeriod" dxfId="33" priority="36" timePeriod="thisMonth">
      <formula>AND(MONTH(P140)=MONTH(TODAY()),YEAR(P140)=YEAR(TODAY()))</formula>
    </cfRule>
  </conditionalFormatting>
  <conditionalFormatting sqref="P139:Q139">
    <cfRule type="timePeriod" dxfId="32" priority="31" timePeriod="nextMonth">
      <formula>AND(MONTH(P139)=MONTH(EDATE(TODAY(),0+1)),YEAR(P139)=YEAR(EDATE(TODAY(),0+1)))</formula>
    </cfRule>
  </conditionalFormatting>
  <conditionalFormatting sqref="P139:Q139">
    <cfRule type="timePeriod" dxfId="31" priority="32" timePeriod="nextMonth">
      <formula>AND(MONTH(P139)=MONTH(EDATE(TODAY(),0+1)),YEAR(P139)=YEAR(EDATE(TODAY(),0+1)))</formula>
    </cfRule>
    <cfRule type="timePeriod" dxfId="30" priority="33" timePeriod="thisMonth">
      <formula>AND(MONTH(P139)=MONTH(TODAY()),YEAR(P139)=YEAR(TODAY()))</formula>
    </cfRule>
  </conditionalFormatting>
  <conditionalFormatting sqref="P42:Q42">
    <cfRule type="timePeriod" dxfId="29" priority="28" timePeriod="nextMonth">
      <formula>AND(MONTH(P42)=MONTH(EDATE(TODAY(),0+1)),YEAR(P42)=YEAR(EDATE(TODAY(),0+1)))</formula>
    </cfRule>
  </conditionalFormatting>
  <conditionalFormatting sqref="P42:Q42">
    <cfRule type="timePeriod" dxfId="28" priority="29" timePeriod="nextMonth">
      <formula>AND(MONTH(P42)=MONTH(EDATE(TODAY(),0+1)),YEAR(P42)=YEAR(EDATE(TODAY(),0+1)))</formula>
    </cfRule>
    <cfRule type="timePeriod" dxfId="27" priority="30" timePeriod="thisMonth">
      <formula>AND(MONTH(P42)=MONTH(TODAY()),YEAR(P42)=YEAR(TODAY()))</formula>
    </cfRule>
  </conditionalFormatting>
  <conditionalFormatting sqref="N58">
    <cfRule type="timePeriod" dxfId="26" priority="26" timePeriod="nextMonth">
      <formula>AND(MONTH(N58)=MONTH(EDATE(TODAY(),0+1)),YEAR(N58)=YEAR(EDATE(TODAY(),0+1)))</formula>
    </cfRule>
    <cfRule type="timePeriod" dxfId="25" priority="27" timePeriod="thisMonth">
      <formula>AND(MONTH(N58)=MONTH(TODAY()),YEAR(N58)=YEAR(TODAY()))</formula>
    </cfRule>
  </conditionalFormatting>
  <conditionalFormatting sqref="N58">
    <cfRule type="timePeriod" dxfId="24" priority="25" timePeriod="nextMonth">
      <formula>AND(MONTH(N58)=MONTH(EDATE(TODAY(),0+1)),YEAR(N58)=YEAR(EDATE(TODAY(),0+1)))</formula>
    </cfRule>
  </conditionalFormatting>
  <conditionalFormatting sqref="P23:Q23">
    <cfRule type="timePeriod" dxfId="23" priority="23" timePeriod="nextMonth">
      <formula>AND(MONTH(P23)=MONTH(EDATE(TODAY(),0+1)),YEAR(P23)=YEAR(EDATE(TODAY(),0+1)))</formula>
    </cfRule>
    <cfRule type="timePeriod" dxfId="22" priority="24" timePeriod="thisMonth">
      <formula>AND(MONTH(P23)=MONTH(TODAY()),YEAR(P23)=YEAR(TODAY()))</formula>
    </cfRule>
  </conditionalFormatting>
  <conditionalFormatting sqref="P23:Q23">
    <cfRule type="timePeriod" dxfId="21" priority="22" timePeriod="nextMonth">
      <formula>AND(MONTH(P23)=MONTH(EDATE(TODAY(),0+1)),YEAR(P23)=YEAR(EDATE(TODAY(),0+1)))</formula>
    </cfRule>
  </conditionalFormatting>
  <conditionalFormatting sqref="P24:Q24">
    <cfRule type="timePeriod" dxfId="20" priority="19" timePeriod="nextMonth">
      <formula>AND(MONTH(P24)=MONTH(EDATE(TODAY(),0+1)),YEAR(P24)=YEAR(EDATE(TODAY(),0+1)))</formula>
    </cfRule>
  </conditionalFormatting>
  <conditionalFormatting sqref="P24:Q24">
    <cfRule type="timePeriod" dxfId="19" priority="20" timePeriod="nextMonth">
      <formula>AND(MONTH(P24)=MONTH(EDATE(TODAY(),0+1)),YEAR(P24)=YEAR(EDATE(TODAY(),0+1)))</formula>
    </cfRule>
    <cfRule type="timePeriod" dxfId="18" priority="21" timePeriod="thisMonth">
      <formula>AND(MONTH(P24)=MONTH(TODAY()),YEAR(P24)=YEAR(TODAY()))</formula>
    </cfRule>
  </conditionalFormatting>
  <conditionalFormatting sqref="P27:Q27">
    <cfRule type="timePeriod" dxfId="17" priority="17" timePeriod="nextMonth">
      <formula>AND(MONTH(P27)=MONTH(EDATE(TODAY(),0+1)),YEAR(P27)=YEAR(EDATE(TODAY(),0+1)))</formula>
    </cfRule>
    <cfRule type="timePeriod" dxfId="16" priority="18" timePeriod="thisMonth">
      <formula>AND(MONTH(P27)=MONTH(TODAY()),YEAR(P27)=YEAR(TODAY()))</formula>
    </cfRule>
  </conditionalFormatting>
  <conditionalFormatting sqref="P27:Q27">
    <cfRule type="timePeriod" dxfId="15" priority="16" timePeriod="nextMonth">
      <formula>AND(MONTH(P27)=MONTH(EDATE(TODAY(),0+1)),YEAR(P27)=YEAR(EDATE(TODAY(),0+1)))</formula>
    </cfRule>
  </conditionalFormatting>
  <conditionalFormatting sqref="P172:Q172">
    <cfRule type="timePeriod" dxfId="14" priority="10" timePeriod="nextMonth">
      <formula>AND(MONTH(P172)=MONTH(EDATE(TODAY(),0+1)),YEAR(P172)=YEAR(EDATE(TODAY(),0+1)))</formula>
    </cfRule>
  </conditionalFormatting>
  <conditionalFormatting sqref="P170:Q170">
    <cfRule type="timePeriod" dxfId="13" priority="14" timePeriod="nextMonth">
      <formula>AND(MONTH(P170)=MONTH(EDATE(TODAY(),0+1)),YEAR(P170)=YEAR(EDATE(TODAY(),0+1)))</formula>
    </cfRule>
    <cfRule type="timePeriod" dxfId="12" priority="15" timePeriod="thisMonth">
      <formula>AND(MONTH(P170)=MONTH(TODAY()),YEAR(P170)=YEAR(TODAY()))</formula>
    </cfRule>
  </conditionalFormatting>
  <conditionalFormatting sqref="P170:Q170">
    <cfRule type="timePeriod" dxfId="11" priority="13" timePeriod="nextMonth">
      <formula>AND(MONTH(P170)=MONTH(EDATE(TODAY(),0+1)),YEAR(P170)=YEAR(EDATE(TODAY(),0+1)))</formula>
    </cfRule>
  </conditionalFormatting>
  <conditionalFormatting sqref="P172:Q172">
    <cfRule type="timePeriod" dxfId="10" priority="11" timePeriod="nextMonth">
      <formula>AND(MONTH(P172)=MONTH(EDATE(TODAY(),0+1)),YEAR(P172)=YEAR(EDATE(TODAY(),0+1)))</formula>
    </cfRule>
    <cfRule type="timePeriod" dxfId="9" priority="12" timePeriod="thisMonth">
      <formula>AND(MONTH(P172)=MONTH(TODAY()),YEAR(P172)=YEAR(TODAY()))</formula>
    </cfRule>
  </conditionalFormatting>
  <conditionalFormatting sqref="P6:Q6">
    <cfRule type="timePeriod" dxfId="8" priority="8" timePeriod="nextMonth">
      <formula>AND(MONTH(P6)=MONTH(EDATE(TODAY(),0+1)),YEAR(P6)=YEAR(EDATE(TODAY(),0+1)))</formula>
    </cfRule>
    <cfRule type="timePeriod" dxfId="7" priority="9" timePeriod="thisMonth">
      <formula>AND(MONTH(P6)=MONTH(TODAY()),YEAR(P6)=YEAR(TODAY()))</formula>
    </cfRule>
  </conditionalFormatting>
  <conditionalFormatting sqref="P6:Q6">
    <cfRule type="timePeriod" dxfId="6" priority="7" timePeriod="nextMonth">
      <formula>AND(MONTH(P6)=MONTH(EDATE(TODAY(),0+1)),YEAR(P6)=YEAR(EDATE(TODAY(),0+1)))</formula>
    </cfRule>
  </conditionalFormatting>
  <conditionalFormatting sqref="P7:Q7">
    <cfRule type="timePeriod" dxfId="5" priority="5" timePeriod="nextMonth">
      <formula>AND(MONTH(P7)=MONTH(EDATE(TODAY(),0+1)),YEAR(P7)=YEAR(EDATE(TODAY(),0+1)))</formula>
    </cfRule>
    <cfRule type="timePeriod" dxfId="4" priority="6" timePeriod="thisMonth">
      <formula>AND(MONTH(P7)=MONTH(TODAY()),YEAR(P7)=YEAR(TODAY()))</formula>
    </cfRule>
  </conditionalFormatting>
  <conditionalFormatting sqref="P7:Q7">
    <cfRule type="timePeriod" dxfId="3" priority="4" timePeriod="nextMonth">
      <formula>AND(MONTH(P7)=MONTH(EDATE(TODAY(),0+1)),YEAR(P7)=YEAR(EDATE(TODAY(),0+1)))</formula>
    </cfRule>
  </conditionalFormatting>
  <conditionalFormatting sqref="Q165:S165">
    <cfRule type="timePeriod" dxfId="2" priority="2" timePeriod="nextMonth">
      <formula>AND(MONTH(Q165)=MONTH(EDATE(TODAY(),0+1)),YEAR(Q165)=YEAR(EDATE(TODAY(),0+1)))</formula>
    </cfRule>
    <cfRule type="timePeriod" dxfId="1" priority="3" timePeriod="thisMonth">
      <formula>AND(MONTH(Q165)=MONTH(TODAY()),YEAR(Q165)=YEAR(TODAY()))</formula>
    </cfRule>
  </conditionalFormatting>
  <conditionalFormatting sqref="Q165:S165">
    <cfRule type="timePeriod" dxfId="0" priority="1" timePeriod="nextMonth">
      <formula>AND(MONTH(Q165)=MONTH(EDATE(TODAY(),0+1)),YEAR(Q165)=YEAR(EDATE(TODAY(),0+1)))</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sanofi-aventis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Delaye, Laurent (sanofi pasteur)</dc:creator>
  <cp:lastModifiedBy>Jean-Eric Pelouas</cp:lastModifiedBy>
  <dcterms:created xsi:type="dcterms:W3CDTF">2014-04-15T15:04:17Z</dcterms:created>
  <dcterms:modified xsi:type="dcterms:W3CDTF">2014-04-18T07:04:49Z</dcterms:modified>
</cp:coreProperties>
</file>