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15225" windowHeight="7770"/>
  </bookViews>
  <sheets>
    <sheet name="Base Générale" sheetId="8" r:id="rId1"/>
    <sheet name="Codes" sheetId="11" r:id="rId2"/>
  </sheets>
  <definedNames>
    <definedName name="_xlnm._FilterDatabase" localSheetId="0" hidden="1">'Base Générale'!$B$2:$D$15</definedName>
    <definedName name="_xlnm.Print_Area" localSheetId="0">'Base Générale'!#REF!</definedName>
  </definedNames>
  <calcPr calcId="145621"/>
</workbook>
</file>

<file path=xl/calcChain.xml><?xml version="1.0" encoding="utf-8"?>
<calcChain xmlns="http://schemas.openxmlformats.org/spreadsheetml/2006/main">
  <c r="D4" i="8" l="1"/>
  <c r="D5" i="8"/>
  <c r="D6" i="8"/>
  <c r="D7" i="8"/>
  <c r="D8" i="8"/>
  <c r="D9" i="8"/>
  <c r="D10" i="8"/>
  <c r="D11" i="8"/>
  <c r="D12" i="8"/>
  <c r="D13" i="8"/>
  <c r="D14" i="8"/>
  <c r="D15" i="8"/>
  <c r="D3" i="8"/>
  <c r="AAF3" i="8"/>
  <c r="AAE3" i="8"/>
  <c r="AAD3" i="8"/>
  <c r="C8" i="8"/>
  <c r="C9" i="8"/>
  <c r="C10" i="8"/>
  <c r="C11" i="8"/>
  <c r="C12" i="8"/>
  <c r="C13" i="8"/>
  <c r="C14" i="8"/>
  <c r="C15" i="8"/>
  <c r="C4" i="8"/>
  <c r="C5" i="8"/>
  <c r="C6" i="8"/>
  <c r="C7" i="8"/>
  <c r="C3" i="8"/>
  <c r="AAC3" i="8"/>
  <c r="AAB3" i="8"/>
  <c r="AAA3" i="8"/>
</calcChain>
</file>

<file path=xl/sharedStrings.xml><?xml version="1.0" encoding="utf-8"?>
<sst xmlns="http://schemas.openxmlformats.org/spreadsheetml/2006/main" count="124" uniqueCount="82">
  <si>
    <t>Code</t>
  </si>
  <si>
    <t>NATURE DE L'EXPLOITATION</t>
  </si>
  <si>
    <t>Libellé Famille Exploitation</t>
  </si>
  <si>
    <t>Libellé Nature Exploitation</t>
  </si>
  <si>
    <t>Non Exploitée</t>
  </si>
  <si>
    <t>Famille 01</t>
  </si>
  <si>
    <t>Famille 02</t>
  </si>
  <si>
    <t>Famille 03</t>
  </si>
  <si>
    <t>Famille 04</t>
  </si>
  <si>
    <t>Famille 05</t>
  </si>
  <si>
    <t>Famille 06</t>
  </si>
  <si>
    <t>Sans Famille</t>
  </si>
  <si>
    <t>Libellé Nature Exploitation 01</t>
  </si>
  <si>
    <t>Libellé Nature Exploitation 02</t>
  </si>
  <si>
    <t>Libellé Nature Exploitation 03</t>
  </si>
  <si>
    <t>Libellé Nature Exploitation 04</t>
  </si>
  <si>
    <t>Libellé Nature Exploitation 05</t>
  </si>
  <si>
    <t>Libellé Nature Exploitation 06</t>
  </si>
  <si>
    <t>Libellé Nature Exploitation 07</t>
  </si>
  <si>
    <t>Libellé Nature Exploitation 08</t>
  </si>
  <si>
    <t>Libellé Nature Exploitation 09</t>
  </si>
  <si>
    <t>Libellé Nature Exploitation 10</t>
  </si>
  <si>
    <t>Libellé Nature Exploitation 11</t>
  </si>
  <si>
    <t>Libellé Nature Exploitation 12</t>
  </si>
  <si>
    <t>Libellé Nature Exploitation 13</t>
  </si>
  <si>
    <t>Libellé Nature Exploitation 14</t>
  </si>
  <si>
    <t>Libellé Nature Exploitation 15</t>
  </si>
  <si>
    <t>Libellé Nature Exploitation 16</t>
  </si>
  <si>
    <t>Libellé Nature Exploitation 17</t>
  </si>
  <si>
    <t>Libellé Nature Exploitation 18</t>
  </si>
  <si>
    <t>Libellé Nature Exploitation 19</t>
  </si>
  <si>
    <t>Libellé Nature Exploitation 20</t>
  </si>
  <si>
    <t>Libellé Nature Exploitation 21</t>
  </si>
  <si>
    <t>Libellé Nature Exploitation 22</t>
  </si>
  <si>
    <t>Libellé Nature Exploitation 23</t>
  </si>
  <si>
    <t>Libellé Nature Exploitation 24</t>
  </si>
  <si>
    <t>Libellé Nature Exploitation 25</t>
  </si>
  <si>
    <t>Libellé Nature Exploitation 26</t>
  </si>
  <si>
    <t>Libellé Nature Exploitation 27</t>
  </si>
  <si>
    <t>Libellé Nature Exploitation 28</t>
  </si>
  <si>
    <t>Libellé Nature Exploitation 29</t>
  </si>
  <si>
    <t>Libellé Nature Exploitation 30</t>
  </si>
  <si>
    <t>Libellé Nature Exploitation 31</t>
  </si>
  <si>
    <t>Libellé Nature Exploitation 32</t>
  </si>
  <si>
    <t>Libellé Nature Exploitation 33</t>
  </si>
  <si>
    <t>Libellé Nature Exploitation 34</t>
  </si>
  <si>
    <t>Libellé Nature Exploitation 35</t>
  </si>
  <si>
    <t>Libellé Nature Exploitation 36</t>
  </si>
  <si>
    <t>Libellé Nature Exploitation 37</t>
  </si>
  <si>
    <t>Libellé Nature Exploitation 38</t>
  </si>
  <si>
    <t>Libellé Nature Exploitation 39</t>
  </si>
  <si>
    <t>Libellé Nature Exploitation 40</t>
  </si>
  <si>
    <t>Libellé Nature Exploitation 41</t>
  </si>
  <si>
    <t>Libellé Nature Exploitation 42</t>
  </si>
  <si>
    <t>Libellé Nature Exploitation 43</t>
  </si>
  <si>
    <t>Libellé Nature Exploitation 44</t>
  </si>
  <si>
    <t>Libellé Nature Exploitation 45</t>
  </si>
  <si>
    <t>Libellé Nature Exploitation 46</t>
  </si>
  <si>
    <t>Libellé Nature Exploitation 47</t>
  </si>
  <si>
    <t>N° d'Exploitation</t>
  </si>
  <si>
    <t>Exp A001</t>
  </si>
  <si>
    <t>Exp A002</t>
  </si>
  <si>
    <t>Exp A003</t>
  </si>
  <si>
    <t>Exp A004</t>
  </si>
  <si>
    <t>Exp A005</t>
  </si>
  <si>
    <t>Exp A006</t>
  </si>
  <si>
    <t>Exp A007</t>
  </si>
  <si>
    <t>Exp A008</t>
  </si>
  <si>
    <t>Exp A009</t>
  </si>
  <si>
    <t>Exp A010</t>
  </si>
  <si>
    <t>Exp A011</t>
  </si>
  <si>
    <t>Exp A012</t>
  </si>
  <si>
    <t>Exp A013</t>
  </si>
  <si>
    <t>FamExp01</t>
  </si>
  <si>
    <t>FamExp02</t>
  </si>
  <si>
    <t>FamExp03</t>
  </si>
  <si>
    <t>FamExp04</t>
  </si>
  <si>
    <t>FamExp05</t>
  </si>
  <si>
    <t>FamExp06</t>
  </si>
  <si>
    <t>COLONNES QUI SERVENT POUR RESULTAT DE LA NATURE ET QUI SONT "CACHEES"</t>
  </si>
  <si>
    <t>Exploitation</t>
  </si>
  <si>
    <t>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</si>
</sst>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rgb="FFC00000"/>
      <name val="Arial"/>
      <family val="2"/>
    </font>
    <font>
      <i/>
      <sz val="10"/>
      <color rgb="FFC0000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28">
    <xf numFmtId="0" fontId="0" fillId="0" borderId="0" xfId="0"/>
    <xf numFmtId="0" fontId="2" fillId="0" borderId="0" xfId="1"/>
    <xf numFmtId="0" fontId="2" fillId="0" borderId="0" xfId="1" applyFill="1"/>
    <xf numFmtId="0" fontId="1" fillId="0" borderId="0" xfId="1" applyFont="1" applyAlignment="1">
      <alignment horizontal="center" vertical="center" wrapText="1"/>
    </xf>
    <xf numFmtId="0" fontId="3" fillId="0" borderId="0" xfId="1" applyFont="1"/>
    <xf numFmtId="1" fontId="3" fillId="0" borderId="0" xfId="1" applyNumberFormat="1" applyFont="1" applyAlignment="1">
      <alignment horizontal="center"/>
    </xf>
    <xf numFmtId="0" fontId="4" fillId="0" borderId="0" xfId="1" applyFont="1"/>
    <xf numFmtId="0" fontId="2" fillId="0" borderId="0" xfId="1" applyAlignment="1">
      <alignment horizontal="center" vertical="center"/>
    </xf>
    <xf numFmtId="0" fontId="2" fillId="0" borderId="0" xfId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0" fontId="6" fillId="0" borderId="0" xfId="1" quotePrefix="1" applyFont="1" applyAlignment="1">
      <alignment horizontal="center" vertical="center" wrapText="1"/>
    </xf>
    <xf numFmtId="0" fontId="1" fillId="2" borderId="0" xfId="1" applyFont="1" applyFill="1" applyAlignment="1">
      <alignment horizontal="center" vertical="center" wrapText="1"/>
    </xf>
    <xf numFmtId="0" fontId="2" fillId="2" borderId="0" xfId="1" quotePrefix="1" applyFont="1" applyFill="1" applyAlignment="1">
      <alignment horizontal="center" vertical="center" wrapText="1"/>
    </xf>
    <xf numFmtId="0" fontId="1" fillId="3" borderId="0" xfId="1" applyFont="1" applyFill="1" applyAlignment="1">
      <alignment horizontal="center" vertical="center" wrapText="1"/>
    </xf>
    <xf numFmtId="0" fontId="2" fillId="3" borderId="0" xfId="1" quotePrefix="1" applyFont="1" applyFill="1" applyAlignment="1">
      <alignment horizontal="center" vertical="center" wrapText="1"/>
    </xf>
    <xf numFmtId="1" fontId="5" fillId="0" borderId="0" xfId="1" applyNumberFormat="1" applyFont="1" applyAlignment="1">
      <alignment horizontal="center" vertical="center" wrapText="1"/>
    </xf>
    <xf numFmtId="1" fontId="6" fillId="0" borderId="0" xfId="1" applyNumberFormat="1" applyFont="1" applyAlignment="1">
      <alignment horizontal="center" vertical="center"/>
    </xf>
    <xf numFmtId="1" fontId="6" fillId="0" borderId="0" xfId="1" applyNumberFormat="1" applyFont="1" applyFill="1" applyAlignment="1">
      <alignment horizontal="center"/>
    </xf>
    <xf numFmtId="1" fontId="6" fillId="0" borderId="0" xfId="1" applyNumberFormat="1" applyFont="1" applyAlignment="1">
      <alignment horizontal="center"/>
    </xf>
    <xf numFmtId="0" fontId="1" fillId="0" borderId="0" xfId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6" fillId="0" borderId="0" xfId="1" applyFont="1" applyFill="1" applyAlignment="1">
      <alignment vertical="center"/>
    </xf>
    <xf numFmtId="0" fontId="6" fillId="0" borderId="0" xfId="0" applyFont="1" applyAlignment="1">
      <alignment vertical="center"/>
    </xf>
    <xf numFmtId="0" fontId="2" fillId="0" borderId="0" xfId="0" applyFont="1" applyFill="1" applyAlignment="1"/>
    <xf numFmtId="0" fontId="2" fillId="0" borderId="0" xfId="0" applyFont="1" applyAlignment="1"/>
    <xf numFmtId="0" fontId="2" fillId="0" borderId="0" xfId="1" applyFont="1" applyFill="1" applyAlignment="1"/>
  </cellXfs>
  <cellStyles count="2">
    <cellStyle name="Normal" xfId="0" builtinId="0"/>
    <cellStyle name="Normal 2" xfId="1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C49" totalsRowShown="0" headerRowDxfId="0" dataDxfId="1" headerRowCellStyle="Normal 2">
  <autoFilter ref="A1:C49"/>
  <tableColumns count="3">
    <tableColumn id="1" name="Exploitation" dataDxfId="4"/>
    <tableColumn id="2" name="Code" dataDxfId="3"/>
    <tableColumn id="3" name="Libellé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AF15"/>
  <sheetViews>
    <sheetView tabSelected="1" workbookViewId="0">
      <pane ySplit="2" topLeftCell="A3" activePane="bottomLeft" state="frozenSplit"/>
      <selection pane="bottomLeft" activeCell="A3" sqref="A3"/>
    </sheetView>
  </sheetViews>
  <sheetFormatPr baseColWidth="10" defaultColWidth="11.5703125" defaultRowHeight="12.75" x14ac:dyDescent="0.2"/>
  <cols>
    <col min="1" max="1" width="13.5703125" style="1" customWidth="1"/>
    <col min="2" max="2" width="7.7109375" style="5" customWidth="1"/>
    <col min="3" max="3" width="35.7109375" style="6" customWidth="1"/>
    <col min="4" max="4" width="35.7109375" style="4" customWidth="1"/>
    <col min="5" max="702" width="0" style="1" hidden="1" customWidth="1"/>
    <col min="703" max="708" width="20.7109375" style="1" customWidth="1"/>
    <col min="709" max="16384" width="11.5703125" style="1"/>
  </cols>
  <sheetData>
    <row r="1" spans="1:708" s="3" customFormat="1" ht="27" customHeight="1" x14ac:dyDescent="0.2">
      <c r="A1" s="19" t="s">
        <v>59</v>
      </c>
      <c r="B1" s="19" t="s">
        <v>1</v>
      </c>
      <c r="C1" s="20"/>
      <c r="D1" s="21"/>
    </row>
    <row r="2" spans="1:708" s="3" customFormat="1" ht="27" customHeight="1" x14ac:dyDescent="0.2">
      <c r="A2" s="22"/>
      <c r="B2" s="15" t="s">
        <v>0</v>
      </c>
      <c r="C2" s="13" t="s">
        <v>2</v>
      </c>
      <c r="D2" s="11" t="s">
        <v>3</v>
      </c>
      <c r="AAA2" s="9" t="s">
        <v>73</v>
      </c>
      <c r="AAB2" s="9" t="s">
        <v>74</v>
      </c>
      <c r="AAC2" s="9" t="s">
        <v>75</v>
      </c>
      <c r="AAD2" s="9" t="s">
        <v>76</v>
      </c>
      <c r="AAE2" s="9" t="s">
        <v>77</v>
      </c>
      <c r="AAF2" s="9" t="s">
        <v>78</v>
      </c>
    </row>
    <row r="3" spans="1:708" s="7" customFormat="1" ht="176.25" customHeight="1" x14ac:dyDescent="0.2">
      <c r="A3" s="7" t="s">
        <v>60</v>
      </c>
      <c r="B3" s="16">
        <v>12</v>
      </c>
      <c r="C3" s="14" t="str">
        <f>VLOOKUP(B3,CHOOSE({1,2},Tableau1[Code],Tableau1[Exploitation]),2,FALSE)</f>
        <v>Famille 01</v>
      </c>
      <c r="D3" s="12" t="str">
        <f>VLOOKUP(B3,Tableau1[[Code]:[Libellé]],2,FALSE)</f>
        <v>Libellé Nature Exploitation 02</v>
      </c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  <c r="KC3" s="8"/>
      <c r="KD3" s="8"/>
      <c r="KE3" s="8"/>
      <c r="KF3" s="8"/>
      <c r="KG3" s="8"/>
      <c r="KH3" s="8"/>
      <c r="KI3" s="8"/>
      <c r="KJ3" s="8"/>
      <c r="KK3" s="8"/>
      <c r="KL3" s="8"/>
      <c r="KM3" s="8"/>
      <c r="KN3" s="8"/>
      <c r="KO3" s="8"/>
      <c r="KP3" s="8"/>
      <c r="KQ3" s="8"/>
      <c r="KR3" s="8"/>
      <c r="KS3" s="8"/>
      <c r="KT3" s="8"/>
      <c r="KU3" s="8"/>
      <c r="KV3" s="8"/>
      <c r="KW3" s="8"/>
      <c r="KX3" s="8"/>
      <c r="KY3" s="8"/>
      <c r="KZ3" s="8"/>
      <c r="LA3" s="8"/>
      <c r="LB3" s="8"/>
      <c r="LC3" s="8"/>
      <c r="LD3" s="8"/>
      <c r="LE3" s="8"/>
      <c r="LF3" s="8"/>
      <c r="LG3" s="8"/>
      <c r="LH3" s="8"/>
      <c r="LI3" s="8"/>
      <c r="LJ3" s="8"/>
      <c r="LK3" s="8"/>
      <c r="LL3" s="8"/>
      <c r="LM3" s="8"/>
      <c r="LN3" s="8"/>
      <c r="LO3" s="8"/>
      <c r="LP3" s="8"/>
      <c r="LQ3" s="8"/>
      <c r="LR3" s="8"/>
      <c r="LS3" s="8"/>
      <c r="LT3" s="8"/>
      <c r="LU3" s="8"/>
      <c r="LV3" s="8"/>
      <c r="LW3" s="8"/>
      <c r="LX3" s="8"/>
      <c r="LY3" s="8"/>
      <c r="LZ3" s="8"/>
      <c r="MA3" s="8"/>
      <c r="MB3" s="8"/>
      <c r="MC3" s="8"/>
      <c r="MD3" s="8"/>
      <c r="ME3" s="8"/>
      <c r="MF3" s="8"/>
      <c r="MG3" s="8"/>
      <c r="MH3" s="8"/>
      <c r="MI3" s="8"/>
      <c r="MJ3" s="8"/>
      <c r="MK3" s="8"/>
      <c r="ML3" s="8"/>
      <c r="MM3" s="8"/>
      <c r="MN3" s="8"/>
      <c r="MO3" s="8"/>
      <c r="MP3" s="8"/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8"/>
      <c r="NF3" s="8"/>
      <c r="NG3" s="8"/>
      <c r="NH3" s="8"/>
      <c r="NI3" s="8"/>
      <c r="NJ3" s="8"/>
      <c r="NK3" s="8"/>
      <c r="NL3" s="8"/>
      <c r="NM3" s="8"/>
      <c r="NN3" s="8"/>
      <c r="NO3" s="8"/>
      <c r="NP3" s="8"/>
      <c r="NQ3" s="8"/>
      <c r="NR3" s="8"/>
      <c r="NS3" s="8"/>
      <c r="NT3" s="8"/>
      <c r="NU3" s="8"/>
      <c r="NV3" s="8"/>
      <c r="NW3" s="8"/>
      <c r="NX3" s="8"/>
      <c r="NY3" s="8"/>
      <c r="NZ3" s="8"/>
      <c r="OA3" s="8"/>
      <c r="OB3" s="8"/>
      <c r="OC3" s="8"/>
      <c r="OD3" s="8"/>
      <c r="OE3" s="8"/>
      <c r="OF3" s="8"/>
      <c r="OG3" s="8"/>
      <c r="OH3" s="8"/>
      <c r="OI3" s="8"/>
      <c r="OJ3" s="8"/>
      <c r="OK3" s="8"/>
      <c r="OL3" s="8"/>
      <c r="OM3" s="8"/>
      <c r="ON3" s="8"/>
      <c r="OO3" s="8"/>
      <c r="OP3" s="8"/>
      <c r="OQ3" s="8"/>
      <c r="OR3" s="8"/>
      <c r="OS3" s="8"/>
      <c r="OT3" s="8"/>
      <c r="OU3" s="8"/>
      <c r="OV3" s="8"/>
      <c r="OW3" s="8"/>
      <c r="OX3" s="8"/>
      <c r="OY3" s="8"/>
      <c r="OZ3" s="8"/>
      <c r="PA3" s="8"/>
      <c r="PB3" s="8"/>
      <c r="PC3" s="8"/>
      <c r="PD3" s="8"/>
      <c r="PE3" s="8"/>
      <c r="PF3" s="8"/>
      <c r="PG3" s="8"/>
      <c r="PH3" s="8"/>
      <c r="PI3" s="8"/>
      <c r="PJ3" s="8"/>
      <c r="PK3" s="8"/>
      <c r="PL3" s="8"/>
      <c r="PM3" s="8"/>
      <c r="PN3" s="8"/>
      <c r="PO3" s="8"/>
      <c r="PP3" s="8"/>
      <c r="PQ3" s="8"/>
      <c r="PR3" s="8"/>
      <c r="PS3" s="8"/>
      <c r="PT3" s="8"/>
      <c r="PU3" s="8"/>
      <c r="PV3" s="8"/>
      <c r="PW3" s="8"/>
      <c r="PX3" s="8"/>
      <c r="PY3" s="8"/>
      <c r="PZ3" s="8"/>
      <c r="QA3" s="8"/>
      <c r="QB3" s="8"/>
      <c r="QC3" s="8"/>
      <c r="QD3" s="8"/>
      <c r="QE3" s="8"/>
      <c r="QF3" s="8"/>
      <c r="QG3" s="8"/>
      <c r="QH3" s="8"/>
      <c r="QI3" s="8"/>
      <c r="QJ3" s="8"/>
      <c r="QK3" s="8"/>
      <c r="QL3" s="8"/>
      <c r="QM3" s="8"/>
      <c r="QN3" s="8"/>
      <c r="QO3" s="8"/>
      <c r="QP3" s="8"/>
      <c r="QQ3" s="8"/>
      <c r="QR3" s="8"/>
      <c r="QS3" s="8"/>
      <c r="QT3" s="8"/>
      <c r="QU3" s="8"/>
      <c r="QV3" s="8"/>
      <c r="QW3" s="8"/>
      <c r="QX3" s="8"/>
      <c r="QY3" s="8"/>
      <c r="QZ3" s="8"/>
      <c r="RA3" s="8"/>
      <c r="RB3" s="8"/>
      <c r="RC3" s="8"/>
      <c r="RD3" s="8"/>
      <c r="RE3" s="8"/>
      <c r="RF3" s="8"/>
      <c r="RG3" s="8"/>
      <c r="RH3" s="8"/>
      <c r="RI3" s="8"/>
      <c r="RJ3" s="8"/>
      <c r="RK3" s="8"/>
      <c r="RL3" s="8"/>
      <c r="RM3" s="8"/>
      <c r="RN3" s="8"/>
      <c r="RO3" s="8"/>
      <c r="RP3" s="8"/>
      <c r="RQ3" s="8"/>
      <c r="RR3" s="8"/>
      <c r="RS3" s="8"/>
      <c r="RT3" s="8"/>
      <c r="RU3" s="8"/>
      <c r="RV3" s="8"/>
      <c r="RW3" s="8"/>
      <c r="RX3" s="8"/>
      <c r="RY3" s="8"/>
      <c r="RZ3" s="8"/>
      <c r="SA3" s="8"/>
      <c r="SB3" s="8"/>
      <c r="SC3" s="8"/>
      <c r="SD3" s="8"/>
      <c r="SE3" s="8"/>
      <c r="SF3" s="8"/>
      <c r="SG3" s="8"/>
      <c r="SH3" s="8"/>
      <c r="SI3" s="8"/>
      <c r="SJ3" s="8"/>
      <c r="SK3" s="8"/>
      <c r="SL3" s="8"/>
      <c r="SM3" s="8"/>
      <c r="SN3" s="8"/>
      <c r="SO3" s="8"/>
      <c r="SP3" s="8"/>
      <c r="SQ3" s="8"/>
      <c r="SR3" s="8"/>
      <c r="SS3" s="8"/>
      <c r="ST3" s="8"/>
      <c r="SU3" s="8"/>
      <c r="SV3" s="8"/>
      <c r="SW3" s="8"/>
      <c r="SX3" s="8"/>
      <c r="SY3" s="8"/>
      <c r="SZ3" s="8"/>
      <c r="TA3" s="8"/>
      <c r="TB3" s="8"/>
      <c r="TC3" s="8"/>
      <c r="TD3" s="8"/>
      <c r="TE3" s="8"/>
      <c r="TF3" s="8"/>
      <c r="TG3" s="8"/>
      <c r="TH3" s="8"/>
      <c r="TI3" s="8"/>
      <c r="TJ3" s="8"/>
      <c r="TK3" s="8"/>
      <c r="TL3" s="8"/>
      <c r="TM3" s="8"/>
      <c r="TN3" s="8"/>
      <c r="TO3" s="8"/>
      <c r="TP3" s="8"/>
      <c r="TQ3" s="8"/>
      <c r="TR3" s="8"/>
      <c r="TS3" s="8"/>
      <c r="TT3" s="8"/>
      <c r="TU3" s="8"/>
      <c r="TV3" s="8"/>
      <c r="TW3" s="8"/>
      <c r="TX3" s="8"/>
      <c r="TY3" s="8"/>
      <c r="TZ3" s="8"/>
      <c r="UA3" s="8"/>
      <c r="UB3" s="8"/>
      <c r="UC3" s="8"/>
      <c r="UD3" s="8"/>
      <c r="UE3" s="8"/>
      <c r="UF3" s="8"/>
      <c r="UG3" s="8"/>
      <c r="UH3" s="8"/>
      <c r="UI3" s="8"/>
      <c r="UJ3" s="8"/>
      <c r="UK3" s="8"/>
      <c r="UL3" s="8"/>
      <c r="UM3" s="8"/>
      <c r="UN3" s="8"/>
      <c r="UO3" s="8"/>
      <c r="UP3" s="8"/>
      <c r="UQ3" s="8"/>
      <c r="UR3" s="8"/>
      <c r="US3" s="8"/>
      <c r="UT3" s="8"/>
      <c r="UU3" s="8"/>
      <c r="UV3" s="8"/>
      <c r="UW3" s="8"/>
      <c r="UX3" s="8"/>
      <c r="UY3" s="8"/>
      <c r="UZ3" s="8"/>
      <c r="VA3" s="8"/>
      <c r="VB3" s="8"/>
      <c r="VC3" s="8"/>
      <c r="VD3" s="8"/>
      <c r="VE3" s="8"/>
      <c r="VF3" s="8"/>
      <c r="VG3" s="8"/>
      <c r="VH3" s="8"/>
      <c r="VI3" s="8"/>
      <c r="VJ3" s="8"/>
      <c r="VK3" s="8"/>
      <c r="VL3" s="8"/>
      <c r="VM3" s="8"/>
      <c r="VN3" s="8"/>
      <c r="VO3" s="8"/>
      <c r="VP3" s="8"/>
      <c r="VQ3" s="8"/>
      <c r="VR3" s="8"/>
      <c r="VS3" s="8"/>
      <c r="VT3" s="8"/>
      <c r="VU3" s="8"/>
      <c r="VV3" s="8"/>
      <c r="VW3" s="8"/>
      <c r="VX3" s="8"/>
      <c r="VY3" s="8"/>
      <c r="VZ3" s="8"/>
      <c r="WA3" s="8"/>
      <c r="WB3" s="8"/>
      <c r="WC3" s="8"/>
      <c r="WD3" s="8"/>
      <c r="WE3" s="8"/>
      <c r="WF3" s="8"/>
      <c r="WG3" s="8"/>
      <c r="WH3" s="8"/>
      <c r="WI3" s="8"/>
      <c r="WJ3" s="8"/>
      <c r="WK3" s="8"/>
      <c r="WL3" s="8"/>
      <c r="WM3" s="8"/>
      <c r="WN3" s="8"/>
      <c r="WO3" s="8"/>
      <c r="WP3" s="8"/>
      <c r="WQ3" s="8"/>
      <c r="WR3" s="8"/>
      <c r="WS3" s="8"/>
      <c r="WT3" s="8"/>
      <c r="WU3" s="8"/>
      <c r="WV3" s="8"/>
      <c r="WW3" s="8"/>
      <c r="WX3" s="8"/>
      <c r="WY3" s="8"/>
      <c r="WZ3" s="8"/>
      <c r="XA3" s="8"/>
      <c r="XB3" s="8"/>
      <c r="XC3" s="8"/>
      <c r="XD3" s="8"/>
      <c r="XE3" s="8"/>
      <c r="XF3" s="8"/>
      <c r="XG3" s="8"/>
      <c r="XH3" s="8"/>
      <c r="XI3" s="8"/>
      <c r="XJ3" s="8"/>
      <c r="XK3" s="8"/>
      <c r="XL3" s="8"/>
      <c r="XM3" s="8"/>
      <c r="XN3" s="8"/>
      <c r="XO3" s="8"/>
      <c r="XP3" s="8"/>
      <c r="XQ3" s="8"/>
      <c r="XR3" s="8"/>
      <c r="XS3" s="8"/>
      <c r="XT3" s="8"/>
      <c r="XU3" s="8"/>
      <c r="XV3" s="8"/>
      <c r="XW3" s="8"/>
      <c r="XX3" s="8"/>
      <c r="XY3" s="8"/>
      <c r="XZ3" s="8"/>
      <c r="YA3" s="8"/>
      <c r="YB3" s="8"/>
      <c r="YC3" s="8"/>
      <c r="YD3" s="8"/>
      <c r="YE3" s="8"/>
      <c r="YF3" s="8"/>
      <c r="YG3" s="8"/>
      <c r="YH3" s="8"/>
      <c r="YI3" s="8"/>
      <c r="YJ3" s="8"/>
      <c r="YK3" s="8"/>
      <c r="YL3" s="8"/>
      <c r="YM3" s="8"/>
      <c r="YN3" s="8"/>
      <c r="YO3" s="8"/>
      <c r="YP3" s="8"/>
      <c r="YQ3" s="8"/>
      <c r="YR3" s="8"/>
      <c r="YS3" s="8"/>
      <c r="YT3" s="8"/>
      <c r="YU3" s="8"/>
      <c r="YV3" s="8"/>
      <c r="YW3" s="8"/>
      <c r="YX3" s="8"/>
      <c r="YY3" s="8"/>
      <c r="YZ3" s="8"/>
      <c r="ZA3" s="8"/>
      <c r="ZB3" s="8"/>
      <c r="ZC3" s="8"/>
      <c r="ZD3" s="8"/>
      <c r="ZE3" s="8"/>
      <c r="ZF3" s="8"/>
      <c r="ZG3" s="8"/>
      <c r="ZH3" s="8"/>
      <c r="ZI3" s="8"/>
      <c r="ZJ3" s="8"/>
      <c r="ZK3" s="8"/>
      <c r="ZL3" s="8"/>
      <c r="ZM3" s="8"/>
      <c r="ZN3" s="8"/>
      <c r="ZO3" s="8"/>
      <c r="ZP3" s="8"/>
      <c r="ZQ3" s="8"/>
      <c r="ZR3" s="8"/>
      <c r="ZS3" s="8"/>
      <c r="ZT3" s="8"/>
      <c r="ZU3" s="8"/>
      <c r="ZV3" s="8"/>
      <c r="ZW3" s="8"/>
      <c r="ZX3" s="8"/>
      <c r="ZY3" s="8"/>
      <c r="ZZ3" s="8"/>
      <c r="AAA3" s="10" t="str">
        <f>IF($B3=11,Codes!$C$2,IF($B3=12,Codes!$C$3,IF($B3=13,Codes!$C$4,IF($B3=14,Codes!$C$5,IF($B3=15,Codes!$C$6,IF($B3=16,Codes!$C$7,Codes!$C$8))))))</f>
        <v>Libellé Nature Exploitation 02</v>
      </c>
      <c r="AAB3" s="10" t="str">
        <f>IF($B3=20,Codes!$C$9,IF($B3=21,Codes!$C$10,IF($B3=22,Codes!$C$11,IF($B3=23,Codes!$C$12,IF($B3=24,Codes!$C$13,IF($B3=25,Codes!$C$14,IF($B3=26,Codes!$C$15,Codes!$C$16)))))))</f>
        <v>Libellé Nature Exploitation 15</v>
      </c>
      <c r="AAC3" s="10" t="str">
        <f>IF($B3=28,Codes!$C$17,Codes!$C$18)</f>
        <v>Libellé Nature Exploitation 17</v>
      </c>
      <c r="AAD3" s="10" t="str">
        <f>IF($B3=30,Codes!$C$20,IF($B3=31,Codes!$C$21,IF($B3=32,Codes!$C$22,IF($B3=33,Codes!$C$23,IF($B3=34,Codes!$C$24,IF($B3=35,Codes!$C$25,IF($B3=36,Codes!$C$26,IF($B3=37,Codes!$C$27,IF($B3=38,Codes!$C$28,IF($B3=39,Codes!$C$29,Codes!$C$30))))))))))</f>
        <v>Libellé Nature Exploitation 29</v>
      </c>
      <c r="AAE3" s="10" t="str">
        <f>IF($B3=61,Codes!$C$31,IF($B3=62,Codes!$C$32,IF($B3=63,Codes!$C$33,IF($B3=64,Codes!$C$34,IF($B3=65,Codes!$C$35,IF($B3=66,Codes!$C$36,IF($B3=67,Codes!$C$37,IF($B3=68,Codes!$C$38,IF($B3=69,Codes!$C$39,Codes!$C$40)))))))))</f>
        <v>Libellé Nature Exploitation 39</v>
      </c>
      <c r="AAF3" s="10" t="str">
        <f>IF($B3=71,Codes!$C$41,IF($B3=72,Codes!$C$42,IF($B3=73,Codes!$C$43,IF($B3=74,Codes!$C$44,IF($B3=75,Codes!$C$45,IF($B3=80,Codes!$C$46,IF($B3=85,Codes!$C$47,IF($B3=98,Codes!$C$48,Codes!$C$49))))))))</f>
        <v>Non Exploitée</v>
      </c>
    </row>
    <row r="4" spans="1:708" s="2" customFormat="1" x14ac:dyDescent="0.2">
      <c r="A4" s="7" t="s">
        <v>61</v>
      </c>
      <c r="B4" s="17">
        <v>16</v>
      </c>
      <c r="C4" s="14" t="str">
        <f>VLOOKUP(B4,CHOOSE({1,2},Tableau1[Code],Tableau1[Exploitation]),2,FALSE)</f>
        <v>Famille 01</v>
      </c>
      <c r="D4" s="12" t="str">
        <f>VLOOKUP(B4,Tableau1[[Code]:[Libellé]],2,FALSE)</f>
        <v>Libellé Nature Exploitation 06</v>
      </c>
      <c r="AAA4" s="23" t="s">
        <v>79</v>
      </c>
      <c r="AAB4" s="24"/>
      <c r="AAC4" s="24"/>
      <c r="AAD4" s="24"/>
      <c r="AAE4" s="24"/>
      <c r="AAF4" s="24"/>
    </row>
    <row r="5" spans="1:708" x14ac:dyDescent="0.2">
      <c r="A5" s="7" t="s">
        <v>62</v>
      </c>
      <c r="B5" s="18">
        <v>22</v>
      </c>
      <c r="C5" s="14" t="str">
        <f>VLOOKUP(B5,CHOOSE({1,2},Tableau1[Code],Tableau1[Exploitation]),2,FALSE)</f>
        <v>Famille 02</v>
      </c>
      <c r="D5" s="12" t="str">
        <f>VLOOKUP(B5,Tableau1[[Code]:[Libellé]],2,FALSE)</f>
        <v>Libellé Nature Exploitation 10</v>
      </c>
    </row>
    <row r="6" spans="1:708" x14ac:dyDescent="0.2">
      <c r="A6" s="7" t="s">
        <v>63</v>
      </c>
      <c r="B6" s="18">
        <v>25</v>
      </c>
      <c r="C6" s="14" t="str">
        <f>VLOOKUP(B6,CHOOSE({1,2},Tableau1[Code],Tableau1[Exploitation]),2,FALSE)</f>
        <v>Famille 02</v>
      </c>
      <c r="D6" s="12" t="str">
        <f>VLOOKUP(B6,Tableau1[[Code]:[Libellé]],2,FALSE)</f>
        <v>Libellé Nature Exploitation 13</v>
      </c>
    </row>
    <row r="7" spans="1:708" x14ac:dyDescent="0.2">
      <c r="A7" s="7" t="s">
        <v>64</v>
      </c>
      <c r="B7" s="18">
        <v>28</v>
      </c>
      <c r="C7" s="14" t="str">
        <f>VLOOKUP(B7,CHOOSE({1,2},Tableau1[Code],Tableau1[Exploitation]),2,FALSE)</f>
        <v>Famille 03</v>
      </c>
      <c r="D7" s="12" t="str">
        <f>VLOOKUP(B7,Tableau1[[Code]:[Libellé]],2,FALSE)</f>
        <v>Libellé Nature Exploitation 16</v>
      </c>
    </row>
    <row r="8" spans="1:708" x14ac:dyDescent="0.2">
      <c r="A8" s="7" t="s">
        <v>65</v>
      </c>
      <c r="B8" s="18">
        <v>33</v>
      </c>
      <c r="C8" s="14" t="str">
        <f>VLOOKUP(B8,CHOOSE({1,2},Tableau1[Code],Tableau1[Exploitation]),2,FALSE)</f>
        <v>Famille 04</v>
      </c>
      <c r="D8" s="12" t="str">
        <f>VLOOKUP(B8,Tableau1[[Code]:[Libellé]],2,FALSE)</f>
        <v>Libellé Nature Exploitation 21</v>
      </c>
    </row>
    <row r="9" spans="1:708" x14ac:dyDescent="0.2">
      <c r="A9" s="7" t="s">
        <v>66</v>
      </c>
      <c r="B9" s="18">
        <v>36</v>
      </c>
      <c r="C9" s="14" t="str">
        <f>VLOOKUP(B9,CHOOSE({1,2},Tableau1[Code],Tableau1[Exploitation]),2,FALSE)</f>
        <v>Famille 04</v>
      </c>
      <c r="D9" s="12" t="str">
        <f>VLOOKUP(B9,Tableau1[[Code]:[Libellé]],2,FALSE)</f>
        <v>Libellé Nature Exploitation 24</v>
      </c>
    </row>
    <row r="10" spans="1:708" x14ac:dyDescent="0.2">
      <c r="A10" s="7" t="s">
        <v>67</v>
      </c>
      <c r="B10" s="18">
        <v>61</v>
      </c>
      <c r="C10" s="14" t="str">
        <f>VLOOKUP(B10,CHOOSE({1,2},Tableau1[Code],Tableau1[Exploitation]),2,FALSE)</f>
        <v>Famille 05</v>
      </c>
      <c r="D10" s="12" t="str">
        <f>VLOOKUP(B10,Tableau1[[Code]:[Libellé]],2,FALSE)</f>
        <v>Libellé Nature Exploitation 29</v>
      </c>
    </row>
    <row r="11" spans="1:708" x14ac:dyDescent="0.2">
      <c r="A11" s="7" t="s">
        <v>68</v>
      </c>
      <c r="B11" s="18">
        <v>70</v>
      </c>
      <c r="C11" s="14" t="str">
        <f>VLOOKUP(B11,CHOOSE({1,2},Tableau1[Code],Tableau1[Exploitation]),2,FALSE)</f>
        <v>Famille 05</v>
      </c>
      <c r="D11" s="12" t="str">
        <f>VLOOKUP(B11,Tableau1[[Code]:[Libellé]],2,FALSE)</f>
        <v>Libellé Nature Exploitation 38</v>
      </c>
    </row>
    <row r="12" spans="1:708" x14ac:dyDescent="0.2">
      <c r="A12" s="7" t="s">
        <v>69</v>
      </c>
      <c r="B12" s="18">
        <v>71</v>
      </c>
      <c r="C12" s="14" t="str">
        <f>VLOOKUP(B12,CHOOSE({1,2},Tableau1[Code],Tableau1[Exploitation]),2,FALSE)</f>
        <v>Famille 06</v>
      </c>
      <c r="D12" s="12" t="str">
        <f>VLOOKUP(B12,Tableau1[[Code]:[Libellé]],2,FALSE)</f>
        <v>Libellé Nature Exploitation 39</v>
      </c>
    </row>
    <row r="13" spans="1:708" x14ac:dyDescent="0.2">
      <c r="A13" s="7" t="s">
        <v>70</v>
      </c>
      <c r="B13" s="18">
        <v>80</v>
      </c>
      <c r="C13" s="14" t="str">
        <f>VLOOKUP(B13,CHOOSE({1,2},Tableau1[Code],Tableau1[Exploitation]),2,FALSE)</f>
        <v>Famille 06</v>
      </c>
      <c r="D13" s="12" t="str">
        <f>VLOOKUP(B13,Tableau1[[Code]:[Libellé]],2,FALSE)</f>
        <v>Libellé Nature Exploitation 44</v>
      </c>
    </row>
    <row r="14" spans="1:708" x14ac:dyDescent="0.2">
      <c r="A14" s="7" t="s">
        <v>71</v>
      </c>
      <c r="B14" s="18">
        <v>99</v>
      </c>
      <c r="C14" s="14" t="str">
        <f>VLOOKUP(B14,CHOOSE({1,2},Tableau1[Code],Tableau1[Exploitation]),2,FALSE)</f>
        <v>Famille 06</v>
      </c>
      <c r="D14" s="12" t="str">
        <f>VLOOKUP(B14,Tableau1[[Code]:[Libellé]],2,FALSE)</f>
        <v>Libellé Nature Exploitation 47</v>
      </c>
    </row>
    <row r="15" spans="1:708" x14ac:dyDescent="0.2">
      <c r="A15" s="7" t="s">
        <v>72</v>
      </c>
      <c r="B15" s="18">
        <v>100</v>
      </c>
      <c r="C15" s="14" t="str">
        <f>VLOOKUP(B15,CHOOSE({1,2},Tableau1[Code],Tableau1[Exploitation]),2,FALSE)</f>
        <v>Sans Famille</v>
      </c>
      <c r="D15" s="12" t="str">
        <f>VLOOKUP(B15,Tableau1[[Code]:[Libellé]],2,FALSE)</f>
        <v>Non Exploitée</v>
      </c>
    </row>
  </sheetData>
  <sheetProtection selectLockedCells="1" selectUnlockedCells="1"/>
  <mergeCells count="3">
    <mergeCell ref="B1:D1"/>
    <mergeCell ref="A1:A2"/>
    <mergeCell ref="AAA4:AAF4"/>
  </mergeCells>
  <pageMargins left="0.78740157480314965" right="0.78740157480314965" top="1.0629921259842521" bottom="1.0629921259842521" header="0.78740157480314965" footer="0.78740157480314965"/>
  <pageSetup paperSize="9" orientation="landscape" useFirstPageNumber="1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49"/>
  <sheetViews>
    <sheetView workbookViewId="0">
      <selection activeCell="C2" sqref="C2"/>
    </sheetView>
  </sheetViews>
  <sheetFormatPr baseColWidth="10" defaultRowHeight="12.75" x14ac:dyDescent="0.2"/>
  <cols>
    <col min="1" max="1" width="21.42578125" style="26" customWidth="1"/>
    <col min="2" max="2" width="8.7109375" style="26" customWidth="1"/>
    <col min="3" max="3" width="27.42578125" style="26" customWidth="1"/>
    <col min="4" max="16384" width="11.42578125" style="26"/>
  </cols>
  <sheetData>
    <row r="1" spans="1:3" x14ac:dyDescent="0.2">
      <c r="A1" s="27" t="s">
        <v>80</v>
      </c>
      <c r="B1" s="27" t="s">
        <v>0</v>
      </c>
      <c r="C1" s="27" t="s">
        <v>81</v>
      </c>
    </row>
    <row r="2" spans="1:3" x14ac:dyDescent="0.2">
      <c r="A2" s="25" t="s">
        <v>5</v>
      </c>
      <c r="B2" s="25">
        <v>11</v>
      </c>
      <c r="C2" s="25" t="s">
        <v>12</v>
      </c>
    </row>
    <row r="3" spans="1:3" x14ac:dyDescent="0.2">
      <c r="A3" s="25" t="s">
        <v>5</v>
      </c>
      <c r="B3" s="25">
        <v>12</v>
      </c>
      <c r="C3" s="25" t="s">
        <v>13</v>
      </c>
    </row>
    <row r="4" spans="1:3" x14ac:dyDescent="0.2">
      <c r="A4" s="25" t="s">
        <v>5</v>
      </c>
      <c r="B4" s="25">
        <v>13</v>
      </c>
      <c r="C4" s="25" t="s">
        <v>14</v>
      </c>
    </row>
    <row r="5" spans="1:3" x14ac:dyDescent="0.2">
      <c r="A5" s="25" t="s">
        <v>5</v>
      </c>
      <c r="B5" s="25">
        <v>14</v>
      </c>
      <c r="C5" s="25" t="s">
        <v>15</v>
      </c>
    </row>
    <row r="6" spans="1:3" x14ac:dyDescent="0.2">
      <c r="A6" s="25" t="s">
        <v>5</v>
      </c>
      <c r="B6" s="25">
        <v>15</v>
      </c>
      <c r="C6" s="25" t="s">
        <v>16</v>
      </c>
    </row>
    <row r="7" spans="1:3" x14ac:dyDescent="0.2">
      <c r="A7" s="25" t="s">
        <v>5</v>
      </c>
      <c r="B7" s="25">
        <v>16</v>
      </c>
      <c r="C7" s="25" t="s">
        <v>17</v>
      </c>
    </row>
    <row r="8" spans="1:3" x14ac:dyDescent="0.2">
      <c r="A8" s="25" t="s">
        <v>5</v>
      </c>
      <c r="B8" s="25">
        <v>17</v>
      </c>
      <c r="C8" s="25" t="s">
        <v>18</v>
      </c>
    </row>
    <row r="9" spans="1:3" x14ac:dyDescent="0.2">
      <c r="A9" s="25" t="s">
        <v>6</v>
      </c>
      <c r="B9" s="25">
        <v>20</v>
      </c>
      <c r="C9" s="25" t="s">
        <v>19</v>
      </c>
    </row>
    <row r="10" spans="1:3" x14ac:dyDescent="0.2">
      <c r="A10" s="25" t="s">
        <v>6</v>
      </c>
      <c r="B10" s="25">
        <v>21</v>
      </c>
      <c r="C10" s="25" t="s">
        <v>20</v>
      </c>
    </row>
    <row r="11" spans="1:3" x14ac:dyDescent="0.2">
      <c r="A11" s="25" t="s">
        <v>6</v>
      </c>
      <c r="B11" s="25">
        <v>22</v>
      </c>
      <c r="C11" s="25" t="s">
        <v>21</v>
      </c>
    </row>
    <row r="12" spans="1:3" x14ac:dyDescent="0.2">
      <c r="A12" s="25" t="s">
        <v>6</v>
      </c>
      <c r="B12" s="25">
        <v>23</v>
      </c>
      <c r="C12" s="25" t="s">
        <v>22</v>
      </c>
    </row>
    <row r="13" spans="1:3" x14ac:dyDescent="0.2">
      <c r="A13" s="25" t="s">
        <v>6</v>
      </c>
      <c r="B13" s="25">
        <v>24</v>
      </c>
      <c r="C13" s="25" t="s">
        <v>23</v>
      </c>
    </row>
    <row r="14" spans="1:3" x14ac:dyDescent="0.2">
      <c r="A14" s="25" t="s">
        <v>6</v>
      </c>
      <c r="B14" s="25">
        <v>25</v>
      </c>
      <c r="C14" s="25" t="s">
        <v>24</v>
      </c>
    </row>
    <row r="15" spans="1:3" x14ac:dyDescent="0.2">
      <c r="A15" s="25" t="s">
        <v>6</v>
      </c>
      <c r="B15" s="25">
        <v>26</v>
      </c>
      <c r="C15" s="25" t="s">
        <v>25</v>
      </c>
    </row>
    <row r="16" spans="1:3" x14ac:dyDescent="0.2">
      <c r="A16" s="25" t="s">
        <v>6</v>
      </c>
      <c r="B16" s="25">
        <v>27</v>
      </c>
      <c r="C16" s="25" t="s">
        <v>26</v>
      </c>
    </row>
    <row r="17" spans="1:3" x14ac:dyDescent="0.2">
      <c r="A17" s="25" t="s">
        <v>7</v>
      </c>
      <c r="B17" s="25">
        <v>28</v>
      </c>
      <c r="C17" s="25" t="s">
        <v>27</v>
      </c>
    </row>
    <row r="18" spans="1:3" x14ac:dyDescent="0.2">
      <c r="A18" s="25" t="s">
        <v>7</v>
      </c>
      <c r="B18" s="25">
        <v>29</v>
      </c>
      <c r="C18" s="25" t="s">
        <v>28</v>
      </c>
    </row>
    <row r="19" spans="1:3" x14ac:dyDescent="0.2">
      <c r="A19" s="25" t="s">
        <v>8</v>
      </c>
      <c r="B19" s="25">
        <v>30</v>
      </c>
      <c r="C19" s="25" t="s">
        <v>29</v>
      </c>
    </row>
    <row r="20" spans="1:3" x14ac:dyDescent="0.2">
      <c r="A20" s="25" t="s">
        <v>8</v>
      </c>
      <c r="B20" s="25">
        <v>31</v>
      </c>
      <c r="C20" s="25" t="s">
        <v>30</v>
      </c>
    </row>
    <row r="21" spans="1:3" x14ac:dyDescent="0.2">
      <c r="A21" s="25" t="s">
        <v>8</v>
      </c>
      <c r="B21" s="25">
        <v>32</v>
      </c>
      <c r="C21" s="25" t="s">
        <v>31</v>
      </c>
    </row>
    <row r="22" spans="1:3" x14ac:dyDescent="0.2">
      <c r="A22" s="25" t="s">
        <v>8</v>
      </c>
      <c r="B22" s="25">
        <v>33</v>
      </c>
      <c r="C22" s="25" t="s">
        <v>32</v>
      </c>
    </row>
    <row r="23" spans="1:3" x14ac:dyDescent="0.2">
      <c r="A23" s="25" t="s">
        <v>8</v>
      </c>
      <c r="B23" s="25">
        <v>34</v>
      </c>
      <c r="C23" s="25" t="s">
        <v>33</v>
      </c>
    </row>
    <row r="24" spans="1:3" x14ac:dyDescent="0.2">
      <c r="A24" s="25" t="s">
        <v>8</v>
      </c>
      <c r="B24" s="25">
        <v>35</v>
      </c>
      <c r="C24" s="25" t="s">
        <v>34</v>
      </c>
    </row>
    <row r="25" spans="1:3" x14ac:dyDescent="0.2">
      <c r="A25" s="25" t="s">
        <v>8</v>
      </c>
      <c r="B25" s="25">
        <v>36</v>
      </c>
      <c r="C25" s="25" t="s">
        <v>35</v>
      </c>
    </row>
    <row r="26" spans="1:3" x14ac:dyDescent="0.2">
      <c r="A26" s="25" t="s">
        <v>8</v>
      </c>
      <c r="B26" s="25">
        <v>37</v>
      </c>
      <c r="C26" s="25" t="s">
        <v>36</v>
      </c>
    </row>
    <row r="27" spans="1:3" x14ac:dyDescent="0.2">
      <c r="A27" s="25" t="s">
        <v>8</v>
      </c>
      <c r="B27" s="25">
        <v>38</v>
      </c>
      <c r="C27" s="25" t="s">
        <v>37</v>
      </c>
    </row>
    <row r="28" spans="1:3" x14ac:dyDescent="0.2">
      <c r="A28" s="25" t="s">
        <v>8</v>
      </c>
      <c r="B28" s="25">
        <v>39</v>
      </c>
      <c r="C28" s="25" t="s">
        <v>38</v>
      </c>
    </row>
    <row r="29" spans="1:3" x14ac:dyDescent="0.2">
      <c r="A29" s="25" t="s">
        <v>8</v>
      </c>
      <c r="B29" s="25">
        <v>40</v>
      </c>
      <c r="C29" s="25" t="s">
        <v>39</v>
      </c>
    </row>
    <row r="30" spans="1:3" x14ac:dyDescent="0.2">
      <c r="A30" s="25" t="s">
        <v>9</v>
      </c>
      <c r="B30" s="25">
        <v>61</v>
      </c>
      <c r="C30" s="25" t="s">
        <v>40</v>
      </c>
    </row>
    <row r="31" spans="1:3" x14ac:dyDescent="0.2">
      <c r="A31" s="25" t="s">
        <v>9</v>
      </c>
      <c r="B31" s="25">
        <v>62</v>
      </c>
      <c r="C31" s="25" t="s">
        <v>41</v>
      </c>
    </row>
    <row r="32" spans="1:3" x14ac:dyDescent="0.2">
      <c r="A32" s="25" t="s">
        <v>9</v>
      </c>
      <c r="B32" s="25">
        <v>63</v>
      </c>
      <c r="C32" s="25" t="s">
        <v>42</v>
      </c>
    </row>
    <row r="33" spans="1:3" x14ac:dyDescent="0.2">
      <c r="A33" s="25" t="s">
        <v>9</v>
      </c>
      <c r="B33" s="25">
        <v>64</v>
      </c>
      <c r="C33" s="25" t="s">
        <v>43</v>
      </c>
    </row>
    <row r="34" spans="1:3" x14ac:dyDescent="0.2">
      <c r="A34" s="25" t="s">
        <v>9</v>
      </c>
      <c r="B34" s="25">
        <v>65</v>
      </c>
      <c r="C34" s="25" t="s">
        <v>44</v>
      </c>
    </row>
    <row r="35" spans="1:3" x14ac:dyDescent="0.2">
      <c r="A35" s="25" t="s">
        <v>9</v>
      </c>
      <c r="B35" s="25">
        <v>66</v>
      </c>
      <c r="C35" s="25" t="s">
        <v>45</v>
      </c>
    </row>
    <row r="36" spans="1:3" x14ac:dyDescent="0.2">
      <c r="A36" s="25" t="s">
        <v>9</v>
      </c>
      <c r="B36" s="25">
        <v>67</v>
      </c>
      <c r="C36" s="25" t="s">
        <v>46</v>
      </c>
    </row>
    <row r="37" spans="1:3" x14ac:dyDescent="0.2">
      <c r="A37" s="25" t="s">
        <v>9</v>
      </c>
      <c r="B37" s="25">
        <v>68</v>
      </c>
      <c r="C37" s="25" t="s">
        <v>47</v>
      </c>
    </row>
    <row r="38" spans="1:3" x14ac:dyDescent="0.2">
      <c r="A38" s="25" t="s">
        <v>9</v>
      </c>
      <c r="B38" s="25">
        <v>69</v>
      </c>
      <c r="C38" s="25" t="s">
        <v>48</v>
      </c>
    </row>
    <row r="39" spans="1:3" x14ac:dyDescent="0.2">
      <c r="A39" s="25" t="s">
        <v>9</v>
      </c>
      <c r="B39" s="25">
        <v>70</v>
      </c>
      <c r="C39" s="25" t="s">
        <v>49</v>
      </c>
    </row>
    <row r="40" spans="1:3" x14ac:dyDescent="0.2">
      <c r="A40" s="25" t="s">
        <v>10</v>
      </c>
      <c r="B40" s="25">
        <v>71</v>
      </c>
      <c r="C40" s="25" t="s">
        <v>50</v>
      </c>
    </row>
    <row r="41" spans="1:3" x14ac:dyDescent="0.2">
      <c r="A41" s="25" t="s">
        <v>10</v>
      </c>
      <c r="B41" s="25">
        <v>72</v>
      </c>
      <c r="C41" s="25" t="s">
        <v>51</v>
      </c>
    </row>
    <row r="42" spans="1:3" x14ac:dyDescent="0.2">
      <c r="A42" s="25" t="s">
        <v>10</v>
      </c>
      <c r="B42" s="25">
        <v>73</v>
      </c>
      <c r="C42" s="25" t="s">
        <v>52</v>
      </c>
    </row>
    <row r="43" spans="1:3" x14ac:dyDescent="0.2">
      <c r="A43" s="25" t="s">
        <v>10</v>
      </c>
      <c r="B43" s="25">
        <v>74</v>
      </c>
      <c r="C43" s="25" t="s">
        <v>53</v>
      </c>
    </row>
    <row r="44" spans="1:3" x14ac:dyDescent="0.2">
      <c r="A44" s="25" t="s">
        <v>10</v>
      </c>
      <c r="B44" s="25">
        <v>75</v>
      </c>
      <c r="C44" s="25" t="s">
        <v>54</v>
      </c>
    </row>
    <row r="45" spans="1:3" x14ac:dyDescent="0.2">
      <c r="A45" s="25" t="s">
        <v>10</v>
      </c>
      <c r="B45" s="25">
        <v>80</v>
      </c>
      <c r="C45" s="25" t="s">
        <v>55</v>
      </c>
    </row>
    <row r="46" spans="1:3" x14ac:dyDescent="0.2">
      <c r="A46" s="25" t="s">
        <v>10</v>
      </c>
      <c r="B46" s="25">
        <v>85</v>
      </c>
      <c r="C46" s="25" t="s">
        <v>56</v>
      </c>
    </row>
    <row r="47" spans="1:3" x14ac:dyDescent="0.2">
      <c r="A47" s="25" t="s">
        <v>10</v>
      </c>
      <c r="B47" s="25">
        <v>98</v>
      </c>
      <c r="C47" s="25" t="s">
        <v>57</v>
      </c>
    </row>
    <row r="48" spans="1:3" x14ac:dyDescent="0.2">
      <c r="A48" s="25" t="s">
        <v>10</v>
      </c>
      <c r="B48" s="25">
        <v>99</v>
      </c>
      <c r="C48" s="25" t="s">
        <v>58</v>
      </c>
    </row>
    <row r="49" spans="1:3" x14ac:dyDescent="0.2">
      <c r="A49" s="25" t="s">
        <v>11</v>
      </c>
      <c r="B49" s="25">
        <v>100</v>
      </c>
      <c r="C49" s="25" t="s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Générale</vt:lpstr>
      <vt:lpstr>Codes</vt:lpstr>
    </vt:vector>
  </TitlesOfParts>
  <Company>Ministère équipement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GAIFFAS</dc:creator>
  <cp:lastModifiedBy>Jean-Eric</cp:lastModifiedBy>
  <cp:lastPrinted>2014-07-14T08:23:49Z</cp:lastPrinted>
  <dcterms:created xsi:type="dcterms:W3CDTF">2009-03-18T14:12:56Z</dcterms:created>
  <dcterms:modified xsi:type="dcterms:W3CDTF">2014-07-15T08:27:09Z</dcterms:modified>
</cp:coreProperties>
</file>