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l="1"/>
  <c r="I4" i="2"/>
  <c r="H3" i="2"/>
  <c r="H4" i="2"/>
  <c r="F4" i="2"/>
  <c r="F3" i="2"/>
  <c r="G5" i="1"/>
  <c r="H5" i="1"/>
  <c r="H4" i="1"/>
  <c r="G4" i="1"/>
  <c r="F5" i="1"/>
  <c r="F4" i="1"/>
</calcChain>
</file>

<file path=xl/sharedStrings.xml><?xml version="1.0" encoding="utf-8"?>
<sst xmlns="http://schemas.openxmlformats.org/spreadsheetml/2006/main" count="18" uniqueCount="11">
  <si>
    <t>Paul</t>
  </si>
  <si>
    <t>Luc</t>
  </si>
  <si>
    <t>Taille</t>
  </si>
  <si>
    <t>objectif IMC</t>
  </si>
  <si>
    <t>Nom</t>
  </si>
  <si>
    <t>Date</t>
  </si>
  <si>
    <t>IMC actuel</t>
  </si>
  <si>
    <t>Poids actuel</t>
  </si>
  <si>
    <t>Objectif IMC</t>
  </si>
  <si>
    <t>Objectif poids</t>
  </si>
  <si>
    <t>Diff.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</si>
</sst>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&quot; kg.&quot;"/>
    <numFmt numFmtId="165" formatCode="0.00&quot; m.&quot;"/>
    <numFmt numFmtId="167" formatCode="[Blue]\+0.0&quot; kg.&quot;;[Red]\-0.0&quot; kg.&quot;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2" fontId="0" fillId="0" borderId="0" xfId="0" applyNumberFormat="1"/>
    <xf numFmtId="164" fontId="0" fillId="0" borderId="0" xfId="0" applyNumberFormat="1"/>
    <xf numFmtId="167" fontId="0" fillId="0" borderId="0" xfId="0" applyNumberFormat="1"/>
    <xf numFmtId="0" fontId="0" fillId="2" borderId="0" xfId="0" applyFill="1"/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3" xfId="0" applyBorder="1"/>
    <xf numFmtId="0" fontId="0" fillId="3" borderId="4" xfId="0" applyFill="1" applyBorder="1"/>
    <xf numFmtId="0" fontId="0" fillId="0" borderId="5" xfId="0" applyBorder="1"/>
    <xf numFmtId="164" fontId="0" fillId="0" borderId="5" xfId="0" applyNumberFormat="1" applyBorder="1"/>
    <xf numFmtId="165" fontId="0" fillId="0" borderId="5" xfId="0" applyNumberFormat="1" applyBorder="1"/>
    <xf numFmtId="2" fontId="0" fillId="0" borderId="5" xfId="0" applyNumberFormat="1" applyBorder="1"/>
    <xf numFmtId="167" fontId="0" fillId="0" borderId="5" xfId="0" applyNumberFormat="1" applyBorder="1"/>
    <xf numFmtId="164" fontId="0" fillId="0" borderId="3" xfId="0" applyNumberFormat="1" applyBorder="1"/>
    <xf numFmtId="165" fontId="0" fillId="0" borderId="3" xfId="0" applyNumberFormat="1" applyBorder="1"/>
    <xf numFmtId="2" fontId="0" fillId="0" borderId="3" xfId="0" applyNumberFormat="1" applyBorder="1"/>
    <xf numFmtId="167" fontId="0" fillId="0" borderId="3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0" fontId="0" fillId="0" borderId="0" xfId="0" applyNumberFormat="1"/>
    <xf numFmtId="2" fontId="0" fillId="2" borderId="0" xfId="0" applyNumberFormat="1" applyFill="1"/>
    <xf numFmtId="14" fontId="0" fillId="2" borderId="0" xfId="0" applyNumberFormat="1" applyFill="1"/>
    <xf numFmtId="164" fontId="0" fillId="2" borderId="0" xfId="0" applyNumberFormat="1" applyFill="1"/>
    <xf numFmtId="165" fontId="0" fillId="2" borderId="0" xfId="0" applyNumberFormat="1" applyFill="1"/>
  </cellXfs>
  <cellStyles count="1">
    <cellStyle name="Normal" xfId="0" builtinId="0"/>
  </cellStyles>
  <dxfs count="8">
    <dxf>
      <numFmt numFmtId="165" formatCode="0.00&quot; m.&quot;"/>
      <fill>
        <patternFill patternType="solid">
          <fgColor indexed="64"/>
          <bgColor theme="0" tint="-4.9989318521683403E-2"/>
        </patternFill>
      </fill>
    </dxf>
    <dxf>
      <numFmt numFmtId="2" formatCode="0.00"/>
    </dxf>
    <dxf>
      <numFmt numFmtId="164" formatCode="0.0&quot; kg.&quot;"/>
      <fill>
        <patternFill patternType="solid">
          <fgColor indexed="64"/>
          <bgColor theme="0" tint="-4.9989318521683403E-2"/>
        </patternFill>
      </fill>
    </dxf>
    <dxf>
      <numFmt numFmtId="19" formatCode="dd/mm/yyyy"/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numFmt numFmtId="2" formatCode="0.00"/>
      <fill>
        <patternFill patternType="solid">
          <fgColor indexed="64"/>
          <bgColor theme="0" tint="-4.9989318521683403E-2"/>
        </patternFill>
      </fill>
    </dxf>
    <dxf>
      <numFmt numFmtId="164" formatCode="0.0&quot; kg.&quot;"/>
    </dxf>
    <dxf>
      <numFmt numFmtId="167" formatCode="[Blue]\+0.0&quot; kg.&quot;;[Red]\-0.0&quot; kg.&quot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I4" totalsRowShown="0">
  <autoFilter ref="B2:I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om" dataDxfId="4"/>
    <tableColumn id="2" name="Date" dataDxfId="3"/>
    <tableColumn id="3" name="Poids actuel" dataDxfId="2"/>
    <tableColumn id="4" name="Taille" dataDxfId="0"/>
    <tableColumn id="5" name="IMC actuel" dataDxfId="1">
      <calculatedColumnFormula>Tableau1[[#This Row],[Poids actuel]]/(Tableau1[[#This Row],[Taille]]^2)</calculatedColumnFormula>
    </tableColumn>
    <tableColumn id="6" name="Objectif IMC" dataDxfId="5"/>
    <tableColumn id="7" name="Objectif poids" dataDxfId="6">
      <calculatedColumnFormula>Tableau1[[#This Row],[Taille]]^2*Tableau1[[#This Row],[Objectif IMC]]</calculatedColumnFormula>
    </tableColumn>
    <tableColumn id="8" name="Diff." dataDxfId="7">
      <calculatedColumnFormula>Tableau1[[#This Row],[Objectif poids]]-Tableau1[[#This Row],[Poids actuel]]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9"/>
  <sheetViews>
    <sheetView showGridLines="0" workbookViewId="0">
      <selection activeCell="I11" sqref="I11"/>
    </sheetView>
  </sheetViews>
  <sheetFormatPr baseColWidth="10" defaultRowHeight="15" x14ac:dyDescent="0.25"/>
  <cols>
    <col min="1" max="1" width="1.7109375" customWidth="1"/>
    <col min="4" max="4" width="11.7109375" bestFit="1" customWidth="1"/>
  </cols>
  <sheetData>
    <row r="2" spans="2:8" x14ac:dyDescent="0.25">
      <c r="B2" s="7" t="s">
        <v>4</v>
      </c>
      <c r="C2" s="7" t="s">
        <v>5</v>
      </c>
      <c r="D2" s="7" t="s">
        <v>7</v>
      </c>
      <c r="E2" s="7" t="s">
        <v>2</v>
      </c>
      <c r="F2" s="7" t="s">
        <v>6</v>
      </c>
      <c r="G2" s="5" t="s">
        <v>3</v>
      </c>
      <c r="H2" s="6"/>
    </row>
    <row r="3" spans="2:8" x14ac:dyDescent="0.25">
      <c r="B3" s="8"/>
      <c r="C3" s="8"/>
      <c r="D3" s="8"/>
      <c r="E3" s="8"/>
      <c r="F3" s="8"/>
      <c r="G3" s="7">
        <v>22</v>
      </c>
      <c r="H3" s="7">
        <v>24</v>
      </c>
    </row>
    <row r="4" spans="2:8" x14ac:dyDescent="0.25">
      <c r="B4" s="7" t="s">
        <v>0</v>
      </c>
      <c r="C4" s="18">
        <v>43262</v>
      </c>
      <c r="D4" s="14">
        <v>91</v>
      </c>
      <c r="E4" s="15">
        <v>1.78</v>
      </c>
      <c r="F4" s="16">
        <f>D4/(E4^2)</f>
        <v>28.721121070571897</v>
      </c>
      <c r="G4" s="17">
        <f>$E4^2*G$3-$D4</f>
        <v>-21.295199999999994</v>
      </c>
      <c r="H4" s="17">
        <f>$E4^2*H$3-$D4</f>
        <v>-14.958399999999997</v>
      </c>
    </row>
    <row r="5" spans="2:8" x14ac:dyDescent="0.25">
      <c r="B5" s="9" t="s">
        <v>1</v>
      </c>
      <c r="C5" s="19">
        <v>43262</v>
      </c>
      <c r="D5" s="10">
        <v>64.8</v>
      </c>
      <c r="E5" s="11">
        <v>1.79</v>
      </c>
      <c r="F5" s="12">
        <f>D5/(E5^2)</f>
        <v>20.224087887394276</v>
      </c>
      <c r="G5" s="13">
        <f>$E5^2*G$3-$D5</f>
        <v>5.6902000000000044</v>
      </c>
      <c r="H5" s="13">
        <f>$E5^2*H$3-$D5</f>
        <v>12.098399999999998</v>
      </c>
    </row>
    <row r="9" spans="2:8" x14ac:dyDescent="0.25">
      <c r="G9" s="2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4"/>
  <sheetViews>
    <sheetView showGridLines="0" tabSelected="1" workbookViewId="0">
      <selection activeCell="G9" sqref="G9"/>
    </sheetView>
  </sheetViews>
  <sheetFormatPr baseColWidth="10" defaultRowHeight="15" x14ac:dyDescent="0.25"/>
  <cols>
    <col min="1" max="1" width="1.7109375" customWidth="1"/>
    <col min="4" max="4" width="13.85546875" customWidth="1"/>
    <col min="6" max="6" width="12.5703125" customWidth="1"/>
    <col min="7" max="7" width="14.28515625" customWidth="1"/>
    <col min="8" max="8" width="15.5703125" customWidth="1"/>
  </cols>
  <sheetData>
    <row r="2" spans="2:9" x14ac:dyDescent="0.25">
      <c r="B2" t="s">
        <v>4</v>
      </c>
      <c r="C2" t="s">
        <v>5</v>
      </c>
      <c r="D2" t="s">
        <v>7</v>
      </c>
      <c r="E2" t="s">
        <v>2</v>
      </c>
      <c r="F2" t="s">
        <v>6</v>
      </c>
      <c r="G2" t="s">
        <v>8</v>
      </c>
      <c r="H2" t="s">
        <v>9</v>
      </c>
      <c r="I2" t="s">
        <v>10</v>
      </c>
    </row>
    <row r="3" spans="2:9" x14ac:dyDescent="0.25">
      <c r="B3" s="4" t="s">
        <v>0</v>
      </c>
      <c r="C3" s="22">
        <v>43262</v>
      </c>
      <c r="D3" s="23">
        <v>91</v>
      </c>
      <c r="E3" s="24">
        <v>1.78</v>
      </c>
      <c r="F3" s="1">
        <f>Tableau1[[#This Row],[Poids actuel]]/(Tableau1[[#This Row],[Taille]]^2)</f>
        <v>28.721121070571897</v>
      </c>
      <c r="G3" s="21">
        <v>24</v>
      </c>
      <c r="H3" s="2">
        <f>Tableau1[[#This Row],[Taille]]^2*Tableau1[[#This Row],[Objectif IMC]]</f>
        <v>76.041600000000003</v>
      </c>
      <c r="I3" s="3">
        <f>Tableau1[[#This Row],[Objectif poids]]-Tableau1[[#This Row],[Poids actuel]]</f>
        <v>-14.958399999999997</v>
      </c>
    </row>
    <row r="4" spans="2:9" x14ac:dyDescent="0.25">
      <c r="B4" s="4" t="s">
        <v>1</v>
      </c>
      <c r="C4" s="22">
        <v>43262</v>
      </c>
      <c r="D4" s="23">
        <v>64.8</v>
      </c>
      <c r="E4" s="24">
        <v>1.79</v>
      </c>
      <c r="F4" s="1">
        <f>Tableau1[[#This Row],[Poids actuel]]/(Tableau1[[#This Row],[Taille]]^2)</f>
        <v>20.224087887394276</v>
      </c>
      <c r="G4" s="21">
        <v>22</v>
      </c>
      <c r="H4" s="2">
        <f>Tableau1[[#This Row],[Taille]]^2*Tableau1[[#This Row],[Objectif IMC]]</f>
        <v>70.490200000000002</v>
      </c>
      <c r="I4" s="3">
        <f>Tableau1[[#This Row],[Objectif poids]]-Tableau1[[#This Row],[Poids actuel]]</f>
        <v>5.6902000000000044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2018-06-10T22:04:24Z</dcterms:created>
  <dcterms:modified xsi:type="dcterms:W3CDTF">2018-06-10T22:57:38Z</dcterms:modified>
</cp:coreProperties>
</file>