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5BA2413-ACDD-4AE1-9E7E-1686E3287B9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6" i="1"/>
  <c r="I8" i="1"/>
  <c r="I14" i="1"/>
  <c r="H16" i="1"/>
  <c r="H17" i="1"/>
  <c r="H20" i="1"/>
  <c r="H21" i="1"/>
  <c r="H22" i="1"/>
  <c r="H23" i="1"/>
  <c r="H2" i="1"/>
  <c r="F13" i="1"/>
  <c r="F24" i="1"/>
  <c r="F25" i="1"/>
  <c r="F26" i="1"/>
  <c r="F27" i="1"/>
  <c r="F28" i="1"/>
  <c r="F29" i="1"/>
  <c r="F30" i="1"/>
  <c r="F3" i="1"/>
  <c r="F4" i="1"/>
  <c r="F5" i="1"/>
  <c r="F6" i="1"/>
  <c r="F7" i="1"/>
  <c r="F8" i="1"/>
  <c r="F9" i="1"/>
  <c r="F10" i="1"/>
  <c r="F11" i="1"/>
  <c r="F12" i="1"/>
  <c r="F14" i="1"/>
  <c r="F15" i="1"/>
  <c r="F16" i="1"/>
  <c r="F17" i="1"/>
  <c r="F18" i="1"/>
  <c r="F19" i="1"/>
  <c r="F20" i="1"/>
  <c r="F21" i="1"/>
  <c r="F22" i="1"/>
  <c r="F23" i="1"/>
  <c r="F31" i="1"/>
  <c r="F2" i="1"/>
  <c r="E13" i="1"/>
  <c r="E24" i="1"/>
  <c r="E25" i="1"/>
  <c r="E26" i="1"/>
  <c r="E27" i="1"/>
  <c r="E28" i="1"/>
  <c r="E29" i="1"/>
  <c r="E30" i="1"/>
  <c r="E3" i="1"/>
  <c r="E4" i="1"/>
  <c r="E5" i="1"/>
  <c r="E6" i="1"/>
  <c r="E7" i="1"/>
  <c r="E8" i="1"/>
  <c r="E9" i="1"/>
  <c r="E10" i="1"/>
  <c r="E11" i="1"/>
  <c r="E12" i="1"/>
  <c r="E14" i="1"/>
  <c r="E15" i="1"/>
  <c r="E16" i="1"/>
  <c r="E17" i="1"/>
  <c r="E18" i="1"/>
  <c r="E19" i="1"/>
  <c r="E20" i="1"/>
  <c r="E21" i="1"/>
  <c r="E22" i="1"/>
  <c r="E23" i="1"/>
  <c r="E31" i="1"/>
  <c r="E2" i="1"/>
  <c r="C21" i="1" l="1"/>
  <c r="I21" i="1" s="1"/>
  <c r="D21" i="1"/>
  <c r="D2" i="1"/>
  <c r="D24" i="1"/>
  <c r="D26" i="1"/>
  <c r="D28" i="1"/>
  <c r="D30" i="1"/>
  <c r="D4" i="1"/>
  <c r="D6" i="1"/>
  <c r="D8" i="1"/>
  <c r="D10" i="1"/>
  <c r="C2" i="1"/>
  <c r="I2" i="1" s="1"/>
  <c r="C13" i="1"/>
  <c r="C24" i="1"/>
  <c r="C25" i="1"/>
  <c r="C26" i="1"/>
  <c r="C27" i="1"/>
  <c r="G27" i="1" s="1"/>
  <c r="C28" i="1"/>
  <c r="G28" i="1" s="1"/>
  <c r="C29" i="1"/>
  <c r="C30" i="1"/>
  <c r="I30" i="1" s="1"/>
  <c r="C3" i="1"/>
  <c r="H3" i="1" s="1"/>
  <c r="C4" i="1"/>
  <c r="H4" i="1" s="1"/>
  <c r="C5" i="1"/>
  <c r="C6" i="1"/>
  <c r="C7" i="1"/>
  <c r="C8" i="1"/>
  <c r="H8" i="1" s="1"/>
  <c r="C9" i="1"/>
  <c r="C10" i="1"/>
  <c r="C12" i="1"/>
  <c r="D12" i="1"/>
  <c r="C15" i="1"/>
  <c r="D15" i="1"/>
  <c r="C17" i="1"/>
  <c r="I17" i="1" s="1"/>
  <c r="D17" i="1"/>
  <c r="C19" i="1"/>
  <c r="D19" i="1"/>
  <c r="D13" i="1"/>
  <c r="D25" i="1"/>
  <c r="D27" i="1"/>
  <c r="D29" i="1"/>
  <c r="D3" i="1"/>
  <c r="D5" i="1"/>
  <c r="D7" i="1"/>
  <c r="D9" i="1"/>
  <c r="G13" i="1"/>
  <c r="G24" i="1"/>
  <c r="G25" i="1"/>
  <c r="G5" i="1"/>
  <c r="G7" i="1"/>
  <c r="G9" i="1"/>
  <c r="C11" i="1"/>
  <c r="D11" i="1"/>
  <c r="C14" i="1"/>
  <c r="H14" i="1" s="1"/>
  <c r="D14" i="1"/>
  <c r="C16" i="1"/>
  <c r="I16" i="1" s="1"/>
  <c r="D16" i="1"/>
  <c r="C18" i="1"/>
  <c r="D18" i="1"/>
  <c r="C20" i="1"/>
  <c r="I20" i="1" s="1"/>
  <c r="D20" i="1"/>
  <c r="C22" i="1"/>
  <c r="I22" i="1" s="1"/>
  <c r="D22" i="1"/>
  <c r="D23" i="1"/>
  <c r="C31" i="1"/>
  <c r="G31" i="1" s="1"/>
  <c r="C23" i="1"/>
  <c r="I23" i="1" s="1"/>
  <c r="D31" i="1"/>
  <c r="I18" i="1" l="1"/>
  <c r="H18" i="1"/>
  <c r="G8" i="1"/>
  <c r="I19" i="1"/>
  <c r="H19" i="1"/>
  <c r="G4" i="1"/>
  <c r="H7" i="1"/>
  <c r="I7" i="1"/>
  <c r="H11" i="1"/>
  <c r="I11" i="1"/>
  <c r="H15" i="1"/>
  <c r="I15" i="1"/>
  <c r="H9" i="1"/>
  <c r="I9" i="1"/>
  <c r="H5" i="1"/>
  <c r="I5" i="1"/>
  <c r="H12" i="1"/>
  <c r="I12" i="1"/>
  <c r="H10" i="1"/>
  <c r="I10" i="1"/>
  <c r="G3" i="1"/>
  <c r="H31" i="1"/>
  <c r="I31" i="1"/>
  <c r="I29" i="1"/>
  <c r="H29" i="1"/>
  <c r="G18" i="1"/>
  <c r="I28" i="1"/>
  <c r="H28" i="1"/>
  <c r="I24" i="1"/>
  <c r="H24" i="1"/>
  <c r="I26" i="1"/>
  <c r="H26" i="1"/>
  <c r="I25" i="1"/>
  <c r="H25" i="1"/>
  <c r="I27" i="1"/>
  <c r="H27" i="1"/>
  <c r="I13" i="1"/>
  <c r="H13" i="1"/>
  <c r="G6" i="1"/>
  <c r="H6" i="1"/>
  <c r="G14" i="1"/>
  <c r="G30" i="1"/>
  <c r="H30" i="1"/>
  <c r="G12" i="1"/>
  <c r="G16" i="1"/>
  <c r="G17" i="1"/>
  <c r="G26" i="1"/>
  <c r="G2" i="1"/>
  <c r="G22" i="1"/>
  <c r="G29" i="1"/>
  <c r="G21" i="1"/>
  <c r="G23" i="1"/>
  <c r="G20" i="1"/>
  <c r="G11" i="1"/>
  <c r="G19" i="1"/>
  <c r="G10" i="1"/>
  <c r="G15" i="1"/>
</calcChain>
</file>

<file path=xl/sharedStrings.xml><?xml version="1.0" encoding="utf-8"?>
<sst xmlns="http://schemas.openxmlformats.org/spreadsheetml/2006/main" count="39" uniqueCount="39">
  <si>
    <t>Gestionnaires de relances</t>
  </si>
  <si>
    <t>Overdues rate</t>
  </si>
  <si>
    <t>Position DSO Overdues</t>
  </si>
  <si>
    <t>green</t>
  </si>
  <si>
    <t>yellow</t>
  </si>
  <si>
    <t>red</t>
  </si>
  <si>
    <t>green index</t>
  </si>
  <si>
    <t>yellow index</t>
  </si>
  <si>
    <t>red index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</si>
  <si>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</si>
  <si>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</si>
  <si>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</si>
  <si>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</si>
  <si>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</si>
  <si>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</si>
  <si>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</si>
  <si>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</si>
  <si>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</si>
  <si>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</si>
  <si>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</si>
  <si>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</si>
  <si>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</si>
  <si>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</si>
  <si>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</si>
  <si>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</si>
  <si>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</si>
  <si>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</si>
  <si>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</si>
  <si>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</si>
  <si>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</si>
  <si>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</si>
  <si>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</si>
  <si>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</si>
  <si>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</si>
  <si>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</si>
  <si>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</si>
  <si>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</si>
  <si>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</si>
  <si>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Overdues rate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</si>
</sst>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0" fillId="0" borderId="0" xfId="1" applyNumberFormat="1" applyFont="1" applyAlignment="1">
      <alignment horizontal="center"/>
    </xf>
    <xf numFmtId="10" fontId="0" fillId="0" borderId="0" xfId="1" applyNumberFormat="1" applyFont="1"/>
    <xf numFmtId="0" fontId="0" fillId="0" borderId="0" xfId="0" applyAlignment="1">
      <alignment vertical="top" wrapText="1"/>
    </xf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Feuil1!$D$2:$D$31</c:f>
              <c:numCache>
                <c:formatCode>0.0%</c:formatCode>
                <c:ptCount val="30"/>
                <c:pt idx="0">
                  <c:v>-8.6264835848831378E-2</c:v>
                </c:pt>
                <c:pt idx="1">
                  <c:v>-0.14399188525628367</c:v>
                </c:pt>
                <c:pt idx="2">
                  <c:v>-4.79280265602351E-2</c:v>
                </c:pt>
                <c:pt idx="3">
                  <c:v>#N/A</c:v>
                </c:pt>
                <c:pt idx="4">
                  <c:v>-8.3462145683546055E-2</c:v>
                </c:pt>
                <c:pt idx="5">
                  <c:v>#N/A</c:v>
                </c:pt>
                <c:pt idx="6">
                  <c:v>-0.15686269784121018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-5.1129854053166453E-2</c:v>
                </c:pt>
                <c:pt idx="13">
                  <c:v>#N/A</c:v>
                </c:pt>
                <c:pt idx="14">
                  <c:v>-0.10805084487614763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-1.2875149499457238E-2</c:v>
                </c:pt>
                <c:pt idx="19">
                  <c:v>#N/A</c:v>
                </c:pt>
                <c:pt idx="20">
                  <c:v>#N/A</c:v>
                </c:pt>
                <c:pt idx="21">
                  <c:v>-0.34543114109773693</c:v>
                </c:pt>
                <c:pt idx="22">
                  <c:v>-3.7044948898835536E-3</c:v>
                </c:pt>
                <c:pt idx="23">
                  <c:v>-2.3491815579932268E-2</c:v>
                </c:pt>
                <c:pt idx="24">
                  <c:v>#N/A</c:v>
                </c:pt>
                <c:pt idx="25">
                  <c:v>-0.31756852581523692</c:v>
                </c:pt>
                <c:pt idx="26">
                  <c:v>-0.13467742959728796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EC-4293-950C-F8F6EC8649FA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yellow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Feuil1!$E$2:$E$31</c:f>
              <c:numCache>
                <c:formatCode>0.0%</c:formatCode>
                <c:ptCount val="3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1.0680819662786816E-2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3.3243733591145686E-3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1.2103318876783026E-2</c:v>
                </c:pt>
                <c:pt idx="12">
                  <c:v>#N/A</c:v>
                </c:pt>
                <c:pt idx="13">
                  <c:v>7.9048302581902069E-3</c:v>
                </c:pt>
                <c:pt idx="14">
                  <c:v>#N/A</c:v>
                </c:pt>
                <c:pt idx="15">
                  <c:v>#N/A</c:v>
                </c:pt>
                <c:pt idx="16">
                  <c:v>1.8304823966950639E-2</c:v>
                </c:pt>
                <c:pt idx="17">
                  <c:v>1.6472445134613815E-2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2.9415389696479184E-3</c:v>
                </c:pt>
                <c:pt idx="28">
                  <c:v>5.2047271771873464E-5</c:v>
                </c:pt>
                <c:pt idx="2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EC-4293-950C-F8F6EC8649FA}"/>
            </c:ext>
          </c:extLst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Feuil1!$F$2:$F$31</c:f>
              <c:numCache>
                <c:formatCode>0.0%</c:formatCode>
                <c:ptCount val="3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0.12075059844901372</c:v>
                </c:pt>
                <c:pt idx="6">
                  <c:v>#N/A</c:v>
                </c:pt>
                <c:pt idx="7">
                  <c:v>#N/A</c:v>
                </c:pt>
                <c:pt idx="8">
                  <c:v>5.6968654344333292E-2</c:v>
                </c:pt>
                <c:pt idx="9">
                  <c:v>4.692930577718734E-2</c:v>
                </c:pt>
                <c:pt idx="10">
                  <c:v>5.7660036397707538E-2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8.3505900527239815E-2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0.18648430962759868</c:v>
                </c:pt>
                <c:pt idx="20">
                  <c:v>0.15208233706191898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9.8061482085551016E-2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EC-4293-950C-F8F6EC864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1227320"/>
        <c:axId val="1001230600"/>
      </c:barChart>
      <c:lineChart>
        <c:grouping val="standard"/>
        <c:varyColors val="0"/>
        <c:ser>
          <c:idx val="3"/>
          <c:order val="3"/>
          <c:tx>
            <c:strRef>
              <c:f>Feuil1!$G$1</c:f>
              <c:strCache>
                <c:ptCount val="1"/>
                <c:pt idx="0">
                  <c:v>green index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4F142596-F332-405E-A33F-22D8F710743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5EC-4293-950C-F8F6EC8649F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728B67B-E0F1-49AA-9525-CB5DA34456D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15EC-4293-950C-F8F6EC8649F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0E84A9C-19C5-4A6C-9467-6E5B55FD24D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15EC-4293-950C-F8F6EC8649F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15EC-4293-950C-F8F6EC8649F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61637C7-8B46-43E5-8CF4-80EC3A9D808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15EC-4293-950C-F8F6EC8649F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15EC-4293-950C-F8F6EC8649F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54B37D5-12A6-4949-999E-1BE8F3F5114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15EC-4293-950C-F8F6EC8649F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15EC-4293-950C-F8F6EC8649F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15EC-4293-950C-F8F6EC8649F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15EC-4293-950C-F8F6EC8649F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15EC-4293-950C-F8F6EC8649F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15EC-4293-950C-F8F6EC8649F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73173392-00BA-46C1-BE71-8AC3891E2F0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15EC-4293-950C-F8F6EC8649FA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15EC-4293-950C-F8F6EC8649FA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9BEE22C0-4821-41AB-930F-1EC88FCDFBA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15EC-4293-950C-F8F6EC8649FA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15EC-4293-950C-F8F6EC8649FA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15EC-4293-950C-F8F6EC8649FA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9-15EC-4293-950C-F8F6EC8649FA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EACC5A17-289C-48A5-8FEB-E127E8B29F2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15EC-4293-950C-F8F6EC8649FA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15EC-4293-950C-F8F6EC8649FA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15EC-4293-950C-F8F6EC8649FA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4158388B-1D99-4530-8C2A-BFCACBF3C78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15EC-4293-950C-F8F6EC8649FA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11DCF847-3374-42B4-B5DC-F0937609199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15EC-4293-950C-F8F6EC8649FA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68A8C9FD-EE41-4A40-BBFC-CE4C3EA4B78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15EC-4293-950C-F8F6EC8649FA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15EC-4293-950C-F8F6EC8649FA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14F26B4A-791B-421D-8DB0-A41B27948A6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15EC-4293-950C-F8F6EC8649FA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A1896DB3-0DFC-4E70-9524-078A628581D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15EC-4293-950C-F8F6EC8649FA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15EC-4293-950C-F8F6EC8649FA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15EC-4293-950C-F8F6EC8649FA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15EC-4293-950C-F8F6EC8649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Feuil1!$G$2:$G$31</c:f>
              <c:numCache>
                <c:formatCode>0.0%</c:formatCode>
                <c:ptCount val="30"/>
                <c:pt idx="0">
                  <c:v>-0.13626483584883137</c:v>
                </c:pt>
                <c:pt idx="1">
                  <c:v>-0.19399188525628369</c:v>
                </c:pt>
                <c:pt idx="2">
                  <c:v>-9.792802656023511E-2</c:v>
                </c:pt>
                <c:pt idx="3">
                  <c:v>#N/A</c:v>
                </c:pt>
                <c:pt idx="4">
                  <c:v>-0.13346214568354606</c:v>
                </c:pt>
                <c:pt idx="5">
                  <c:v>#N/A</c:v>
                </c:pt>
                <c:pt idx="6">
                  <c:v>-0.2068626978412102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-0.10112985405316646</c:v>
                </c:pt>
                <c:pt idx="13">
                  <c:v>#N/A</c:v>
                </c:pt>
                <c:pt idx="14">
                  <c:v>-0.15805084487614762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-6.2875149499457245E-2</c:v>
                </c:pt>
                <c:pt idx="19">
                  <c:v>#N/A</c:v>
                </c:pt>
                <c:pt idx="20">
                  <c:v>#N/A</c:v>
                </c:pt>
                <c:pt idx="21">
                  <c:v>-0.39543114109773692</c:v>
                </c:pt>
                <c:pt idx="22">
                  <c:v>-5.3704494889883554E-2</c:v>
                </c:pt>
                <c:pt idx="23">
                  <c:v>-7.3491815579932271E-2</c:v>
                </c:pt>
                <c:pt idx="24">
                  <c:v>#N/A</c:v>
                </c:pt>
                <c:pt idx="25">
                  <c:v>-0.36756852581523691</c:v>
                </c:pt>
                <c:pt idx="26">
                  <c:v>-0.18467742959728795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Feuil1!$B$2:$B$31</c15:f>
                <c15:dlblRangeCache>
                  <c:ptCount val="30"/>
                  <c:pt idx="0">
                    <c:v>-8,6%</c:v>
                  </c:pt>
                  <c:pt idx="1">
                    <c:v>-14,4%</c:v>
                  </c:pt>
                  <c:pt idx="2">
                    <c:v>-4,8%</c:v>
                  </c:pt>
                  <c:pt idx="3">
                    <c:v>1,1%</c:v>
                  </c:pt>
                  <c:pt idx="4">
                    <c:v>-8,3%</c:v>
                  </c:pt>
                  <c:pt idx="5">
                    <c:v>12,1%</c:v>
                  </c:pt>
                  <c:pt idx="6">
                    <c:v>-15,7%</c:v>
                  </c:pt>
                  <c:pt idx="7">
                    <c:v>0,3%</c:v>
                  </c:pt>
                  <c:pt idx="8">
                    <c:v>5,7%</c:v>
                  </c:pt>
                  <c:pt idx="9">
                    <c:v>4,7%</c:v>
                  </c:pt>
                  <c:pt idx="10">
                    <c:v>5,8%</c:v>
                  </c:pt>
                  <c:pt idx="11">
                    <c:v>1,2%</c:v>
                  </c:pt>
                  <c:pt idx="12">
                    <c:v>-5,1%</c:v>
                  </c:pt>
                  <c:pt idx="13">
                    <c:v>0,8%</c:v>
                  </c:pt>
                  <c:pt idx="14">
                    <c:v>-10,8%</c:v>
                  </c:pt>
                  <c:pt idx="15">
                    <c:v>8,4%</c:v>
                  </c:pt>
                  <c:pt idx="16">
                    <c:v>1,8%</c:v>
                  </c:pt>
                  <c:pt idx="17">
                    <c:v>1,6%</c:v>
                  </c:pt>
                  <c:pt idx="18">
                    <c:v>-1,3%</c:v>
                  </c:pt>
                  <c:pt idx="19">
                    <c:v>18,6%</c:v>
                  </c:pt>
                  <c:pt idx="20">
                    <c:v>15,2%</c:v>
                  </c:pt>
                  <c:pt idx="21">
                    <c:v>-34,5%</c:v>
                  </c:pt>
                  <c:pt idx="22">
                    <c:v>-0,4%</c:v>
                  </c:pt>
                  <c:pt idx="23">
                    <c:v>-2,3%</c:v>
                  </c:pt>
                  <c:pt idx="24">
                    <c:v>9,8%</c:v>
                  </c:pt>
                  <c:pt idx="25">
                    <c:v>-31,8%</c:v>
                  </c:pt>
                  <c:pt idx="26">
                    <c:v>-13,5%</c:v>
                  </c:pt>
                  <c:pt idx="27">
                    <c:v>0,3%</c:v>
                  </c:pt>
                  <c:pt idx="28">
                    <c:v>0,0%</c:v>
                  </c:pt>
                  <c:pt idx="29">
                    <c:v>2,0%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15EC-4293-950C-F8F6EC8649FA}"/>
            </c:ext>
          </c:extLst>
        </c:ser>
        <c:ser>
          <c:idx val="4"/>
          <c:order val="4"/>
          <c:tx>
            <c:strRef>
              <c:f>Feuil1!$H$1</c:f>
              <c:strCache>
                <c:ptCount val="1"/>
                <c:pt idx="0">
                  <c:v>yellow index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15EC-4293-950C-F8F6EC8649F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15EC-4293-950C-F8F6EC8649F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15EC-4293-950C-F8F6EC8649F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0DBA63A-53B7-4FD6-AF05-514CF92CA78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9-15EC-4293-950C-F8F6EC8649F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15EC-4293-950C-F8F6EC8649F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15EC-4293-950C-F8F6EC8649F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15EC-4293-950C-F8F6EC8649F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739132D-CF57-406D-A14E-667DF6B4AEF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15EC-4293-950C-F8F6EC8649F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15EC-4293-950C-F8F6EC8649F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15EC-4293-950C-F8F6EC8649F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15EC-4293-950C-F8F6EC8649F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44E25A9B-B9AD-4C3F-9EC5-3B4CC90F63A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15EC-4293-950C-F8F6EC8649F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15EC-4293-950C-F8F6EC8649FA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E12A56FA-5D31-4AB0-AAEB-FBE4C423B06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15EC-4293-950C-F8F6EC8649FA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15EC-4293-950C-F8F6EC8649FA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15EC-4293-950C-F8F6EC8649FA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E2938661-2418-4B37-902A-3280A0012DC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15EC-4293-950C-F8F6EC8649FA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26A2BDF1-6FD8-46D1-9BF6-31E1D7975A9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15EC-4293-950C-F8F6EC8649FA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15EC-4293-950C-F8F6EC8649FA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15EC-4293-950C-F8F6EC8649FA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15EC-4293-950C-F8F6EC8649FA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15EC-4293-950C-F8F6EC8649FA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C-15EC-4293-950C-F8F6EC8649FA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15EC-4293-950C-F8F6EC8649FA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15EC-4293-950C-F8F6EC8649FA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15EC-4293-950C-F8F6EC8649FA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15EC-4293-950C-F8F6EC8649FA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921221DD-BDB7-4B8E-997C-49657DAF54F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15EC-4293-950C-F8F6EC8649FA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D13BF0D9-02EB-4A1E-89D9-C877ABF422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15EC-4293-950C-F8F6EC8649FA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15EC-4293-950C-F8F6EC8649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Feuil1!$H$2:$H$31</c:f>
              <c:numCache>
                <c:formatCode>0.0%</c:formatCode>
                <c:ptCount val="3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6.0680819662786822E-2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5.3324373359114573E-2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6.2103318876783026E-2</c:v>
                </c:pt>
                <c:pt idx="12">
                  <c:v>#N/A</c:v>
                </c:pt>
                <c:pt idx="13">
                  <c:v>5.790483025819021E-2</c:v>
                </c:pt>
                <c:pt idx="14">
                  <c:v>#N/A</c:v>
                </c:pt>
                <c:pt idx="15">
                  <c:v>#N/A</c:v>
                </c:pt>
                <c:pt idx="16">
                  <c:v>6.8304823966950645E-2</c:v>
                </c:pt>
                <c:pt idx="17">
                  <c:v>6.6472445134613811E-2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5.2941538969647921E-2</c:v>
                </c:pt>
                <c:pt idx="28">
                  <c:v>5.0052047271771878E-2</c:v>
                </c:pt>
                <c:pt idx="29">
                  <c:v>#N/A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Feuil1!$B$2:$B$31</c15:f>
                <c15:dlblRangeCache>
                  <c:ptCount val="30"/>
                  <c:pt idx="0">
                    <c:v>-8,6%</c:v>
                  </c:pt>
                  <c:pt idx="1">
                    <c:v>-14,4%</c:v>
                  </c:pt>
                  <c:pt idx="2">
                    <c:v>-4,8%</c:v>
                  </c:pt>
                  <c:pt idx="3">
                    <c:v>1,1%</c:v>
                  </c:pt>
                  <c:pt idx="4">
                    <c:v>-8,3%</c:v>
                  </c:pt>
                  <c:pt idx="5">
                    <c:v>12,1%</c:v>
                  </c:pt>
                  <c:pt idx="6">
                    <c:v>-15,7%</c:v>
                  </c:pt>
                  <c:pt idx="7">
                    <c:v>0,3%</c:v>
                  </c:pt>
                  <c:pt idx="8">
                    <c:v>5,7%</c:v>
                  </c:pt>
                  <c:pt idx="9">
                    <c:v>4,7%</c:v>
                  </c:pt>
                  <c:pt idx="10">
                    <c:v>5,8%</c:v>
                  </c:pt>
                  <c:pt idx="11">
                    <c:v>1,2%</c:v>
                  </c:pt>
                  <c:pt idx="12">
                    <c:v>-5,1%</c:v>
                  </c:pt>
                  <c:pt idx="13">
                    <c:v>0,8%</c:v>
                  </c:pt>
                  <c:pt idx="14">
                    <c:v>-10,8%</c:v>
                  </c:pt>
                  <c:pt idx="15">
                    <c:v>8,4%</c:v>
                  </c:pt>
                  <c:pt idx="16">
                    <c:v>1,8%</c:v>
                  </c:pt>
                  <c:pt idx="17">
                    <c:v>1,6%</c:v>
                  </c:pt>
                  <c:pt idx="18">
                    <c:v>-1,3%</c:v>
                  </c:pt>
                  <c:pt idx="19">
                    <c:v>18,6%</c:v>
                  </c:pt>
                  <c:pt idx="20">
                    <c:v>15,2%</c:v>
                  </c:pt>
                  <c:pt idx="21">
                    <c:v>-34,5%</c:v>
                  </c:pt>
                  <c:pt idx="22">
                    <c:v>-0,4%</c:v>
                  </c:pt>
                  <c:pt idx="23">
                    <c:v>-2,3%</c:v>
                  </c:pt>
                  <c:pt idx="24">
                    <c:v>9,8%</c:v>
                  </c:pt>
                  <c:pt idx="25">
                    <c:v>-31,8%</c:v>
                  </c:pt>
                  <c:pt idx="26">
                    <c:v>-13,5%</c:v>
                  </c:pt>
                  <c:pt idx="27">
                    <c:v>0,3%</c:v>
                  </c:pt>
                  <c:pt idx="28">
                    <c:v>0,0%</c:v>
                  </c:pt>
                  <c:pt idx="29">
                    <c:v>2,0%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15EC-4293-950C-F8F6EC8649FA}"/>
            </c:ext>
          </c:extLst>
        </c:ser>
        <c:ser>
          <c:idx val="5"/>
          <c:order val="5"/>
          <c:tx>
            <c:strRef>
              <c:f>Feuil1!$I$1</c:f>
              <c:strCache>
                <c:ptCount val="1"/>
                <c:pt idx="0">
                  <c:v>red index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15EC-4293-950C-F8F6EC8649F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5-15EC-4293-950C-F8F6EC8649F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6-15EC-4293-950C-F8F6EC8649F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7-15EC-4293-950C-F8F6EC8649F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8-15EC-4293-950C-F8F6EC8649F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66FA50A-4BD3-4E93-8945-6D365B6385B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9-15EC-4293-950C-F8F6EC8649F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A-15EC-4293-950C-F8F6EC8649F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B-15EC-4293-950C-F8F6EC8649F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3C367C17-2835-4E0D-BCE2-C322D17480A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15EC-4293-950C-F8F6EC8649F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E785B3C8-F7DE-4EAE-B215-3F31AA5DFB7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15EC-4293-950C-F8F6EC8649F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23026E9-4C94-442E-BE5E-C9FEACC86BB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15EC-4293-950C-F8F6EC8649F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F-15EC-4293-950C-F8F6EC8649F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0-15EC-4293-950C-F8F6EC8649FA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1-15EC-4293-950C-F8F6EC8649FA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2-15EC-4293-950C-F8F6EC8649FA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0CD4ECB7-A329-43B9-94B2-5BEDC29B263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15EC-4293-950C-F8F6EC8649FA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4-15EC-4293-950C-F8F6EC8649FA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5-15EC-4293-950C-F8F6EC8649FA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6-15EC-4293-950C-F8F6EC8649FA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86614488-8C33-471C-B225-6AEA4EFC24D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15EC-4293-950C-F8F6EC8649FA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2B3409B8-90AA-4DCE-9968-1ED5D1D41CC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15EC-4293-950C-F8F6EC8649FA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9-15EC-4293-950C-F8F6EC8649FA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A-15EC-4293-950C-F8F6EC8649FA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B-15EC-4293-950C-F8F6EC8649FA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27675E15-99C2-4E94-A50B-B86145AB0AC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15EC-4293-950C-F8F6EC8649FA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D-15EC-4293-950C-F8F6EC8649FA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E-15EC-4293-950C-F8F6EC8649FA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F-15EC-4293-950C-F8F6EC8649FA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0-15EC-4293-950C-F8F6EC8649FA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EE26A150-00E5-48DE-A722-C3762BC88BD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1-15EC-4293-950C-F8F6EC8649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Feuil1!$I$2:$I$31</c:f>
              <c:numCache>
                <c:formatCode>0.0%</c:formatCode>
                <c:ptCount val="3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0.17075059844901372</c:v>
                </c:pt>
                <c:pt idx="6">
                  <c:v>#N/A</c:v>
                </c:pt>
                <c:pt idx="7">
                  <c:v>#N/A</c:v>
                </c:pt>
                <c:pt idx="8">
                  <c:v>0.10696865434433329</c:v>
                </c:pt>
                <c:pt idx="9">
                  <c:v>9.6929305777187336E-2</c:v>
                </c:pt>
                <c:pt idx="10">
                  <c:v>0.10766003639770755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0.13350590052723982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0.2364843096275987</c:v>
                </c:pt>
                <c:pt idx="20">
                  <c:v>0.20208233706191897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0.14806148208555103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7.0000000000000007E-2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Feuil1!$B$2:$B$31</c15:f>
                <c15:dlblRangeCache>
                  <c:ptCount val="30"/>
                  <c:pt idx="0">
                    <c:v>-8,6%</c:v>
                  </c:pt>
                  <c:pt idx="1">
                    <c:v>-14,4%</c:v>
                  </c:pt>
                  <c:pt idx="2">
                    <c:v>-4,8%</c:v>
                  </c:pt>
                  <c:pt idx="3">
                    <c:v>1,1%</c:v>
                  </c:pt>
                  <c:pt idx="4">
                    <c:v>-8,3%</c:v>
                  </c:pt>
                  <c:pt idx="5">
                    <c:v>12,1%</c:v>
                  </c:pt>
                  <c:pt idx="6">
                    <c:v>-15,7%</c:v>
                  </c:pt>
                  <c:pt idx="7">
                    <c:v>0,3%</c:v>
                  </c:pt>
                  <c:pt idx="8">
                    <c:v>5,7%</c:v>
                  </c:pt>
                  <c:pt idx="9">
                    <c:v>4,7%</c:v>
                  </c:pt>
                  <c:pt idx="10">
                    <c:v>5,8%</c:v>
                  </c:pt>
                  <c:pt idx="11">
                    <c:v>1,2%</c:v>
                  </c:pt>
                  <c:pt idx="12">
                    <c:v>-5,1%</c:v>
                  </c:pt>
                  <c:pt idx="13">
                    <c:v>0,8%</c:v>
                  </c:pt>
                  <c:pt idx="14">
                    <c:v>-10,8%</c:v>
                  </c:pt>
                  <c:pt idx="15">
                    <c:v>8,4%</c:v>
                  </c:pt>
                  <c:pt idx="16">
                    <c:v>1,8%</c:v>
                  </c:pt>
                  <c:pt idx="17">
                    <c:v>1,6%</c:v>
                  </c:pt>
                  <c:pt idx="18">
                    <c:v>-1,3%</c:v>
                  </c:pt>
                  <c:pt idx="19">
                    <c:v>18,6%</c:v>
                  </c:pt>
                  <c:pt idx="20">
                    <c:v>15,2%</c:v>
                  </c:pt>
                  <c:pt idx="21">
                    <c:v>-34,5%</c:v>
                  </c:pt>
                  <c:pt idx="22">
                    <c:v>-0,4%</c:v>
                  </c:pt>
                  <c:pt idx="23">
                    <c:v>-2,3%</c:v>
                  </c:pt>
                  <c:pt idx="24">
                    <c:v>9,8%</c:v>
                  </c:pt>
                  <c:pt idx="25">
                    <c:v>-31,8%</c:v>
                  </c:pt>
                  <c:pt idx="26">
                    <c:v>-13,5%</c:v>
                  </c:pt>
                  <c:pt idx="27">
                    <c:v>0,3%</c:v>
                  </c:pt>
                  <c:pt idx="28">
                    <c:v>0,0%</c:v>
                  </c:pt>
                  <c:pt idx="29">
                    <c:v>2,0%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15EC-4293-950C-F8F6EC864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1227320"/>
        <c:axId val="1001230600"/>
      </c:lineChart>
      <c:catAx>
        <c:axId val="1001227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1230600"/>
        <c:crosses val="autoZero"/>
        <c:auto val="1"/>
        <c:lblAlgn val="ctr"/>
        <c:lblOffset val="100"/>
        <c:noMultiLvlLbl val="0"/>
      </c:catAx>
      <c:valAx>
        <c:axId val="1001230600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1001227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228598</xdr:colOff>
      <xdr:row>0</xdr:row>
      <xdr:rowOff>152401</xdr:rowOff>
    </xdr:from>
    <xdr:to>
      <xdr:col>20</xdr:col>
      <xdr:colOff>552449</xdr:colOff>
      <xdr:row>31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36FA0B-7F05-49BA-B686-66F02953BF60}" name="Données" displayName="Données" ref="A1:I31" totalsRowShown="0" headerRowDxfId="11">
  <autoFilter ref="A1:I31" xr:uid="{A5A260DF-152E-4C53-994F-2CBE4F6FEF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88470794-7991-4474-8587-8294CA1CE11C}" name="Gestionnaires de relances"/>
    <tableColumn id="2" xr3:uid="{19314643-AB48-42BC-BF02-83F91D8ED5CB}" name="Overdues rate" dataDxfId="10" dataCellStyle="Pourcentage"/>
    <tableColumn id="3" xr3:uid="{36EDB9AD-9CC2-4D09-A788-C5C7BCF99B05}" name="Position DSO Overdues" dataDxfId="9" dataCellStyle="Pourcentage">
      <calculatedColumnFormula>IF(B2&gt;0,B2+0.05,B2-0.05)</calculatedColumnFormula>
    </tableColumn>
    <tableColumn id="4" xr3:uid="{D9363BE3-5C8B-4C2D-8A7F-D1A749854FBF}" name="green" dataDxfId="8" dataCellStyle="Pourcentage">
      <calculatedColumnFormula>IF(B2&lt;0,B2,NA())</calculatedColumnFormula>
    </tableColumn>
    <tableColumn id="5" xr3:uid="{AE8E2CC6-0F34-4308-9CA2-7DB22AB1C528}" name="yellow" dataDxfId="7" dataCellStyle="Pourcentage">
      <calculatedColumnFormula>IF(AND(B2&gt;0,B2&lt;$B$31),B2,NA())</calculatedColumnFormula>
    </tableColumn>
    <tableColumn id="6" xr3:uid="{8AC72665-65D9-4073-8E0F-75C61EB5FB89}" name="red" dataDxfId="6" dataCellStyle="Pourcentage">
      <calculatedColumnFormula>IF(B2&lt;0,NA(),IF(B2&gt;=$B$31,B2,NA()))</calculatedColumnFormula>
    </tableColumn>
    <tableColumn id="7" xr3:uid="{D5700D86-133B-4A3D-8D00-BC95EBB16273}" name="green index" dataDxfId="5" dataCellStyle="Pourcentage">
      <calculatedColumnFormula>IF(B2&gt;0,NA(),IF(B2&lt;0,C2,NA()))</calculatedColumnFormula>
    </tableColumn>
    <tableColumn id="8" xr3:uid="{4F8AD76D-E4ED-4F9F-976E-99E441EEDF64}" name="yellow index" dataDxfId="4" dataCellStyle="Pourcentage">
      <calculatedColumnFormula>IF(AND(B2&gt;0,B2&lt;$B$31),C2,NA())</calculatedColumnFormula>
    </tableColumn>
    <tableColumn id="9" xr3:uid="{755B0EDE-D7D5-417F-88BE-6DD4C26D05D8}" name="red index" dataDxfId="3" dataCellStyle="Pourcentage">
      <calculatedColumnFormula>IF(B2&lt;0,NA(),IF(B2&gt;=$B$31,C2,NA()))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1"/>
  <sheetViews>
    <sheetView showGridLines="0" tabSelected="1" workbookViewId="0">
      <selection activeCell="F21" sqref="F21"/>
    </sheetView>
  </sheetViews>
  <sheetFormatPr baseColWidth="10" defaultRowHeight="14.25" x14ac:dyDescent="0.2"/>
  <cols>
    <col min="1" max="1" width="19.5" bestFit="1" customWidth="1"/>
    <col min="2" max="2" width="10.625" style="2" customWidth="1"/>
    <col min="3" max="3" width="13.625" customWidth="1"/>
    <col min="4" max="4" width="7.625" bestFit="1" customWidth="1"/>
    <col min="5" max="5" width="6.375" bestFit="1" customWidth="1"/>
    <col min="6" max="6" width="7" bestFit="1" customWidth="1"/>
    <col min="7" max="7" width="9.375" style="2" customWidth="1"/>
    <col min="8" max="8" width="9.25" style="2" customWidth="1"/>
    <col min="9" max="9" width="7.875" style="2" customWidth="1"/>
  </cols>
  <sheetData>
    <row r="1" spans="1:9" ht="28.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">
      <c r="A2" t="s">
        <v>9</v>
      </c>
      <c r="B2" s="4">
        <v>-8.6264835848831378E-2</v>
      </c>
      <c r="C2" s="4">
        <f t="shared" ref="C2:C31" si="0">IF(B2&gt;0,B2+0.05,B2-0.05)</f>
        <v>-0.13626483584883137</v>
      </c>
      <c r="D2" s="4">
        <f t="shared" ref="D2:D31" si="1">IF(B2&lt;0,B2,NA())</f>
        <v>-8.6264835848831378E-2</v>
      </c>
      <c r="E2" s="4" t="e">
        <f t="shared" ref="E2:E31" si="2">IF(AND(B2&gt;0,B2&lt;$B$31),B2,NA())</f>
        <v>#N/A</v>
      </c>
      <c r="F2" s="4" t="e">
        <f t="shared" ref="F2:F31" si="3">IF(B2&lt;0,NA(),IF(B2&gt;=$B$31,B2,NA()))</f>
        <v>#N/A</v>
      </c>
      <c r="G2" s="4">
        <f t="shared" ref="G2:G31" si="4">IF(B2&gt;0,NA(),IF(B2&lt;0,C2,NA()))</f>
        <v>-0.13626483584883137</v>
      </c>
      <c r="H2" s="4" t="e">
        <f t="shared" ref="H2:H31" si="5">IF(AND(B2&gt;0,B2&lt;$B$31),C2,NA())</f>
        <v>#N/A</v>
      </c>
      <c r="I2" s="4" t="e">
        <f t="shared" ref="I2:I31" si="6">IF(B2&lt;0,NA(),IF(B2&gt;=$B$31,C2,NA()))</f>
        <v>#N/A</v>
      </c>
    </row>
    <row r="3" spans="1:9" x14ac:dyDescent="0.2">
      <c r="A3" t="s">
        <v>10</v>
      </c>
      <c r="B3" s="4">
        <v>-0.14399188525628367</v>
      </c>
      <c r="C3" s="4">
        <f t="shared" si="0"/>
        <v>-0.19399188525628369</v>
      </c>
      <c r="D3" s="4">
        <f t="shared" si="1"/>
        <v>-0.14399188525628367</v>
      </c>
      <c r="E3" s="4" t="e">
        <f t="shared" si="2"/>
        <v>#N/A</v>
      </c>
      <c r="F3" s="4" t="e">
        <f t="shared" si="3"/>
        <v>#N/A</v>
      </c>
      <c r="G3" s="4">
        <f t="shared" si="4"/>
        <v>-0.19399188525628369</v>
      </c>
      <c r="H3" s="4" t="e">
        <f t="shared" si="5"/>
        <v>#N/A</v>
      </c>
      <c r="I3" s="4" t="e">
        <f t="shared" si="6"/>
        <v>#N/A</v>
      </c>
    </row>
    <row r="4" spans="1:9" x14ac:dyDescent="0.2">
      <c r="A4" t="s">
        <v>11</v>
      </c>
      <c r="B4" s="4">
        <v>-4.79280265602351E-2</v>
      </c>
      <c r="C4" s="4">
        <f t="shared" si="0"/>
        <v>-9.792802656023511E-2</v>
      </c>
      <c r="D4" s="4">
        <f t="shared" si="1"/>
        <v>-4.79280265602351E-2</v>
      </c>
      <c r="E4" s="4" t="e">
        <f t="shared" si="2"/>
        <v>#N/A</v>
      </c>
      <c r="F4" s="4" t="e">
        <f t="shared" si="3"/>
        <v>#N/A</v>
      </c>
      <c r="G4" s="4">
        <f t="shared" si="4"/>
        <v>-9.792802656023511E-2</v>
      </c>
      <c r="H4" s="4" t="e">
        <f t="shared" si="5"/>
        <v>#N/A</v>
      </c>
      <c r="I4" s="4" t="e">
        <f t="shared" si="6"/>
        <v>#N/A</v>
      </c>
    </row>
    <row r="5" spans="1:9" x14ac:dyDescent="0.2">
      <c r="A5" t="s">
        <v>12</v>
      </c>
      <c r="B5" s="4">
        <v>1.0680819662786816E-2</v>
      </c>
      <c r="C5" s="4">
        <f t="shared" si="0"/>
        <v>6.0680819662786822E-2</v>
      </c>
      <c r="D5" s="4" t="e">
        <f t="shared" si="1"/>
        <v>#N/A</v>
      </c>
      <c r="E5" s="4">
        <f t="shared" si="2"/>
        <v>1.0680819662786816E-2</v>
      </c>
      <c r="F5" s="4" t="e">
        <f t="shared" si="3"/>
        <v>#N/A</v>
      </c>
      <c r="G5" s="4" t="e">
        <f t="shared" si="4"/>
        <v>#N/A</v>
      </c>
      <c r="H5" s="4">
        <f t="shared" si="5"/>
        <v>6.0680819662786822E-2</v>
      </c>
      <c r="I5" s="4" t="e">
        <f t="shared" si="6"/>
        <v>#N/A</v>
      </c>
    </row>
    <row r="6" spans="1:9" x14ac:dyDescent="0.2">
      <c r="A6" t="s">
        <v>13</v>
      </c>
      <c r="B6" s="4">
        <v>-8.3462145683546055E-2</v>
      </c>
      <c r="C6" s="4">
        <f t="shared" si="0"/>
        <v>-0.13346214568354606</v>
      </c>
      <c r="D6" s="4">
        <f t="shared" si="1"/>
        <v>-8.3462145683546055E-2</v>
      </c>
      <c r="E6" s="4" t="e">
        <f t="shared" si="2"/>
        <v>#N/A</v>
      </c>
      <c r="F6" s="4" t="e">
        <f t="shared" si="3"/>
        <v>#N/A</v>
      </c>
      <c r="G6" s="4">
        <f t="shared" si="4"/>
        <v>-0.13346214568354606</v>
      </c>
      <c r="H6" s="4" t="e">
        <f t="shared" si="5"/>
        <v>#N/A</v>
      </c>
      <c r="I6" s="4" t="e">
        <f t="shared" si="6"/>
        <v>#N/A</v>
      </c>
    </row>
    <row r="7" spans="1:9" x14ac:dyDescent="0.2">
      <c r="A7" t="s">
        <v>14</v>
      </c>
      <c r="B7" s="4">
        <v>0.12075059844901372</v>
      </c>
      <c r="C7" s="4">
        <f t="shared" si="0"/>
        <v>0.17075059844901372</v>
      </c>
      <c r="D7" s="4" t="e">
        <f t="shared" si="1"/>
        <v>#N/A</v>
      </c>
      <c r="E7" s="4" t="e">
        <f t="shared" si="2"/>
        <v>#N/A</v>
      </c>
      <c r="F7" s="4">
        <f t="shared" si="3"/>
        <v>0.12075059844901372</v>
      </c>
      <c r="G7" s="4" t="e">
        <f t="shared" si="4"/>
        <v>#N/A</v>
      </c>
      <c r="H7" s="4" t="e">
        <f t="shared" si="5"/>
        <v>#N/A</v>
      </c>
      <c r="I7" s="4">
        <f t="shared" si="6"/>
        <v>0.17075059844901372</v>
      </c>
    </row>
    <row r="8" spans="1:9" x14ac:dyDescent="0.2">
      <c r="A8" t="s">
        <v>15</v>
      </c>
      <c r="B8" s="4">
        <v>-0.15686269784121018</v>
      </c>
      <c r="C8" s="4">
        <f t="shared" si="0"/>
        <v>-0.2068626978412102</v>
      </c>
      <c r="D8" s="4">
        <f t="shared" si="1"/>
        <v>-0.15686269784121018</v>
      </c>
      <c r="E8" s="4" t="e">
        <f t="shared" si="2"/>
        <v>#N/A</v>
      </c>
      <c r="F8" s="4" t="e">
        <f t="shared" si="3"/>
        <v>#N/A</v>
      </c>
      <c r="G8" s="4">
        <f t="shared" si="4"/>
        <v>-0.2068626978412102</v>
      </c>
      <c r="H8" s="4" t="e">
        <f t="shared" si="5"/>
        <v>#N/A</v>
      </c>
      <c r="I8" s="4" t="e">
        <f t="shared" si="6"/>
        <v>#N/A</v>
      </c>
    </row>
    <row r="9" spans="1:9" x14ac:dyDescent="0.2">
      <c r="A9" t="s">
        <v>16</v>
      </c>
      <c r="B9" s="4">
        <v>3.3243733591145686E-3</v>
      </c>
      <c r="C9" s="4">
        <f t="shared" si="0"/>
        <v>5.3324373359114573E-2</v>
      </c>
      <c r="D9" s="4" t="e">
        <f t="shared" si="1"/>
        <v>#N/A</v>
      </c>
      <c r="E9" s="4">
        <f t="shared" si="2"/>
        <v>3.3243733591145686E-3</v>
      </c>
      <c r="F9" s="4" t="e">
        <f t="shared" si="3"/>
        <v>#N/A</v>
      </c>
      <c r="G9" s="4" t="e">
        <f t="shared" si="4"/>
        <v>#N/A</v>
      </c>
      <c r="H9" s="4">
        <f t="shared" si="5"/>
        <v>5.3324373359114573E-2</v>
      </c>
      <c r="I9" s="4" t="e">
        <f t="shared" si="6"/>
        <v>#N/A</v>
      </c>
    </row>
    <row r="10" spans="1:9" x14ac:dyDescent="0.2">
      <c r="A10" t="s">
        <v>17</v>
      </c>
      <c r="B10" s="4">
        <v>5.6968654344333292E-2</v>
      </c>
      <c r="C10" s="4">
        <f t="shared" si="0"/>
        <v>0.10696865434433329</v>
      </c>
      <c r="D10" s="4" t="e">
        <f t="shared" si="1"/>
        <v>#N/A</v>
      </c>
      <c r="E10" s="4" t="e">
        <f t="shared" si="2"/>
        <v>#N/A</v>
      </c>
      <c r="F10" s="4">
        <f t="shared" si="3"/>
        <v>5.6968654344333292E-2</v>
      </c>
      <c r="G10" s="4" t="e">
        <f t="shared" si="4"/>
        <v>#N/A</v>
      </c>
      <c r="H10" s="4" t="e">
        <f t="shared" si="5"/>
        <v>#N/A</v>
      </c>
      <c r="I10" s="4">
        <f t="shared" si="6"/>
        <v>0.10696865434433329</v>
      </c>
    </row>
    <row r="11" spans="1:9" x14ac:dyDescent="0.2">
      <c r="A11" t="s">
        <v>18</v>
      </c>
      <c r="B11" s="4">
        <v>4.692930577718734E-2</v>
      </c>
      <c r="C11" s="4">
        <f t="shared" si="0"/>
        <v>9.6929305777187336E-2</v>
      </c>
      <c r="D11" s="4" t="e">
        <f t="shared" si="1"/>
        <v>#N/A</v>
      </c>
      <c r="E11" s="4" t="e">
        <f t="shared" si="2"/>
        <v>#N/A</v>
      </c>
      <c r="F11" s="4">
        <f t="shared" si="3"/>
        <v>4.692930577718734E-2</v>
      </c>
      <c r="G11" s="4" t="e">
        <f t="shared" si="4"/>
        <v>#N/A</v>
      </c>
      <c r="H11" s="4" t="e">
        <f t="shared" si="5"/>
        <v>#N/A</v>
      </c>
      <c r="I11" s="4">
        <f t="shared" si="6"/>
        <v>9.6929305777187336E-2</v>
      </c>
    </row>
    <row r="12" spans="1:9" x14ac:dyDescent="0.2">
      <c r="A12" t="s">
        <v>19</v>
      </c>
      <c r="B12" s="4">
        <v>5.7660036397707538E-2</v>
      </c>
      <c r="C12" s="4">
        <f t="shared" si="0"/>
        <v>0.10766003639770755</v>
      </c>
      <c r="D12" s="4" t="e">
        <f t="shared" si="1"/>
        <v>#N/A</v>
      </c>
      <c r="E12" s="4" t="e">
        <f t="shared" si="2"/>
        <v>#N/A</v>
      </c>
      <c r="F12" s="4">
        <f t="shared" si="3"/>
        <v>5.7660036397707538E-2</v>
      </c>
      <c r="G12" s="4" t="e">
        <f t="shared" si="4"/>
        <v>#N/A</v>
      </c>
      <c r="H12" s="4" t="e">
        <f t="shared" si="5"/>
        <v>#N/A</v>
      </c>
      <c r="I12" s="4">
        <f t="shared" si="6"/>
        <v>0.10766003639770755</v>
      </c>
    </row>
    <row r="13" spans="1:9" x14ac:dyDescent="0.2">
      <c r="A13" t="s">
        <v>20</v>
      </c>
      <c r="B13" s="4">
        <v>1.2103318876783026E-2</v>
      </c>
      <c r="C13" s="4">
        <f t="shared" si="0"/>
        <v>6.2103318876783026E-2</v>
      </c>
      <c r="D13" s="4" t="e">
        <f t="shared" si="1"/>
        <v>#N/A</v>
      </c>
      <c r="E13" s="4">
        <f t="shared" si="2"/>
        <v>1.2103318876783026E-2</v>
      </c>
      <c r="F13" s="4" t="e">
        <f t="shared" si="3"/>
        <v>#N/A</v>
      </c>
      <c r="G13" s="4" t="e">
        <f t="shared" si="4"/>
        <v>#N/A</v>
      </c>
      <c r="H13" s="4">
        <f t="shared" si="5"/>
        <v>6.2103318876783026E-2</v>
      </c>
      <c r="I13" s="4" t="e">
        <f t="shared" si="6"/>
        <v>#N/A</v>
      </c>
    </row>
    <row r="14" spans="1:9" x14ac:dyDescent="0.2">
      <c r="A14" t="s">
        <v>21</v>
      </c>
      <c r="B14" s="4">
        <v>-5.1129854053166453E-2</v>
      </c>
      <c r="C14" s="4">
        <f t="shared" si="0"/>
        <v>-0.10112985405316646</v>
      </c>
      <c r="D14" s="4">
        <f t="shared" si="1"/>
        <v>-5.1129854053166453E-2</v>
      </c>
      <c r="E14" s="4" t="e">
        <f t="shared" si="2"/>
        <v>#N/A</v>
      </c>
      <c r="F14" s="4" t="e">
        <f t="shared" si="3"/>
        <v>#N/A</v>
      </c>
      <c r="G14" s="4">
        <f t="shared" si="4"/>
        <v>-0.10112985405316646</v>
      </c>
      <c r="H14" s="4" t="e">
        <f t="shared" si="5"/>
        <v>#N/A</v>
      </c>
      <c r="I14" s="4" t="e">
        <f t="shared" si="6"/>
        <v>#N/A</v>
      </c>
    </row>
    <row r="15" spans="1:9" x14ac:dyDescent="0.2">
      <c r="A15" t="s">
        <v>22</v>
      </c>
      <c r="B15" s="4">
        <v>7.9048302581902069E-3</v>
      </c>
      <c r="C15" s="4">
        <f t="shared" si="0"/>
        <v>5.790483025819021E-2</v>
      </c>
      <c r="D15" s="4" t="e">
        <f t="shared" si="1"/>
        <v>#N/A</v>
      </c>
      <c r="E15" s="4">
        <f t="shared" si="2"/>
        <v>7.9048302581902069E-3</v>
      </c>
      <c r="F15" s="4" t="e">
        <f t="shared" si="3"/>
        <v>#N/A</v>
      </c>
      <c r="G15" s="4" t="e">
        <f t="shared" si="4"/>
        <v>#N/A</v>
      </c>
      <c r="H15" s="4">
        <f t="shared" si="5"/>
        <v>5.790483025819021E-2</v>
      </c>
      <c r="I15" s="4" t="e">
        <f t="shared" si="6"/>
        <v>#N/A</v>
      </c>
    </row>
    <row r="16" spans="1:9" x14ac:dyDescent="0.2">
      <c r="A16" t="s">
        <v>23</v>
      </c>
      <c r="B16" s="4">
        <v>-0.10805084487614763</v>
      </c>
      <c r="C16" s="4">
        <f t="shared" si="0"/>
        <v>-0.15805084487614762</v>
      </c>
      <c r="D16" s="4">
        <f t="shared" si="1"/>
        <v>-0.10805084487614763</v>
      </c>
      <c r="E16" s="4" t="e">
        <f t="shared" si="2"/>
        <v>#N/A</v>
      </c>
      <c r="F16" s="4" t="e">
        <f t="shared" si="3"/>
        <v>#N/A</v>
      </c>
      <c r="G16" s="4">
        <f t="shared" si="4"/>
        <v>-0.15805084487614762</v>
      </c>
      <c r="H16" s="4" t="e">
        <f t="shared" si="5"/>
        <v>#N/A</v>
      </c>
      <c r="I16" s="4" t="e">
        <f t="shared" si="6"/>
        <v>#N/A</v>
      </c>
    </row>
    <row r="17" spans="1:9" x14ac:dyDescent="0.2">
      <c r="A17" t="s">
        <v>24</v>
      </c>
      <c r="B17" s="4">
        <v>8.3505900527239815E-2</v>
      </c>
      <c r="C17" s="4">
        <f t="shared" si="0"/>
        <v>0.13350590052723982</v>
      </c>
      <c r="D17" s="4" t="e">
        <f t="shared" si="1"/>
        <v>#N/A</v>
      </c>
      <c r="E17" s="4" t="e">
        <f t="shared" si="2"/>
        <v>#N/A</v>
      </c>
      <c r="F17" s="4">
        <f t="shared" si="3"/>
        <v>8.3505900527239815E-2</v>
      </c>
      <c r="G17" s="4" t="e">
        <f t="shared" si="4"/>
        <v>#N/A</v>
      </c>
      <c r="H17" s="4" t="e">
        <f t="shared" si="5"/>
        <v>#N/A</v>
      </c>
      <c r="I17" s="4">
        <f t="shared" si="6"/>
        <v>0.13350590052723982</v>
      </c>
    </row>
    <row r="18" spans="1:9" x14ac:dyDescent="0.2">
      <c r="A18" t="s">
        <v>25</v>
      </c>
      <c r="B18" s="4">
        <v>1.8304823966950639E-2</v>
      </c>
      <c r="C18" s="4">
        <f t="shared" si="0"/>
        <v>6.8304823966950645E-2</v>
      </c>
      <c r="D18" s="4" t="e">
        <f t="shared" si="1"/>
        <v>#N/A</v>
      </c>
      <c r="E18" s="4">
        <f t="shared" si="2"/>
        <v>1.8304823966950639E-2</v>
      </c>
      <c r="F18" s="4" t="e">
        <f t="shared" si="3"/>
        <v>#N/A</v>
      </c>
      <c r="G18" s="4" t="e">
        <f t="shared" si="4"/>
        <v>#N/A</v>
      </c>
      <c r="H18" s="4">
        <f t="shared" si="5"/>
        <v>6.8304823966950645E-2</v>
      </c>
      <c r="I18" s="4" t="e">
        <f t="shared" si="6"/>
        <v>#N/A</v>
      </c>
    </row>
    <row r="19" spans="1:9" x14ac:dyDescent="0.2">
      <c r="A19" t="s">
        <v>26</v>
      </c>
      <c r="B19" s="4">
        <v>1.6472445134613815E-2</v>
      </c>
      <c r="C19" s="4">
        <f t="shared" si="0"/>
        <v>6.6472445134613811E-2</v>
      </c>
      <c r="D19" s="4" t="e">
        <f t="shared" si="1"/>
        <v>#N/A</v>
      </c>
      <c r="E19" s="4">
        <f t="shared" si="2"/>
        <v>1.6472445134613815E-2</v>
      </c>
      <c r="F19" s="4" t="e">
        <f t="shared" si="3"/>
        <v>#N/A</v>
      </c>
      <c r="G19" s="4" t="e">
        <f t="shared" si="4"/>
        <v>#N/A</v>
      </c>
      <c r="H19" s="4">
        <f t="shared" si="5"/>
        <v>6.6472445134613811E-2</v>
      </c>
      <c r="I19" s="4" t="e">
        <f t="shared" si="6"/>
        <v>#N/A</v>
      </c>
    </row>
    <row r="20" spans="1:9" x14ac:dyDescent="0.2">
      <c r="A20" t="s">
        <v>27</v>
      </c>
      <c r="B20" s="4">
        <v>-1.2875149499457238E-2</v>
      </c>
      <c r="C20" s="4">
        <f t="shared" si="0"/>
        <v>-6.2875149499457245E-2</v>
      </c>
      <c r="D20" s="4">
        <f t="shared" si="1"/>
        <v>-1.2875149499457238E-2</v>
      </c>
      <c r="E20" s="4" t="e">
        <f t="shared" si="2"/>
        <v>#N/A</v>
      </c>
      <c r="F20" s="4" t="e">
        <f t="shared" si="3"/>
        <v>#N/A</v>
      </c>
      <c r="G20" s="4">
        <f t="shared" si="4"/>
        <v>-6.2875149499457245E-2</v>
      </c>
      <c r="H20" s="4" t="e">
        <f t="shared" si="5"/>
        <v>#N/A</v>
      </c>
      <c r="I20" s="4" t="e">
        <f t="shared" si="6"/>
        <v>#N/A</v>
      </c>
    </row>
    <row r="21" spans="1:9" x14ac:dyDescent="0.2">
      <c r="A21" t="s">
        <v>28</v>
      </c>
      <c r="B21" s="4">
        <v>0.18648430962759868</v>
      </c>
      <c r="C21" s="4">
        <f t="shared" si="0"/>
        <v>0.2364843096275987</v>
      </c>
      <c r="D21" s="4" t="e">
        <f t="shared" si="1"/>
        <v>#N/A</v>
      </c>
      <c r="E21" s="4" t="e">
        <f t="shared" si="2"/>
        <v>#N/A</v>
      </c>
      <c r="F21" s="4">
        <f t="shared" si="3"/>
        <v>0.18648430962759868</v>
      </c>
      <c r="G21" s="4" t="e">
        <f t="shared" si="4"/>
        <v>#N/A</v>
      </c>
      <c r="H21" s="4" t="e">
        <f t="shared" si="5"/>
        <v>#N/A</v>
      </c>
      <c r="I21" s="4">
        <f t="shared" si="6"/>
        <v>0.2364843096275987</v>
      </c>
    </row>
    <row r="22" spans="1:9" x14ac:dyDescent="0.2">
      <c r="A22" t="s">
        <v>29</v>
      </c>
      <c r="B22" s="4">
        <v>0.15208233706191898</v>
      </c>
      <c r="C22" s="4">
        <f t="shared" si="0"/>
        <v>0.20208233706191897</v>
      </c>
      <c r="D22" s="4" t="e">
        <f t="shared" si="1"/>
        <v>#N/A</v>
      </c>
      <c r="E22" s="4" t="e">
        <f t="shared" si="2"/>
        <v>#N/A</v>
      </c>
      <c r="F22" s="4">
        <f t="shared" si="3"/>
        <v>0.15208233706191898</v>
      </c>
      <c r="G22" s="4" t="e">
        <f t="shared" si="4"/>
        <v>#N/A</v>
      </c>
      <c r="H22" s="4" t="e">
        <f t="shared" si="5"/>
        <v>#N/A</v>
      </c>
      <c r="I22" s="4">
        <f t="shared" si="6"/>
        <v>0.20208233706191897</v>
      </c>
    </row>
    <row r="23" spans="1:9" x14ac:dyDescent="0.2">
      <c r="A23" t="s">
        <v>30</v>
      </c>
      <c r="B23" s="4">
        <v>-0.34543114109773693</v>
      </c>
      <c r="C23" s="4">
        <f t="shared" si="0"/>
        <v>-0.39543114109773692</v>
      </c>
      <c r="D23" s="4">
        <f t="shared" si="1"/>
        <v>-0.34543114109773693</v>
      </c>
      <c r="E23" s="4" t="e">
        <f t="shared" si="2"/>
        <v>#N/A</v>
      </c>
      <c r="F23" s="4" t="e">
        <f t="shared" si="3"/>
        <v>#N/A</v>
      </c>
      <c r="G23" s="4">
        <f t="shared" si="4"/>
        <v>-0.39543114109773692</v>
      </c>
      <c r="H23" s="4" t="e">
        <f t="shared" si="5"/>
        <v>#N/A</v>
      </c>
      <c r="I23" s="4" t="e">
        <f t="shared" si="6"/>
        <v>#N/A</v>
      </c>
    </row>
    <row r="24" spans="1:9" x14ac:dyDescent="0.2">
      <c r="A24" t="s">
        <v>31</v>
      </c>
      <c r="B24" s="4">
        <v>-3.7044948898835536E-3</v>
      </c>
      <c r="C24" s="4">
        <f t="shared" si="0"/>
        <v>-5.3704494889883554E-2</v>
      </c>
      <c r="D24" s="4">
        <f t="shared" si="1"/>
        <v>-3.7044948898835536E-3</v>
      </c>
      <c r="E24" s="4" t="e">
        <f t="shared" si="2"/>
        <v>#N/A</v>
      </c>
      <c r="F24" s="4" t="e">
        <f t="shared" si="3"/>
        <v>#N/A</v>
      </c>
      <c r="G24" s="4">
        <f t="shared" si="4"/>
        <v>-5.3704494889883554E-2</v>
      </c>
      <c r="H24" s="4" t="e">
        <f t="shared" si="5"/>
        <v>#N/A</v>
      </c>
      <c r="I24" s="4" t="e">
        <f t="shared" si="6"/>
        <v>#N/A</v>
      </c>
    </row>
    <row r="25" spans="1:9" x14ac:dyDescent="0.2">
      <c r="A25" t="s">
        <v>32</v>
      </c>
      <c r="B25" s="4">
        <v>-2.3491815579932268E-2</v>
      </c>
      <c r="C25" s="4">
        <f t="shared" si="0"/>
        <v>-7.3491815579932271E-2</v>
      </c>
      <c r="D25" s="4">
        <f t="shared" si="1"/>
        <v>-2.3491815579932268E-2</v>
      </c>
      <c r="E25" s="4" t="e">
        <f t="shared" si="2"/>
        <v>#N/A</v>
      </c>
      <c r="F25" s="4" t="e">
        <f t="shared" si="3"/>
        <v>#N/A</v>
      </c>
      <c r="G25" s="4">
        <f t="shared" si="4"/>
        <v>-7.3491815579932271E-2</v>
      </c>
      <c r="H25" s="4" t="e">
        <f t="shared" si="5"/>
        <v>#N/A</v>
      </c>
      <c r="I25" s="4" t="e">
        <f t="shared" si="6"/>
        <v>#N/A</v>
      </c>
    </row>
    <row r="26" spans="1:9" x14ac:dyDescent="0.2">
      <c r="A26" t="s">
        <v>33</v>
      </c>
      <c r="B26" s="4">
        <v>9.8061482085551016E-2</v>
      </c>
      <c r="C26" s="4">
        <f t="shared" si="0"/>
        <v>0.14806148208555103</v>
      </c>
      <c r="D26" s="4" t="e">
        <f t="shared" si="1"/>
        <v>#N/A</v>
      </c>
      <c r="E26" s="4" t="e">
        <f t="shared" si="2"/>
        <v>#N/A</v>
      </c>
      <c r="F26" s="4">
        <f t="shared" si="3"/>
        <v>9.8061482085551016E-2</v>
      </c>
      <c r="G26" s="4" t="e">
        <f t="shared" si="4"/>
        <v>#N/A</v>
      </c>
      <c r="H26" s="4" t="e">
        <f t="shared" si="5"/>
        <v>#N/A</v>
      </c>
      <c r="I26" s="4">
        <f t="shared" si="6"/>
        <v>0.14806148208555103</v>
      </c>
    </row>
    <row r="27" spans="1:9" x14ac:dyDescent="0.2">
      <c r="A27" t="s">
        <v>34</v>
      </c>
      <c r="B27" s="4">
        <v>-0.31756852581523692</v>
      </c>
      <c r="C27" s="4">
        <f t="shared" si="0"/>
        <v>-0.36756852581523691</v>
      </c>
      <c r="D27" s="4">
        <f t="shared" si="1"/>
        <v>-0.31756852581523692</v>
      </c>
      <c r="E27" s="4" t="e">
        <f t="shared" si="2"/>
        <v>#N/A</v>
      </c>
      <c r="F27" s="4" t="e">
        <f t="shared" si="3"/>
        <v>#N/A</v>
      </c>
      <c r="G27" s="4">
        <f t="shared" si="4"/>
        <v>-0.36756852581523691</v>
      </c>
      <c r="H27" s="4" t="e">
        <f t="shared" si="5"/>
        <v>#N/A</v>
      </c>
      <c r="I27" s="4" t="e">
        <f t="shared" si="6"/>
        <v>#N/A</v>
      </c>
    </row>
    <row r="28" spans="1:9" x14ac:dyDescent="0.2">
      <c r="A28" t="s">
        <v>35</v>
      </c>
      <c r="B28" s="4">
        <v>-0.13467742959728796</v>
      </c>
      <c r="C28" s="4">
        <f t="shared" si="0"/>
        <v>-0.18467742959728795</v>
      </c>
      <c r="D28" s="4">
        <f t="shared" si="1"/>
        <v>-0.13467742959728796</v>
      </c>
      <c r="E28" s="4" t="e">
        <f t="shared" si="2"/>
        <v>#N/A</v>
      </c>
      <c r="F28" s="4" t="e">
        <f t="shared" si="3"/>
        <v>#N/A</v>
      </c>
      <c r="G28" s="4">
        <f t="shared" si="4"/>
        <v>-0.18467742959728795</v>
      </c>
      <c r="H28" s="4" t="e">
        <f t="shared" si="5"/>
        <v>#N/A</v>
      </c>
      <c r="I28" s="4" t="e">
        <f t="shared" si="6"/>
        <v>#N/A</v>
      </c>
    </row>
    <row r="29" spans="1:9" x14ac:dyDescent="0.2">
      <c r="A29" t="s">
        <v>36</v>
      </c>
      <c r="B29" s="4">
        <v>2.9415389696479184E-3</v>
      </c>
      <c r="C29" s="4">
        <f t="shared" si="0"/>
        <v>5.2941538969647921E-2</v>
      </c>
      <c r="D29" s="4" t="e">
        <f t="shared" si="1"/>
        <v>#N/A</v>
      </c>
      <c r="E29" s="4">
        <f t="shared" si="2"/>
        <v>2.9415389696479184E-3</v>
      </c>
      <c r="F29" s="4" t="e">
        <f t="shared" si="3"/>
        <v>#N/A</v>
      </c>
      <c r="G29" s="4" t="e">
        <f t="shared" si="4"/>
        <v>#N/A</v>
      </c>
      <c r="H29" s="4">
        <f t="shared" si="5"/>
        <v>5.2941538969647921E-2</v>
      </c>
      <c r="I29" s="4" t="e">
        <f t="shared" si="6"/>
        <v>#N/A</v>
      </c>
    </row>
    <row r="30" spans="1:9" x14ac:dyDescent="0.2">
      <c r="A30" t="s">
        <v>37</v>
      </c>
      <c r="B30" s="4">
        <v>5.2047271771873464E-5</v>
      </c>
      <c r="C30" s="4">
        <f t="shared" si="0"/>
        <v>5.0052047271771878E-2</v>
      </c>
      <c r="D30" s="4" t="e">
        <f t="shared" si="1"/>
        <v>#N/A</v>
      </c>
      <c r="E30" s="4">
        <f t="shared" si="2"/>
        <v>5.2047271771873464E-5</v>
      </c>
      <c r="F30" s="4" t="e">
        <f t="shared" si="3"/>
        <v>#N/A</v>
      </c>
      <c r="G30" s="4" t="e">
        <f t="shared" si="4"/>
        <v>#N/A</v>
      </c>
      <c r="H30" s="4">
        <f t="shared" si="5"/>
        <v>5.0052047271771878E-2</v>
      </c>
      <c r="I30" s="4" t="e">
        <f t="shared" si="6"/>
        <v>#N/A</v>
      </c>
    </row>
    <row r="31" spans="1:9" x14ac:dyDescent="0.2">
      <c r="A31" t="s">
        <v>38</v>
      </c>
      <c r="B31" s="4">
        <v>0.02</v>
      </c>
      <c r="C31" s="4">
        <f t="shared" si="0"/>
        <v>7.0000000000000007E-2</v>
      </c>
      <c r="D31" s="4" t="e">
        <f t="shared" si="1"/>
        <v>#N/A</v>
      </c>
      <c r="E31" s="4" t="e">
        <f t="shared" si="2"/>
        <v>#N/A</v>
      </c>
      <c r="F31" s="4">
        <f t="shared" si="3"/>
        <v>0.02</v>
      </c>
      <c r="G31" s="4" t="e">
        <f t="shared" si="4"/>
        <v>#N/A</v>
      </c>
      <c r="H31" s="4" t="e">
        <f t="shared" si="5"/>
        <v>#N/A</v>
      </c>
      <c r="I31" s="4">
        <f t="shared" si="6"/>
        <v>7.0000000000000007E-2</v>
      </c>
    </row>
  </sheetData>
  <sortState xmlns:xlrd2="http://schemas.microsoft.com/office/spreadsheetml/2017/richdata2" ref="A2:I31">
    <sortCondition ref="A3"/>
  </sortState>
  <conditionalFormatting sqref="D2:I31">
    <cfRule type="expression" dxfId="0" priority="1">
      <formula>ISNA(D2)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3:C31"/>
  <sheetViews>
    <sheetView workbookViewId="0">
      <selection activeCell="C3" sqref="C3:C31"/>
    </sheetView>
  </sheetViews>
  <sheetFormatPr baseColWidth="10" defaultRowHeight="14.25" x14ac:dyDescent="0.2"/>
  <sheetData>
    <row r="3" spans="3:3" x14ac:dyDescent="0.2">
      <c r="C3" s="1">
        <v>0.49507459073369098</v>
      </c>
    </row>
    <row r="4" spans="3:3" x14ac:dyDescent="0.2">
      <c r="C4" s="1">
        <v>0.16802378976603533</v>
      </c>
    </row>
    <row r="5" spans="3:3" x14ac:dyDescent="0.2">
      <c r="C5" s="1">
        <v>0.12555236182792648</v>
      </c>
    </row>
    <row r="6" spans="3:3" x14ac:dyDescent="0.2">
      <c r="C6" s="1">
        <v>0.12016884613963374</v>
      </c>
    </row>
    <row r="7" spans="3:3" x14ac:dyDescent="0.2">
      <c r="C7" s="1">
        <v>0.10765096509217674</v>
      </c>
    </row>
    <row r="8" spans="3:3" x14ac:dyDescent="0.2">
      <c r="C8" s="1">
        <v>6.8786653934739511E-2</v>
      </c>
    </row>
    <row r="9" spans="3:3" x14ac:dyDescent="0.2">
      <c r="C9" s="1">
        <v>6.8391468246735254E-2</v>
      </c>
    </row>
    <row r="10" spans="3:3" x14ac:dyDescent="0.2">
      <c r="C10" s="1">
        <v>6.2756935804008596E-2</v>
      </c>
    </row>
    <row r="11" spans="3:3" x14ac:dyDescent="0.2">
      <c r="C11" s="1">
        <v>2.2646511755138401E-2</v>
      </c>
    </row>
    <row r="12" spans="3:3" x14ac:dyDescent="0.2">
      <c r="C12" s="1">
        <v>2.2275976189986342E-2</v>
      </c>
    </row>
    <row r="13" spans="3:3" x14ac:dyDescent="0.2">
      <c r="C13" s="1">
        <v>2.0658709634540889E-2</v>
      </c>
    </row>
    <row r="14" spans="3:3" x14ac:dyDescent="0.2">
      <c r="C14" s="1">
        <v>1.805064076892934E-2</v>
      </c>
    </row>
    <row r="15" spans="3:3" x14ac:dyDescent="0.2">
      <c r="C15" s="1">
        <v>1.7178494867361324E-2</v>
      </c>
    </row>
    <row r="16" spans="3:3" x14ac:dyDescent="0.2">
      <c r="C16" s="1">
        <v>1.4816309891415419E-2</v>
      </c>
    </row>
    <row r="17" spans="3:3" x14ac:dyDescent="0.2">
      <c r="C17" s="1">
        <v>1.4705879401815823E-2</v>
      </c>
    </row>
    <row r="18" spans="3:3" x14ac:dyDescent="0.2">
      <c r="C18" s="1">
        <v>1.3077550942529857E-2</v>
      </c>
    </row>
    <row r="19" spans="3:3" x14ac:dyDescent="0.2">
      <c r="C19" s="1">
        <v>-2.7621234082465594E-3</v>
      </c>
    </row>
    <row r="20" spans="3:3" x14ac:dyDescent="0.2">
      <c r="C20" s="1">
        <v>-2.8559216711200679E-3</v>
      </c>
    </row>
    <row r="21" spans="3:3" x14ac:dyDescent="0.2">
      <c r="C21" s="1">
        <v>-5.537250492107927E-3</v>
      </c>
    </row>
    <row r="22" spans="3:3" x14ac:dyDescent="0.2">
      <c r="C22" s="1">
        <v>-1.2198203684274756E-2</v>
      </c>
    </row>
    <row r="23" spans="3:3" x14ac:dyDescent="0.2">
      <c r="C23" s="1">
        <v>-2.19847938999886E-2</v>
      </c>
    </row>
    <row r="24" spans="3:3" x14ac:dyDescent="0.2">
      <c r="C24" s="1">
        <v>-4.10320457671106E-2</v>
      </c>
    </row>
    <row r="25" spans="3:3" x14ac:dyDescent="0.2">
      <c r="C25" s="1">
        <v>-6.9823672362643738E-2</v>
      </c>
    </row>
    <row r="26" spans="3:3" x14ac:dyDescent="0.2">
      <c r="C26" s="1">
        <v>-7.3605486087099464E-2</v>
      </c>
    </row>
    <row r="27" spans="3:3" x14ac:dyDescent="0.2">
      <c r="C27" s="1">
        <v>-8.3200172377135714E-2</v>
      </c>
    </row>
    <row r="28" spans="3:3" x14ac:dyDescent="0.2">
      <c r="C28" s="1">
        <v>-8.9103788126117925E-2</v>
      </c>
    </row>
    <row r="29" spans="3:3" x14ac:dyDescent="0.2">
      <c r="C29" s="1">
        <v>-9.6241029315607782E-2</v>
      </c>
    </row>
    <row r="30" spans="3:3" x14ac:dyDescent="0.2">
      <c r="C30" s="1">
        <v>-0.10917695487332897</v>
      </c>
    </row>
    <row r="31" spans="3:3" x14ac:dyDescent="0.2">
      <c r="C31" s="1">
        <v>-0.57329579226931604</v>
      </c>
    </row>
  </sheetData>
  <sortState xmlns:xlrd2="http://schemas.microsoft.com/office/spreadsheetml/2017/richdata2" ref="C3:C31">
    <sortCondition descending="1"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Jean-Eric</cp:lastModifiedBy>
  <dcterms:created xsi:type="dcterms:W3CDTF">2020-06-27T06:53:01Z</dcterms:created>
  <dcterms:modified xsi:type="dcterms:W3CDTF">2020-06-27T07:49:33Z</dcterms:modified>
</cp:coreProperties>
</file>