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155"/>
  </bookViews>
  <sheets>
    <sheet name="Feuil2" sheetId="2" r:id="rId1"/>
    <sheet name="Feuil1" sheetId="1" r:id="rId2"/>
  </sheets>
  <externalReferences>
    <externalReference r:id="rId3"/>
  </externalReferences>
  <definedNames>
    <definedName name="caus">[1]Listes!$J$2:$J$6</definedName>
    <definedName name="Nom">OFFSET([1]Listes!$A$2,,,COUNTA([1]Listes!$A:$A)-1)</definedName>
  </definedNames>
  <calcPr calcId="145621"/>
  <pivotCaches>
    <pivotCache cacheId="2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F19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L11" i="1" l="1"/>
  <c r="J11" i="1"/>
</calcChain>
</file>

<file path=xl/sharedStrings.xml><?xml version="1.0" encoding="utf-8"?>
<sst xmlns="http://schemas.openxmlformats.org/spreadsheetml/2006/main" count="68" uniqueCount="39">
  <si>
    <t>x1</t>
  </si>
  <si>
    <t>permission</t>
  </si>
  <si>
    <t>Mission</t>
  </si>
  <si>
    <t>absence</t>
  </si>
  <si>
    <t>autre</t>
  </si>
  <si>
    <t>x5</t>
  </si>
  <si>
    <t>x3</t>
  </si>
  <si>
    <t>x4</t>
  </si>
  <si>
    <t>x8</t>
  </si>
  <si>
    <t>x6</t>
  </si>
  <si>
    <t>x14</t>
  </si>
  <si>
    <t>x11</t>
  </si>
  <si>
    <t>non prenom</t>
  </si>
  <si>
    <t>debut</t>
  </si>
  <si>
    <t>fin</t>
  </si>
  <si>
    <t>cause</t>
  </si>
  <si>
    <t>anné</t>
  </si>
  <si>
    <t>x7</t>
  </si>
  <si>
    <t>x9</t>
  </si>
  <si>
    <t>x10</t>
  </si>
  <si>
    <t>x12</t>
  </si>
  <si>
    <t>x13</t>
  </si>
  <si>
    <t>x15</t>
  </si>
  <si>
    <t>x16</t>
  </si>
  <si>
    <t>x17</t>
  </si>
  <si>
    <t>mois</t>
  </si>
  <si>
    <t>repos</t>
  </si>
  <si>
    <t>nbr de jours pris dans le mois de mars 2012 pour:</t>
  </si>
  <si>
    <t>total</t>
  </si>
  <si>
    <r>
      <t xml:space="preserve"> '=nombre des</t>
    </r>
    <r>
      <rPr>
        <u/>
        <sz val="11"/>
        <color theme="1"/>
        <rFont val="Calibri"/>
        <family val="2"/>
        <scheme val="minor"/>
      </rPr>
      <t xml:space="preserve"> jours pris</t>
    </r>
    <r>
      <rPr>
        <sz val="11"/>
        <color theme="1"/>
        <rFont val="Calibri"/>
        <family val="2"/>
        <scheme val="minor"/>
      </rPr>
      <t xml:space="preserve"> pendant le mois de </t>
    </r>
    <r>
      <rPr>
        <u/>
        <sz val="11"/>
        <color theme="1"/>
        <rFont val="Calibri"/>
        <family val="2"/>
        <scheme val="minor"/>
      </rPr>
      <t>"mars"</t>
    </r>
    <r>
      <rPr>
        <sz val="11"/>
        <color theme="1"/>
        <rFont val="Calibri"/>
        <family val="2"/>
        <scheme val="minor"/>
      </rPr>
      <t xml:space="preserve"> pour cause suivant "</t>
    </r>
    <r>
      <rPr>
        <u/>
        <sz val="11"/>
        <color theme="1"/>
        <rFont val="Calibri"/>
        <family val="2"/>
        <scheme val="minor"/>
      </rPr>
      <t>permission</t>
    </r>
    <r>
      <rPr>
        <sz val="11"/>
        <color theme="1"/>
        <rFont val="Calibri"/>
        <family val="2"/>
        <scheme val="minor"/>
      </rPr>
      <t>"</t>
    </r>
  </si>
  <si>
    <r>
      <t xml:space="preserve"> '=nombre des </t>
    </r>
    <r>
      <rPr>
        <u/>
        <sz val="11"/>
        <color theme="1"/>
        <rFont val="Calibri"/>
        <family val="2"/>
        <scheme val="minor"/>
      </rPr>
      <t>jours pris</t>
    </r>
    <r>
      <rPr>
        <sz val="11"/>
        <color theme="1"/>
        <rFont val="Calibri"/>
        <family val="2"/>
        <scheme val="minor"/>
      </rPr>
      <t xml:space="preserve"> durant toute l'année</t>
    </r>
    <r>
      <rPr>
        <u/>
        <sz val="11"/>
        <color theme="1"/>
        <rFont val="Calibri"/>
        <family val="2"/>
        <scheme val="minor"/>
      </rPr>
      <t xml:space="preserve">" 2012 </t>
    </r>
    <r>
      <rPr>
        <sz val="11"/>
        <color theme="1"/>
        <rFont val="Calibri"/>
        <family val="2"/>
        <scheme val="minor"/>
      </rPr>
      <t>" pour cause suivant "</t>
    </r>
    <r>
      <rPr>
        <u/>
        <sz val="11"/>
        <color theme="1"/>
        <rFont val="Calibri"/>
        <family val="2"/>
        <scheme val="minor"/>
      </rPr>
      <t>permission</t>
    </r>
    <r>
      <rPr>
        <sz val="11"/>
        <color theme="1"/>
        <rFont val="Calibri"/>
        <family val="2"/>
        <scheme val="minor"/>
      </rPr>
      <t>"</t>
    </r>
  </si>
  <si>
    <t xml:space="preserve">nombre de jour </t>
  </si>
  <si>
    <t>Total général</t>
  </si>
  <si>
    <t>Somme de durée</t>
  </si>
  <si>
    <t>durée</t>
  </si>
  <si>
    <t>janvier</t>
  </si>
  <si>
    <t>décembre</t>
  </si>
  <si>
    <t>mission</t>
  </si>
  <si>
    <t>jours ouvrés sans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</si>
</sst>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rgb="FFFF0000"/>
      <name val="Times New Roman"/>
      <family val="1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4" fontId="5" fillId="0" borderId="1" xfId="0" applyNumberFormat="1" applyFont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4" fontId="2" fillId="0" borderId="8" xfId="0" applyNumberFormat="1" applyFont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0" fillId="0" borderId="0" xfId="0" applyAlignment="1"/>
    <xf numFmtId="1" fontId="5" fillId="0" borderId="2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4" fontId="5" fillId="0" borderId="8" xfId="0" applyNumberFormat="1" applyFont="1" applyBorder="1" applyAlignment="1">
      <alignment vertical="center"/>
    </xf>
    <xf numFmtId="1" fontId="5" fillId="0" borderId="9" xfId="0" applyNumberFormat="1" applyFont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7" fillId="0" borderId="0" xfId="0" applyNumberFormat="1" applyFont="1" applyBorder="1" applyAlignment="1"/>
    <xf numFmtId="0" fontId="8" fillId="0" borderId="0" xfId="0" applyFont="1" applyAlignment="1"/>
  </cellXfs>
  <cellStyles count="1">
    <cellStyle name="Normal" xfId="0" builtinId="0"/>
  </cellStyles>
  <dxfs count="11">
    <dxf>
      <numFmt numFmtId="0" formatCode="General"/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771525</xdr:colOff>
      <xdr:row>8</xdr:row>
      <xdr:rowOff>76200</xdr:rowOff>
    </xdr:from>
    <xdr:to>
      <xdr:col>9</xdr:col>
      <xdr:colOff>333375</xdr:colOff>
      <xdr:row>13</xdr:row>
      <xdr:rowOff>152400</xdr:rowOff>
    </xdr:to>
    <xdr:cxnSp macro="">
      <xdr:nvCxnSpPr>
        <xdr:cNvPr id="2" name="Connecteur droit avec flèche 1"/>
        <xdr:cNvCxnSpPr/>
      </xdr:nvCxnSpPr>
      <xdr:spPr>
        <a:xfrm flipV="1">
          <a:off x="5638800" y="1609725"/>
          <a:ext cx="1447800" cy="1028700"/>
        </a:xfrm>
        <a:prstGeom prst="straightConnector1">
          <a:avLst/>
        </a:prstGeom>
        <a:ln w="19050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8</xdr:row>
      <xdr:rowOff>76200</xdr:rowOff>
    </xdr:from>
    <xdr:to>
      <xdr:col>12</xdr:col>
      <xdr:colOff>752476</xdr:colOff>
      <xdr:row>13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7934325" y="1609725"/>
          <a:ext cx="1095376" cy="1028700"/>
        </a:xfrm>
        <a:prstGeom prst="straightConnector1">
          <a:avLst/>
        </a:prstGeom>
        <a:ln w="19050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338138</xdr:colOff>
      <xdr:row>19</xdr:row>
      <xdr:rowOff>33338</xdr:rowOff>
    </xdr:from>
    <xdr:to>
      <xdr:col>3</xdr:col>
      <xdr:colOff>342900</xdr:colOff>
      <xdr:row>20</xdr:row>
      <xdr:rowOff>171450</xdr:rowOff>
    </xdr:to>
    <xdr:cxnSp macro="">
      <xdr:nvCxnSpPr>
        <xdr:cNvPr id="4" name="Connecteur droit avec flèche 3"/>
        <xdr:cNvCxnSpPr/>
      </xdr:nvCxnSpPr>
      <xdr:spPr>
        <a:xfrm flipH="1" flipV="1">
          <a:off x="2919413" y="3662363"/>
          <a:ext cx="4762" cy="328612"/>
        </a:xfrm>
        <a:prstGeom prst="straightConnector1">
          <a:avLst/>
        </a:prstGeom>
        <a:ln w="127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ivre%20absens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(3)"/>
      <sheetName val="Saisie"/>
      <sheetName val="Planning (2)"/>
      <sheetName val="Planning"/>
      <sheetName val="Listes"/>
      <sheetName val="Feuil2"/>
      <sheetName val="Feuil3"/>
      <sheetName val="Feuil1"/>
    </sheetNames>
    <sheetDataSet>
      <sheetData sheetId="0"/>
      <sheetData sheetId="1"/>
      <sheetData sheetId="2"/>
      <sheetData sheetId="3"/>
      <sheetData sheetId="4">
        <row r="1">
          <cell r="A1" t="str">
            <v>Prénoms</v>
          </cell>
        </row>
        <row r="2">
          <cell r="A2" t="str">
            <v>x1</v>
          </cell>
          <cell r="J2" t="str">
            <v>permission</v>
          </cell>
        </row>
        <row r="3">
          <cell r="A3" t="str">
            <v>x2</v>
          </cell>
          <cell r="J3" t="str">
            <v>repos</v>
          </cell>
        </row>
        <row r="4">
          <cell r="A4" t="str">
            <v>x3</v>
          </cell>
          <cell r="J4" t="str">
            <v>Mission</v>
          </cell>
        </row>
        <row r="5">
          <cell r="A5" t="str">
            <v>x4</v>
          </cell>
          <cell r="J5" t="str">
            <v>absence</v>
          </cell>
        </row>
        <row r="6">
          <cell r="A6" t="str">
            <v>x5</v>
          </cell>
          <cell r="J6" t="str">
            <v>autre</v>
          </cell>
        </row>
        <row r="7">
          <cell r="A7" t="str">
            <v>x6</v>
          </cell>
        </row>
        <row r="8">
          <cell r="A8" t="str">
            <v>x7</v>
          </cell>
        </row>
        <row r="9">
          <cell r="A9" t="str">
            <v>x8</v>
          </cell>
        </row>
        <row r="10">
          <cell r="A10" t="str">
            <v>x9</v>
          </cell>
        </row>
        <row r="11">
          <cell r="A11" t="str">
            <v>x10</v>
          </cell>
        </row>
        <row r="12">
          <cell r="A12" t="str">
            <v>x11</v>
          </cell>
        </row>
        <row r="13">
          <cell r="A13" t="str">
            <v>x12</v>
          </cell>
        </row>
        <row r="14">
          <cell r="A14" t="str">
            <v>x13</v>
          </cell>
        </row>
        <row r="15">
          <cell r="A15" t="str">
            <v>x14</v>
          </cell>
        </row>
      </sheetData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597.501555902774" createdVersion="4" refreshedVersion="4" minRefreshableVersion="3" recordCount="18">
  <cacheSource type="worksheet">
    <worksheetSource name="Tableau1"/>
  </cacheSource>
  <cacheFields count="6">
    <cacheField name="non prenom" numFmtId="0">
      <sharedItems count="16">
        <s v="x1"/>
        <s v="x3"/>
        <s v="x4"/>
        <s v="x5"/>
        <s v="x6"/>
        <s v="x7"/>
        <s v="x8"/>
        <s v="x9"/>
        <s v="x10"/>
        <s v="x11"/>
        <s v="x12"/>
        <s v="x13"/>
        <s v="x14"/>
        <s v="x15"/>
        <s v="x16"/>
        <s v="x17"/>
      </sharedItems>
    </cacheField>
    <cacheField name="debut" numFmtId="14">
      <sharedItems containsSemiMixedTypes="0" containsNonDate="0" containsDate="1" containsString="0" minDate="2012-01-01T00:00:00" maxDate="2013-12-02T00:00:00" count="15">
        <d v="2012-01-01T00:00:00"/>
        <d v="2012-01-10T00:00:00"/>
        <d v="2012-01-18T00:00:00"/>
        <d v="2012-01-23T00:00:00"/>
        <d v="2012-01-28T00:00:00"/>
        <d v="2012-12-01T00:00:00"/>
        <d v="2012-12-04T00:00:00"/>
        <d v="2012-12-17T00:00:00"/>
        <d v="2012-12-12T00:00:00"/>
        <d v="2012-12-24T00:00:00"/>
        <d v="2012-11-12T00:00:00"/>
        <d v="2012-12-31T00:00:00"/>
        <d v="2012-12-03T00:00:00"/>
        <d v="2012-10-24T00:00:00"/>
        <d v="2013-12-01T00:00:00"/>
      </sharedItems>
      <fieldGroup base="1">
        <rangePr groupBy="months" startDate="2012-01-01T00:00:00" endDate="2013-12-02T00:00:00"/>
        <groupItems count="14">
          <s v="&lt;01/01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3"/>
        </groupItems>
      </fieldGroup>
    </cacheField>
    <cacheField name="fin" numFmtId="14">
      <sharedItems containsSemiMixedTypes="0" containsNonDate="0" containsDate="1" containsString="0" minDate="2012-01-14T00:00:00" maxDate="2013-12-16T00:00:00"/>
    </cacheField>
    <cacheField name="durée" numFmtId="1">
      <sharedItems containsSemiMixedTypes="0" containsString="0" containsNumber="1" containsInteger="1" minValue="0" maxValue="21"/>
    </cacheField>
    <cacheField name="cause" numFmtId="0">
      <sharedItems count="5">
        <s v="permission"/>
        <s v="repos"/>
        <s v="Mission"/>
        <s v="absence"/>
        <s v="autre"/>
      </sharedItems>
    </cacheField>
    <cacheField name="mois" numFmtId="0">
      <sharedItems count="4">
        <s v="janvier"/>
        <s v="décembre"/>
        <s v="novembre"/>
        <s v="octob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d v="2012-01-20T00:00:00"/>
    <n v="15"/>
    <x v="0"/>
    <x v="0"/>
  </r>
  <r>
    <x v="0"/>
    <x v="1"/>
    <d v="2012-01-14T00:00:00"/>
    <n v="4"/>
    <x v="1"/>
    <x v="0"/>
  </r>
  <r>
    <x v="1"/>
    <x v="2"/>
    <d v="2012-01-20T00:00:00"/>
    <n v="3"/>
    <x v="2"/>
    <x v="0"/>
  </r>
  <r>
    <x v="2"/>
    <x v="3"/>
    <d v="2012-01-23T00:00:00"/>
    <n v="1"/>
    <x v="3"/>
    <x v="0"/>
  </r>
  <r>
    <x v="3"/>
    <x v="4"/>
    <d v="2012-01-31T00:00:00"/>
    <n v="2"/>
    <x v="4"/>
    <x v="0"/>
  </r>
  <r>
    <x v="4"/>
    <x v="5"/>
    <d v="2012-12-02T00:00:00"/>
    <n v="0"/>
    <x v="3"/>
    <x v="1"/>
  </r>
  <r>
    <x v="5"/>
    <x v="6"/>
    <d v="2012-12-08T00:00:00"/>
    <n v="4"/>
    <x v="0"/>
    <x v="1"/>
  </r>
  <r>
    <x v="6"/>
    <x v="7"/>
    <d v="2013-01-13T00:00:00"/>
    <n v="20"/>
    <x v="0"/>
    <x v="1"/>
  </r>
  <r>
    <x v="7"/>
    <x v="8"/>
    <d v="2012-12-18T00:00:00"/>
    <n v="5"/>
    <x v="0"/>
    <x v="1"/>
  </r>
  <r>
    <x v="8"/>
    <x v="5"/>
    <d v="2012-12-31T00:00:00"/>
    <n v="21"/>
    <x v="3"/>
    <x v="1"/>
  </r>
  <r>
    <x v="9"/>
    <x v="9"/>
    <d v="2013-01-04T00:00:00"/>
    <n v="10"/>
    <x v="0"/>
    <x v="1"/>
  </r>
  <r>
    <x v="10"/>
    <x v="10"/>
    <d v="2012-11-16T00:00:00"/>
    <n v="5"/>
    <x v="0"/>
    <x v="2"/>
  </r>
  <r>
    <x v="11"/>
    <x v="11"/>
    <d v="2012-12-31T00:00:00"/>
    <n v="1"/>
    <x v="0"/>
    <x v="1"/>
  </r>
  <r>
    <x v="12"/>
    <x v="12"/>
    <d v="2012-12-14T00:00:00"/>
    <n v="10"/>
    <x v="0"/>
    <x v="1"/>
  </r>
  <r>
    <x v="13"/>
    <x v="13"/>
    <d v="2012-10-25T00:00:00"/>
    <n v="2"/>
    <x v="0"/>
    <x v="3"/>
  </r>
  <r>
    <x v="14"/>
    <x v="7"/>
    <d v="2012-12-18T00:00:00"/>
    <n v="2"/>
    <x v="0"/>
    <x v="1"/>
  </r>
  <r>
    <x v="15"/>
    <x v="5"/>
    <d v="2012-12-18T00:00:00"/>
    <n v="12"/>
    <x v="4"/>
    <x v="1"/>
  </r>
  <r>
    <x v="0"/>
    <x v="14"/>
    <d v="2013-12-15T00:00:00"/>
    <n v="10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4:D9" firstHeaderRow="1" firstDataRow="2" firstDataCol="1" rowPageCount="1" colPageCount="1"/>
  <pivotFields count="6">
    <pivotField axis="axisPage" showAll="0" defaultSubtotal="0">
      <items count="16">
        <item x="0"/>
        <item x="8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</items>
    </pivotField>
    <pivotField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numFmtId="14" outline="0" showAll="0" defaultSubtotal="0"/>
    <pivotField dataField="1" numFmtId="1" showAll="0" defaultSubtotal="0"/>
    <pivotField axis="axisRow" outline="0" showAll="0" defaultSubtotal="0">
      <items count="5">
        <item x="3"/>
        <item x="4"/>
        <item x="2"/>
        <item x="0"/>
        <item x="1"/>
      </items>
    </pivotField>
    <pivotField axis="axisCol" showAll="0" defaultSubtotal="0">
      <items count="4">
        <item x="0"/>
        <item x="3"/>
        <item x="2"/>
        <item x="1"/>
      </items>
    </pivotField>
  </pivotFields>
  <rowFields count="1">
    <field x="4"/>
  </rowFields>
  <rowItems count="4">
    <i>
      <x v="2"/>
    </i>
    <i>
      <x v="3"/>
    </i>
    <i>
      <x v="4"/>
    </i>
    <i t="grand">
      <x/>
    </i>
  </rowItems>
  <colFields count="1">
    <field x="5"/>
  </colFields>
  <colItems count="3">
    <i>
      <x/>
    </i>
    <i>
      <x v="3"/>
    </i>
    <i t="grand">
      <x/>
    </i>
  </colItems>
  <pageFields count="1">
    <pageField fld="0" item="0" hier="-1"/>
  </pageFields>
  <dataFields count="1">
    <dataField name="Somme de duré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9" totalsRowShown="0" headerRowDxfId="3" dataDxfId="2" headerRowBorderDxfId="9" tableBorderDxfId="10" totalsRowBorderDxfId="8">
  <autoFilter ref="A1:F19"/>
  <tableColumns count="6">
    <tableColumn id="1" name="non prenom" dataDxfId="7"/>
    <tableColumn id="2" name="debut" dataDxfId="6"/>
    <tableColumn id="3" name="fin" dataDxfId="5"/>
    <tableColumn id="5" name="durée" dataDxfId="1">
      <calculatedColumnFormula>NETWORKDAYS(Tableau1[[#This Row],[debut]],Tableau1[[#This Row],[fin]])</calculatedColumnFormula>
    </tableColumn>
    <tableColumn id="4" name="cause" dataDxfId="4"/>
    <tableColumn id="6" name="mois" dataDxfId="0">
      <calculatedColumnFormula>TEXT(Tableau1[[#This Row],[debut]],"mmmm")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tabSelected="1" workbookViewId="0">
      <selection activeCell="I7" sqref="I7"/>
    </sheetView>
  </sheetViews>
  <sheetFormatPr baseColWidth="10" defaultRowHeight="15" x14ac:dyDescent="0.25"/>
  <cols>
    <col min="1" max="1" width="16.28515625" customWidth="1"/>
    <col min="2" max="2" width="7.140625" customWidth="1"/>
    <col min="3" max="3" width="10" customWidth="1"/>
    <col min="4" max="4" width="12.5703125" customWidth="1"/>
    <col min="5" max="5" width="10" customWidth="1"/>
    <col min="6" max="10" width="4" customWidth="1"/>
    <col min="11" max="19" width="3" customWidth="1"/>
  </cols>
  <sheetData>
    <row r="2" spans="1:4" x14ac:dyDescent="0.25">
      <c r="A2" s="10" t="s">
        <v>12</v>
      </c>
      <c r="B2" t="s">
        <v>0</v>
      </c>
    </row>
    <row r="4" spans="1:4" x14ac:dyDescent="0.25">
      <c r="A4" s="10" t="s">
        <v>33</v>
      </c>
    </row>
    <row r="5" spans="1:4" x14ac:dyDescent="0.25">
      <c r="B5" t="s">
        <v>35</v>
      </c>
      <c r="C5" t="s">
        <v>36</v>
      </c>
      <c r="D5" t="s">
        <v>32</v>
      </c>
    </row>
    <row r="6" spans="1:4" x14ac:dyDescent="0.25">
      <c r="A6" t="s">
        <v>2</v>
      </c>
      <c r="B6" s="11"/>
      <c r="C6" s="11">
        <v>10</v>
      </c>
      <c r="D6" s="11">
        <v>10</v>
      </c>
    </row>
    <row r="7" spans="1:4" x14ac:dyDescent="0.25">
      <c r="A7" t="s">
        <v>1</v>
      </c>
      <c r="B7" s="11">
        <v>15</v>
      </c>
      <c r="C7" s="11"/>
      <c r="D7" s="11">
        <v>15</v>
      </c>
    </row>
    <row r="8" spans="1:4" x14ac:dyDescent="0.25">
      <c r="A8" t="s">
        <v>26</v>
      </c>
      <c r="B8" s="11">
        <v>4</v>
      </c>
      <c r="C8" s="11"/>
      <c r="D8" s="11">
        <v>4</v>
      </c>
    </row>
    <row r="9" spans="1:4" x14ac:dyDescent="0.25">
      <c r="A9" t="s">
        <v>32</v>
      </c>
      <c r="B9" s="11">
        <v>19</v>
      </c>
      <c r="C9" s="11">
        <v>10</v>
      </c>
      <c r="D9" s="11">
        <v>29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zoomScaleNormal="100" workbookViewId="0">
      <selection activeCell="E26" sqref="E26"/>
    </sheetView>
  </sheetViews>
  <sheetFormatPr baseColWidth="10" defaultRowHeight="15" x14ac:dyDescent="0.25"/>
  <cols>
    <col min="1" max="1" width="15.85546875" style="24" customWidth="1"/>
    <col min="2" max="5" width="11.42578125" style="24"/>
    <col min="8" max="8" width="16.85546875" customWidth="1"/>
    <col min="14" max="14" width="31.7109375" customWidth="1"/>
  </cols>
  <sheetData>
    <row r="1" spans="1:14" ht="15.75" x14ac:dyDescent="0.25">
      <c r="A1" s="12" t="s">
        <v>12</v>
      </c>
      <c r="B1" s="13" t="s">
        <v>13</v>
      </c>
      <c r="C1" s="13" t="s">
        <v>14</v>
      </c>
      <c r="D1" s="14" t="s">
        <v>34</v>
      </c>
      <c r="E1" s="14" t="s">
        <v>15</v>
      </c>
      <c r="F1" s="13" t="s">
        <v>25</v>
      </c>
    </row>
    <row r="2" spans="1:14" x14ac:dyDescent="0.25">
      <c r="A2" s="15" t="s">
        <v>0</v>
      </c>
      <c r="B2" s="16">
        <v>40909</v>
      </c>
      <c r="C2" s="16">
        <v>40928</v>
      </c>
      <c r="D2" s="25">
        <f>NETWORKDAYS(Tableau1[[#This Row],[debut]],Tableau1[[#This Row],[fin]])</f>
        <v>15</v>
      </c>
      <c r="E2" s="17" t="s">
        <v>1</v>
      </c>
      <c r="F2" s="24" t="str">
        <f>TEXT(Tableau1[[#This Row],[debut]],"mmmm")</f>
        <v>janvier</v>
      </c>
      <c r="K2" t="s">
        <v>31</v>
      </c>
    </row>
    <row r="3" spans="1:14" x14ac:dyDescent="0.25">
      <c r="A3" s="15" t="s">
        <v>0</v>
      </c>
      <c r="B3" s="16">
        <v>40918</v>
      </c>
      <c r="C3" s="16">
        <v>40922</v>
      </c>
      <c r="D3" s="25">
        <f>NETWORKDAYS(Tableau1[[#This Row],[debut]],Tableau1[[#This Row],[fin]])</f>
        <v>4</v>
      </c>
      <c r="E3" s="17" t="s">
        <v>26</v>
      </c>
      <c r="F3" s="24" t="str">
        <f>TEXT(Tableau1[[#This Row],[debut]],"mmmm")</f>
        <v>janvier</v>
      </c>
      <c r="H3" s="7" t="s">
        <v>12</v>
      </c>
      <c r="I3" s="7"/>
      <c r="J3" s="2" t="s">
        <v>0</v>
      </c>
      <c r="K3" s="2"/>
      <c r="L3" s="2" t="s">
        <v>0</v>
      </c>
      <c r="M3" s="2"/>
    </row>
    <row r="4" spans="1:14" x14ac:dyDescent="0.25">
      <c r="A4" s="18" t="s">
        <v>6</v>
      </c>
      <c r="B4" s="19">
        <v>40926</v>
      </c>
      <c r="C4" s="19">
        <v>40928</v>
      </c>
      <c r="D4" s="26">
        <f>NETWORKDAYS(Tableau1[[#This Row],[debut]],Tableau1[[#This Row],[fin]])</f>
        <v>3</v>
      </c>
      <c r="E4" s="20" t="s">
        <v>2</v>
      </c>
      <c r="F4" s="24" t="str">
        <f>TEXT(Tableau1[[#This Row],[debut]],"mmmm")</f>
        <v>janvier</v>
      </c>
      <c r="H4" s="7" t="s">
        <v>16</v>
      </c>
      <c r="I4" s="7"/>
      <c r="J4" s="2">
        <v>2012</v>
      </c>
      <c r="K4" s="2"/>
      <c r="L4" s="2">
        <v>2012</v>
      </c>
      <c r="M4" s="2"/>
    </row>
    <row r="5" spans="1:14" x14ac:dyDescent="0.25">
      <c r="A5" s="18" t="s">
        <v>7</v>
      </c>
      <c r="B5" s="19">
        <v>40931</v>
      </c>
      <c r="C5" s="19">
        <v>40931</v>
      </c>
      <c r="D5" s="26">
        <f>NETWORKDAYS(Tableau1[[#This Row],[debut]],Tableau1[[#This Row],[fin]])</f>
        <v>1</v>
      </c>
      <c r="E5" s="20" t="s">
        <v>3</v>
      </c>
      <c r="F5" s="24" t="str">
        <f>TEXT(Tableau1[[#This Row],[debut]],"mmmm")</f>
        <v>janvier</v>
      </c>
      <c r="H5" s="7" t="s">
        <v>25</v>
      </c>
      <c r="I5" s="7"/>
      <c r="J5" s="2">
        <v>3</v>
      </c>
      <c r="K5" s="2"/>
      <c r="L5" s="2"/>
      <c r="M5" s="2"/>
    </row>
    <row r="6" spans="1:14" x14ac:dyDescent="0.25">
      <c r="A6" s="18" t="s">
        <v>5</v>
      </c>
      <c r="B6" s="19">
        <v>40936</v>
      </c>
      <c r="C6" s="19">
        <v>40939</v>
      </c>
      <c r="D6" s="26">
        <f>NETWORKDAYS(Tableau1[[#This Row],[debut]],Tableau1[[#This Row],[fin]])</f>
        <v>2</v>
      </c>
      <c r="E6" s="20" t="s">
        <v>4</v>
      </c>
      <c r="F6" s="24" t="str">
        <f>TEXT(Tableau1[[#This Row],[debut]],"mmmm")</f>
        <v>janvier</v>
      </c>
      <c r="H6" s="7" t="s">
        <v>27</v>
      </c>
      <c r="I6" s="1" t="s">
        <v>1</v>
      </c>
      <c r="J6" s="3"/>
      <c r="K6" s="3"/>
      <c r="L6" s="4"/>
      <c r="M6" s="3"/>
    </row>
    <row r="7" spans="1:14" x14ac:dyDescent="0.25">
      <c r="A7" s="18" t="s">
        <v>9</v>
      </c>
      <c r="B7" s="19">
        <v>41244</v>
      </c>
      <c r="C7" s="19">
        <v>41245</v>
      </c>
      <c r="D7" s="26">
        <f>NETWORKDAYS(Tableau1[[#This Row],[debut]],Tableau1[[#This Row],[fin]])</f>
        <v>0</v>
      </c>
      <c r="E7" s="20" t="s">
        <v>3</v>
      </c>
      <c r="F7" s="24" t="str">
        <f>TEXT(Tableau1[[#This Row],[debut]],"mmmm")</f>
        <v>décembre</v>
      </c>
      <c r="H7" s="7"/>
      <c r="I7" s="1" t="s">
        <v>26</v>
      </c>
      <c r="J7" s="3"/>
      <c r="K7" s="3"/>
      <c r="L7" s="4"/>
      <c r="M7" s="3"/>
    </row>
    <row r="8" spans="1:14" x14ac:dyDescent="0.25">
      <c r="A8" s="18" t="s">
        <v>17</v>
      </c>
      <c r="B8" s="19">
        <v>41247</v>
      </c>
      <c r="C8" s="19">
        <v>41251</v>
      </c>
      <c r="D8" s="26">
        <f>NETWORKDAYS(Tableau1[[#This Row],[debut]],Tableau1[[#This Row],[fin]])</f>
        <v>4</v>
      </c>
      <c r="E8" s="20" t="s">
        <v>1</v>
      </c>
      <c r="F8" s="24" t="str">
        <f>TEXT(Tableau1[[#This Row],[debut]],"mmmm")</f>
        <v>décembre</v>
      </c>
      <c r="H8" s="7"/>
      <c r="I8" s="1" t="s">
        <v>2</v>
      </c>
      <c r="J8" s="3"/>
      <c r="K8" s="3"/>
      <c r="L8" s="4"/>
      <c r="M8" s="3"/>
    </row>
    <row r="9" spans="1:14" x14ac:dyDescent="0.25">
      <c r="A9" s="18" t="s">
        <v>8</v>
      </c>
      <c r="B9" s="19">
        <v>41260</v>
      </c>
      <c r="C9" s="19">
        <v>41287</v>
      </c>
      <c r="D9" s="26">
        <f>NETWORKDAYS(Tableau1[[#This Row],[debut]],Tableau1[[#This Row],[fin]])</f>
        <v>20</v>
      </c>
      <c r="E9" s="20" t="s">
        <v>1</v>
      </c>
      <c r="F9" s="24" t="str">
        <f>TEXT(Tableau1[[#This Row],[debut]],"mmmm")</f>
        <v>décembre</v>
      </c>
      <c r="H9" s="7"/>
      <c r="I9" s="1" t="s">
        <v>3</v>
      </c>
      <c r="J9" s="3"/>
      <c r="K9" s="3"/>
      <c r="L9" s="4"/>
      <c r="M9" s="3"/>
    </row>
    <row r="10" spans="1:14" x14ac:dyDescent="0.25">
      <c r="A10" s="18" t="s">
        <v>18</v>
      </c>
      <c r="B10" s="19">
        <v>41255</v>
      </c>
      <c r="C10" s="19">
        <v>41261</v>
      </c>
      <c r="D10" s="26">
        <f>NETWORKDAYS(Tableau1[[#This Row],[debut]],Tableau1[[#This Row],[fin]])</f>
        <v>5</v>
      </c>
      <c r="E10" s="20" t="s">
        <v>1</v>
      </c>
      <c r="F10" s="24" t="str">
        <f>TEXT(Tableau1[[#This Row],[debut]],"mmmm")</f>
        <v>décembre</v>
      </c>
      <c r="H10" s="7"/>
      <c r="I10" s="1" t="s">
        <v>4</v>
      </c>
      <c r="J10" s="3"/>
      <c r="K10" s="3"/>
      <c r="L10" s="4"/>
      <c r="M10" s="3"/>
    </row>
    <row r="11" spans="1:14" x14ac:dyDescent="0.25">
      <c r="A11" s="18" t="s">
        <v>19</v>
      </c>
      <c r="B11" s="19">
        <v>41244</v>
      </c>
      <c r="C11" s="19">
        <v>41274</v>
      </c>
      <c r="D11" s="26">
        <f>NETWORKDAYS(Tableau1[[#This Row],[debut]],Tableau1[[#This Row],[fin]])</f>
        <v>21</v>
      </c>
      <c r="E11" s="20" t="s">
        <v>3</v>
      </c>
      <c r="F11" s="24" t="str">
        <f>TEXT(Tableau1[[#This Row],[debut]],"mmmm")</f>
        <v>décembre</v>
      </c>
      <c r="H11" s="8" t="s">
        <v>28</v>
      </c>
      <c r="I11" s="9"/>
      <c r="J11" s="5">
        <f>SUM(J6:J10)</f>
        <v>0</v>
      </c>
      <c r="K11" s="5"/>
      <c r="L11" s="5">
        <f>SUM(L6:L10)</f>
        <v>0</v>
      </c>
      <c r="M11" s="5"/>
    </row>
    <row r="12" spans="1:14" x14ac:dyDescent="0.25">
      <c r="A12" s="18" t="s">
        <v>11</v>
      </c>
      <c r="B12" s="19">
        <v>41267</v>
      </c>
      <c r="C12" s="19">
        <v>41278</v>
      </c>
      <c r="D12" s="26">
        <f>NETWORKDAYS(Tableau1[[#This Row],[debut]],Tableau1[[#This Row],[fin]])</f>
        <v>10</v>
      </c>
      <c r="E12" s="20" t="s">
        <v>1</v>
      </c>
      <c r="F12" s="24" t="str">
        <f>TEXT(Tableau1[[#This Row],[debut]],"mmmm")</f>
        <v>décembre</v>
      </c>
    </row>
    <row r="13" spans="1:14" x14ac:dyDescent="0.25">
      <c r="A13" s="18" t="s">
        <v>20</v>
      </c>
      <c r="B13" s="19">
        <v>41225</v>
      </c>
      <c r="C13" s="19">
        <v>41229</v>
      </c>
      <c r="D13" s="26">
        <f>NETWORKDAYS(Tableau1[[#This Row],[debut]],Tableau1[[#This Row],[fin]])</f>
        <v>5</v>
      </c>
      <c r="E13" s="20" t="s">
        <v>1</v>
      </c>
      <c r="F13" s="24" t="str">
        <f>TEXT(Tableau1[[#This Row],[debut]],"mmmm")</f>
        <v>novembre</v>
      </c>
    </row>
    <row r="14" spans="1:14" x14ac:dyDescent="0.25">
      <c r="A14" s="18" t="s">
        <v>21</v>
      </c>
      <c r="B14" s="19">
        <v>41274</v>
      </c>
      <c r="C14" s="19">
        <v>41274</v>
      </c>
      <c r="D14" s="26">
        <f>NETWORKDAYS(Tableau1[[#This Row],[debut]],Tableau1[[#This Row],[fin]])</f>
        <v>1</v>
      </c>
      <c r="E14" s="20" t="s">
        <v>1</v>
      </c>
      <c r="F14" s="24" t="str">
        <f>TEXT(Tableau1[[#This Row],[debut]],"mmmm")</f>
        <v>décembre</v>
      </c>
    </row>
    <row r="15" spans="1:14" ht="15" customHeight="1" x14ac:dyDescent="0.25">
      <c r="A15" s="18" t="s">
        <v>10</v>
      </c>
      <c r="B15" s="19">
        <v>41246</v>
      </c>
      <c r="C15" s="19">
        <v>41257</v>
      </c>
      <c r="D15" s="26">
        <f>NETWORKDAYS(Tableau1[[#This Row],[debut]],Tableau1[[#This Row],[fin]])</f>
        <v>10</v>
      </c>
      <c r="E15" s="20" t="s">
        <v>1</v>
      </c>
      <c r="F15" s="24" t="str">
        <f>TEXT(Tableau1[[#This Row],[debut]],"mmmm")</f>
        <v>décembre</v>
      </c>
      <c r="H15" s="6" t="s">
        <v>29</v>
      </c>
      <c r="I15" s="6"/>
      <c r="N15" s="6" t="s">
        <v>30</v>
      </c>
    </row>
    <row r="16" spans="1:14" x14ac:dyDescent="0.25">
      <c r="A16" s="18" t="s">
        <v>22</v>
      </c>
      <c r="B16" s="19">
        <v>41206</v>
      </c>
      <c r="C16" s="19">
        <v>41207</v>
      </c>
      <c r="D16" s="26">
        <f>NETWORKDAYS(Tableau1[[#This Row],[debut]],Tableau1[[#This Row],[fin]])</f>
        <v>2</v>
      </c>
      <c r="E16" s="20" t="s">
        <v>1</v>
      </c>
      <c r="F16" s="24" t="str">
        <f>TEXT(Tableau1[[#This Row],[debut]],"mmmm")</f>
        <v>octobre</v>
      </c>
      <c r="H16" s="6"/>
      <c r="I16" s="6"/>
      <c r="N16" s="6"/>
    </row>
    <row r="17" spans="1:14" x14ac:dyDescent="0.25">
      <c r="A17" s="18" t="s">
        <v>23</v>
      </c>
      <c r="B17" s="19">
        <v>41260</v>
      </c>
      <c r="C17" s="19">
        <v>41261</v>
      </c>
      <c r="D17" s="26">
        <f>NETWORKDAYS(Tableau1[[#This Row],[debut]],Tableau1[[#This Row],[fin]])</f>
        <v>2</v>
      </c>
      <c r="E17" s="20" t="s">
        <v>1</v>
      </c>
      <c r="F17" s="24" t="str">
        <f>TEXT(Tableau1[[#This Row],[debut]],"mmmm")</f>
        <v>décembre</v>
      </c>
      <c r="H17" s="6"/>
      <c r="I17" s="6"/>
      <c r="N17" s="6"/>
    </row>
    <row r="18" spans="1:14" x14ac:dyDescent="0.25">
      <c r="A18" s="21" t="s">
        <v>24</v>
      </c>
      <c r="B18" s="22">
        <v>41244</v>
      </c>
      <c r="C18" s="22">
        <v>41261</v>
      </c>
      <c r="D18" s="27">
        <f>NETWORKDAYS(Tableau1[[#This Row],[debut]],Tableau1[[#This Row],[fin]])</f>
        <v>12</v>
      </c>
      <c r="E18" s="23" t="s">
        <v>4</v>
      </c>
      <c r="F18" s="24" t="str">
        <f>TEXT(Tableau1[[#This Row],[debut]],"mmmm")</f>
        <v>décembre</v>
      </c>
      <c r="H18" s="6"/>
      <c r="I18" s="6"/>
    </row>
    <row r="19" spans="1:14" x14ac:dyDescent="0.25">
      <c r="A19" s="28" t="s">
        <v>0</v>
      </c>
      <c r="B19" s="29">
        <v>41609</v>
      </c>
      <c r="C19" s="29">
        <v>41623</v>
      </c>
      <c r="D19" s="30">
        <f>NETWORKDAYS(Tableau1[[#This Row],[debut]],Tableau1[[#This Row],[fin]])</f>
        <v>10</v>
      </c>
      <c r="E19" s="31" t="s">
        <v>37</v>
      </c>
      <c r="F19" s="32" t="str">
        <f>TEXT(Tableau1[[#This Row],[debut]],"mmmm")</f>
        <v>décembre</v>
      </c>
    </row>
    <row r="22" spans="1:14" x14ac:dyDescent="0.25">
      <c r="D22" s="33" t="s">
        <v>38</v>
      </c>
    </row>
  </sheetData>
  <mergeCells count="7">
    <mergeCell ref="N15:N17"/>
    <mergeCell ref="H15:I18"/>
    <mergeCell ref="H3:I3"/>
    <mergeCell ref="H4:I4"/>
    <mergeCell ref="H5:I5"/>
    <mergeCell ref="H6:H10"/>
    <mergeCell ref="H11:I11"/>
  </mergeCells>
  <dataValidations count="2">
    <dataValidation type="list" allowBlank="1" showInputMessage="1" showErrorMessage="1" sqref="E2:E19">
      <formula1>caus</formula1>
    </dataValidation>
    <dataValidation type="list" allowBlank="1" showInputMessage="1" showErrorMessage="1" sqref="A2:A19">
      <formula1>Nom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abriadh</dc:creator>
  <cp:lastModifiedBy>Jean-Eric Pelouas</cp:lastModifiedBy>
  <dcterms:created xsi:type="dcterms:W3CDTF">2013-11-17T07:14:49Z</dcterms:created>
  <dcterms:modified xsi:type="dcterms:W3CDTF">2013-11-19T11:05:35Z</dcterms:modified>
</cp:coreProperties>
</file>