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105" windowWidth="19155" windowHeight="11820" activeTab="3"/>
  </bookViews>
  <sheets>
    <sheet name="Affichage" sheetId="1" r:id="rId1"/>
    <sheet name="BD Rail" sheetId="2" r:id="rId2"/>
    <sheet name="BD Route" sheetId="3" r:id="rId3"/>
    <sheet name="BD totale" sheetId="5" r:id="rId4"/>
  </sheets>
  <calcPr calcId="145621"/>
</workbook>
</file>

<file path=xl/calcChain.xml><?xml version="1.0" encoding="utf-8"?>
<calcChain xmlns="http://schemas.openxmlformats.org/spreadsheetml/2006/main">
  <c r="W3" i="2" l="1"/>
  <c r="V22" i="2" s="1"/>
  <c r="V50" i="3"/>
  <c r="P50" i="3" s="1"/>
  <c r="W50" i="3"/>
  <c r="S50" i="3" s="1"/>
  <c r="V51" i="3"/>
  <c r="P51" i="3" s="1"/>
  <c r="W51" i="3"/>
  <c r="S51" i="3" s="1"/>
  <c r="V52" i="3"/>
  <c r="P52" i="3" s="1"/>
  <c r="W52" i="3"/>
  <c r="S52" i="3" s="1"/>
  <c r="V53" i="3"/>
  <c r="P53" i="3" s="1"/>
  <c r="W53" i="3"/>
  <c r="S53" i="3" s="1"/>
  <c r="V54" i="3"/>
  <c r="P54" i="3" s="1"/>
  <c r="W54" i="3"/>
  <c r="S54" i="3" s="1"/>
  <c r="V55" i="3"/>
  <c r="P55" i="3" s="1"/>
  <c r="W55" i="3"/>
  <c r="S55" i="3" s="1"/>
  <c r="V56" i="3"/>
  <c r="P56" i="3" s="1"/>
  <c r="W56" i="3"/>
  <c r="S56" i="3" s="1"/>
  <c r="V57" i="3"/>
  <c r="P57" i="3" s="1"/>
  <c r="W57" i="3"/>
  <c r="S57" i="3" s="1"/>
  <c r="V58" i="3"/>
  <c r="P58" i="3" s="1"/>
  <c r="W58" i="3"/>
  <c r="S58" i="3" s="1"/>
  <c r="Q59" i="3"/>
  <c r="V59" i="3"/>
  <c r="P59" i="3" s="1"/>
  <c r="W59" i="3"/>
  <c r="S59" i="3" s="1"/>
  <c r="V60" i="3"/>
  <c r="P60" i="3" s="1"/>
  <c r="W60" i="3"/>
  <c r="S60" i="3" s="1"/>
  <c r="Q61" i="3"/>
  <c r="V61" i="3"/>
  <c r="P61" i="3" s="1"/>
  <c r="W61" i="3"/>
  <c r="S61" i="3" s="1"/>
  <c r="V62" i="3"/>
  <c r="P62" i="3" s="1"/>
  <c r="W62" i="3"/>
  <c r="S62" i="3" s="1"/>
  <c r="Q63" i="3"/>
  <c r="V63" i="3"/>
  <c r="P63" i="3" s="1"/>
  <c r="W63" i="3"/>
  <c r="S63" i="3" s="1"/>
  <c r="V64" i="3"/>
  <c r="P64" i="3" s="1"/>
  <c r="W64" i="3"/>
  <c r="S64" i="3" s="1"/>
  <c r="Q65" i="3"/>
  <c r="V65" i="3"/>
  <c r="P65" i="3" s="1"/>
  <c r="W65" i="3"/>
  <c r="S65" i="3" s="1"/>
  <c r="V66" i="3"/>
  <c r="P66" i="3" s="1"/>
  <c r="W66" i="3"/>
  <c r="S66" i="3" s="1"/>
  <c r="Q67" i="3"/>
  <c r="V67" i="3"/>
  <c r="P67" i="3" s="1"/>
  <c r="W67" i="3"/>
  <c r="S67" i="3" s="1"/>
  <c r="V26" i="3"/>
  <c r="P26" i="3" s="1"/>
  <c r="W26" i="3"/>
  <c r="S26" i="3" s="1"/>
  <c r="V27" i="3"/>
  <c r="P27" i="3" s="1"/>
  <c r="W27" i="3"/>
  <c r="S27" i="3" s="1"/>
  <c r="V28" i="3"/>
  <c r="P28" i="3" s="1"/>
  <c r="W28" i="3"/>
  <c r="S28" i="3" s="1"/>
  <c r="V29" i="3"/>
  <c r="P29" i="3" s="1"/>
  <c r="W29" i="3"/>
  <c r="S29" i="3" s="1"/>
  <c r="V30" i="3"/>
  <c r="P30" i="3" s="1"/>
  <c r="W30" i="3"/>
  <c r="S30" i="3" s="1"/>
  <c r="V31" i="3"/>
  <c r="P31" i="3" s="1"/>
  <c r="W31" i="3"/>
  <c r="S31" i="3" s="1"/>
  <c r="V32" i="3"/>
  <c r="P32" i="3" s="1"/>
  <c r="W32" i="3"/>
  <c r="S32" i="3" s="1"/>
  <c r="Q33" i="3"/>
  <c r="V33" i="3"/>
  <c r="P33" i="3" s="1"/>
  <c r="W33" i="3"/>
  <c r="S33" i="3" s="1"/>
  <c r="V34" i="3"/>
  <c r="P34" i="3" s="1"/>
  <c r="W34" i="3"/>
  <c r="S34" i="3" s="1"/>
  <c r="Q35" i="3"/>
  <c r="V35" i="3"/>
  <c r="P35" i="3" s="1"/>
  <c r="W35" i="3"/>
  <c r="S35" i="3" s="1"/>
  <c r="V36" i="3"/>
  <c r="P36" i="3" s="1"/>
  <c r="W36" i="3"/>
  <c r="S36" i="3" s="1"/>
  <c r="Q37" i="3"/>
  <c r="V37" i="3"/>
  <c r="P37" i="3" s="1"/>
  <c r="W37" i="3"/>
  <c r="S37" i="3" s="1"/>
  <c r="V38" i="3"/>
  <c r="P38" i="3" s="1"/>
  <c r="W38" i="3"/>
  <c r="S38" i="3" s="1"/>
  <c r="Q39" i="3"/>
  <c r="V39" i="3"/>
  <c r="P39" i="3" s="1"/>
  <c r="W39" i="3"/>
  <c r="S39" i="3" s="1"/>
  <c r="V40" i="3"/>
  <c r="P40" i="3" s="1"/>
  <c r="W40" i="3"/>
  <c r="S40" i="3" s="1"/>
  <c r="Q41" i="3"/>
  <c r="V41" i="3"/>
  <c r="P41" i="3" s="1"/>
  <c r="W41" i="3"/>
  <c r="S41" i="3" s="1"/>
  <c r="V42" i="3"/>
  <c r="P42" i="3" s="1"/>
  <c r="W42" i="3"/>
  <c r="S42" i="3" s="1"/>
  <c r="Q43" i="3"/>
  <c r="V43" i="3"/>
  <c r="P43" i="3" s="1"/>
  <c r="W43" i="3"/>
  <c r="S43" i="3" s="1"/>
  <c r="V44" i="3"/>
  <c r="P44" i="3" s="1"/>
  <c r="W44" i="3"/>
  <c r="S44" i="3" s="1"/>
  <c r="Q45" i="3"/>
  <c r="V45" i="3"/>
  <c r="P45" i="3" s="1"/>
  <c r="W45" i="3"/>
  <c r="S45" i="3" s="1"/>
  <c r="V46" i="3"/>
  <c r="P46" i="3" s="1"/>
  <c r="W46" i="3"/>
  <c r="S46" i="3" s="1"/>
  <c r="Q47" i="3"/>
  <c r="V47" i="3"/>
  <c r="P47" i="3" s="1"/>
  <c r="W47" i="3"/>
  <c r="S47" i="3" s="1"/>
  <c r="V48" i="3"/>
  <c r="W48" i="3"/>
  <c r="S48" i="3" s="1"/>
  <c r="Q49" i="3"/>
  <c r="V49" i="3"/>
  <c r="P49" i="3" s="1"/>
  <c r="W49" i="3"/>
  <c r="S49" i="3" s="1"/>
  <c r="V6" i="3"/>
  <c r="W6" i="3"/>
  <c r="S6" i="3" s="1"/>
  <c r="V7" i="3"/>
  <c r="W7" i="3"/>
  <c r="S7" i="3" s="1"/>
  <c r="V8" i="3"/>
  <c r="W8" i="3"/>
  <c r="S8" i="3" s="1"/>
  <c r="V9" i="3"/>
  <c r="W9" i="3"/>
  <c r="S9" i="3" s="1"/>
  <c r="V10" i="3"/>
  <c r="W10" i="3"/>
  <c r="S10" i="3" s="1"/>
  <c r="V11" i="3"/>
  <c r="W11" i="3"/>
  <c r="S11" i="3" s="1"/>
  <c r="V12" i="3"/>
  <c r="W12" i="3"/>
  <c r="S12" i="3" s="1"/>
  <c r="V13" i="3"/>
  <c r="W13" i="3"/>
  <c r="S13" i="3" s="1"/>
  <c r="V14" i="3"/>
  <c r="W14" i="3"/>
  <c r="S14" i="3" s="1"/>
  <c r="V15" i="3"/>
  <c r="W15" i="3"/>
  <c r="S15" i="3" s="1"/>
  <c r="V16" i="3"/>
  <c r="W16" i="3"/>
  <c r="S16" i="3" s="1"/>
  <c r="V17" i="3"/>
  <c r="W17" i="3"/>
  <c r="S17" i="3" s="1"/>
  <c r="V18" i="3"/>
  <c r="W18" i="3"/>
  <c r="S18" i="3" s="1"/>
  <c r="V19" i="3"/>
  <c r="W19" i="3"/>
  <c r="S19" i="3" s="1"/>
  <c r="V20" i="3"/>
  <c r="W20" i="3"/>
  <c r="S20" i="3" s="1"/>
  <c r="V21" i="3"/>
  <c r="W21" i="3"/>
  <c r="S21" i="3" s="1"/>
  <c r="V22" i="3"/>
  <c r="W22" i="3"/>
  <c r="S22" i="3" s="1"/>
  <c r="V23" i="3"/>
  <c r="W23" i="3"/>
  <c r="S23" i="3" s="1"/>
  <c r="V24" i="3"/>
  <c r="W24" i="3"/>
  <c r="S24" i="3" s="1"/>
  <c r="V25" i="3"/>
  <c r="R25" i="3" s="1"/>
  <c r="W25" i="3"/>
  <c r="S25" i="3" s="1"/>
  <c r="V5" i="3"/>
  <c r="W5" i="3"/>
  <c r="S5" i="3" s="1"/>
  <c r="W3" i="3"/>
  <c r="R22" i="2" l="1"/>
  <c r="P22" i="2"/>
  <c r="Q22" i="2"/>
  <c r="W5" i="2"/>
  <c r="S5" i="2" s="1"/>
  <c r="V6" i="2"/>
  <c r="W7" i="2"/>
  <c r="S7" i="2" s="1"/>
  <c r="V8" i="2"/>
  <c r="W9" i="2"/>
  <c r="S9" i="2" s="1"/>
  <c r="V10" i="2"/>
  <c r="W11" i="2"/>
  <c r="S11" i="2" s="1"/>
  <c r="V12" i="2"/>
  <c r="W13" i="2"/>
  <c r="S13" i="2" s="1"/>
  <c r="V14" i="2"/>
  <c r="W15" i="2"/>
  <c r="S15" i="2" s="1"/>
  <c r="V16" i="2"/>
  <c r="W17" i="2"/>
  <c r="S17" i="2" s="1"/>
  <c r="V18" i="2"/>
  <c r="W19" i="2"/>
  <c r="S19" i="2" s="1"/>
  <c r="V20" i="2"/>
  <c r="W21" i="2"/>
  <c r="S21" i="2" s="1"/>
  <c r="W67" i="2"/>
  <c r="S67" i="2" s="1"/>
  <c r="V66" i="2"/>
  <c r="W65" i="2"/>
  <c r="S65" i="2" s="1"/>
  <c r="V64" i="2"/>
  <c r="W63" i="2"/>
  <c r="S63" i="2" s="1"/>
  <c r="V62" i="2"/>
  <c r="W61" i="2"/>
  <c r="S61" i="2" s="1"/>
  <c r="V60" i="2"/>
  <c r="W59" i="2"/>
  <c r="S59" i="2" s="1"/>
  <c r="V58" i="2"/>
  <c r="W57" i="2"/>
  <c r="S57" i="2" s="1"/>
  <c r="V56" i="2"/>
  <c r="W55" i="2"/>
  <c r="S55" i="2" s="1"/>
  <c r="V54" i="2"/>
  <c r="W53" i="2"/>
  <c r="S53" i="2" s="1"/>
  <c r="V52" i="2"/>
  <c r="W51" i="2"/>
  <c r="S51" i="2" s="1"/>
  <c r="V67" i="2"/>
  <c r="W66" i="2"/>
  <c r="S66" i="2" s="1"/>
  <c r="V65" i="2"/>
  <c r="W64" i="2"/>
  <c r="S64" i="2" s="1"/>
  <c r="V63" i="2"/>
  <c r="W62" i="2"/>
  <c r="S62" i="2" s="1"/>
  <c r="V61" i="2"/>
  <c r="W60" i="2"/>
  <c r="S60" i="2" s="1"/>
  <c r="V59" i="2"/>
  <c r="W58" i="2"/>
  <c r="S58" i="2" s="1"/>
  <c r="V57" i="2"/>
  <c r="W56" i="2"/>
  <c r="S56" i="2" s="1"/>
  <c r="V55" i="2"/>
  <c r="W54" i="2"/>
  <c r="S54" i="2" s="1"/>
  <c r="V53" i="2"/>
  <c r="W52" i="2"/>
  <c r="S52" i="2" s="1"/>
  <c r="V51" i="2"/>
  <c r="W50" i="2"/>
  <c r="S50" i="2" s="1"/>
  <c r="V49" i="2"/>
  <c r="W48" i="2"/>
  <c r="S48" i="2" s="1"/>
  <c r="V47" i="2"/>
  <c r="W46" i="2"/>
  <c r="S46" i="2" s="1"/>
  <c r="V45" i="2"/>
  <c r="W44" i="2"/>
  <c r="S44" i="2" s="1"/>
  <c r="V43" i="2"/>
  <c r="W49" i="2"/>
  <c r="S49" i="2" s="1"/>
  <c r="V48" i="2"/>
  <c r="W45" i="2"/>
  <c r="S45" i="2" s="1"/>
  <c r="V44" i="2"/>
  <c r="V42" i="2"/>
  <c r="W41" i="2"/>
  <c r="S41" i="2" s="1"/>
  <c r="V40" i="2"/>
  <c r="W39" i="2"/>
  <c r="S39" i="2" s="1"/>
  <c r="V38" i="2"/>
  <c r="W37" i="2"/>
  <c r="S37" i="2" s="1"/>
  <c r="V36" i="2"/>
  <c r="W35" i="2"/>
  <c r="S35" i="2" s="1"/>
  <c r="V34" i="2"/>
  <c r="W33" i="2"/>
  <c r="S33" i="2" s="1"/>
  <c r="V32" i="2"/>
  <c r="W31" i="2"/>
  <c r="S31" i="2" s="1"/>
  <c r="V30" i="2"/>
  <c r="W29" i="2"/>
  <c r="S29" i="2" s="1"/>
  <c r="V28" i="2"/>
  <c r="W27" i="2"/>
  <c r="S27" i="2" s="1"/>
  <c r="V26" i="2"/>
  <c r="W25" i="2"/>
  <c r="S25" i="2" s="1"/>
  <c r="V24" i="2"/>
  <c r="W23" i="2"/>
  <c r="S23" i="2" s="1"/>
  <c r="V50" i="2"/>
  <c r="W47" i="2"/>
  <c r="S47" i="2" s="1"/>
  <c r="V46" i="2"/>
  <c r="W43" i="2"/>
  <c r="S43" i="2" s="1"/>
  <c r="W42" i="2"/>
  <c r="S42" i="2" s="1"/>
  <c r="V41" i="2"/>
  <c r="W40" i="2"/>
  <c r="S40" i="2" s="1"/>
  <c r="V39" i="2"/>
  <c r="W38" i="2"/>
  <c r="S38" i="2" s="1"/>
  <c r="V37" i="2"/>
  <c r="W36" i="2"/>
  <c r="S36" i="2" s="1"/>
  <c r="V35" i="2"/>
  <c r="W34" i="2"/>
  <c r="S34" i="2" s="1"/>
  <c r="V33" i="2"/>
  <c r="W32" i="2"/>
  <c r="S32" i="2" s="1"/>
  <c r="V31" i="2"/>
  <c r="W30" i="2"/>
  <c r="S30" i="2" s="1"/>
  <c r="V29" i="2"/>
  <c r="W28" i="2"/>
  <c r="S28" i="2" s="1"/>
  <c r="V27" i="2"/>
  <c r="W26" i="2"/>
  <c r="S26" i="2" s="1"/>
  <c r="V25" i="2"/>
  <c r="W24" i="2"/>
  <c r="S24" i="2" s="1"/>
  <c r="V23" i="2"/>
  <c r="V5" i="2"/>
  <c r="W6" i="2"/>
  <c r="S6" i="2" s="1"/>
  <c r="V7" i="2"/>
  <c r="W8" i="2"/>
  <c r="S8" i="2" s="1"/>
  <c r="V9" i="2"/>
  <c r="W10" i="2"/>
  <c r="S10" i="2" s="1"/>
  <c r="V11" i="2"/>
  <c r="W12" i="2"/>
  <c r="S12" i="2" s="1"/>
  <c r="V13" i="2"/>
  <c r="W14" i="2"/>
  <c r="S14" i="2" s="1"/>
  <c r="V15" i="2"/>
  <c r="W16" i="2"/>
  <c r="S16" i="2" s="1"/>
  <c r="V17" i="2"/>
  <c r="W18" i="2"/>
  <c r="S18" i="2" s="1"/>
  <c r="V19" i="2"/>
  <c r="W20" i="2"/>
  <c r="S20" i="2" s="1"/>
  <c r="V21" i="2"/>
  <c r="W22" i="2"/>
  <c r="S22" i="2" s="1"/>
  <c r="T24" i="3"/>
  <c r="P24" i="3"/>
  <c r="R24" i="3"/>
  <c r="T22" i="3"/>
  <c r="P22" i="3"/>
  <c r="R22" i="3"/>
  <c r="T21" i="3"/>
  <c r="P21" i="3"/>
  <c r="R21" i="3"/>
  <c r="T20" i="3"/>
  <c r="P20" i="3"/>
  <c r="R20" i="3"/>
  <c r="T19" i="3"/>
  <c r="P19" i="3"/>
  <c r="R19" i="3"/>
  <c r="T18" i="3"/>
  <c r="P18" i="3"/>
  <c r="R18" i="3"/>
  <c r="T17" i="3"/>
  <c r="P17" i="3"/>
  <c r="R17" i="3"/>
  <c r="T16" i="3"/>
  <c r="P16" i="3"/>
  <c r="R16" i="3"/>
  <c r="T15" i="3"/>
  <c r="P15" i="3"/>
  <c r="R15" i="3"/>
  <c r="T14" i="3"/>
  <c r="P14" i="3"/>
  <c r="R14" i="3"/>
  <c r="T13" i="3"/>
  <c r="P13" i="3"/>
  <c r="R13" i="3"/>
  <c r="T12" i="3"/>
  <c r="P12" i="3"/>
  <c r="R12" i="3"/>
  <c r="T11" i="3"/>
  <c r="P11" i="3"/>
  <c r="R11" i="3"/>
  <c r="T10" i="3"/>
  <c r="P10" i="3"/>
  <c r="R10" i="3"/>
  <c r="T9" i="3"/>
  <c r="P9" i="3"/>
  <c r="R9" i="3"/>
  <c r="T8" i="3"/>
  <c r="P8" i="3"/>
  <c r="R8" i="3"/>
  <c r="T7" i="3"/>
  <c r="P7" i="3"/>
  <c r="R7" i="3"/>
  <c r="T6" i="3"/>
  <c r="P6" i="3"/>
  <c r="R6" i="3"/>
  <c r="P48" i="3"/>
  <c r="T48" i="3"/>
  <c r="Q48" i="3"/>
  <c r="T25" i="3"/>
  <c r="P25" i="3"/>
  <c r="T23" i="3"/>
  <c r="P23" i="3"/>
  <c r="R23" i="3"/>
  <c r="P5" i="3"/>
  <c r="T5" i="3"/>
  <c r="Q25" i="3"/>
  <c r="Q24" i="3"/>
  <c r="Q23" i="3"/>
  <c r="Q22" i="3"/>
  <c r="Q21" i="3"/>
  <c r="Q20" i="3"/>
  <c r="Q19" i="3"/>
  <c r="Q18" i="3"/>
  <c r="Q17" i="3"/>
  <c r="Q16" i="3"/>
  <c r="Q15" i="3"/>
  <c r="Q14" i="3"/>
  <c r="Q13" i="3"/>
  <c r="Q12" i="3"/>
  <c r="Q11" i="3"/>
  <c r="Q10" i="3"/>
  <c r="Q9" i="3"/>
  <c r="Q8" i="3"/>
  <c r="Q7" i="3"/>
  <c r="Q6" i="3"/>
  <c r="Q46" i="3"/>
  <c r="Q44" i="3"/>
  <c r="Q42" i="3"/>
  <c r="Q40" i="3"/>
  <c r="Q38" i="3"/>
  <c r="Q36" i="3"/>
  <c r="Q34" i="3"/>
  <c r="Q32" i="3"/>
  <c r="Q66" i="3"/>
  <c r="Q64" i="3"/>
  <c r="Q62" i="3"/>
  <c r="Q60" i="3"/>
  <c r="Q58" i="3"/>
  <c r="Q56" i="3"/>
  <c r="T67" i="3"/>
  <c r="T65" i="3"/>
  <c r="T63" i="3"/>
  <c r="T61" i="3"/>
  <c r="T59" i="3"/>
  <c r="T57" i="3"/>
  <c r="T55" i="3"/>
  <c r="T53" i="3"/>
  <c r="T51" i="3"/>
  <c r="T49" i="3"/>
  <c r="T47" i="3"/>
  <c r="T45" i="3"/>
  <c r="T43" i="3"/>
  <c r="T41" i="3"/>
  <c r="T39" i="3"/>
  <c r="T37" i="3"/>
  <c r="T35" i="3"/>
  <c r="T33" i="3"/>
  <c r="T31" i="3"/>
  <c r="T29" i="3"/>
  <c r="T27" i="3"/>
  <c r="Q57" i="3"/>
  <c r="T66" i="3"/>
  <c r="T64" i="3"/>
  <c r="T62" i="3"/>
  <c r="T60" i="3"/>
  <c r="T58" i="3"/>
  <c r="T56" i="3"/>
  <c r="T54" i="3"/>
  <c r="T52" i="3"/>
  <c r="T50" i="3"/>
  <c r="T46" i="3"/>
  <c r="T44" i="3"/>
  <c r="T42" i="3"/>
  <c r="T40" i="3"/>
  <c r="T38" i="3"/>
  <c r="T36" i="3"/>
  <c r="T34" i="3"/>
  <c r="T32" i="3"/>
  <c r="T30" i="3"/>
  <c r="T28" i="3"/>
  <c r="T26" i="3"/>
  <c r="Q55" i="3"/>
  <c r="Q54" i="3"/>
  <c r="Q53" i="3"/>
  <c r="Q52" i="3"/>
  <c r="Q51" i="3"/>
  <c r="Q50" i="3"/>
  <c r="R67" i="3"/>
  <c r="R66" i="3"/>
  <c r="R65" i="3"/>
  <c r="R64" i="3"/>
  <c r="R63" i="3"/>
  <c r="R62" i="3"/>
  <c r="R61" i="3"/>
  <c r="R60" i="3"/>
  <c r="R59" i="3"/>
  <c r="R58" i="3"/>
  <c r="R57" i="3"/>
  <c r="R56" i="3"/>
  <c r="R55" i="3"/>
  <c r="R54" i="3"/>
  <c r="R53" i="3"/>
  <c r="R52" i="3"/>
  <c r="R51" i="3"/>
  <c r="R50" i="3"/>
  <c r="Q31" i="3"/>
  <c r="Q30" i="3"/>
  <c r="Q29" i="3"/>
  <c r="Q28" i="3"/>
  <c r="Q27" i="3"/>
  <c r="Q26" i="3"/>
  <c r="R49" i="3"/>
  <c r="R48" i="3"/>
  <c r="R47" i="3"/>
  <c r="R46" i="3"/>
  <c r="R45" i="3"/>
  <c r="R44" i="3"/>
  <c r="R43" i="3"/>
  <c r="R42" i="3"/>
  <c r="R41" i="3"/>
  <c r="R40" i="3"/>
  <c r="R39" i="3"/>
  <c r="R38" i="3"/>
  <c r="R37" i="3"/>
  <c r="R36" i="3"/>
  <c r="R35" i="3"/>
  <c r="R34" i="3"/>
  <c r="R33" i="3"/>
  <c r="R32" i="3"/>
  <c r="R31" i="3"/>
  <c r="R30" i="3"/>
  <c r="R29" i="3"/>
  <c r="R28" i="3"/>
  <c r="R27" i="3"/>
  <c r="R26" i="3"/>
  <c r="R5" i="3"/>
  <c r="Q5" i="3"/>
  <c r="Q21" i="2" l="1"/>
  <c r="T21" i="2"/>
  <c r="R21" i="2"/>
  <c r="P21" i="2"/>
  <c r="Q19" i="2"/>
  <c r="T19" i="2"/>
  <c r="R19" i="2"/>
  <c r="P19" i="2"/>
  <c r="Q17" i="2"/>
  <c r="T17" i="2"/>
  <c r="R17" i="2"/>
  <c r="P17" i="2"/>
  <c r="Q15" i="2"/>
  <c r="T15" i="2"/>
  <c r="R15" i="2"/>
  <c r="P15" i="2"/>
  <c r="Q13" i="2"/>
  <c r="T13" i="2"/>
  <c r="R13" i="2"/>
  <c r="P13" i="2"/>
  <c r="Q11" i="2"/>
  <c r="T11" i="2"/>
  <c r="R11" i="2"/>
  <c r="P11" i="2"/>
  <c r="Q9" i="2"/>
  <c r="T9" i="2"/>
  <c r="R9" i="2"/>
  <c r="P9" i="2"/>
  <c r="Q7" i="2"/>
  <c r="T7" i="2"/>
  <c r="R7" i="2"/>
  <c r="P7" i="2"/>
  <c r="Q5" i="2"/>
  <c r="T5" i="2"/>
  <c r="R5" i="2"/>
  <c r="P5" i="2"/>
  <c r="T46" i="2"/>
  <c r="R46" i="2"/>
  <c r="P46" i="2"/>
  <c r="Q46" i="2"/>
  <c r="T50" i="2"/>
  <c r="R50" i="2"/>
  <c r="P50" i="2"/>
  <c r="Q50" i="2"/>
  <c r="Q24" i="2"/>
  <c r="T24" i="2"/>
  <c r="R24" i="2"/>
  <c r="P24" i="2"/>
  <c r="Q26" i="2"/>
  <c r="T26" i="2"/>
  <c r="R26" i="2"/>
  <c r="P26" i="2"/>
  <c r="Q28" i="2"/>
  <c r="T28" i="2"/>
  <c r="R28" i="2"/>
  <c r="P28" i="2"/>
  <c r="Q30" i="2"/>
  <c r="T30" i="2"/>
  <c r="R30" i="2"/>
  <c r="P30" i="2"/>
  <c r="Q32" i="2"/>
  <c r="T32" i="2"/>
  <c r="R32" i="2"/>
  <c r="P32" i="2"/>
  <c r="Q34" i="2"/>
  <c r="T34" i="2"/>
  <c r="R34" i="2"/>
  <c r="P34" i="2"/>
  <c r="Q36" i="2"/>
  <c r="T36" i="2"/>
  <c r="R36" i="2"/>
  <c r="P36" i="2"/>
  <c r="Q38" i="2"/>
  <c r="T38" i="2"/>
  <c r="R38" i="2"/>
  <c r="P38" i="2"/>
  <c r="Q40" i="2"/>
  <c r="T40" i="2"/>
  <c r="R40" i="2"/>
  <c r="P40" i="2"/>
  <c r="Q42" i="2"/>
  <c r="T42" i="2"/>
  <c r="R42" i="2"/>
  <c r="P42" i="2"/>
  <c r="T20" i="2"/>
  <c r="R20" i="2"/>
  <c r="P20" i="2"/>
  <c r="Q20" i="2"/>
  <c r="T18" i="2"/>
  <c r="R18" i="2"/>
  <c r="P18" i="2"/>
  <c r="Q18" i="2"/>
  <c r="T16" i="2"/>
  <c r="R16" i="2"/>
  <c r="P16" i="2"/>
  <c r="Q16" i="2"/>
  <c r="T14" i="2"/>
  <c r="R14" i="2"/>
  <c r="P14" i="2"/>
  <c r="Q14" i="2"/>
  <c r="T12" i="2"/>
  <c r="R12" i="2"/>
  <c r="P12" i="2"/>
  <c r="Q12" i="2"/>
  <c r="T10" i="2"/>
  <c r="R10" i="2"/>
  <c r="P10" i="2"/>
  <c r="Q10" i="2"/>
  <c r="T8" i="2"/>
  <c r="R8" i="2"/>
  <c r="P8" i="2"/>
  <c r="Q8" i="2"/>
  <c r="T6" i="2"/>
  <c r="R6" i="2"/>
  <c r="P6" i="2"/>
  <c r="Q6" i="2"/>
  <c r="T23" i="2"/>
  <c r="Q23" i="2"/>
  <c r="R23" i="2"/>
  <c r="P23" i="2"/>
  <c r="T25" i="2"/>
  <c r="R25" i="2"/>
  <c r="P25" i="2"/>
  <c r="Q25" i="2"/>
  <c r="T27" i="2"/>
  <c r="R27" i="2"/>
  <c r="P27" i="2"/>
  <c r="Q27" i="2"/>
  <c r="T29" i="2"/>
  <c r="R29" i="2"/>
  <c r="P29" i="2"/>
  <c r="Q29" i="2"/>
  <c r="T31" i="2"/>
  <c r="R31" i="2"/>
  <c r="P31" i="2"/>
  <c r="Q31" i="2"/>
  <c r="T33" i="2"/>
  <c r="R33" i="2"/>
  <c r="P33" i="2"/>
  <c r="Q33" i="2"/>
  <c r="T35" i="2"/>
  <c r="R35" i="2"/>
  <c r="P35" i="2"/>
  <c r="Q35" i="2"/>
  <c r="T37" i="2"/>
  <c r="R37" i="2"/>
  <c r="P37" i="2"/>
  <c r="Q37" i="2"/>
  <c r="T39" i="2"/>
  <c r="R39" i="2"/>
  <c r="P39" i="2"/>
  <c r="Q39" i="2"/>
  <c r="T41" i="2"/>
  <c r="R41" i="2"/>
  <c r="P41" i="2"/>
  <c r="Q41" i="2"/>
  <c r="T44" i="2"/>
  <c r="R44" i="2"/>
  <c r="P44" i="2"/>
  <c r="Q44" i="2"/>
  <c r="T48" i="2"/>
  <c r="R48" i="2"/>
  <c r="P48" i="2"/>
  <c r="Q48" i="2"/>
  <c r="T43" i="2"/>
  <c r="R43" i="2"/>
  <c r="P43" i="2"/>
  <c r="Q43" i="2"/>
  <c r="Q45" i="2"/>
  <c r="R45" i="2"/>
  <c r="T45" i="2"/>
  <c r="P45" i="2"/>
  <c r="Q47" i="2"/>
  <c r="T47" i="2"/>
  <c r="P47" i="2"/>
  <c r="R47" i="2"/>
  <c r="Q49" i="2"/>
  <c r="R49" i="2"/>
  <c r="T49" i="2"/>
  <c r="P49" i="2"/>
  <c r="Q51" i="2"/>
  <c r="T51" i="2"/>
  <c r="P51" i="2"/>
  <c r="R51" i="2"/>
  <c r="T53" i="2"/>
  <c r="R53" i="2"/>
  <c r="P53" i="2"/>
  <c r="Q53" i="2"/>
  <c r="T55" i="2"/>
  <c r="R55" i="2"/>
  <c r="P55" i="2"/>
  <c r="Q55" i="2"/>
  <c r="T57" i="2"/>
  <c r="R57" i="2"/>
  <c r="P57" i="2"/>
  <c r="Q57" i="2"/>
  <c r="T59" i="2"/>
  <c r="R59" i="2"/>
  <c r="P59" i="2"/>
  <c r="Q59" i="2"/>
  <c r="T61" i="2"/>
  <c r="R61" i="2"/>
  <c r="P61" i="2"/>
  <c r="Q61" i="2"/>
  <c r="T63" i="2"/>
  <c r="R63" i="2"/>
  <c r="P63" i="2"/>
  <c r="Q63" i="2"/>
  <c r="T65" i="2"/>
  <c r="R65" i="2"/>
  <c r="P65" i="2"/>
  <c r="Q65" i="2"/>
  <c r="T67" i="2"/>
  <c r="R67" i="2"/>
  <c r="P67" i="2"/>
  <c r="Q67" i="2"/>
  <c r="Q52" i="2"/>
  <c r="T52" i="2"/>
  <c r="R52" i="2"/>
  <c r="P52" i="2"/>
  <c r="Q54" i="2"/>
  <c r="T54" i="2"/>
  <c r="R54" i="2"/>
  <c r="P54" i="2"/>
  <c r="Q56" i="2"/>
  <c r="T56" i="2"/>
  <c r="R56" i="2"/>
  <c r="P56" i="2"/>
  <c r="Q58" i="2"/>
  <c r="T58" i="2"/>
  <c r="R58" i="2"/>
  <c r="P58" i="2"/>
  <c r="Q60" i="2"/>
  <c r="T60" i="2"/>
  <c r="R60" i="2"/>
  <c r="P60" i="2"/>
  <c r="Q62" i="2"/>
  <c r="T62" i="2"/>
  <c r="R62" i="2"/>
  <c r="P62" i="2"/>
  <c r="Q64" i="2"/>
  <c r="T64" i="2"/>
  <c r="R64" i="2"/>
  <c r="P64" i="2"/>
  <c r="Q66" i="2"/>
  <c r="T66" i="2"/>
  <c r="R66" i="2"/>
  <c r="P66" i="2"/>
  <c r="T22" i="2"/>
</calcChain>
</file>

<file path=xl/sharedStrings.xml><?xml version="1.0" encoding="utf-8"?>
<sst xmlns="http://schemas.openxmlformats.org/spreadsheetml/2006/main" count="979" uniqueCount="64">
  <si>
    <t>Liste déroulante "Ville"</t>
  </si>
  <si>
    <t>Prix</t>
  </si>
  <si>
    <t xml:space="preserve">1kg </t>
  </si>
  <si>
    <t>2kg</t>
  </si>
  <si>
    <t>3kg</t>
  </si>
  <si>
    <t>4kg</t>
  </si>
  <si>
    <t>5kg</t>
  </si>
  <si>
    <t xml:space="preserve">6kg </t>
  </si>
  <si>
    <t>7kg</t>
  </si>
  <si>
    <t>Le prix le moins élevé pour chaque poids s'affiche en vert</t>
  </si>
  <si>
    <t>Prix du deuxième fournisseur pour la 1ère ville</t>
  </si>
  <si>
    <t>Prix du premier fournisseur pour la 1ère ville</t>
  </si>
  <si>
    <t>Prix du troisième fournisseur pour la 1ère ville</t>
  </si>
  <si>
    <t>Prix du premier fournisseur pour 2ème ville</t>
  </si>
  <si>
    <t>Prix du deuxième fournisseur pour 2ème ville</t>
  </si>
  <si>
    <t>Prix du troisième fournisseur pour 2ème ville</t>
  </si>
  <si>
    <t>Prix du premier fournisseur pour 3ème ville</t>
  </si>
  <si>
    <t>Prix du deuxième fournisseur pour 3ème ville</t>
  </si>
  <si>
    <t>Prix du troisième fournisseur pour 3ème ville</t>
  </si>
  <si>
    <t>Remmettre à zéro</t>
  </si>
  <si>
    <t>Prix du premier fournisseur pour 4ème ville</t>
  </si>
  <si>
    <t>Prix du deuxième fournisseur pour 4ème ville</t>
  </si>
  <si>
    <t>Prix du troisième fournisseur pour 4ème ville</t>
  </si>
  <si>
    <t>Prix du premier fournisseur pour 5ème ville</t>
  </si>
  <si>
    <t>Prix du deuxième fournisseur pour 5ème ville</t>
  </si>
  <si>
    <t>Prix du troisième fournisseur pour 5ème ville</t>
  </si>
  <si>
    <t>Prix du premier fournisseur pour 6ème ville</t>
  </si>
  <si>
    <t>Prix du deuxième fournisseur pour 6ème ville</t>
  </si>
  <si>
    <t>Prix du troisième fournisseur pour 6ème ville</t>
  </si>
  <si>
    <t>Prix du premier fournisseur pour 7ème ville</t>
  </si>
  <si>
    <t>Prix du deuxième fournisseur pour 7ème ville</t>
  </si>
  <si>
    <t>Prix du troisième fournisseur pour 7ème ville</t>
  </si>
  <si>
    <t>Prix du premier fournisseur pour 8ème ville</t>
  </si>
  <si>
    <t>Prix du deuxième fournisseur pour 8ème ville</t>
  </si>
  <si>
    <t>Prix du troisième fournisseur pour 8ème ville</t>
  </si>
  <si>
    <t>Prix du premier fournisseur pour 9ème ville</t>
  </si>
  <si>
    <t>Prix du deuxième fournisseur pour 9ème ville</t>
  </si>
  <si>
    <t>Prix du troisième fournisseur pour 9ème ville</t>
  </si>
  <si>
    <t>Prix du premier fournisseur pour 10ème ville</t>
  </si>
  <si>
    <t>Prix du deuxième fournisseur pour 10ème ville</t>
  </si>
  <si>
    <t>Prix du troisième fournisseur pour 10ème ville</t>
  </si>
  <si>
    <t>Ville</t>
  </si>
  <si>
    <t>State</t>
  </si>
  <si>
    <t>zone étant remise à zéro</t>
  </si>
  <si>
    <t xml:space="preserve">State </t>
  </si>
  <si>
    <t>Company</t>
  </si>
  <si>
    <t>AB</t>
  </si>
  <si>
    <t>WX</t>
  </si>
  <si>
    <t>ER</t>
  </si>
  <si>
    <t>BC</t>
  </si>
  <si>
    <t>Vancouver</t>
  </si>
  <si>
    <t>Aidrie</t>
  </si>
  <si>
    <t>Airdrie</t>
  </si>
  <si>
    <t>-</t>
  </si>
  <si>
    <t>QC</t>
  </si>
  <si>
    <t>Montreal</t>
  </si>
  <si>
    <t>Liste déroulante "Etat"</t>
  </si>
  <si>
    <t>Liste déroulante "Type de transport"</t>
  </si>
  <si>
    <t>Rail</t>
  </si>
  <si>
    <t>Transport</t>
  </si>
  <si>
    <t>Route</t>
  </si>
  <si>
    <t>Poids</t>
  </si>
  <si>
    <t>Fournisseur</t>
  </si>
  <si>
    <t>Etat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</si>
</sst>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&quot;$&quot;* #,##0.00_-;\-&quot;$&quot;* #,##0.00_-;_-&quot;$&quot;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9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theme="9" tint="-0.24994659260841701"/>
      </left>
      <right/>
      <top style="medium">
        <color theme="9" tint="-0.24994659260841701"/>
      </top>
      <bottom/>
      <diagonal/>
    </border>
    <border>
      <left/>
      <right/>
      <top style="medium">
        <color theme="9" tint="-0.24994659260841701"/>
      </top>
      <bottom/>
      <diagonal/>
    </border>
    <border>
      <left/>
      <right style="medium">
        <color theme="9" tint="-0.24994659260841701"/>
      </right>
      <top style="medium">
        <color theme="9" tint="-0.24994659260841701"/>
      </top>
      <bottom/>
      <diagonal/>
    </border>
    <border>
      <left style="medium">
        <color theme="9" tint="-0.24994659260841701"/>
      </left>
      <right/>
      <top/>
      <bottom/>
      <diagonal/>
    </border>
    <border>
      <left/>
      <right style="medium">
        <color theme="9" tint="-0.24994659260841701"/>
      </right>
      <top/>
      <bottom/>
      <diagonal/>
    </border>
    <border>
      <left style="medium">
        <color theme="9" tint="-0.24994659260841701"/>
      </left>
      <right/>
      <top/>
      <bottom style="medium">
        <color theme="9" tint="-0.24994659260841701"/>
      </bottom>
      <diagonal/>
    </border>
    <border>
      <left/>
      <right/>
      <top/>
      <bottom style="medium">
        <color theme="9" tint="-0.24994659260841701"/>
      </bottom>
      <diagonal/>
    </border>
    <border>
      <left/>
      <right style="medium">
        <color theme="9" tint="-0.24994659260841701"/>
      </right>
      <top/>
      <bottom style="medium">
        <color theme="9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2" fillId="0" borderId="0" xfId="0" applyFont="1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4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Alignment="1">
      <alignment wrapText="1"/>
    </xf>
    <xf numFmtId="164" fontId="0" fillId="0" borderId="0" xfId="1" applyFont="1"/>
    <xf numFmtId="164" fontId="0" fillId="0" borderId="0" xfId="1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Fill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1143000</xdr:colOff>
      <xdr:row>3</xdr:row>
      <xdr:rowOff>133350</xdr:rowOff>
    </xdr:from>
    <xdr:to>
      <xdr:col>4</xdr:col>
      <xdr:colOff>304800</xdr:colOff>
      <xdr:row>5</xdr:row>
      <xdr:rowOff>381000</xdr:rowOff>
    </xdr:to>
    <xdr:cxnSp macro="">
      <xdr:nvCxnSpPr>
        <xdr:cNvPr id="3" name="Straight Arrow Connector 2"/>
        <xdr:cNvCxnSpPr/>
      </xdr:nvCxnSpPr>
      <xdr:spPr>
        <a:xfrm>
          <a:off x="3267075" y="704850"/>
          <a:ext cx="1781175" cy="628650"/>
        </a:xfrm>
        <a:prstGeom prst="straightConnector1">
          <a:avLst/>
        </a:prstGeom>
        <a:ln>
          <a:solidFill>
            <a:schemeClr val="accent6">
              <a:lumMod val="7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4" name="Tableau25" displayName="Tableau25" ref="O4:T67" totalsRowShown="0">
  <autoFilter ref="O4:T67"/>
  <tableColumns count="6">
    <tableColumn id="1" name="Transport"/>
    <tableColumn id="2" name="Etat">
      <calculatedColumnFormula>INDEX(C$5:C$13,$V5)</calculatedColumnFormula>
    </tableColumn>
    <tableColumn id="3" name="Ville">
      <calculatedColumnFormula>INDEX(D$5:D$13,$V5)</calculatedColumnFormula>
    </tableColumn>
    <tableColumn id="4" name="Fournisseur">
      <calculatedColumnFormula>INDEX(E$5:E$13,$V5)</calculatedColumnFormula>
    </tableColumn>
    <tableColumn id="5" name="Poids">
      <calculatedColumnFormula>INDEX($G$4:$M$4,,$W5)</calculatedColumnFormula>
    </tableColumn>
    <tableColumn id="6" name="Prix">
      <calculatedColumnFormula>INDEX($G$5:$M$13,V5,W5)</calculatedColumnFormula>
    </tableColumn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O4:T67" totalsRowShown="0">
  <autoFilter ref="O4:T67"/>
  <tableColumns count="6">
    <tableColumn id="1" name="Transport"/>
    <tableColumn id="2" name="Etat">
      <calculatedColumnFormula>INDEX(C$5:C$13,$V5)</calculatedColumnFormula>
    </tableColumn>
    <tableColumn id="3" name="Ville">
      <calculatedColumnFormula>INDEX(D$5:D$13,$V5)</calculatedColumnFormula>
    </tableColumn>
    <tableColumn id="4" name="Fournisseur">
      <calculatedColumnFormula>INDEX(E$5:E$13,$V5)</calculatedColumnFormula>
    </tableColumn>
    <tableColumn id="5" name="Poids">
      <calculatedColumnFormula>INDEX($G$4:$M$4,,$W5)</calculatedColumnFormula>
    </tableColumn>
    <tableColumn id="6" name="Prix">
      <calculatedColumnFormula>INDEX($G$5:$M$13,V5,W5)</calculatedColumnFormula>
    </tableColumn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id="5" name="Tableau5" displayName="Tableau5" ref="A1:F127" totalsRowShown="0">
  <autoFilter ref="A1:F127"/>
  <tableColumns count="6">
    <tableColumn id="1" name="Transport"/>
    <tableColumn id="2" name="Etat"/>
    <tableColumn id="3" name="Ville"/>
    <tableColumn id="4" name="Fournisseur"/>
    <tableColumn id="5" name="Poids"/>
    <tableColumn id="6" name="Prix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4:U45"/>
  <sheetViews>
    <sheetView workbookViewId="0">
      <selection activeCell="D11" sqref="D11"/>
    </sheetView>
  </sheetViews>
  <sheetFormatPr baseColWidth="10" defaultColWidth="9.140625" defaultRowHeight="15" x14ac:dyDescent="0.25"/>
  <cols>
    <col min="2" max="2" width="22.7109375" customWidth="1"/>
    <col min="3" max="3" width="18.42578125" customWidth="1"/>
    <col min="4" max="4" width="20.85546875" customWidth="1"/>
  </cols>
  <sheetData>
    <row r="4" spans="2:21" x14ac:dyDescent="0.25">
      <c r="C4" t="s">
        <v>19</v>
      </c>
      <c r="I4" s="15" t="s">
        <v>1</v>
      </c>
      <c r="J4" s="15"/>
      <c r="K4" s="15"/>
      <c r="L4" s="15"/>
      <c r="M4" s="15"/>
      <c r="N4" s="15"/>
      <c r="O4" s="15"/>
    </row>
    <row r="5" spans="2:21" x14ac:dyDescent="0.25">
      <c r="E5" s="3" t="s">
        <v>43</v>
      </c>
      <c r="I5" t="s">
        <v>2</v>
      </c>
      <c r="J5" t="s">
        <v>3</v>
      </c>
      <c r="K5" t="s">
        <v>4</v>
      </c>
      <c r="L5" t="s">
        <v>5</v>
      </c>
      <c r="M5" t="s">
        <v>6</v>
      </c>
      <c r="N5" t="s">
        <v>7</v>
      </c>
      <c r="O5" t="s">
        <v>8</v>
      </c>
    </row>
    <row r="6" spans="2:21" ht="32.25" customHeight="1" thickBot="1" x14ac:dyDescent="0.3">
      <c r="B6" s="11" t="s">
        <v>57</v>
      </c>
      <c r="C6" s="11" t="s">
        <v>56</v>
      </c>
      <c r="D6" s="11" t="s">
        <v>0</v>
      </c>
    </row>
    <row r="7" spans="2:21" x14ac:dyDescent="0.25">
      <c r="E7" s="20" t="s">
        <v>41</v>
      </c>
      <c r="F7" s="21" t="s">
        <v>42</v>
      </c>
      <c r="G7" s="4"/>
      <c r="H7" s="4"/>
      <c r="I7" s="4" t="s">
        <v>11</v>
      </c>
      <c r="J7" s="4"/>
      <c r="K7" s="4"/>
      <c r="L7" s="4"/>
      <c r="M7" s="4"/>
      <c r="N7" s="4"/>
      <c r="O7" s="5"/>
      <c r="P7" s="14" t="s">
        <v>9</v>
      </c>
      <c r="Q7" s="14"/>
      <c r="R7" s="14"/>
      <c r="S7" s="14"/>
      <c r="T7" s="14"/>
      <c r="U7" s="14"/>
    </row>
    <row r="8" spans="2:21" x14ac:dyDescent="0.25">
      <c r="E8" s="16"/>
      <c r="F8" s="18"/>
      <c r="G8" s="2"/>
      <c r="H8" s="2"/>
      <c r="I8" s="2" t="s">
        <v>10</v>
      </c>
      <c r="J8" s="2"/>
      <c r="K8" s="2"/>
      <c r="L8" s="2"/>
      <c r="M8" s="2"/>
      <c r="N8" s="2"/>
      <c r="O8" s="6"/>
      <c r="P8" s="14"/>
      <c r="Q8" s="14"/>
      <c r="R8" s="14"/>
      <c r="S8" s="14"/>
      <c r="T8" s="14"/>
      <c r="U8" s="14"/>
    </row>
    <row r="9" spans="2:21" x14ac:dyDescent="0.25">
      <c r="E9" s="16"/>
      <c r="F9" s="18"/>
      <c r="G9" s="2"/>
      <c r="H9" s="2"/>
      <c r="I9" s="2" t="s">
        <v>12</v>
      </c>
      <c r="J9" s="2"/>
      <c r="K9" s="2"/>
      <c r="L9" s="2"/>
      <c r="M9" s="2"/>
      <c r="N9" s="2"/>
      <c r="O9" s="6"/>
      <c r="P9" s="14"/>
      <c r="Q9" s="14"/>
      <c r="R9" s="14"/>
      <c r="S9" s="14"/>
      <c r="T9" s="14"/>
      <c r="U9" s="14"/>
    </row>
    <row r="10" spans="2:21" x14ac:dyDescent="0.25">
      <c r="E10" s="7"/>
      <c r="F10" s="2"/>
      <c r="G10" s="2"/>
      <c r="H10" s="2"/>
      <c r="I10" s="2"/>
      <c r="J10" s="2"/>
      <c r="K10" s="2"/>
      <c r="L10" s="2"/>
      <c r="M10" s="2"/>
      <c r="N10" s="2"/>
      <c r="O10" s="6"/>
    </row>
    <row r="11" spans="2:21" x14ac:dyDescent="0.25">
      <c r="E11" s="16" t="s">
        <v>41</v>
      </c>
      <c r="F11" s="18" t="s">
        <v>42</v>
      </c>
      <c r="G11" s="2"/>
      <c r="H11" s="2"/>
      <c r="I11" s="2" t="s">
        <v>13</v>
      </c>
      <c r="J11" s="2"/>
      <c r="K11" s="2"/>
      <c r="L11" s="2"/>
      <c r="M11" s="2"/>
      <c r="N11" s="2"/>
      <c r="O11" s="6"/>
      <c r="P11" s="14" t="s">
        <v>9</v>
      </c>
      <c r="Q11" s="14"/>
      <c r="R11" s="14"/>
      <c r="S11" s="14"/>
      <c r="T11" s="14"/>
      <c r="U11" s="14"/>
    </row>
    <row r="12" spans="2:21" x14ac:dyDescent="0.25">
      <c r="D12" s="2"/>
      <c r="E12" s="16"/>
      <c r="F12" s="18"/>
      <c r="G12" s="2"/>
      <c r="H12" s="2"/>
      <c r="I12" s="2" t="s">
        <v>14</v>
      </c>
      <c r="J12" s="2"/>
      <c r="K12" s="2"/>
      <c r="L12" s="2"/>
      <c r="M12" s="2"/>
      <c r="N12" s="2"/>
      <c r="O12" s="6"/>
      <c r="P12" s="14"/>
      <c r="Q12" s="14"/>
      <c r="R12" s="14"/>
      <c r="S12" s="14"/>
      <c r="T12" s="14"/>
      <c r="U12" s="14"/>
    </row>
    <row r="13" spans="2:21" x14ac:dyDescent="0.25">
      <c r="D13" s="2"/>
      <c r="E13" s="16"/>
      <c r="F13" s="18"/>
      <c r="G13" s="2"/>
      <c r="H13" s="2"/>
      <c r="I13" s="2" t="s">
        <v>15</v>
      </c>
      <c r="J13" s="2"/>
      <c r="K13" s="2"/>
      <c r="L13" s="2"/>
      <c r="M13" s="2"/>
      <c r="N13" s="2"/>
      <c r="O13" s="6"/>
      <c r="P13" s="14"/>
      <c r="Q13" s="14"/>
      <c r="R13" s="14"/>
      <c r="S13" s="14"/>
      <c r="T13" s="14"/>
      <c r="U13" s="14"/>
    </row>
    <row r="14" spans="2:21" x14ac:dyDescent="0.25">
      <c r="D14" s="2"/>
      <c r="E14" s="7"/>
      <c r="F14" s="2"/>
      <c r="G14" s="2"/>
      <c r="H14" s="2"/>
      <c r="I14" s="2"/>
      <c r="J14" s="2"/>
      <c r="K14" s="2"/>
      <c r="L14" s="2"/>
      <c r="M14" s="2"/>
      <c r="N14" s="2"/>
      <c r="O14" s="6"/>
    </row>
    <row r="15" spans="2:21" x14ac:dyDescent="0.25">
      <c r="D15" s="2"/>
      <c r="E15" s="16" t="s">
        <v>41</v>
      </c>
      <c r="F15" s="18" t="s">
        <v>42</v>
      </c>
      <c r="G15" s="2"/>
      <c r="H15" s="2"/>
      <c r="I15" s="2" t="s">
        <v>16</v>
      </c>
      <c r="J15" s="2"/>
      <c r="K15" s="2"/>
      <c r="L15" s="2"/>
      <c r="M15" s="2"/>
      <c r="N15" s="2"/>
      <c r="O15" s="6"/>
      <c r="P15" s="14" t="s">
        <v>9</v>
      </c>
      <c r="Q15" s="14"/>
      <c r="R15" s="14"/>
      <c r="S15" s="14"/>
      <c r="T15" s="14"/>
      <c r="U15" s="14"/>
    </row>
    <row r="16" spans="2:21" x14ac:dyDescent="0.25">
      <c r="D16" s="2"/>
      <c r="E16" s="16"/>
      <c r="F16" s="18"/>
      <c r="G16" s="2"/>
      <c r="H16" s="2"/>
      <c r="I16" s="2" t="s">
        <v>17</v>
      </c>
      <c r="J16" s="2"/>
      <c r="K16" s="2"/>
      <c r="L16" s="2"/>
      <c r="M16" s="2"/>
      <c r="N16" s="2"/>
      <c r="O16" s="6"/>
      <c r="P16" s="14"/>
      <c r="Q16" s="14"/>
      <c r="R16" s="14"/>
      <c r="S16" s="14"/>
      <c r="T16" s="14"/>
      <c r="U16" s="14"/>
    </row>
    <row r="17" spans="4:21" x14ac:dyDescent="0.25">
      <c r="D17" s="2"/>
      <c r="E17" s="16"/>
      <c r="F17" s="18"/>
      <c r="G17" s="2"/>
      <c r="H17" s="2"/>
      <c r="I17" s="2" t="s">
        <v>18</v>
      </c>
      <c r="J17" s="2"/>
      <c r="K17" s="2"/>
      <c r="L17" s="2"/>
      <c r="M17" s="2"/>
      <c r="N17" s="2"/>
      <c r="O17" s="6"/>
      <c r="P17" s="14"/>
      <c r="Q17" s="14"/>
      <c r="R17" s="14"/>
      <c r="S17" s="14"/>
      <c r="T17" s="14"/>
      <c r="U17" s="14"/>
    </row>
    <row r="18" spans="4:21" x14ac:dyDescent="0.25">
      <c r="E18" s="7"/>
      <c r="F18" s="2"/>
      <c r="G18" s="2"/>
      <c r="H18" s="2"/>
      <c r="I18" s="2"/>
      <c r="J18" s="2"/>
      <c r="K18" s="2"/>
      <c r="L18" s="2"/>
      <c r="M18" s="2"/>
      <c r="N18" s="2"/>
      <c r="O18" s="6"/>
    </row>
    <row r="19" spans="4:21" x14ac:dyDescent="0.25">
      <c r="E19" s="16" t="s">
        <v>41</v>
      </c>
      <c r="F19" s="18" t="s">
        <v>42</v>
      </c>
      <c r="G19" s="2"/>
      <c r="H19" s="2"/>
      <c r="I19" s="2" t="s">
        <v>20</v>
      </c>
      <c r="J19" s="2"/>
      <c r="K19" s="2"/>
      <c r="L19" s="2"/>
      <c r="M19" s="2"/>
      <c r="N19" s="2"/>
      <c r="O19" s="6"/>
      <c r="P19" s="14" t="s">
        <v>9</v>
      </c>
      <c r="Q19" s="14"/>
      <c r="R19" s="14"/>
      <c r="S19" s="14"/>
      <c r="T19" s="14"/>
      <c r="U19" s="14"/>
    </row>
    <row r="20" spans="4:21" x14ac:dyDescent="0.25">
      <c r="E20" s="16"/>
      <c r="F20" s="18"/>
      <c r="G20" s="2"/>
      <c r="H20" s="2"/>
      <c r="I20" s="2" t="s">
        <v>21</v>
      </c>
      <c r="J20" s="2"/>
      <c r="K20" s="2"/>
      <c r="L20" s="2"/>
      <c r="M20" s="2"/>
      <c r="N20" s="2"/>
      <c r="O20" s="6"/>
      <c r="P20" s="14"/>
      <c r="Q20" s="14"/>
      <c r="R20" s="14"/>
      <c r="S20" s="14"/>
      <c r="T20" s="14"/>
      <c r="U20" s="14"/>
    </row>
    <row r="21" spans="4:21" x14ac:dyDescent="0.25">
      <c r="E21" s="16"/>
      <c r="F21" s="18"/>
      <c r="G21" s="2"/>
      <c r="H21" s="2"/>
      <c r="I21" s="2" t="s">
        <v>22</v>
      </c>
      <c r="J21" s="2"/>
      <c r="K21" s="2"/>
      <c r="L21" s="2"/>
      <c r="M21" s="2"/>
      <c r="N21" s="2"/>
      <c r="O21" s="6"/>
      <c r="P21" s="14"/>
      <c r="Q21" s="14"/>
      <c r="R21" s="14"/>
      <c r="S21" s="14"/>
      <c r="T21" s="14"/>
      <c r="U21" s="14"/>
    </row>
    <row r="22" spans="4:21" x14ac:dyDescent="0.25">
      <c r="E22" s="7"/>
      <c r="F22" s="2"/>
      <c r="G22" s="2"/>
      <c r="H22" s="2"/>
      <c r="I22" s="2"/>
      <c r="J22" s="2"/>
      <c r="K22" s="2"/>
      <c r="L22" s="2"/>
      <c r="M22" s="2"/>
      <c r="N22" s="2"/>
      <c r="O22" s="6"/>
    </row>
    <row r="23" spans="4:21" x14ac:dyDescent="0.25">
      <c r="E23" s="16" t="s">
        <v>41</v>
      </c>
      <c r="F23" s="18" t="s">
        <v>42</v>
      </c>
      <c r="G23" s="2"/>
      <c r="H23" s="2"/>
      <c r="I23" s="2" t="s">
        <v>23</v>
      </c>
      <c r="J23" s="2"/>
      <c r="K23" s="2"/>
      <c r="L23" s="2"/>
      <c r="M23" s="2"/>
      <c r="N23" s="2"/>
      <c r="O23" s="6"/>
      <c r="P23" s="14" t="s">
        <v>9</v>
      </c>
      <c r="Q23" s="14"/>
      <c r="R23" s="14"/>
      <c r="S23" s="14"/>
      <c r="T23" s="14"/>
      <c r="U23" s="14"/>
    </row>
    <row r="24" spans="4:21" x14ac:dyDescent="0.25">
      <c r="E24" s="16"/>
      <c r="F24" s="18"/>
      <c r="G24" s="2"/>
      <c r="H24" s="2"/>
      <c r="I24" s="2" t="s">
        <v>24</v>
      </c>
      <c r="J24" s="2"/>
      <c r="K24" s="2"/>
      <c r="L24" s="2"/>
      <c r="M24" s="2"/>
      <c r="N24" s="2"/>
      <c r="O24" s="6"/>
      <c r="P24" s="14"/>
      <c r="Q24" s="14"/>
      <c r="R24" s="14"/>
      <c r="S24" s="14"/>
      <c r="T24" s="14"/>
      <c r="U24" s="14"/>
    </row>
    <row r="25" spans="4:21" x14ac:dyDescent="0.25">
      <c r="E25" s="16"/>
      <c r="F25" s="18"/>
      <c r="G25" s="2"/>
      <c r="H25" s="2"/>
      <c r="I25" s="2" t="s">
        <v>25</v>
      </c>
      <c r="J25" s="2"/>
      <c r="K25" s="2"/>
      <c r="L25" s="2"/>
      <c r="M25" s="2"/>
      <c r="N25" s="2"/>
      <c r="O25" s="6"/>
      <c r="P25" s="14"/>
      <c r="Q25" s="14"/>
      <c r="R25" s="14"/>
      <c r="S25" s="14"/>
      <c r="T25" s="14"/>
      <c r="U25" s="14"/>
    </row>
    <row r="26" spans="4:21" x14ac:dyDescent="0.25">
      <c r="E26" s="7"/>
      <c r="F26" s="2"/>
      <c r="G26" s="2"/>
      <c r="H26" s="2"/>
      <c r="I26" s="2"/>
      <c r="J26" s="2"/>
      <c r="K26" s="2"/>
      <c r="L26" s="2"/>
      <c r="M26" s="2"/>
      <c r="N26" s="2"/>
      <c r="O26" s="6"/>
    </row>
    <row r="27" spans="4:21" x14ac:dyDescent="0.25">
      <c r="E27" s="16" t="s">
        <v>41</v>
      </c>
      <c r="F27" s="18" t="s">
        <v>42</v>
      </c>
      <c r="G27" s="2"/>
      <c r="H27" s="2"/>
      <c r="I27" s="2" t="s">
        <v>26</v>
      </c>
      <c r="J27" s="2"/>
      <c r="K27" s="2"/>
      <c r="L27" s="2"/>
      <c r="M27" s="2"/>
      <c r="N27" s="2"/>
      <c r="O27" s="6"/>
      <c r="P27" s="14" t="s">
        <v>9</v>
      </c>
      <c r="Q27" s="14"/>
      <c r="R27" s="14"/>
      <c r="S27" s="14"/>
      <c r="T27" s="14"/>
      <c r="U27" s="14"/>
    </row>
    <row r="28" spans="4:21" x14ac:dyDescent="0.25">
      <c r="E28" s="16"/>
      <c r="F28" s="18"/>
      <c r="G28" s="2"/>
      <c r="H28" s="2"/>
      <c r="I28" s="2" t="s">
        <v>27</v>
      </c>
      <c r="J28" s="2"/>
      <c r="K28" s="2"/>
      <c r="L28" s="2"/>
      <c r="M28" s="2"/>
      <c r="N28" s="2"/>
      <c r="O28" s="6"/>
      <c r="P28" s="14"/>
      <c r="Q28" s="14"/>
      <c r="R28" s="14"/>
      <c r="S28" s="14"/>
      <c r="T28" s="14"/>
      <c r="U28" s="14"/>
    </row>
    <row r="29" spans="4:21" x14ac:dyDescent="0.25">
      <c r="E29" s="16"/>
      <c r="F29" s="18"/>
      <c r="G29" s="2"/>
      <c r="H29" s="2"/>
      <c r="I29" s="2" t="s">
        <v>28</v>
      </c>
      <c r="J29" s="2"/>
      <c r="K29" s="2"/>
      <c r="L29" s="2"/>
      <c r="M29" s="2"/>
      <c r="N29" s="2"/>
      <c r="O29" s="6"/>
      <c r="P29" s="14"/>
      <c r="Q29" s="14"/>
      <c r="R29" s="14"/>
      <c r="S29" s="14"/>
      <c r="T29" s="14"/>
      <c r="U29" s="14"/>
    </row>
    <row r="30" spans="4:21" x14ac:dyDescent="0.25">
      <c r="E30" s="7"/>
      <c r="F30" s="2"/>
      <c r="G30" s="2"/>
      <c r="H30" s="2"/>
      <c r="I30" s="2"/>
      <c r="J30" s="2"/>
      <c r="K30" s="2"/>
      <c r="L30" s="2"/>
      <c r="M30" s="2"/>
      <c r="N30" s="2"/>
      <c r="O30" s="6"/>
    </row>
    <row r="31" spans="4:21" x14ac:dyDescent="0.25">
      <c r="E31" s="16" t="s">
        <v>41</v>
      </c>
      <c r="F31" s="18" t="s">
        <v>42</v>
      </c>
      <c r="G31" s="2"/>
      <c r="H31" s="2"/>
      <c r="I31" s="2" t="s">
        <v>29</v>
      </c>
      <c r="J31" s="2"/>
      <c r="K31" s="2"/>
      <c r="L31" s="2"/>
      <c r="M31" s="2"/>
      <c r="N31" s="2"/>
      <c r="O31" s="6"/>
      <c r="P31" s="14" t="s">
        <v>9</v>
      </c>
      <c r="Q31" s="14"/>
      <c r="R31" s="14"/>
      <c r="S31" s="14"/>
      <c r="T31" s="14"/>
      <c r="U31" s="14"/>
    </row>
    <row r="32" spans="4:21" x14ac:dyDescent="0.25">
      <c r="E32" s="16"/>
      <c r="F32" s="18"/>
      <c r="G32" s="2"/>
      <c r="H32" s="2"/>
      <c r="I32" s="2" t="s">
        <v>30</v>
      </c>
      <c r="J32" s="2"/>
      <c r="K32" s="2"/>
      <c r="L32" s="2"/>
      <c r="M32" s="2"/>
      <c r="N32" s="2"/>
      <c r="O32" s="6"/>
      <c r="P32" s="14"/>
      <c r="Q32" s="14"/>
      <c r="R32" s="14"/>
      <c r="S32" s="14"/>
      <c r="T32" s="14"/>
      <c r="U32" s="14"/>
    </row>
    <row r="33" spans="5:21" x14ac:dyDescent="0.25">
      <c r="E33" s="16"/>
      <c r="F33" s="18"/>
      <c r="G33" s="2"/>
      <c r="H33" s="2"/>
      <c r="I33" s="2" t="s">
        <v>31</v>
      </c>
      <c r="J33" s="2"/>
      <c r="K33" s="2"/>
      <c r="L33" s="2"/>
      <c r="M33" s="2"/>
      <c r="N33" s="2"/>
      <c r="O33" s="6"/>
      <c r="P33" s="14"/>
      <c r="Q33" s="14"/>
      <c r="R33" s="14"/>
      <c r="S33" s="14"/>
      <c r="T33" s="14"/>
      <c r="U33" s="14"/>
    </row>
    <row r="34" spans="5:21" x14ac:dyDescent="0.25">
      <c r="E34" s="7"/>
      <c r="F34" s="2"/>
      <c r="G34" s="2"/>
      <c r="H34" s="2"/>
      <c r="I34" s="2"/>
      <c r="J34" s="2"/>
      <c r="K34" s="2"/>
      <c r="L34" s="2"/>
      <c r="M34" s="2"/>
      <c r="N34" s="2"/>
      <c r="O34" s="6"/>
    </row>
    <row r="35" spans="5:21" x14ac:dyDescent="0.25">
      <c r="E35" s="16" t="s">
        <v>41</v>
      </c>
      <c r="F35" s="18" t="s">
        <v>42</v>
      </c>
      <c r="G35" s="2"/>
      <c r="H35" s="2"/>
      <c r="I35" s="2" t="s">
        <v>32</v>
      </c>
      <c r="J35" s="2"/>
      <c r="K35" s="2"/>
      <c r="L35" s="2"/>
      <c r="M35" s="2"/>
      <c r="N35" s="2"/>
      <c r="O35" s="6"/>
      <c r="P35" s="14" t="s">
        <v>9</v>
      </c>
      <c r="Q35" s="14"/>
      <c r="R35" s="14"/>
      <c r="S35" s="14"/>
      <c r="T35" s="14"/>
      <c r="U35" s="14"/>
    </row>
    <row r="36" spans="5:21" x14ac:dyDescent="0.25">
      <c r="E36" s="16"/>
      <c r="F36" s="18"/>
      <c r="G36" s="2"/>
      <c r="H36" s="2"/>
      <c r="I36" s="2" t="s">
        <v>33</v>
      </c>
      <c r="J36" s="2"/>
      <c r="K36" s="2"/>
      <c r="L36" s="2"/>
      <c r="M36" s="2"/>
      <c r="N36" s="2"/>
      <c r="O36" s="6"/>
      <c r="P36" s="14"/>
      <c r="Q36" s="14"/>
      <c r="R36" s="14"/>
      <c r="S36" s="14"/>
      <c r="T36" s="14"/>
      <c r="U36" s="14"/>
    </row>
    <row r="37" spans="5:21" x14ac:dyDescent="0.25">
      <c r="E37" s="16"/>
      <c r="F37" s="18"/>
      <c r="G37" s="2"/>
      <c r="H37" s="2"/>
      <c r="I37" s="2" t="s">
        <v>34</v>
      </c>
      <c r="J37" s="2"/>
      <c r="K37" s="2"/>
      <c r="L37" s="2"/>
      <c r="M37" s="2"/>
      <c r="N37" s="2"/>
      <c r="O37" s="6"/>
      <c r="P37" s="14"/>
      <c r="Q37" s="14"/>
      <c r="R37" s="14"/>
      <c r="S37" s="14"/>
      <c r="T37" s="14"/>
      <c r="U37" s="14"/>
    </row>
    <row r="38" spans="5:21" x14ac:dyDescent="0.25">
      <c r="E38" s="7"/>
      <c r="F38" s="2"/>
      <c r="G38" s="2"/>
      <c r="H38" s="2"/>
      <c r="I38" s="2"/>
      <c r="J38" s="2"/>
      <c r="K38" s="2"/>
      <c r="L38" s="2"/>
      <c r="M38" s="2"/>
      <c r="N38" s="2"/>
      <c r="O38" s="6"/>
    </row>
    <row r="39" spans="5:21" x14ac:dyDescent="0.25">
      <c r="E39" s="16" t="s">
        <v>41</v>
      </c>
      <c r="F39" s="18" t="s">
        <v>42</v>
      </c>
      <c r="G39" s="2"/>
      <c r="H39" s="2"/>
      <c r="I39" s="2" t="s">
        <v>35</v>
      </c>
      <c r="J39" s="2"/>
      <c r="K39" s="2"/>
      <c r="L39" s="2"/>
      <c r="M39" s="2"/>
      <c r="N39" s="2"/>
      <c r="O39" s="6"/>
      <c r="P39" s="14" t="s">
        <v>9</v>
      </c>
      <c r="Q39" s="14"/>
      <c r="R39" s="14"/>
      <c r="S39" s="14"/>
      <c r="T39" s="14"/>
      <c r="U39" s="14"/>
    </row>
    <row r="40" spans="5:21" x14ac:dyDescent="0.25">
      <c r="E40" s="16"/>
      <c r="F40" s="18"/>
      <c r="G40" s="2"/>
      <c r="H40" s="2"/>
      <c r="I40" s="2" t="s">
        <v>36</v>
      </c>
      <c r="J40" s="2"/>
      <c r="K40" s="2"/>
      <c r="L40" s="2"/>
      <c r="M40" s="2"/>
      <c r="N40" s="2"/>
      <c r="O40" s="6"/>
      <c r="P40" s="14"/>
      <c r="Q40" s="14"/>
      <c r="R40" s="14"/>
      <c r="S40" s="14"/>
      <c r="T40" s="14"/>
      <c r="U40" s="14"/>
    </row>
    <row r="41" spans="5:21" x14ac:dyDescent="0.25">
      <c r="E41" s="16"/>
      <c r="F41" s="18"/>
      <c r="G41" s="2"/>
      <c r="H41" s="2"/>
      <c r="I41" s="2" t="s">
        <v>37</v>
      </c>
      <c r="J41" s="2"/>
      <c r="K41" s="2"/>
      <c r="L41" s="2"/>
      <c r="M41" s="2"/>
      <c r="N41" s="2"/>
      <c r="O41" s="6"/>
      <c r="P41" s="14"/>
      <c r="Q41" s="14"/>
      <c r="R41" s="14"/>
      <c r="S41" s="14"/>
      <c r="T41" s="14"/>
      <c r="U41" s="14"/>
    </row>
    <row r="42" spans="5:21" x14ac:dyDescent="0.25">
      <c r="E42" s="7"/>
      <c r="F42" s="2"/>
      <c r="G42" s="2"/>
      <c r="H42" s="2"/>
      <c r="I42" s="2"/>
      <c r="J42" s="2"/>
      <c r="K42" s="2"/>
      <c r="L42" s="2"/>
      <c r="M42" s="2"/>
      <c r="N42" s="2"/>
      <c r="O42" s="6"/>
    </row>
    <row r="43" spans="5:21" x14ac:dyDescent="0.25">
      <c r="E43" s="16" t="s">
        <v>41</v>
      </c>
      <c r="F43" s="18" t="s">
        <v>42</v>
      </c>
      <c r="G43" s="2"/>
      <c r="H43" s="2"/>
      <c r="I43" s="2" t="s">
        <v>38</v>
      </c>
      <c r="J43" s="2"/>
      <c r="K43" s="2"/>
      <c r="L43" s="2"/>
      <c r="M43" s="2"/>
      <c r="N43" s="2"/>
      <c r="O43" s="6"/>
      <c r="P43" s="14" t="s">
        <v>9</v>
      </c>
      <c r="Q43" s="14"/>
      <c r="R43" s="14"/>
      <c r="S43" s="14"/>
      <c r="T43" s="14"/>
      <c r="U43" s="14"/>
    </row>
    <row r="44" spans="5:21" x14ac:dyDescent="0.25">
      <c r="E44" s="16"/>
      <c r="F44" s="18"/>
      <c r="G44" s="2"/>
      <c r="H44" s="2"/>
      <c r="I44" s="2" t="s">
        <v>39</v>
      </c>
      <c r="J44" s="2"/>
      <c r="K44" s="2"/>
      <c r="L44" s="2"/>
      <c r="M44" s="2"/>
      <c r="N44" s="2"/>
      <c r="O44" s="6"/>
      <c r="P44" s="14"/>
      <c r="Q44" s="14"/>
      <c r="R44" s="14"/>
      <c r="S44" s="14"/>
      <c r="T44" s="14"/>
      <c r="U44" s="14"/>
    </row>
    <row r="45" spans="5:21" ht="15.75" thickBot="1" x14ac:dyDescent="0.3">
      <c r="E45" s="17"/>
      <c r="F45" s="19"/>
      <c r="G45" s="8"/>
      <c r="H45" s="8"/>
      <c r="I45" s="8" t="s">
        <v>40</v>
      </c>
      <c r="J45" s="8"/>
      <c r="K45" s="8"/>
      <c r="L45" s="8"/>
      <c r="M45" s="8"/>
      <c r="N45" s="8"/>
      <c r="O45" s="9"/>
      <c r="P45" s="14"/>
      <c r="Q45" s="14"/>
      <c r="R45" s="14"/>
      <c r="S45" s="14"/>
      <c r="T45" s="14"/>
      <c r="U45" s="14"/>
    </row>
  </sheetData>
  <mergeCells count="31">
    <mergeCell ref="E7:E9"/>
    <mergeCell ref="F7:F9"/>
    <mergeCell ref="E11:E13"/>
    <mergeCell ref="F11:F13"/>
    <mergeCell ref="E15:E17"/>
    <mergeCell ref="E43:E45"/>
    <mergeCell ref="F15:F17"/>
    <mergeCell ref="F19:F21"/>
    <mergeCell ref="F23:F25"/>
    <mergeCell ref="F27:F29"/>
    <mergeCell ref="F31:F33"/>
    <mergeCell ref="F35:F37"/>
    <mergeCell ref="F39:F41"/>
    <mergeCell ref="F43:F45"/>
    <mergeCell ref="E19:E21"/>
    <mergeCell ref="E23:E25"/>
    <mergeCell ref="E27:E29"/>
    <mergeCell ref="E31:E33"/>
    <mergeCell ref="E35:E37"/>
    <mergeCell ref="E39:E41"/>
    <mergeCell ref="P43:U45"/>
    <mergeCell ref="I4:O4"/>
    <mergeCell ref="P19:U21"/>
    <mergeCell ref="P23:U25"/>
    <mergeCell ref="P27:U29"/>
    <mergeCell ref="P31:U33"/>
    <mergeCell ref="P35:U37"/>
    <mergeCell ref="P39:U41"/>
    <mergeCell ref="P7:U9"/>
    <mergeCell ref="P11:U13"/>
    <mergeCell ref="P15:U1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C3:W67"/>
  <sheetViews>
    <sheetView topLeftCell="F10" workbookViewId="0">
      <selection activeCell="G5" sqref="G5"/>
    </sheetView>
  </sheetViews>
  <sheetFormatPr baseColWidth="10" defaultColWidth="9.140625" defaultRowHeight="15" x14ac:dyDescent="0.25"/>
  <cols>
    <col min="4" max="4" width="13.5703125" customWidth="1"/>
    <col min="15" max="15" width="11.5703125" customWidth="1"/>
    <col min="17" max="17" width="10.42578125" bestFit="1" customWidth="1"/>
    <col min="18" max="18" width="13.5703125" customWidth="1"/>
    <col min="19" max="20" width="9.5703125" bestFit="1" customWidth="1"/>
    <col min="21" max="21" width="9.5703125" customWidth="1"/>
  </cols>
  <sheetData>
    <row r="3" spans="3:23" x14ac:dyDescent="0.25">
      <c r="G3" s="15" t="s">
        <v>1</v>
      </c>
      <c r="H3" s="15"/>
      <c r="I3" s="15"/>
      <c r="J3" s="15"/>
      <c r="K3" s="15"/>
      <c r="L3" s="15"/>
      <c r="M3" s="15"/>
      <c r="W3">
        <f>COUNTA(C5:C13)</f>
        <v>9</v>
      </c>
    </row>
    <row r="4" spans="3:23" x14ac:dyDescent="0.25">
      <c r="C4" s="10" t="s">
        <v>44</v>
      </c>
      <c r="D4" s="10" t="s">
        <v>41</v>
      </c>
      <c r="E4" s="10" t="s">
        <v>45</v>
      </c>
      <c r="F4" s="10"/>
      <c r="G4" s="10" t="s">
        <v>2</v>
      </c>
      <c r="H4" s="10" t="s">
        <v>3</v>
      </c>
      <c r="I4" s="10" t="s">
        <v>4</v>
      </c>
      <c r="J4" s="10" t="s">
        <v>5</v>
      </c>
      <c r="K4" s="10" t="s">
        <v>6</v>
      </c>
      <c r="L4" s="10" t="s">
        <v>7</v>
      </c>
      <c r="M4" s="10" t="s">
        <v>8</v>
      </c>
      <c r="O4" s="22" t="s">
        <v>59</v>
      </c>
      <c r="P4" t="s">
        <v>63</v>
      </c>
      <c r="Q4" t="s">
        <v>41</v>
      </c>
      <c r="R4" t="s">
        <v>62</v>
      </c>
      <c r="S4" t="s">
        <v>61</v>
      </c>
      <c r="T4" t="s">
        <v>1</v>
      </c>
    </row>
    <row r="5" spans="3:23" x14ac:dyDescent="0.25">
      <c r="C5" t="s">
        <v>49</v>
      </c>
      <c r="D5" t="s">
        <v>50</v>
      </c>
      <c r="E5" t="s">
        <v>46</v>
      </c>
      <c r="G5" s="12">
        <v>1</v>
      </c>
      <c r="H5" s="12">
        <v>2</v>
      </c>
      <c r="I5" s="12">
        <v>3</v>
      </c>
      <c r="J5" s="12">
        <v>4</v>
      </c>
      <c r="K5" s="12">
        <v>5</v>
      </c>
      <c r="L5" s="12">
        <v>6</v>
      </c>
      <c r="M5" s="12">
        <v>7</v>
      </c>
      <c r="O5" t="s">
        <v>58</v>
      </c>
      <c r="P5" t="str">
        <f>INDEX(C$5:C$13,$V5)</f>
        <v>BC</v>
      </c>
      <c r="Q5" t="str">
        <f>INDEX(D$5:D$13,$V5)</f>
        <v>Vancouver</v>
      </c>
      <c r="R5" t="str">
        <f>INDEX(E$5:E$13,$V5)</f>
        <v>AB</v>
      </c>
      <c r="S5" t="str">
        <f>INDEX($G$4:$M$4,,$W5)</f>
        <v xml:space="preserve">1kg </v>
      </c>
      <c r="T5">
        <f>INDEX($G$5:$M$13,V5,W5)</f>
        <v>1</v>
      </c>
      <c r="V5">
        <f>MOD(((ROW(V5)-ROW(V$5))),$W$3)+1</f>
        <v>1</v>
      </c>
      <c r="W5">
        <f>ROUNDDOWN(((ROW(W5)-ROW(W$5))/W$3)+1,0)</f>
        <v>1</v>
      </c>
    </row>
    <row r="6" spans="3:23" x14ac:dyDescent="0.25">
      <c r="C6" t="s">
        <v>49</v>
      </c>
      <c r="D6" t="s">
        <v>50</v>
      </c>
      <c r="E6" t="s">
        <v>47</v>
      </c>
      <c r="G6" s="12">
        <v>2</v>
      </c>
      <c r="H6" s="12">
        <v>3</v>
      </c>
      <c r="I6" s="12">
        <v>5</v>
      </c>
      <c r="J6" s="12">
        <v>4</v>
      </c>
      <c r="K6" s="12">
        <v>69</v>
      </c>
      <c r="L6" s="12">
        <v>5</v>
      </c>
      <c r="M6" s="12">
        <v>12</v>
      </c>
      <c r="O6" t="s">
        <v>58</v>
      </c>
      <c r="P6" t="str">
        <f t="shared" ref="P6:R25" si="0">INDEX(C$5:C$13,$V6)</f>
        <v>BC</v>
      </c>
      <c r="Q6" t="str">
        <f t="shared" si="0"/>
        <v>Vancouver</v>
      </c>
      <c r="R6" t="str">
        <f t="shared" si="0"/>
        <v>WX</v>
      </c>
      <c r="S6" t="str">
        <f>INDEX($G$4:$M$4,,$W6)</f>
        <v xml:space="preserve">1kg </v>
      </c>
      <c r="T6">
        <f t="shared" ref="T6:T67" si="1">INDEX($G$5:$M$13,V6,W6)</f>
        <v>2</v>
      </c>
      <c r="V6">
        <f>MOD(((ROW(V6)-ROW(V$5))),$W$3)+1</f>
        <v>2</v>
      </c>
      <c r="W6">
        <f t="shared" ref="W6:W67" si="2">ROUNDDOWN(((ROW(W6)-ROW(W$5))/W$3)+1,0)</f>
        <v>1</v>
      </c>
    </row>
    <row r="7" spans="3:23" x14ac:dyDescent="0.25">
      <c r="C7" t="s">
        <v>49</v>
      </c>
      <c r="D7" t="s">
        <v>50</v>
      </c>
      <c r="E7" t="s">
        <v>48</v>
      </c>
      <c r="G7" s="12">
        <v>15</v>
      </c>
      <c r="H7" s="12">
        <v>4</v>
      </c>
      <c r="I7" s="12">
        <v>3</v>
      </c>
      <c r="J7" s="12">
        <v>97</v>
      </c>
      <c r="K7" s="12">
        <v>6</v>
      </c>
      <c r="L7" s="12">
        <v>12</v>
      </c>
      <c r="M7" s="12">
        <v>15</v>
      </c>
      <c r="O7" t="s">
        <v>58</v>
      </c>
      <c r="P7" t="str">
        <f t="shared" si="0"/>
        <v>BC</v>
      </c>
      <c r="Q7" t="str">
        <f t="shared" si="0"/>
        <v>Vancouver</v>
      </c>
      <c r="R7" t="str">
        <f t="shared" si="0"/>
        <v>ER</v>
      </c>
      <c r="S7" t="str">
        <f>INDEX($G$4:$M$4,,$W7)</f>
        <v xml:space="preserve">1kg </v>
      </c>
      <c r="T7">
        <f t="shared" si="1"/>
        <v>15</v>
      </c>
      <c r="V7">
        <f>MOD(((ROW(V7)-ROW(V$5))),$W$3)+1</f>
        <v>3</v>
      </c>
      <c r="W7">
        <f t="shared" si="2"/>
        <v>1</v>
      </c>
    </row>
    <row r="8" spans="3:23" x14ac:dyDescent="0.25">
      <c r="C8" t="s">
        <v>46</v>
      </c>
      <c r="D8" t="s">
        <v>51</v>
      </c>
      <c r="E8" t="s">
        <v>46</v>
      </c>
      <c r="G8" s="12">
        <v>1</v>
      </c>
      <c r="H8" s="12">
        <v>6</v>
      </c>
      <c r="I8" s="12">
        <v>6</v>
      </c>
      <c r="J8" s="12">
        <v>95</v>
      </c>
      <c r="K8" s="12">
        <v>3</v>
      </c>
      <c r="L8" s="12">
        <v>64</v>
      </c>
      <c r="M8" s="12">
        <v>21</v>
      </c>
      <c r="O8" t="s">
        <v>58</v>
      </c>
      <c r="P8" t="str">
        <f t="shared" si="0"/>
        <v>AB</v>
      </c>
      <c r="Q8" t="str">
        <f t="shared" si="0"/>
        <v>Aidrie</v>
      </c>
      <c r="R8" t="str">
        <f t="shared" si="0"/>
        <v>AB</v>
      </c>
      <c r="S8" t="str">
        <f>INDEX($G$4:$M$4,,$W8)</f>
        <v xml:space="preserve">1kg </v>
      </c>
      <c r="T8">
        <f t="shared" si="1"/>
        <v>1</v>
      </c>
      <c r="V8">
        <f>MOD(((ROW(V8)-ROW(V$5))),$W$3)+1</f>
        <v>4</v>
      </c>
      <c r="W8">
        <f t="shared" si="2"/>
        <v>1</v>
      </c>
    </row>
    <row r="9" spans="3:23" x14ac:dyDescent="0.25">
      <c r="C9" t="s">
        <v>46</v>
      </c>
      <c r="D9" t="s">
        <v>52</v>
      </c>
      <c r="E9" t="s">
        <v>47</v>
      </c>
      <c r="G9" s="13" t="s">
        <v>53</v>
      </c>
      <c r="H9" s="13" t="s">
        <v>53</v>
      </c>
      <c r="I9" s="13" t="s">
        <v>53</v>
      </c>
      <c r="J9" s="13" t="s">
        <v>53</v>
      </c>
      <c r="K9" s="13" t="s">
        <v>53</v>
      </c>
      <c r="L9" s="13" t="s">
        <v>53</v>
      </c>
      <c r="M9" s="13" t="s">
        <v>53</v>
      </c>
      <c r="O9" t="s">
        <v>58</v>
      </c>
      <c r="P9" t="str">
        <f t="shared" si="0"/>
        <v>AB</v>
      </c>
      <c r="Q9" t="str">
        <f t="shared" si="0"/>
        <v>Airdrie</v>
      </c>
      <c r="R9" t="str">
        <f t="shared" si="0"/>
        <v>WX</v>
      </c>
      <c r="S9" t="str">
        <f>INDEX($G$4:$M$4,,$W9)</f>
        <v xml:space="preserve">1kg </v>
      </c>
      <c r="T9" t="str">
        <f t="shared" si="1"/>
        <v>-</v>
      </c>
      <c r="V9">
        <f>MOD(((ROW(V9)-ROW(V$5))),$W$3)+1</f>
        <v>5</v>
      </c>
      <c r="W9">
        <f t="shared" si="2"/>
        <v>1</v>
      </c>
    </row>
    <row r="10" spans="3:23" x14ac:dyDescent="0.25">
      <c r="C10" t="s">
        <v>46</v>
      </c>
      <c r="D10" t="s">
        <v>52</v>
      </c>
      <c r="E10" t="s">
        <v>48</v>
      </c>
      <c r="G10" s="12">
        <v>4</v>
      </c>
      <c r="H10" s="12">
        <v>12</v>
      </c>
      <c r="I10" s="12">
        <v>25</v>
      </c>
      <c r="J10" s="12">
        <v>21</v>
      </c>
      <c r="K10" s="12">
        <v>34</v>
      </c>
      <c r="L10" s="12">
        <v>55</v>
      </c>
      <c r="M10" s="12">
        <v>15</v>
      </c>
      <c r="O10" t="s">
        <v>58</v>
      </c>
      <c r="P10" t="str">
        <f t="shared" si="0"/>
        <v>AB</v>
      </c>
      <c r="Q10" t="str">
        <f t="shared" si="0"/>
        <v>Airdrie</v>
      </c>
      <c r="R10" t="str">
        <f t="shared" si="0"/>
        <v>ER</v>
      </c>
      <c r="S10" t="str">
        <f>INDEX($G$4:$M$4,,$W10)</f>
        <v xml:space="preserve">1kg </v>
      </c>
      <c r="T10">
        <f t="shared" si="1"/>
        <v>4</v>
      </c>
      <c r="V10">
        <f>MOD(((ROW(V10)-ROW(V$5))),$W$3)+1</f>
        <v>6</v>
      </c>
      <c r="W10">
        <f t="shared" si="2"/>
        <v>1</v>
      </c>
    </row>
    <row r="11" spans="3:23" x14ac:dyDescent="0.25">
      <c r="C11" t="s">
        <v>54</v>
      </c>
      <c r="D11" t="s">
        <v>55</v>
      </c>
      <c r="E11" t="s">
        <v>46</v>
      </c>
      <c r="G11" s="13" t="s">
        <v>53</v>
      </c>
      <c r="H11" s="13" t="s">
        <v>53</v>
      </c>
      <c r="I11" s="13" t="s">
        <v>53</v>
      </c>
      <c r="J11" s="13" t="s">
        <v>53</v>
      </c>
      <c r="K11" s="13" t="s">
        <v>53</v>
      </c>
      <c r="L11" s="13" t="s">
        <v>53</v>
      </c>
      <c r="M11" s="13" t="s">
        <v>53</v>
      </c>
      <c r="O11" t="s">
        <v>58</v>
      </c>
      <c r="P11" t="str">
        <f t="shared" si="0"/>
        <v>QC</v>
      </c>
      <c r="Q11" t="str">
        <f t="shared" si="0"/>
        <v>Montreal</v>
      </c>
      <c r="R11" t="str">
        <f t="shared" si="0"/>
        <v>AB</v>
      </c>
      <c r="S11" t="str">
        <f>INDEX($G$4:$M$4,,$W11)</f>
        <v xml:space="preserve">1kg </v>
      </c>
      <c r="T11" t="str">
        <f t="shared" si="1"/>
        <v>-</v>
      </c>
      <c r="V11">
        <f>MOD(((ROW(V11)-ROW(V$5))),$W$3)+1</f>
        <v>7</v>
      </c>
      <c r="W11">
        <f t="shared" si="2"/>
        <v>1</v>
      </c>
    </row>
    <row r="12" spans="3:23" x14ac:dyDescent="0.25">
      <c r="C12" t="s">
        <v>54</v>
      </c>
      <c r="D12" t="s">
        <v>55</v>
      </c>
      <c r="E12" t="s">
        <v>47</v>
      </c>
      <c r="G12" s="12">
        <v>15</v>
      </c>
      <c r="H12" s="12">
        <v>4</v>
      </c>
      <c r="I12" s="12">
        <v>3</v>
      </c>
      <c r="J12" s="12">
        <v>97</v>
      </c>
      <c r="K12" s="12">
        <v>6</v>
      </c>
      <c r="L12" s="12">
        <v>12</v>
      </c>
      <c r="M12" s="12">
        <v>15</v>
      </c>
      <c r="O12" t="s">
        <v>58</v>
      </c>
      <c r="P12" t="str">
        <f t="shared" si="0"/>
        <v>QC</v>
      </c>
      <c r="Q12" t="str">
        <f t="shared" si="0"/>
        <v>Montreal</v>
      </c>
      <c r="R12" t="str">
        <f t="shared" si="0"/>
        <v>WX</v>
      </c>
      <c r="S12" t="str">
        <f>INDEX($G$4:$M$4,,$W12)</f>
        <v xml:space="preserve">1kg </v>
      </c>
      <c r="T12">
        <f t="shared" si="1"/>
        <v>15</v>
      </c>
      <c r="V12">
        <f>MOD(((ROW(V12)-ROW(V$5))),$W$3)+1</f>
        <v>8</v>
      </c>
      <c r="W12">
        <f t="shared" si="2"/>
        <v>1</v>
      </c>
    </row>
    <row r="13" spans="3:23" x14ac:dyDescent="0.25">
      <c r="C13" t="s">
        <v>54</v>
      </c>
      <c r="D13" t="s">
        <v>55</v>
      </c>
      <c r="E13" t="s">
        <v>48</v>
      </c>
      <c r="G13" s="13">
        <v>25</v>
      </c>
      <c r="H13" s="13">
        <v>22</v>
      </c>
      <c r="I13" s="13">
        <v>3</v>
      </c>
      <c r="J13" s="13">
        <v>33</v>
      </c>
      <c r="K13" s="13">
        <v>15</v>
      </c>
      <c r="L13" s="13">
        <v>32</v>
      </c>
      <c r="M13" s="13">
        <v>15</v>
      </c>
      <c r="O13" t="s">
        <v>58</v>
      </c>
      <c r="P13" t="str">
        <f t="shared" si="0"/>
        <v>QC</v>
      </c>
      <c r="Q13" t="str">
        <f t="shared" si="0"/>
        <v>Montreal</v>
      </c>
      <c r="R13" t="str">
        <f t="shared" si="0"/>
        <v>ER</v>
      </c>
      <c r="S13" t="str">
        <f>INDEX($G$4:$M$4,,$W13)</f>
        <v xml:space="preserve">1kg </v>
      </c>
      <c r="T13">
        <f t="shared" si="1"/>
        <v>25</v>
      </c>
      <c r="V13">
        <f>MOD(((ROW(V13)-ROW(V$5))),$W$3)+1</f>
        <v>9</v>
      </c>
      <c r="W13">
        <f t="shared" si="2"/>
        <v>1</v>
      </c>
    </row>
    <row r="14" spans="3:23" x14ac:dyDescent="0.25">
      <c r="O14" t="s">
        <v>58</v>
      </c>
      <c r="P14" t="str">
        <f t="shared" si="0"/>
        <v>BC</v>
      </c>
      <c r="Q14" t="str">
        <f t="shared" si="0"/>
        <v>Vancouver</v>
      </c>
      <c r="R14" t="str">
        <f t="shared" si="0"/>
        <v>AB</v>
      </c>
      <c r="S14" t="str">
        <f>INDEX($G$4:$M$4,,$W14)</f>
        <v>2kg</v>
      </c>
      <c r="T14">
        <f t="shared" si="1"/>
        <v>2</v>
      </c>
      <c r="V14">
        <f>MOD(((ROW(V14)-ROW(V$5))),$W$3)+1</f>
        <v>1</v>
      </c>
      <c r="W14">
        <f t="shared" si="2"/>
        <v>2</v>
      </c>
    </row>
    <row r="15" spans="3:23" x14ac:dyDescent="0.25">
      <c r="O15" t="s">
        <v>58</v>
      </c>
      <c r="P15" t="str">
        <f t="shared" si="0"/>
        <v>BC</v>
      </c>
      <c r="Q15" t="str">
        <f t="shared" si="0"/>
        <v>Vancouver</v>
      </c>
      <c r="R15" t="str">
        <f t="shared" si="0"/>
        <v>WX</v>
      </c>
      <c r="S15" t="str">
        <f>INDEX($G$4:$M$4,,$W15)</f>
        <v>2kg</v>
      </c>
      <c r="T15">
        <f t="shared" si="1"/>
        <v>3</v>
      </c>
      <c r="V15">
        <f>MOD(((ROW(V15)-ROW(V$5))),$W$3)+1</f>
        <v>2</v>
      </c>
      <c r="W15">
        <f t="shared" si="2"/>
        <v>2</v>
      </c>
    </row>
    <row r="16" spans="3:23" x14ac:dyDescent="0.25">
      <c r="O16" t="s">
        <v>58</v>
      </c>
      <c r="P16" t="str">
        <f t="shared" si="0"/>
        <v>BC</v>
      </c>
      <c r="Q16" t="str">
        <f t="shared" si="0"/>
        <v>Vancouver</v>
      </c>
      <c r="R16" t="str">
        <f t="shared" si="0"/>
        <v>ER</v>
      </c>
      <c r="S16" t="str">
        <f>INDEX($G$4:$M$4,,$W16)</f>
        <v>2kg</v>
      </c>
      <c r="T16">
        <f t="shared" si="1"/>
        <v>4</v>
      </c>
      <c r="V16">
        <f>MOD(((ROW(V16)-ROW(V$5))),$W$3)+1</f>
        <v>3</v>
      </c>
      <c r="W16">
        <f t="shared" si="2"/>
        <v>2</v>
      </c>
    </row>
    <row r="17" spans="15:23" x14ac:dyDescent="0.25">
      <c r="O17" t="s">
        <v>58</v>
      </c>
      <c r="P17" t="str">
        <f t="shared" si="0"/>
        <v>AB</v>
      </c>
      <c r="Q17" t="str">
        <f t="shared" si="0"/>
        <v>Aidrie</v>
      </c>
      <c r="R17" t="str">
        <f t="shared" si="0"/>
        <v>AB</v>
      </c>
      <c r="S17" t="str">
        <f>INDEX($G$4:$M$4,,$W17)</f>
        <v>2kg</v>
      </c>
      <c r="T17">
        <f t="shared" si="1"/>
        <v>6</v>
      </c>
      <c r="V17">
        <f>MOD(((ROW(V17)-ROW(V$5))),$W$3)+1</f>
        <v>4</v>
      </c>
      <c r="W17">
        <f t="shared" si="2"/>
        <v>2</v>
      </c>
    </row>
    <row r="18" spans="15:23" x14ac:dyDescent="0.25">
      <c r="O18" t="s">
        <v>58</v>
      </c>
      <c r="P18" t="str">
        <f t="shared" si="0"/>
        <v>AB</v>
      </c>
      <c r="Q18" t="str">
        <f t="shared" si="0"/>
        <v>Airdrie</v>
      </c>
      <c r="R18" t="str">
        <f t="shared" si="0"/>
        <v>WX</v>
      </c>
      <c r="S18" t="str">
        <f>INDEX($G$4:$M$4,,$W18)</f>
        <v>2kg</v>
      </c>
      <c r="T18" t="str">
        <f t="shared" si="1"/>
        <v>-</v>
      </c>
      <c r="V18">
        <f>MOD(((ROW(V18)-ROW(V$5))),$W$3)+1</f>
        <v>5</v>
      </c>
      <c r="W18">
        <f t="shared" si="2"/>
        <v>2</v>
      </c>
    </row>
    <row r="19" spans="15:23" x14ac:dyDescent="0.25">
      <c r="O19" t="s">
        <v>58</v>
      </c>
      <c r="P19" t="str">
        <f t="shared" si="0"/>
        <v>AB</v>
      </c>
      <c r="Q19" t="str">
        <f t="shared" si="0"/>
        <v>Airdrie</v>
      </c>
      <c r="R19" t="str">
        <f t="shared" si="0"/>
        <v>ER</v>
      </c>
      <c r="S19" t="str">
        <f>INDEX($G$4:$M$4,,$W19)</f>
        <v>2kg</v>
      </c>
      <c r="T19">
        <f t="shared" si="1"/>
        <v>12</v>
      </c>
      <c r="V19">
        <f>MOD(((ROW(V19)-ROW(V$5))),$W$3)+1</f>
        <v>6</v>
      </c>
      <c r="W19">
        <f t="shared" si="2"/>
        <v>2</v>
      </c>
    </row>
    <row r="20" spans="15:23" x14ac:dyDescent="0.25">
      <c r="O20" t="s">
        <v>58</v>
      </c>
      <c r="P20" t="str">
        <f t="shared" si="0"/>
        <v>QC</v>
      </c>
      <c r="Q20" t="str">
        <f t="shared" si="0"/>
        <v>Montreal</v>
      </c>
      <c r="R20" t="str">
        <f t="shared" si="0"/>
        <v>AB</v>
      </c>
      <c r="S20" t="str">
        <f>INDEX($G$4:$M$4,,$W20)</f>
        <v>2kg</v>
      </c>
      <c r="T20" t="str">
        <f t="shared" si="1"/>
        <v>-</v>
      </c>
      <c r="V20">
        <f>MOD(((ROW(V20)-ROW(V$5))),$W$3)+1</f>
        <v>7</v>
      </c>
      <c r="W20">
        <f t="shared" si="2"/>
        <v>2</v>
      </c>
    </row>
    <row r="21" spans="15:23" x14ac:dyDescent="0.25">
      <c r="O21" t="s">
        <v>58</v>
      </c>
      <c r="P21" t="str">
        <f t="shared" si="0"/>
        <v>QC</v>
      </c>
      <c r="Q21" t="str">
        <f t="shared" si="0"/>
        <v>Montreal</v>
      </c>
      <c r="R21" t="str">
        <f t="shared" si="0"/>
        <v>WX</v>
      </c>
      <c r="S21" t="str">
        <f>INDEX($G$4:$M$4,,$W21)</f>
        <v>2kg</v>
      </c>
      <c r="T21">
        <f t="shared" si="1"/>
        <v>4</v>
      </c>
      <c r="V21">
        <f>MOD(((ROW(V21)-ROW(V$5))),$W$3)+1</f>
        <v>8</v>
      </c>
      <c r="W21">
        <f t="shared" si="2"/>
        <v>2</v>
      </c>
    </row>
    <row r="22" spans="15:23" x14ac:dyDescent="0.25">
      <c r="O22" t="s">
        <v>58</v>
      </c>
      <c r="P22" t="str">
        <f t="shared" si="0"/>
        <v>QC</v>
      </c>
      <c r="Q22" t="str">
        <f t="shared" si="0"/>
        <v>Montreal</v>
      </c>
      <c r="R22" t="str">
        <f t="shared" si="0"/>
        <v>ER</v>
      </c>
      <c r="S22" t="str">
        <f>INDEX($G$4:$M$4,,$W22)</f>
        <v>2kg</v>
      </c>
      <c r="T22">
        <f t="shared" si="1"/>
        <v>22</v>
      </c>
      <c r="V22">
        <f>MOD(((ROW(V22)-ROW(V$5))),$W$3)+1</f>
        <v>9</v>
      </c>
      <c r="W22">
        <f t="shared" si="2"/>
        <v>2</v>
      </c>
    </row>
    <row r="23" spans="15:23" x14ac:dyDescent="0.25">
      <c r="O23" t="s">
        <v>58</v>
      </c>
      <c r="P23" t="str">
        <f t="shared" si="0"/>
        <v>BC</v>
      </c>
      <c r="Q23" t="str">
        <f t="shared" si="0"/>
        <v>Vancouver</v>
      </c>
      <c r="R23" t="str">
        <f t="shared" si="0"/>
        <v>AB</v>
      </c>
      <c r="S23" t="str">
        <f>INDEX($G$4:$M$4,,$W23)</f>
        <v>3kg</v>
      </c>
      <c r="T23">
        <f t="shared" si="1"/>
        <v>3</v>
      </c>
      <c r="V23">
        <f>MOD(((ROW(V23)-ROW(V$5))),$W$3)+1</f>
        <v>1</v>
      </c>
      <c r="W23">
        <f t="shared" si="2"/>
        <v>3</v>
      </c>
    </row>
    <row r="24" spans="15:23" x14ac:dyDescent="0.25">
      <c r="O24" t="s">
        <v>58</v>
      </c>
      <c r="P24" t="str">
        <f t="shared" si="0"/>
        <v>BC</v>
      </c>
      <c r="Q24" t="str">
        <f t="shared" si="0"/>
        <v>Vancouver</v>
      </c>
      <c r="R24" t="str">
        <f t="shared" si="0"/>
        <v>WX</v>
      </c>
      <c r="S24" t="str">
        <f>INDEX($G$4:$M$4,,$W24)</f>
        <v>3kg</v>
      </c>
      <c r="T24">
        <f t="shared" si="1"/>
        <v>5</v>
      </c>
      <c r="V24">
        <f>MOD(((ROW(V24)-ROW(V$5))),$W$3)+1</f>
        <v>2</v>
      </c>
      <c r="W24">
        <f t="shared" si="2"/>
        <v>3</v>
      </c>
    </row>
    <row r="25" spans="15:23" x14ac:dyDescent="0.25">
      <c r="O25" t="s">
        <v>58</v>
      </c>
      <c r="P25" t="str">
        <f t="shared" si="0"/>
        <v>BC</v>
      </c>
      <c r="Q25" t="str">
        <f t="shared" si="0"/>
        <v>Vancouver</v>
      </c>
      <c r="R25" t="str">
        <f t="shared" si="0"/>
        <v>ER</v>
      </c>
      <c r="S25" t="str">
        <f>INDEX($G$4:$M$4,,$W25)</f>
        <v>3kg</v>
      </c>
      <c r="T25">
        <f t="shared" si="1"/>
        <v>3</v>
      </c>
      <c r="V25">
        <f>MOD(((ROW(V25)-ROW(V$5))),$W$3)+1</f>
        <v>3</v>
      </c>
      <c r="W25">
        <f t="shared" si="2"/>
        <v>3</v>
      </c>
    </row>
    <row r="26" spans="15:23" x14ac:dyDescent="0.25">
      <c r="O26" t="s">
        <v>58</v>
      </c>
      <c r="P26" t="str">
        <f t="shared" ref="P26:R50" si="3">INDEX(C$5:C$13,$V26)</f>
        <v>AB</v>
      </c>
      <c r="Q26" t="str">
        <f t="shared" si="3"/>
        <v>Aidrie</v>
      </c>
      <c r="R26" t="str">
        <f t="shared" si="3"/>
        <v>AB</v>
      </c>
      <c r="S26" t="str">
        <f>INDEX($G$4:$M$4,,$W26)</f>
        <v>3kg</v>
      </c>
      <c r="T26">
        <f t="shared" si="1"/>
        <v>6</v>
      </c>
      <c r="V26">
        <f>MOD(((ROW(V26)-ROW(V$5))),$W$3)+1</f>
        <v>4</v>
      </c>
      <c r="W26">
        <f t="shared" si="2"/>
        <v>3</v>
      </c>
    </row>
    <row r="27" spans="15:23" x14ac:dyDescent="0.25">
      <c r="O27" t="s">
        <v>58</v>
      </c>
      <c r="P27" t="str">
        <f t="shared" si="3"/>
        <v>AB</v>
      </c>
      <c r="Q27" t="str">
        <f t="shared" si="3"/>
        <v>Airdrie</v>
      </c>
      <c r="R27" t="str">
        <f t="shared" si="3"/>
        <v>WX</v>
      </c>
      <c r="S27" t="str">
        <f>INDEX($G$4:$M$4,,$W27)</f>
        <v>3kg</v>
      </c>
      <c r="T27" t="str">
        <f t="shared" si="1"/>
        <v>-</v>
      </c>
      <c r="V27">
        <f>MOD(((ROW(V27)-ROW(V$5))),$W$3)+1</f>
        <v>5</v>
      </c>
      <c r="W27">
        <f t="shared" si="2"/>
        <v>3</v>
      </c>
    </row>
    <row r="28" spans="15:23" x14ac:dyDescent="0.25">
      <c r="O28" t="s">
        <v>58</v>
      </c>
      <c r="P28" t="str">
        <f t="shared" si="3"/>
        <v>AB</v>
      </c>
      <c r="Q28" t="str">
        <f t="shared" si="3"/>
        <v>Airdrie</v>
      </c>
      <c r="R28" t="str">
        <f t="shared" si="3"/>
        <v>ER</v>
      </c>
      <c r="S28" t="str">
        <f>INDEX($G$4:$M$4,,$W28)</f>
        <v>3kg</v>
      </c>
      <c r="T28">
        <f t="shared" si="1"/>
        <v>25</v>
      </c>
      <c r="V28">
        <f>MOD(((ROW(V28)-ROW(V$5))),$W$3)+1</f>
        <v>6</v>
      </c>
      <c r="W28">
        <f t="shared" si="2"/>
        <v>3</v>
      </c>
    </row>
    <row r="29" spans="15:23" x14ac:dyDescent="0.25">
      <c r="O29" t="s">
        <v>58</v>
      </c>
      <c r="P29" t="str">
        <f t="shared" si="3"/>
        <v>QC</v>
      </c>
      <c r="Q29" t="str">
        <f t="shared" si="3"/>
        <v>Montreal</v>
      </c>
      <c r="R29" t="str">
        <f t="shared" si="3"/>
        <v>AB</v>
      </c>
      <c r="S29" t="str">
        <f>INDEX($G$4:$M$4,,$W29)</f>
        <v>3kg</v>
      </c>
      <c r="T29" t="str">
        <f t="shared" si="1"/>
        <v>-</v>
      </c>
      <c r="V29">
        <f>MOD(((ROW(V29)-ROW(V$5))),$W$3)+1</f>
        <v>7</v>
      </c>
      <c r="W29">
        <f t="shared" si="2"/>
        <v>3</v>
      </c>
    </row>
    <row r="30" spans="15:23" x14ac:dyDescent="0.25">
      <c r="O30" t="s">
        <v>58</v>
      </c>
      <c r="P30" t="str">
        <f t="shared" si="3"/>
        <v>QC</v>
      </c>
      <c r="Q30" t="str">
        <f t="shared" si="3"/>
        <v>Montreal</v>
      </c>
      <c r="R30" t="str">
        <f t="shared" si="3"/>
        <v>WX</v>
      </c>
      <c r="S30" t="str">
        <f>INDEX($G$4:$M$4,,$W30)</f>
        <v>3kg</v>
      </c>
      <c r="T30">
        <f t="shared" si="1"/>
        <v>3</v>
      </c>
      <c r="V30">
        <f>MOD(((ROW(V30)-ROW(V$5))),$W$3)+1</f>
        <v>8</v>
      </c>
      <c r="W30">
        <f t="shared" si="2"/>
        <v>3</v>
      </c>
    </row>
    <row r="31" spans="15:23" x14ac:dyDescent="0.25">
      <c r="O31" t="s">
        <v>58</v>
      </c>
      <c r="P31" t="str">
        <f t="shared" si="3"/>
        <v>QC</v>
      </c>
      <c r="Q31" t="str">
        <f t="shared" si="3"/>
        <v>Montreal</v>
      </c>
      <c r="R31" t="str">
        <f t="shared" si="3"/>
        <v>ER</v>
      </c>
      <c r="S31" t="str">
        <f>INDEX($G$4:$M$4,,$W31)</f>
        <v>3kg</v>
      </c>
      <c r="T31">
        <f t="shared" si="1"/>
        <v>3</v>
      </c>
      <c r="V31">
        <f>MOD(((ROW(V31)-ROW(V$5))),$W$3)+1</f>
        <v>9</v>
      </c>
      <c r="W31">
        <f t="shared" si="2"/>
        <v>3</v>
      </c>
    </row>
    <row r="32" spans="15:23" x14ac:dyDescent="0.25">
      <c r="O32" t="s">
        <v>58</v>
      </c>
      <c r="P32" t="str">
        <f t="shared" si="3"/>
        <v>BC</v>
      </c>
      <c r="Q32" t="str">
        <f t="shared" si="3"/>
        <v>Vancouver</v>
      </c>
      <c r="R32" t="str">
        <f t="shared" si="3"/>
        <v>AB</v>
      </c>
      <c r="S32" t="str">
        <f>INDEX($G$4:$M$4,,$W32)</f>
        <v>4kg</v>
      </c>
      <c r="T32">
        <f t="shared" si="1"/>
        <v>4</v>
      </c>
      <c r="V32">
        <f>MOD(((ROW(V32)-ROW(V$5))),$W$3)+1</f>
        <v>1</v>
      </c>
      <c r="W32">
        <f t="shared" si="2"/>
        <v>4</v>
      </c>
    </row>
    <row r="33" spans="15:23" x14ac:dyDescent="0.25">
      <c r="O33" t="s">
        <v>58</v>
      </c>
      <c r="P33" t="str">
        <f t="shared" si="3"/>
        <v>BC</v>
      </c>
      <c r="Q33" t="str">
        <f t="shared" si="3"/>
        <v>Vancouver</v>
      </c>
      <c r="R33" t="str">
        <f t="shared" si="3"/>
        <v>WX</v>
      </c>
      <c r="S33" t="str">
        <f>INDEX($G$4:$M$4,,$W33)</f>
        <v>4kg</v>
      </c>
      <c r="T33">
        <f t="shared" si="1"/>
        <v>4</v>
      </c>
      <c r="V33">
        <f>MOD(((ROW(V33)-ROW(V$5))),$W$3)+1</f>
        <v>2</v>
      </c>
      <c r="W33">
        <f t="shared" si="2"/>
        <v>4</v>
      </c>
    </row>
    <row r="34" spans="15:23" x14ac:dyDescent="0.25">
      <c r="O34" t="s">
        <v>58</v>
      </c>
      <c r="P34" t="str">
        <f t="shared" si="3"/>
        <v>BC</v>
      </c>
      <c r="Q34" t="str">
        <f t="shared" si="3"/>
        <v>Vancouver</v>
      </c>
      <c r="R34" t="str">
        <f t="shared" si="3"/>
        <v>ER</v>
      </c>
      <c r="S34" t="str">
        <f>INDEX($G$4:$M$4,,$W34)</f>
        <v>4kg</v>
      </c>
      <c r="T34">
        <f t="shared" si="1"/>
        <v>97</v>
      </c>
      <c r="V34">
        <f>MOD(((ROW(V34)-ROW(V$5))),$W$3)+1</f>
        <v>3</v>
      </c>
      <c r="W34">
        <f t="shared" si="2"/>
        <v>4</v>
      </c>
    </row>
    <row r="35" spans="15:23" x14ac:dyDescent="0.25">
      <c r="O35" t="s">
        <v>58</v>
      </c>
      <c r="P35" t="str">
        <f t="shared" si="3"/>
        <v>AB</v>
      </c>
      <c r="Q35" t="str">
        <f t="shared" si="3"/>
        <v>Aidrie</v>
      </c>
      <c r="R35" t="str">
        <f t="shared" si="3"/>
        <v>AB</v>
      </c>
      <c r="S35" t="str">
        <f>INDEX($G$4:$M$4,,$W35)</f>
        <v>4kg</v>
      </c>
      <c r="T35">
        <f t="shared" si="1"/>
        <v>95</v>
      </c>
      <c r="V35">
        <f>MOD(((ROW(V35)-ROW(V$5))),$W$3)+1</f>
        <v>4</v>
      </c>
      <c r="W35">
        <f t="shared" si="2"/>
        <v>4</v>
      </c>
    </row>
    <row r="36" spans="15:23" x14ac:dyDescent="0.25">
      <c r="O36" t="s">
        <v>58</v>
      </c>
      <c r="P36" t="str">
        <f t="shared" si="3"/>
        <v>AB</v>
      </c>
      <c r="Q36" t="str">
        <f t="shared" si="3"/>
        <v>Airdrie</v>
      </c>
      <c r="R36" t="str">
        <f t="shared" si="3"/>
        <v>WX</v>
      </c>
      <c r="S36" t="str">
        <f>INDEX($G$4:$M$4,,$W36)</f>
        <v>4kg</v>
      </c>
      <c r="T36" t="str">
        <f t="shared" si="1"/>
        <v>-</v>
      </c>
      <c r="V36">
        <f>MOD(((ROW(V36)-ROW(V$5))),$W$3)+1</f>
        <v>5</v>
      </c>
      <c r="W36">
        <f t="shared" si="2"/>
        <v>4</v>
      </c>
    </row>
    <row r="37" spans="15:23" x14ac:dyDescent="0.25">
      <c r="O37" t="s">
        <v>58</v>
      </c>
      <c r="P37" t="str">
        <f t="shared" si="3"/>
        <v>AB</v>
      </c>
      <c r="Q37" t="str">
        <f t="shared" si="3"/>
        <v>Airdrie</v>
      </c>
      <c r="R37" t="str">
        <f t="shared" si="3"/>
        <v>ER</v>
      </c>
      <c r="S37" t="str">
        <f>INDEX($G$4:$M$4,,$W37)</f>
        <v>4kg</v>
      </c>
      <c r="T37">
        <f t="shared" si="1"/>
        <v>21</v>
      </c>
      <c r="V37">
        <f>MOD(((ROW(V37)-ROW(V$5))),$W$3)+1</f>
        <v>6</v>
      </c>
      <c r="W37">
        <f t="shared" si="2"/>
        <v>4</v>
      </c>
    </row>
    <row r="38" spans="15:23" x14ac:dyDescent="0.25">
      <c r="O38" t="s">
        <v>58</v>
      </c>
      <c r="P38" t="str">
        <f t="shared" si="3"/>
        <v>QC</v>
      </c>
      <c r="Q38" t="str">
        <f t="shared" si="3"/>
        <v>Montreal</v>
      </c>
      <c r="R38" t="str">
        <f t="shared" si="3"/>
        <v>AB</v>
      </c>
      <c r="S38" t="str">
        <f>INDEX($G$4:$M$4,,$W38)</f>
        <v>4kg</v>
      </c>
      <c r="T38" t="str">
        <f t="shared" si="1"/>
        <v>-</v>
      </c>
      <c r="V38">
        <f>MOD(((ROW(V38)-ROW(V$5))),$W$3)+1</f>
        <v>7</v>
      </c>
      <c r="W38">
        <f t="shared" si="2"/>
        <v>4</v>
      </c>
    </row>
    <row r="39" spans="15:23" x14ac:dyDescent="0.25">
      <c r="O39" t="s">
        <v>58</v>
      </c>
      <c r="P39" t="str">
        <f t="shared" si="3"/>
        <v>QC</v>
      </c>
      <c r="Q39" t="str">
        <f t="shared" si="3"/>
        <v>Montreal</v>
      </c>
      <c r="R39" t="str">
        <f t="shared" si="3"/>
        <v>WX</v>
      </c>
      <c r="S39" t="str">
        <f>INDEX($G$4:$M$4,,$W39)</f>
        <v>4kg</v>
      </c>
      <c r="T39">
        <f t="shared" si="1"/>
        <v>97</v>
      </c>
      <c r="V39">
        <f>MOD(((ROW(V39)-ROW(V$5))),$W$3)+1</f>
        <v>8</v>
      </c>
      <c r="W39">
        <f t="shared" si="2"/>
        <v>4</v>
      </c>
    </row>
    <row r="40" spans="15:23" x14ac:dyDescent="0.25">
      <c r="O40" t="s">
        <v>58</v>
      </c>
      <c r="P40" t="str">
        <f t="shared" si="3"/>
        <v>QC</v>
      </c>
      <c r="Q40" t="str">
        <f t="shared" si="3"/>
        <v>Montreal</v>
      </c>
      <c r="R40" t="str">
        <f t="shared" si="3"/>
        <v>ER</v>
      </c>
      <c r="S40" t="str">
        <f>INDEX($G$4:$M$4,,$W40)</f>
        <v>4kg</v>
      </c>
      <c r="T40">
        <f t="shared" si="1"/>
        <v>33</v>
      </c>
      <c r="V40">
        <f>MOD(((ROW(V40)-ROW(V$5))),$W$3)+1</f>
        <v>9</v>
      </c>
      <c r="W40">
        <f t="shared" si="2"/>
        <v>4</v>
      </c>
    </row>
    <row r="41" spans="15:23" x14ac:dyDescent="0.25">
      <c r="O41" t="s">
        <v>58</v>
      </c>
      <c r="P41" t="str">
        <f t="shared" si="3"/>
        <v>BC</v>
      </c>
      <c r="Q41" t="str">
        <f t="shared" si="3"/>
        <v>Vancouver</v>
      </c>
      <c r="R41" t="str">
        <f t="shared" si="3"/>
        <v>AB</v>
      </c>
      <c r="S41" t="str">
        <f>INDEX($G$4:$M$4,,$W41)</f>
        <v>5kg</v>
      </c>
      <c r="T41">
        <f t="shared" si="1"/>
        <v>5</v>
      </c>
      <c r="V41">
        <f>MOD(((ROW(V41)-ROW(V$5))),$W$3)+1</f>
        <v>1</v>
      </c>
      <c r="W41">
        <f t="shared" si="2"/>
        <v>5</v>
      </c>
    </row>
    <row r="42" spans="15:23" x14ac:dyDescent="0.25">
      <c r="O42" t="s">
        <v>58</v>
      </c>
      <c r="P42" t="str">
        <f t="shared" si="3"/>
        <v>BC</v>
      </c>
      <c r="Q42" t="str">
        <f t="shared" si="3"/>
        <v>Vancouver</v>
      </c>
      <c r="R42" t="str">
        <f t="shared" si="3"/>
        <v>WX</v>
      </c>
      <c r="S42" t="str">
        <f>INDEX($G$4:$M$4,,$W42)</f>
        <v>5kg</v>
      </c>
      <c r="T42">
        <f t="shared" si="1"/>
        <v>69</v>
      </c>
      <c r="V42">
        <f>MOD(((ROW(V42)-ROW(V$5))),$W$3)+1</f>
        <v>2</v>
      </c>
      <c r="W42">
        <f t="shared" si="2"/>
        <v>5</v>
      </c>
    </row>
    <row r="43" spans="15:23" x14ac:dyDescent="0.25">
      <c r="O43" t="s">
        <v>58</v>
      </c>
      <c r="P43" t="str">
        <f t="shared" si="3"/>
        <v>BC</v>
      </c>
      <c r="Q43" t="str">
        <f t="shared" si="3"/>
        <v>Vancouver</v>
      </c>
      <c r="R43" t="str">
        <f t="shared" si="3"/>
        <v>ER</v>
      </c>
      <c r="S43" t="str">
        <f>INDEX($G$4:$M$4,,$W43)</f>
        <v>5kg</v>
      </c>
      <c r="T43">
        <f t="shared" si="1"/>
        <v>6</v>
      </c>
      <c r="V43">
        <f>MOD(((ROW(V43)-ROW(V$5))),$W$3)+1</f>
        <v>3</v>
      </c>
      <c r="W43">
        <f t="shared" si="2"/>
        <v>5</v>
      </c>
    </row>
    <row r="44" spans="15:23" x14ac:dyDescent="0.25">
      <c r="O44" t="s">
        <v>58</v>
      </c>
      <c r="P44" t="str">
        <f t="shared" si="3"/>
        <v>AB</v>
      </c>
      <c r="Q44" t="str">
        <f t="shared" si="3"/>
        <v>Aidrie</v>
      </c>
      <c r="R44" t="str">
        <f t="shared" si="3"/>
        <v>AB</v>
      </c>
      <c r="S44" t="str">
        <f>INDEX($G$4:$M$4,,$W44)</f>
        <v>5kg</v>
      </c>
      <c r="T44">
        <f t="shared" si="1"/>
        <v>3</v>
      </c>
      <c r="V44">
        <f>MOD(((ROW(V44)-ROW(V$5))),$W$3)+1</f>
        <v>4</v>
      </c>
      <c r="W44">
        <f t="shared" si="2"/>
        <v>5</v>
      </c>
    </row>
    <row r="45" spans="15:23" x14ac:dyDescent="0.25">
      <c r="O45" t="s">
        <v>58</v>
      </c>
      <c r="P45" t="str">
        <f t="shared" si="3"/>
        <v>AB</v>
      </c>
      <c r="Q45" t="str">
        <f t="shared" si="3"/>
        <v>Airdrie</v>
      </c>
      <c r="R45" t="str">
        <f t="shared" si="3"/>
        <v>WX</v>
      </c>
      <c r="S45" t="str">
        <f>INDEX($G$4:$M$4,,$W45)</f>
        <v>5kg</v>
      </c>
      <c r="T45" t="str">
        <f t="shared" si="1"/>
        <v>-</v>
      </c>
      <c r="V45">
        <f>MOD(((ROW(V45)-ROW(V$5))),$W$3)+1</f>
        <v>5</v>
      </c>
      <c r="W45">
        <f t="shared" si="2"/>
        <v>5</v>
      </c>
    </row>
    <row r="46" spans="15:23" x14ac:dyDescent="0.25">
      <c r="O46" t="s">
        <v>58</v>
      </c>
      <c r="P46" t="str">
        <f t="shared" si="3"/>
        <v>AB</v>
      </c>
      <c r="Q46" t="str">
        <f t="shared" si="3"/>
        <v>Airdrie</v>
      </c>
      <c r="R46" t="str">
        <f t="shared" si="3"/>
        <v>ER</v>
      </c>
      <c r="S46" t="str">
        <f>INDEX($G$4:$M$4,,$W46)</f>
        <v>5kg</v>
      </c>
      <c r="T46">
        <f t="shared" si="1"/>
        <v>34</v>
      </c>
      <c r="V46">
        <f>MOD(((ROW(V46)-ROW(V$5))),$W$3)+1</f>
        <v>6</v>
      </c>
      <c r="W46">
        <f t="shared" si="2"/>
        <v>5</v>
      </c>
    </row>
    <row r="47" spans="15:23" x14ac:dyDescent="0.25">
      <c r="O47" t="s">
        <v>58</v>
      </c>
      <c r="P47" t="str">
        <f t="shared" si="3"/>
        <v>QC</v>
      </c>
      <c r="Q47" t="str">
        <f t="shared" si="3"/>
        <v>Montreal</v>
      </c>
      <c r="R47" t="str">
        <f t="shared" si="3"/>
        <v>AB</v>
      </c>
      <c r="S47" t="str">
        <f>INDEX($G$4:$M$4,,$W47)</f>
        <v>5kg</v>
      </c>
      <c r="T47" t="str">
        <f t="shared" si="1"/>
        <v>-</v>
      </c>
      <c r="V47">
        <f>MOD(((ROW(V47)-ROW(V$5))),$W$3)+1</f>
        <v>7</v>
      </c>
      <c r="W47">
        <f t="shared" si="2"/>
        <v>5</v>
      </c>
    </row>
    <row r="48" spans="15:23" x14ac:dyDescent="0.25">
      <c r="O48" t="s">
        <v>58</v>
      </c>
      <c r="P48" t="str">
        <f t="shared" si="3"/>
        <v>QC</v>
      </c>
      <c r="Q48" t="str">
        <f t="shared" si="3"/>
        <v>Montreal</v>
      </c>
      <c r="R48" t="str">
        <f t="shared" si="3"/>
        <v>WX</v>
      </c>
      <c r="S48" t="str">
        <f>INDEX($G$4:$M$4,,$W48)</f>
        <v>5kg</v>
      </c>
      <c r="T48">
        <f t="shared" si="1"/>
        <v>6</v>
      </c>
      <c r="V48">
        <f>MOD(((ROW(V48)-ROW(V$5))),$W$3)+1</f>
        <v>8</v>
      </c>
      <c r="W48">
        <f t="shared" si="2"/>
        <v>5</v>
      </c>
    </row>
    <row r="49" spans="15:23" x14ac:dyDescent="0.25">
      <c r="O49" t="s">
        <v>58</v>
      </c>
      <c r="P49" t="str">
        <f t="shared" si="3"/>
        <v>QC</v>
      </c>
      <c r="Q49" t="str">
        <f t="shared" si="3"/>
        <v>Montreal</v>
      </c>
      <c r="R49" t="str">
        <f t="shared" si="3"/>
        <v>ER</v>
      </c>
      <c r="S49" t="str">
        <f>INDEX($G$4:$M$4,,$W49)</f>
        <v>5kg</v>
      </c>
      <c r="T49">
        <f t="shared" si="1"/>
        <v>15</v>
      </c>
      <c r="V49">
        <f>MOD(((ROW(V49)-ROW(V$5))),$W$3)+1</f>
        <v>9</v>
      </c>
      <c r="W49">
        <f t="shared" si="2"/>
        <v>5</v>
      </c>
    </row>
    <row r="50" spans="15:23" x14ac:dyDescent="0.25">
      <c r="O50" t="s">
        <v>58</v>
      </c>
      <c r="P50" t="str">
        <f t="shared" si="3"/>
        <v>BC</v>
      </c>
      <c r="Q50" t="str">
        <f t="shared" si="3"/>
        <v>Vancouver</v>
      </c>
      <c r="R50" t="str">
        <f t="shared" si="3"/>
        <v>AB</v>
      </c>
      <c r="S50" t="str">
        <f>INDEX($G$4:$M$4,,$W50)</f>
        <v xml:space="preserve">6kg </v>
      </c>
      <c r="T50">
        <f t="shared" si="1"/>
        <v>6</v>
      </c>
      <c r="V50">
        <f>MOD(((ROW(V50)-ROW(V$5))),$W$3)+1</f>
        <v>1</v>
      </c>
      <c r="W50">
        <f t="shared" si="2"/>
        <v>6</v>
      </c>
    </row>
    <row r="51" spans="15:23" x14ac:dyDescent="0.25">
      <c r="O51" t="s">
        <v>58</v>
      </c>
      <c r="P51" t="str">
        <f>INDEX(C$5:C$13,$V51)</f>
        <v>BC</v>
      </c>
      <c r="Q51" t="str">
        <f>INDEX(D$5:D$13,$V51)</f>
        <v>Vancouver</v>
      </c>
      <c r="R51" t="str">
        <f>INDEX(E$5:E$13,$V51)</f>
        <v>WX</v>
      </c>
      <c r="S51" t="str">
        <f>INDEX($G$4:$M$4,,$W51)</f>
        <v xml:space="preserve">6kg </v>
      </c>
      <c r="T51">
        <f t="shared" si="1"/>
        <v>5</v>
      </c>
      <c r="V51">
        <f>MOD(((ROW(V51)-ROW(V$5))),$W$3)+1</f>
        <v>2</v>
      </c>
      <c r="W51">
        <f t="shared" si="2"/>
        <v>6</v>
      </c>
    </row>
    <row r="52" spans="15:23" x14ac:dyDescent="0.25">
      <c r="O52" t="s">
        <v>58</v>
      </c>
      <c r="P52" t="str">
        <f>INDEX(C$5:C$13,$V52)</f>
        <v>BC</v>
      </c>
      <c r="Q52" t="str">
        <f>INDEX(D$5:D$13,$V52)</f>
        <v>Vancouver</v>
      </c>
      <c r="R52" t="str">
        <f>INDEX(E$5:E$13,$V52)</f>
        <v>ER</v>
      </c>
      <c r="S52" t="str">
        <f>INDEX($G$4:$M$4,,$W52)</f>
        <v xml:space="preserve">6kg </v>
      </c>
      <c r="T52">
        <f t="shared" si="1"/>
        <v>12</v>
      </c>
      <c r="V52">
        <f>MOD(((ROW(V52)-ROW(V$5))),$W$3)+1</f>
        <v>3</v>
      </c>
      <c r="W52">
        <f t="shared" si="2"/>
        <v>6</v>
      </c>
    </row>
    <row r="53" spans="15:23" x14ac:dyDescent="0.25">
      <c r="O53" t="s">
        <v>58</v>
      </c>
      <c r="P53" t="str">
        <f>INDEX(C$5:C$13,$V53)</f>
        <v>AB</v>
      </c>
      <c r="Q53" t="str">
        <f>INDEX(D$5:D$13,$V53)</f>
        <v>Aidrie</v>
      </c>
      <c r="R53" t="str">
        <f>INDEX(E$5:E$13,$V53)</f>
        <v>AB</v>
      </c>
      <c r="S53" t="str">
        <f>INDEX($G$4:$M$4,,$W53)</f>
        <v xml:space="preserve">6kg </v>
      </c>
      <c r="T53">
        <f t="shared" si="1"/>
        <v>64</v>
      </c>
      <c r="V53">
        <f>MOD(((ROW(V53)-ROW(V$5))),$W$3)+1</f>
        <v>4</v>
      </c>
      <c r="W53">
        <f t="shared" si="2"/>
        <v>6</v>
      </c>
    </row>
    <row r="54" spans="15:23" x14ac:dyDescent="0.25">
      <c r="O54" t="s">
        <v>58</v>
      </c>
      <c r="P54" t="str">
        <f>INDEX(C$5:C$13,$V54)</f>
        <v>AB</v>
      </c>
      <c r="Q54" t="str">
        <f>INDEX(D$5:D$13,$V54)</f>
        <v>Airdrie</v>
      </c>
      <c r="R54" t="str">
        <f>INDEX(E$5:E$13,$V54)</f>
        <v>WX</v>
      </c>
      <c r="S54" t="str">
        <f>INDEX($G$4:$M$4,,$W54)</f>
        <v xml:space="preserve">6kg </v>
      </c>
      <c r="T54" t="str">
        <f t="shared" si="1"/>
        <v>-</v>
      </c>
      <c r="V54">
        <f>MOD(((ROW(V54)-ROW(V$5))),$W$3)+1</f>
        <v>5</v>
      </c>
      <c r="W54">
        <f t="shared" si="2"/>
        <v>6</v>
      </c>
    </row>
    <row r="55" spans="15:23" x14ac:dyDescent="0.25">
      <c r="O55" t="s">
        <v>58</v>
      </c>
      <c r="P55" t="str">
        <f>INDEX(C$5:C$13,$V55)</f>
        <v>AB</v>
      </c>
      <c r="Q55" t="str">
        <f>INDEX(D$5:D$13,$V55)</f>
        <v>Airdrie</v>
      </c>
      <c r="R55" t="str">
        <f>INDEX(E$5:E$13,$V55)</f>
        <v>ER</v>
      </c>
      <c r="S55" t="str">
        <f>INDEX($G$4:$M$4,,$W55)</f>
        <v xml:space="preserve">6kg </v>
      </c>
      <c r="T55">
        <f t="shared" si="1"/>
        <v>55</v>
      </c>
      <c r="V55">
        <f>MOD(((ROW(V55)-ROW(V$5))),$W$3)+1</f>
        <v>6</v>
      </c>
      <c r="W55">
        <f t="shared" si="2"/>
        <v>6</v>
      </c>
    </row>
    <row r="56" spans="15:23" x14ac:dyDescent="0.25">
      <c r="O56" t="s">
        <v>58</v>
      </c>
      <c r="P56" t="str">
        <f>INDEX(C$5:C$13,$V56)</f>
        <v>QC</v>
      </c>
      <c r="Q56" t="str">
        <f>INDEX(D$5:D$13,$V56)</f>
        <v>Montreal</v>
      </c>
      <c r="R56" t="str">
        <f>INDEX(E$5:E$13,$V56)</f>
        <v>AB</v>
      </c>
      <c r="S56" t="str">
        <f>INDEX($G$4:$M$4,,$W56)</f>
        <v xml:space="preserve">6kg </v>
      </c>
      <c r="T56" t="str">
        <f t="shared" si="1"/>
        <v>-</v>
      </c>
      <c r="V56">
        <f>MOD(((ROW(V56)-ROW(V$5))),$W$3)+1</f>
        <v>7</v>
      </c>
      <c r="W56">
        <f t="shared" si="2"/>
        <v>6</v>
      </c>
    </row>
    <row r="57" spans="15:23" x14ac:dyDescent="0.25">
      <c r="O57" t="s">
        <v>58</v>
      </c>
      <c r="P57" t="str">
        <f>INDEX(C$5:C$13,$V57)</f>
        <v>QC</v>
      </c>
      <c r="Q57" t="str">
        <f>INDEX(D$5:D$13,$V57)</f>
        <v>Montreal</v>
      </c>
      <c r="R57" t="str">
        <f>INDEX(E$5:E$13,$V57)</f>
        <v>WX</v>
      </c>
      <c r="S57" t="str">
        <f>INDEX($G$4:$M$4,,$W57)</f>
        <v xml:space="preserve">6kg </v>
      </c>
      <c r="T57">
        <f t="shared" si="1"/>
        <v>12</v>
      </c>
      <c r="V57">
        <f>MOD(((ROW(V57)-ROW(V$5))),$W$3)+1</f>
        <v>8</v>
      </c>
      <c r="W57">
        <f t="shared" si="2"/>
        <v>6</v>
      </c>
    </row>
    <row r="58" spans="15:23" x14ac:dyDescent="0.25">
      <c r="O58" t="s">
        <v>58</v>
      </c>
      <c r="P58" t="str">
        <f>INDEX(C$5:C$13,$V58)</f>
        <v>QC</v>
      </c>
      <c r="Q58" t="str">
        <f>INDEX(D$5:D$13,$V58)</f>
        <v>Montreal</v>
      </c>
      <c r="R58" t="str">
        <f>INDEX(E$5:E$13,$V58)</f>
        <v>ER</v>
      </c>
      <c r="S58" t="str">
        <f>INDEX($G$4:$M$4,,$W58)</f>
        <v xml:space="preserve">6kg </v>
      </c>
      <c r="T58">
        <f t="shared" si="1"/>
        <v>32</v>
      </c>
      <c r="V58">
        <f>MOD(((ROW(V58)-ROW(V$5))),$W$3)+1</f>
        <v>9</v>
      </c>
      <c r="W58">
        <f t="shared" si="2"/>
        <v>6</v>
      </c>
    </row>
    <row r="59" spans="15:23" x14ac:dyDescent="0.25">
      <c r="O59" t="s">
        <v>58</v>
      </c>
      <c r="P59" t="str">
        <f>INDEX(C$5:C$13,$V59)</f>
        <v>BC</v>
      </c>
      <c r="Q59" t="str">
        <f>INDEX(D$5:D$13,$V59)</f>
        <v>Vancouver</v>
      </c>
      <c r="R59" t="str">
        <f>INDEX(E$5:E$13,$V59)</f>
        <v>AB</v>
      </c>
      <c r="S59" t="str">
        <f>INDEX($G$4:$M$4,,$W59)</f>
        <v>7kg</v>
      </c>
      <c r="T59">
        <f t="shared" si="1"/>
        <v>7</v>
      </c>
      <c r="V59">
        <f>MOD(((ROW(V59)-ROW(V$5))),$W$3)+1</f>
        <v>1</v>
      </c>
      <c r="W59">
        <f t="shared" si="2"/>
        <v>7</v>
      </c>
    </row>
    <row r="60" spans="15:23" x14ac:dyDescent="0.25">
      <c r="O60" t="s">
        <v>58</v>
      </c>
      <c r="P60" t="str">
        <f>INDEX(C$5:C$13,$V60)</f>
        <v>BC</v>
      </c>
      <c r="Q60" t="str">
        <f>INDEX(D$5:D$13,$V60)</f>
        <v>Vancouver</v>
      </c>
      <c r="R60" t="str">
        <f>INDEX(E$5:E$13,$V60)</f>
        <v>WX</v>
      </c>
      <c r="S60" t="str">
        <f>INDEX($G$4:$M$4,,$W60)</f>
        <v>7kg</v>
      </c>
      <c r="T60">
        <f t="shared" si="1"/>
        <v>12</v>
      </c>
      <c r="V60">
        <f>MOD(((ROW(V60)-ROW(V$5))),$W$3)+1</f>
        <v>2</v>
      </c>
      <c r="W60">
        <f t="shared" si="2"/>
        <v>7</v>
      </c>
    </row>
    <row r="61" spans="15:23" x14ac:dyDescent="0.25">
      <c r="O61" t="s">
        <v>58</v>
      </c>
      <c r="P61" t="str">
        <f>INDEX(C$5:C$13,$V61)</f>
        <v>BC</v>
      </c>
      <c r="Q61" t="str">
        <f>INDEX(D$5:D$13,$V61)</f>
        <v>Vancouver</v>
      </c>
      <c r="R61" t="str">
        <f>INDEX(E$5:E$13,$V61)</f>
        <v>ER</v>
      </c>
      <c r="S61" t="str">
        <f>INDEX($G$4:$M$4,,$W61)</f>
        <v>7kg</v>
      </c>
      <c r="T61">
        <f t="shared" si="1"/>
        <v>15</v>
      </c>
      <c r="V61">
        <f>MOD(((ROW(V61)-ROW(V$5))),$W$3)+1</f>
        <v>3</v>
      </c>
      <c r="W61">
        <f t="shared" si="2"/>
        <v>7</v>
      </c>
    </row>
    <row r="62" spans="15:23" x14ac:dyDescent="0.25">
      <c r="O62" t="s">
        <v>58</v>
      </c>
      <c r="P62" t="str">
        <f>INDEX(C$5:C$13,$V62)</f>
        <v>AB</v>
      </c>
      <c r="Q62" t="str">
        <f>INDEX(D$5:D$13,$V62)</f>
        <v>Aidrie</v>
      </c>
      <c r="R62" t="str">
        <f>INDEX(E$5:E$13,$V62)</f>
        <v>AB</v>
      </c>
      <c r="S62" t="str">
        <f>INDEX($G$4:$M$4,,$W62)</f>
        <v>7kg</v>
      </c>
      <c r="T62">
        <f t="shared" si="1"/>
        <v>21</v>
      </c>
      <c r="V62">
        <f>MOD(((ROW(V62)-ROW(V$5))),$W$3)+1</f>
        <v>4</v>
      </c>
      <c r="W62">
        <f t="shared" si="2"/>
        <v>7</v>
      </c>
    </row>
    <row r="63" spans="15:23" x14ac:dyDescent="0.25">
      <c r="O63" t="s">
        <v>58</v>
      </c>
      <c r="P63" t="str">
        <f>INDEX(C$5:C$13,$V63)</f>
        <v>AB</v>
      </c>
      <c r="Q63" t="str">
        <f>INDEX(D$5:D$13,$V63)</f>
        <v>Airdrie</v>
      </c>
      <c r="R63" t="str">
        <f>INDEX(E$5:E$13,$V63)</f>
        <v>WX</v>
      </c>
      <c r="S63" t="str">
        <f>INDEX($G$4:$M$4,,$W63)</f>
        <v>7kg</v>
      </c>
      <c r="T63" t="str">
        <f t="shared" si="1"/>
        <v>-</v>
      </c>
      <c r="V63">
        <f>MOD(((ROW(V63)-ROW(V$5))),$W$3)+1</f>
        <v>5</v>
      </c>
      <c r="W63">
        <f t="shared" si="2"/>
        <v>7</v>
      </c>
    </row>
    <row r="64" spans="15:23" x14ac:dyDescent="0.25">
      <c r="O64" t="s">
        <v>58</v>
      </c>
      <c r="P64" t="str">
        <f>INDEX(C$5:C$13,$V64)</f>
        <v>AB</v>
      </c>
      <c r="Q64" t="str">
        <f>INDEX(D$5:D$13,$V64)</f>
        <v>Airdrie</v>
      </c>
      <c r="R64" t="str">
        <f>INDEX(E$5:E$13,$V64)</f>
        <v>ER</v>
      </c>
      <c r="S64" t="str">
        <f>INDEX($G$4:$M$4,,$W64)</f>
        <v>7kg</v>
      </c>
      <c r="T64">
        <f t="shared" si="1"/>
        <v>15</v>
      </c>
      <c r="V64">
        <f>MOD(((ROW(V64)-ROW(V$5))),$W$3)+1</f>
        <v>6</v>
      </c>
      <c r="W64">
        <f t="shared" si="2"/>
        <v>7</v>
      </c>
    </row>
    <row r="65" spans="15:23" x14ac:dyDescent="0.25">
      <c r="O65" t="s">
        <v>58</v>
      </c>
      <c r="P65" t="str">
        <f>INDEX(C$5:C$13,$V65)</f>
        <v>QC</v>
      </c>
      <c r="Q65" t="str">
        <f>INDEX(D$5:D$13,$V65)</f>
        <v>Montreal</v>
      </c>
      <c r="R65" t="str">
        <f>INDEX(E$5:E$13,$V65)</f>
        <v>AB</v>
      </c>
      <c r="S65" t="str">
        <f>INDEX($G$4:$M$4,,$W65)</f>
        <v>7kg</v>
      </c>
      <c r="T65" t="str">
        <f t="shared" si="1"/>
        <v>-</v>
      </c>
      <c r="V65">
        <f>MOD(((ROW(V65)-ROW(V$5))),$W$3)+1</f>
        <v>7</v>
      </c>
      <c r="W65">
        <f t="shared" si="2"/>
        <v>7</v>
      </c>
    </row>
    <row r="66" spans="15:23" x14ac:dyDescent="0.25">
      <c r="O66" t="s">
        <v>58</v>
      </c>
      <c r="P66" t="str">
        <f>INDEX(C$5:C$13,$V66)</f>
        <v>QC</v>
      </c>
      <c r="Q66" t="str">
        <f>INDEX(D$5:D$13,$V66)</f>
        <v>Montreal</v>
      </c>
      <c r="R66" t="str">
        <f>INDEX(E$5:E$13,$V66)</f>
        <v>WX</v>
      </c>
      <c r="S66" t="str">
        <f>INDEX($G$4:$M$4,,$W66)</f>
        <v>7kg</v>
      </c>
      <c r="T66">
        <f t="shared" si="1"/>
        <v>15</v>
      </c>
      <c r="V66">
        <f>MOD(((ROW(V66)-ROW(V$5))),$W$3)+1</f>
        <v>8</v>
      </c>
      <c r="W66">
        <f t="shared" si="2"/>
        <v>7</v>
      </c>
    </row>
    <row r="67" spans="15:23" x14ac:dyDescent="0.25">
      <c r="O67" t="s">
        <v>58</v>
      </c>
      <c r="P67" t="str">
        <f>INDEX(C$5:C$13,$V67)</f>
        <v>QC</v>
      </c>
      <c r="Q67" t="str">
        <f>INDEX(D$5:D$13,$V67)</f>
        <v>Montreal</v>
      </c>
      <c r="R67" t="str">
        <f>INDEX(E$5:E$13,$V67)</f>
        <v>ER</v>
      </c>
      <c r="S67" t="str">
        <f>INDEX($G$4:$M$4,,$W67)</f>
        <v>7kg</v>
      </c>
      <c r="T67">
        <f t="shared" si="1"/>
        <v>15</v>
      </c>
      <c r="V67">
        <f>MOD(((ROW(V67)-ROW(V$5))),$W$3)+1</f>
        <v>9</v>
      </c>
      <c r="W67">
        <f t="shared" si="2"/>
        <v>7</v>
      </c>
    </row>
  </sheetData>
  <mergeCells count="1">
    <mergeCell ref="G3:M3"/>
  </mergeCell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C3:W67"/>
  <sheetViews>
    <sheetView topLeftCell="J7" workbookViewId="0">
      <selection activeCell="M24" sqref="M24"/>
    </sheetView>
  </sheetViews>
  <sheetFormatPr baseColWidth="10" defaultColWidth="9.140625" defaultRowHeight="15" x14ac:dyDescent="0.25"/>
  <cols>
    <col min="3" max="3" width="10.85546875" customWidth="1"/>
    <col min="4" max="4" width="11.7109375" customWidth="1"/>
    <col min="5" max="5" width="10" customWidth="1"/>
    <col min="15" max="15" width="11.5703125" customWidth="1"/>
    <col min="17" max="17" width="10.42578125" bestFit="1" customWidth="1"/>
    <col min="18" max="18" width="13.5703125" customWidth="1"/>
    <col min="19" max="20" width="9.5703125" bestFit="1" customWidth="1"/>
    <col min="21" max="21" width="9.5703125" customWidth="1"/>
  </cols>
  <sheetData>
    <row r="3" spans="3:23" x14ac:dyDescent="0.25">
      <c r="G3" s="15" t="s">
        <v>1</v>
      </c>
      <c r="H3" s="15"/>
      <c r="I3" s="15"/>
      <c r="J3" s="15"/>
      <c r="K3" s="15"/>
      <c r="L3" s="15"/>
      <c r="M3" s="15"/>
      <c r="N3" s="1"/>
      <c r="W3">
        <f>COUNTA(C5:C13)</f>
        <v>9</v>
      </c>
    </row>
    <row r="4" spans="3:23" x14ac:dyDescent="0.25">
      <c r="C4" s="10" t="s">
        <v>44</v>
      </c>
      <c r="D4" s="10" t="s">
        <v>41</v>
      </c>
      <c r="E4" s="10" t="s">
        <v>45</v>
      </c>
      <c r="F4" s="10"/>
      <c r="G4" s="10" t="s">
        <v>2</v>
      </c>
      <c r="H4" s="10" t="s">
        <v>3</v>
      </c>
      <c r="I4" s="10" t="s">
        <v>4</v>
      </c>
      <c r="J4" s="10" t="s">
        <v>5</v>
      </c>
      <c r="K4" s="10" t="s">
        <v>6</v>
      </c>
      <c r="L4" s="10" t="s">
        <v>7</v>
      </c>
      <c r="M4" s="10" t="s">
        <v>8</v>
      </c>
      <c r="N4" s="2"/>
      <c r="O4" s="22" t="s">
        <v>59</v>
      </c>
      <c r="P4" t="s">
        <v>63</v>
      </c>
      <c r="Q4" t="s">
        <v>41</v>
      </c>
      <c r="R4" t="s">
        <v>62</v>
      </c>
      <c r="S4" t="s">
        <v>61</v>
      </c>
      <c r="T4" t="s">
        <v>1</v>
      </c>
    </row>
    <row r="5" spans="3:23" x14ac:dyDescent="0.25">
      <c r="C5" t="s">
        <v>49</v>
      </c>
      <c r="D5" t="s">
        <v>50</v>
      </c>
      <c r="E5" t="s">
        <v>46</v>
      </c>
      <c r="G5" s="12">
        <v>1</v>
      </c>
      <c r="H5" s="12">
        <v>2</v>
      </c>
      <c r="I5" s="12">
        <v>3</v>
      </c>
      <c r="J5" s="12">
        <v>4</v>
      </c>
      <c r="K5" s="12">
        <v>5</v>
      </c>
      <c r="L5" s="12">
        <v>6</v>
      </c>
      <c r="M5" s="12">
        <v>7</v>
      </c>
      <c r="N5" s="12"/>
      <c r="O5" t="s">
        <v>60</v>
      </c>
      <c r="P5" t="str">
        <f>INDEX(C$5:C$13,$V5)</f>
        <v>BC</v>
      </c>
      <c r="Q5" t="str">
        <f>INDEX(D$5:D$13,$V5)</f>
        <v>Vancouver</v>
      </c>
      <c r="R5" t="str">
        <f>INDEX(E$5:E$13,$V5)</f>
        <v>AB</v>
      </c>
      <c r="S5" t="str">
        <f>INDEX($G$4:$M$4,,$W5)</f>
        <v xml:space="preserve">1kg </v>
      </c>
      <c r="T5">
        <f>INDEX($G$5:$M$13,V5,W5)</f>
        <v>1</v>
      </c>
      <c r="V5">
        <f>MOD(((ROW(V5)-ROW(V$5))),$W$3)+1</f>
        <v>1</v>
      </c>
      <c r="W5">
        <f>ROUNDDOWN(((ROW(W5)-ROW(W$5))/W$3)+1,0)</f>
        <v>1</v>
      </c>
    </row>
    <row r="6" spans="3:23" x14ac:dyDescent="0.25">
      <c r="C6" t="s">
        <v>49</v>
      </c>
      <c r="D6" t="s">
        <v>50</v>
      </c>
      <c r="E6" t="s">
        <v>47</v>
      </c>
      <c r="G6" s="12">
        <v>2</v>
      </c>
      <c r="H6" s="12">
        <v>3</v>
      </c>
      <c r="I6" s="12">
        <v>5</v>
      </c>
      <c r="J6" s="12">
        <v>4</v>
      </c>
      <c r="K6" s="12">
        <v>69</v>
      </c>
      <c r="L6" s="12">
        <v>5</v>
      </c>
      <c r="M6" s="12">
        <v>12</v>
      </c>
      <c r="N6" s="12"/>
      <c r="O6" t="s">
        <v>60</v>
      </c>
      <c r="P6" t="str">
        <f t="shared" ref="P6:P25" si="0">INDEX(C$5:C$13,$V6)</f>
        <v>BC</v>
      </c>
      <c r="Q6" t="str">
        <f t="shared" ref="Q6:Q25" si="1">INDEX(D$5:D$13,$V6)</f>
        <v>Vancouver</v>
      </c>
      <c r="R6" t="str">
        <f t="shared" ref="R6:R25" si="2">INDEX(E$5:E$13,$V6)</f>
        <v>WX</v>
      </c>
      <c r="S6" t="str">
        <f>INDEX($G$4:$M$4,,$W6)</f>
        <v xml:space="preserve">1kg </v>
      </c>
      <c r="T6">
        <f t="shared" ref="T6:T67" si="3">INDEX($G$5:$M$13,V6,W6)</f>
        <v>2</v>
      </c>
      <c r="V6">
        <f>MOD(((ROW(V6)-ROW(V$5))),$W$3)+1</f>
        <v>2</v>
      </c>
      <c r="W6">
        <f t="shared" ref="W6:W67" si="4">ROUNDDOWN(((ROW(W6)-ROW(W$5))/W$3)+1,0)</f>
        <v>1</v>
      </c>
    </row>
    <row r="7" spans="3:23" x14ac:dyDescent="0.25">
      <c r="C7" t="s">
        <v>49</v>
      </c>
      <c r="D7" t="s">
        <v>50</v>
      </c>
      <c r="E7" t="s">
        <v>48</v>
      </c>
      <c r="G7" s="12">
        <v>15</v>
      </c>
      <c r="H7" s="12">
        <v>4</v>
      </c>
      <c r="I7" s="12">
        <v>3</v>
      </c>
      <c r="J7" s="12">
        <v>97</v>
      </c>
      <c r="K7" s="12">
        <v>6</v>
      </c>
      <c r="L7" s="12">
        <v>12</v>
      </c>
      <c r="M7" s="12">
        <v>15</v>
      </c>
      <c r="N7" s="12"/>
      <c r="O7" t="s">
        <v>60</v>
      </c>
      <c r="P7" t="str">
        <f t="shared" si="0"/>
        <v>BC</v>
      </c>
      <c r="Q7" t="str">
        <f t="shared" si="1"/>
        <v>Vancouver</v>
      </c>
      <c r="R7" t="str">
        <f t="shared" si="2"/>
        <v>ER</v>
      </c>
      <c r="S7" t="str">
        <f>INDEX($G$4:$M$4,,$W7)</f>
        <v xml:space="preserve">1kg </v>
      </c>
      <c r="T7">
        <f t="shared" si="3"/>
        <v>15</v>
      </c>
      <c r="V7">
        <f>MOD(((ROW(V7)-ROW(V$5))),$W$3)+1</f>
        <v>3</v>
      </c>
      <c r="W7">
        <f t="shared" si="4"/>
        <v>1</v>
      </c>
    </row>
    <row r="8" spans="3:23" x14ac:dyDescent="0.25">
      <c r="C8" t="s">
        <v>46</v>
      </c>
      <c r="D8" t="s">
        <v>51</v>
      </c>
      <c r="E8" t="s">
        <v>46</v>
      </c>
      <c r="G8" s="12">
        <v>1</v>
      </c>
      <c r="H8" s="12">
        <v>6</v>
      </c>
      <c r="I8" s="12">
        <v>6</v>
      </c>
      <c r="J8" s="12">
        <v>95</v>
      </c>
      <c r="K8" s="12">
        <v>3</v>
      </c>
      <c r="L8" s="12">
        <v>64</v>
      </c>
      <c r="M8" s="12">
        <v>21</v>
      </c>
      <c r="N8" s="12"/>
      <c r="O8" t="s">
        <v>60</v>
      </c>
      <c r="P8" t="str">
        <f t="shared" si="0"/>
        <v>AB</v>
      </c>
      <c r="Q8" t="str">
        <f t="shared" si="1"/>
        <v>Aidrie</v>
      </c>
      <c r="R8" t="str">
        <f t="shared" si="2"/>
        <v>AB</v>
      </c>
      <c r="S8" t="str">
        <f>INDEX($G$4:$M$4,,$W8)</f>
        <v xml:space="preserve">1kg </v>
      </c>
      <c r="T8">
        <f t="shared" si="3"/>
        <v>1</v>
      </c>
      <c r="V8">
        <f>MOD(((ROW(V8)-ROW(V$5))),$W$3)+1</f>
        <v>4</v>
      </c>
      <c r="W8">
        <f t="shared" si="4"/>
        <v>1</v>
      </c>
    </row>
    <row r="9" spans="3:23" x14ac:dyDescent="0.25">
      <c r="C9" t="s">
        <v>46</v>
      </c>
      <c r="D9" t="s">
        <v>52</v>
      </c>
      <c r="E9" t="s">
        <v>47</v>
      </c>
      <c r="G9" s="13" t="s">
        <v>53</v>
      </c>
      <c r="H9" s="13" t="s">
        <v>53</v>
      </c>
      <c r="I9" s="13" t="s">
        <v>53</v>
      </c>
      <c r="J9" s="13" t="s">
        <v>53</v>
      </c>
      <c r="K9" s="13" t="s">
        <v>53</v>
      </c>
      <c r="L9" s="13" t="s">
        <v>53</v>
      </c>
      <c r="M9" s="13" t="s">
        <v>53</v>
      </c>
      <c r="N9" s="13"/>
      <c r="O9" t="s">
        <v>60</v>
      </c>
      <c r="P9" t="str">
        <f t="shared" si="0"/>
        <v>AB</v>
      </c>
      <c r="Q9" t="str">
        <f t="shared" si="1"/>
        <v>Airdrie</v>
      </c>
      <c r="R9" t="str">
        <f t="shared" si="2"/>
        <v>WX</v>
      </c>
      <c r="S9" t="str">
        <f>INDEX($G$4:$M$4,,$W9)</f>
        <v xml:space="preserve">1kg </v>
      </c>
      <c r="T9" t="str">
        <f t="shared" si="3"/>
        <v>-</v>
      </c>
      <c r="V9">
        <f>MOD(((ROW(V9)-ROW(V$5))),$W$3)+1</f>
        <v>5</v>
      </c>
      <c r="W9">
        <f t="shared" si="4"/>
        <v>1</v>
      </c>
    </row>
    <row r="10" spans="3:23" x14ac:dyDescent="0.25">
      <c r="C10" t="s">
        <v>46</v>
      </c>
      <c r="D10" t="s">
        <v>52</v>
      </c>
      <c r="E10" t="s">
        <v>48</v>
      </c>
      <c r="G10" s="12">
        <v>4</v>
      </c>
      <c r="H10" s="12">
        <v>12</v>
      </c>
      <c r="I10" s="12">
        <v>25</v>
      </c>
      <c r="J10" s="12">
        <v>21</v>
      </c>
      <c r="K10" s="12">
        <v>34</v>
      </c>
      <c r="L10" s="12">
        <v>55</v>
      </c>
      <c r="M10" s="12">
        <v>15</v>
      </c>
      <c r="N10" s="12"/>
      <c r="O10" t="s">
        <v>60</v>
      </c>
      <c r="P10" t="str">
        <f t="shared" si="0"/>
        <v>AB</v>
      </c>
      <c r="Q10" t="str">
        <f t="shared" si="1"/>
        <v>Airdrie</v>
      </c>
      <c r="R10" t="str">
        <f t="shared" si="2"/>
        <v>ER</v>
      </c>
      <c r="S10" t="str">
        <f>INDEX($G$4:$M$4,,$W10)</f>
        <v xml:space="preserve">1kg </v>
      </c>
      <c r="T10">
        <f t="shared" si="3"/>
        <v>4</v>
      </c>
      <c r="V10">
        <f>MOD(((ROW(V10)-ROW(V$5))),$W$3)+1</f>
        <v>6</v>
      </c>
      <c r="W10">
        <f t="shared" si="4"/>
        <v>1</v>
      </c>
    </row>
    <row r="11" spans="3:23" x14ac:dyDescent="0.25">
      <c r="C11" t="s">
        <v>54</v>
      </c>
      <c r="D11" t="s">
        <v>55</v>
      </c>
      <c r="E11" t="s">
        <v>46</v>
      </c>
      <c r="G11" s="13" t="s">
        <v>53</v>
      </c>
      <c r="H11" s="13" t="s">
        <v>53</v>
      </c>
      <c r="I11" s="13" t="s">
        <v>53</v>
      </c>
      <c r="J11" s="13" t="s">
        <v>53</v>
      </c>
      <c r="K11" s="13" t="s">
        <v>53</v>
      </c>
      <c r="L11" s="13" t="s">
        <v>53</v>
      </c>
      <c r="M11" s="13" t="s">
        <v>53</v>
      </c>
      <c r="N11" s="13"/>
      <c r="O11" t="s">
        <v>60</v>
      </c>
      <c r="P11" t="str">
        <f t="shared" si="0"/>
        <v>QC</v>
      </c>
      <c r="Q11" t="str">
        <f t="shared" si="1"/>
        <v>Montreal</v>
      </c>
      <c r="R11" t="str">
        <f t="shared" si="2"/>
        <v>AB</v>
      </c>
      <c r="S11" t="str">
        <f>INDEX($G$4:$M$4,,$W11)</f>
        <v xml:space="preserve">1kg </v>
      </c>
      <c r="T11" t="str">
        <f t="shared" si="3"/>
        <v>-</v>
      </c>
      <c r="V11">
        <f>MOD(((ROW(V11)-ROW(V$5))),$W$3)+1</f>
        <v>7</v>
      </c>
      <c r="W11">
        <f t="shared" si="4"/>
        <v>1</v>
      </c>
    </row>
    <row r="12" spans="3:23" x14ac:dyDescent="0.25">
      <c r="C12" t="s">
        <v>54</v>
      </c>
      <c r="D12" t="s">
        <v>55</v>
      </c>
      <c r="E12" t="s">
        <v>47</v>
      </c>
      <c r="G12" s="12">
        <v>15</v>
      </c>
      <c r="H12" s="12">
        <v>4</v>
      </c>
      <c r="I12" s="12">
        <v>3</v>
      </c>
      <c r="J12" s="12">
        <v>97</v>
      </c>
      <c r="K12" s="12">
        <v>6</v>
      </c>
      <c r="L12" s="12">
        <v>12</v>
      </c>
      <c r="M12" s="12">
        <v>15</v>
      </c>
      <c r="N12" s="12"/>
      <c r="O12" t="s">
        <v>60</v>
      </c>
      <c r="P12" t="str">
        <f t="shared" si="0"/>
        <v>QC</v>
      </c>
      <c r="Q12" t="str">
        <f t="shared" si="1"/>
        <v>Montreal</v>
      </c>
      <c r="R12" t="str">
        <f t="shared" si="2"/>
        <v>WX</v>
      </c>
      <c r="S12" t="str">
        <f>INDEX($G$4:$M$4,,$W12)</f>
        <v xml:space="preserve">1kg </v>
      </c>
      <c r="T12">
        <f t="shared" si="3"/>
        <v>15</v>
      </c>
      <c r="V12">
        <f>MOD(((ROW(V12)-ROW(V$5))),$W$3)+1</f>
        <v>8</v>
      </c>
      <c r="W12">
        <f t="shared" si="4"/>
        <v>1</v>
      </c>
    </row>
    <row r="13" spans="3:23" x14ac:dyDescent="0.25">
      <c r="C13" t="s">
        <v>54</v>
      </c>
      <c r="D13" t="s">
        <v>55</v>
      </c>
      <c r="E13" t="s">
        <v>48</v>
      </c>
      <c r="G13" s="13">
        <v>25</v>
      </c>
      <c r="H13" s="13">
        <v>22</v>
      </c>
      <c r="I13" s="13">
        <v>3</v>
      </c>
      <c r="J13" s="13">
        <v>33</v>
      </c>
      <c r="K13" s="13">
        <v>15</v>
      </c>
      <c r="L13" s="13">
        <v>32</v>
      </c>
      <c r="M13" s="13">
        <v>15</v>
      </c>
      <c r="N13" s="13"/>
      <c r="O13" t="s">
        <v>60</v>
      </c>
      <c r="P13" t="str">
        <f t="shared" si="0"/>
        <v>QC</v>
      </c>
      <c r="Q13" t="str">
        <f t="shared" si="1"/>
        <v>Montreal</v>
      </c>
      <c r="R13" t="str">
        <f t="shared" si="2"/>
        <v>ER</v>
      </c>
      <c r="S13" t="str">
        <f>INDEX($G$4:$M$4,,$W13)</f>
        <v xml:space="preserve">1kg </v>
      </c>
      <c r="T13">
        <f t="shared" si="3"/>
        <v>25</v>
      </c>
      <c r="V13">
        <f>MOD(((ROW(V13)-ROW(V$5))),$W$3)+1</f>
        <v>9</v>
      </c>
      <c r="W13">
        <f t="shared" si="4"/>
        <v>1</v>
      </c>
    </row>
    <row r="14" spans="3:23" x14ac:dyDescent="0.25">
      <c r="O14" t="s">
        <v>60</v>
      </c>
      <c r="P14" t="str">
        <f t="shared" si="0"/>
        <v>BC</v>
      </c>
      <c r="Q14" t="str">
        <f t="shared" si="1"/>
        <v>Vancouver</v>
      </c>
      <c r="R14" t="str">
        <f t="shared" si="2"/>
        <v>AB</v>
      </c>
      <c r="S14" t="str">
        <f>INDEX($G$4:$M$4,,$W14)</f>
        <v>2kg</v>
      </c>
      <c r="T14">
        <f t="shared" si="3"/>
        <v>2</v>
      </c>
      <c r="V14">
        <f>MOD(((ROW(V14)-ROW(V$5))),$W$3)+1</f>
        <v>1</v>
      </c>
      <c r="W14">
        <f t="shared" si="4"/>
        <v>2</v>
      </c>
    </row>
    <row r="15" spans="3:23" x14ac:dyDescent="0.25">
      <c r="O15" t="s">
        <v>60</v>
      </c>
      <c r="P15" t="str">
        <f t="shared" si="0"/>
        <v>BC</v>
      </c>
      <c r="Q15" t="str">
        <f t="shared" si="1"/>
        <v>Vancouver</v>
      </c>
      <c r="R15" t="str">
        <f t="shared" si="2"/>
        <v>WX</v>
      </c>
      <c r="S15" t="str">
        <f>INDEX($G$4:$M$4,,$W15)</f>
        <v>2kg</v>
      </c>
      <c r="T15">
        <f t="shared" si="3"/>
        <v>3</v>
      </c>
      <c r="V15">
        <f>MOD(((ROW(V15)-ROW(V$5))),$W$3)+1</f>
        <v>2</v>
      </c>
      <c r="W15">
        <f t="shared" si="4"/>
        <v>2</v>
      </c>
    </row>
    <row r="16" spans="3:23" x14ac:dyDescent="0.25">
      <c r="O16" t="s">
        <v>60</v>
      </c>
      <c r="P16" t="str">
        <f t="shared" si="0"/>
        <v>BC</v>
      </c>
      <c r="Q16" t="str">
        <f t="shared" si="1"/>
        <v>Vancouver</v>
      </c>
      <c r="R16" t="str">
        <f t="shared" si="2"/>
        <v>ER</v>
      </c>
      <c r="S16" t="str">
        <f>INDEX($G$4:$M$4,,$W16)</f>
        <v>2kg</v>
      </c>
      <c r="T16">
        <f t="shared" si="3"/>
        <v>4</v>
      </c>
      <c r="V16">
        <f>MOD(((ROW(V16)-ROW(V$5))),$W$3)+1</f>
        <v>3</v>
      </c>
      <c r="W16">
        <f t="shared" si="4"/>
        <v>2</v>
      </c>
    </row>
    <row r="17" spans="15:23" x14ac:dyDescent="0.25">
      <c r="O17" t="s">
        <v>60</v>
      </c>
      <c r="P17" t="str">
        <f t="shared" si="0"/>
        <v>AB</v>
      </c>
      <c r="Q17" t="str">
        <f t="shared" si="1"/>
        <v>Aidrie</v>
      </c>
      <c r="R17" t="str">
        <f t="shared" si="2"/>
        <v>AB</v>
      </c>
      <c r="S17" t="str">
        <f>INDEX($G$4:$M$4,,$W17)</f>
        <v>2kg</v>
      </c>
      <c r="T17">
        <f t="shared" si="3"/>
        <v>6</v>
      </c>
      <c r="V17">
        <f>MOD(((ROW(V17)-ROW(V$5))),$W$3)+1</f>
        <v>4</v>
      </c>
      <c r="W17">
        <f t="shared" si="4"/>
        <v>2</v>
      </c>
    </row>
    <row r="18" spans="15:23" x14ac:dyDescent="0.25">
      <c r="O18" t="s">
        <v>60</v>
      </c>
      <c r="P18" t="str">
        <f t="shared" si="0"/>
        <v>AB</v>
      </c>
      <c r="Q18" t="str">
        <f t="shared" si="1"/>
        <v>Airdrie</v>
      </c>
      <c r="R18" t="str">
        <f t="shared" si="2"/>
        <v>WX</v>
      </c>
      <c r="S18" t="str">
        <f>INDEX($G$4:$M$4,,$W18)</f>
        <v>2kg</v>
      </c>
      <c r="T18" t="str">
        <f t="shared" si="3"/>
        <v>-</v>
      </c>
      <c r="V18">
        <f>MOD(((ROW(V18)-ROW(V$5))),$W$3)+1</f>
        <v>5</v>
      </c>
      <c r="W18">
        <f t="shared" si="4"/>
        <v>2</v>
      </c>
    </row>
    <row r="19" spans="15:23" x14ac:dyDescent="0.25">
      <c r="O19" t="s">
        <v>60</v>
      </c>
      <c r="P19" t="str">
        <f t="shared" si="0"/>
        <v>AB</v>
      </c>
      <c r="Q19" t="str">
        <f t="shared" si="1"/>
        <v>Airdrie</v>
      </c>
      <c r="R19" t="str">
        <f t="shared" si="2"/>
        <v>ER</v>
      </c>
      <c r="S19" t="str">
        <f>INDEX($G$4:$M$4,,$W19)</f>
        <v>2kg</v>
      </c>
      <c r="T19">
        <f t="shared" si="3"/>
        <v>12</v>
      </c>
      <c r="V19">
        <f>MOD(((ROW(V19)-ROW(V$5))),$W$3)+1</f>
        <v>6</v>
      </c>
      <c r="W19">
        <f t="shared" si="4"/>
        <v>2</v>
      </c>
    </row>
    <row r="20" spans="15:23" x14ac:dyDescent="0.25">
      <c r="O20" t="s">
        <v>60</v>
      </c>
      <c r="P20" t="str">
        <f t="shared" si="0"/>
        <v>QC</v>
      </c>
      <c r="Q20" t="str">
        <f t="shared" si="1"/>
        <v>Montreal</v>
      </c>
      <c r="R20" t="str">
        <f t="shared" si="2"/>
        <v>AB</v>
      </c>
      <c r="S20" t="str">
        <f>INDEX($G$4:$M$4,,$W20)</f>
        <v>2kg</v>
      </c>
      <c r="T20" t="str">
        <f t="shared" si="3"/>
        <v>-</v>
      </c>
      <c r="V20">
        <f>MOD(((ROW(V20)-ROW(V$5))),$W$3)+1</f>
        <v>7</v>
      </c>
      <c r="W20">
        <f t="shared" si="4"/>
        <v>2</v>
      </c>
    </row>
    <row r="21" spans="15:23" x14ac:dyDescent="0.25">
      <c r="O21" t="s">
        <v>60</v>
      </c>
      <c r="P21" t="str">
        <f t="shared" si="0"/>
        <v>QC</v>
      </c>
      <c r="Q21" t="str">
        <f t="shared" si="1"/>
        <v>Montreal</v>
      </c>
      <c r="R21" t="str">
        <f t="shared" si="2"/>
        <v>WX</v>
      </c>
      <c r="S21" t="str">
        <f>INDEX($G$4:$M$4,,$W21)</f>
        <v>2kg</v>
      </c>
      <c r="T21">
        <f t="shared" si="3"/>
        <v>4</v>
      </c>
      <c r="V21">
        <f>MOD(((ROW(V21)-ROW(V$5))),$W$3)+1</f>
        <v>8</v>
      </c>
      <c r="W21">
        <f t="shared" si="4"/>
        <v>2</v>
      </c>
    </row>
    <row r="22" spans="15:23" x14ac:dyDescent="0.25">
      <c r="O22" t="s">
        <v>60</v>
      </c>
      <c r="P22" t="str">
        <f t="shared" si="0"/>
        <v>QC</v>
      </c>
      <c r="Q22" t="str">
        <f t="shared" si="1"/>
        <v>Montreal</v>
      </c>
      <c r="R22" t="str">
        <f t="shared" si="2"/>
        <v>ER</v>
      </c>
      <c r="S22" t="str">
        <f>INDEX($G$4:$M$4,,$W22)</f>
        <v>2kg</v>
      </c>
      <c r="T22">
        <f t="shared" si="3"/>
        <v>22</v>
      </c>
      <c r="V22">
        <f>MOD(((ROW(V22)-ROW(V$5))),$W$3)+1</f>
        <v>9</v>
      </c>
      <c r="W22">
        <f t="shared" si="4"/>
        <v>2</v>
      </c>
    </row>
    <row r="23" spans="15:23" x14ac:dyDescent="0.25">
      <c r="O23" t="s">
        <v>60</v>
      </c>
      <c r="P23" t="str">
        <f t="shared" si="0"/>
        <v>BC</v>
      </c>
      <c r="Q23" t="str">
        <f t="shared" si="1"/>
        <v>Vancouver</v>
      </c>
      <c r="R23" t="str">
        <f t="shared" si="2"/>
        <v>AB</v>
      </c>
      <c r="S23" t="str">
        <f>INDEX($G$4:$M$4,,$W23)</f>
        <v>3kg</v>
      </c>
      <c r="T23">
        <f t="shared" si="3"/>
        <v>3</v>
      </c>
      <c r="V23">
        <f>MOD(((ROW(V23)-ROW(V$5))),$W$3)+1</f>
        <v>1</v>
      </c>
      <c r="W23">
        <f t="shared" si="4"/>
        <v>3</v>
      </c>
    </row>
    <row r="24" spans="15:23" x14ac:dyDescent="0.25">
      <c r="O24" t="s">
        <v>60</v>
      </c>
      <c r="P24" t="str">
        <f t="shared" si="0"/>
        <v>BC</v>
      </c>
      <c r="Q24" t="str">
        <f t="shared" si="1"/>
        <v>Vancouver</v>
      </c>
      <c r="R24" t="str">
        <f t="shared" si="2"/>
        <v>WX</v>
      </c>
      <c r="S24" t="str">
        <f>INDEX($G$4:$M$4,,$W24)</f>
        <v>3kg</v>
      </c>
      <c r="T24">
        <f t="shared" si="3"/>
        <v>5</v>
      </c>
      <c r="V24">
        <f>MOD(((ROW(V24)-ROW(V$5))),$W$3)+1</f>
        <v>2</v>
      </c>
      <c r="W24">
        <f t="shared" si="4"/>
        <v>3</v>
      </c>
    </row>
    <row r="25" spans="15:23" x14ac:dyDescent="0.25">
      <c r="O25" t="s">
        <v>60</v>
      </c>
      <c r="P25" t="str">
        <f t="shared" si="0"/>
        <v>BC</v>
      </c>
      <c r="Q25" t="str">
        <f t="shared" si="1"/>
        <v>Vancouver</v>
      </c>
      <c r="R25" t="str">
        <f t="shared" si="2"/>
        <v>ER</v>
      </c>
      <c r="S25" t="str">
        <f>INDEX($G$4:$M$4,,$W25)</f>
        <v>3kg</v>
      </c>
      <c r="T25">
        <f t="shared" si="3"/>
        <v>3</v>
      </c>
      <c r="V25">
        <f>MOD(((ROW(V25)-ROW(V$5))),$W$3)+1</f>
        <v>3</v>
      </c>
      <c r="W25">
        <f t="shared" si="4"/>
        <v>3</v>
      </c>
    </row>
    <row r="26" spans="15:23" x14ac:dyDescent="0.25">
      <c r="O26" t="s">
        <v>60</v>
      </c>
      <c r="P26" t="str">
        <f t="shared" ref="P26:P50" si="5">INDEX(C$5:C$13,$V26)</f>
        <v>AB</v>
      </c>
      <c r="Q26" t="str">
        <f t="shared" ref="Q26:Q50" si="6">INDEX(D$5:D$13,$V26)</f>
        <v>Aidrie</v>
      </c>
      <c r="R26" t="str">
        <f t="shared" ref="R26:R50" si="7">INDEX(E$5:E$13,$V26)</f>
        <v>AB</v>
      </c>
      <c r="S26" t="str">
        <f>INDEX($G$4:$M$4,,$W26)</f>
        <v>3kg</v>
      </c>
      <c r="T26">
        <f t="shared" si="3"/>
        <v>6</v>
      </c>
      <c r="V26">
        <f>MOD(((ROW(V26)-ROW(V$5))),$W$3)+1</f>
        <v>4</v>
      </c>
      <c r="W26">
        <f t="shared" si="4"/>
        <v>3</v>
      </c>
    </row>
    <row r="27" spans="15:23" x14ac:dyDescent="0.25">
      <c r="O27" t="s">
        <v>60</v>
      </c>
      <c r="P27" t="str">
        <f t="shared" si="5"/>
        <v>AB</v>
      </c>
      <c r="Q27" t="str">
        <f t="shared" si="6"/>
        <v>Airdrie</v>
      </c>
      <c r="R27" t="str">
        <f t="shared" si="7"/>
        <v>WX</v>
      </c>
      <c r="S27" t="str">
        <f>INDEX($G$4:$M$4,,$W27)</f>
        <v>3kg</v>
      </c>
      <c r="T27" t="str">
        <f t="shared" si="3"/>
        <v>-</v>
      </c>
      <c r="V27">
        <f>MOD(((ROW(V27)-ROW(V$5))),$W$3)+1</f>
        <v>5</v>
      </c>
      <c r="W27">
        <f t="shared" si="4"/>
        <v>3</v>
      </c>
    </row>
    <row r="28" spans="15:23" x14ac:dyDescent="0.25">
      <c r="O28" t="s">
        <v>60</v>
      </c>
      <c r="P28" t="str">
        <f t="shared" si="5"/>
        <v>AB</v>
      </c>
      <c r="Q28" t="str">
        <f t="shared" si="6"/>
        <v>Airdrie</v>
      </c>
      <c r="R28" t="str">
        <f t="shared" si="7"/>
        <v>ER</v>
      </c>
      <c r="S28" t="str">
        <f>INDEX($G$4:$M$4,,$W28)</f>
        <v>3kg</v>
      </c>
      <c r="T28">
        <f t="shared" si="3"/>
        <v>25</v>
      </c>
      <c r="V28">
        <f>MOD(((ROW(V28)-ROW(V$5))),$W$3)+1</f>
        <v>6</v>
      </c>
      <c r="W28">
        <f t="shared" si="4"/>
        <v>3</v>
      </c>
    </row>
    <row r="29" spans="15:23" x14ac:dyDescent="0.25">
      <c r="O29" t="s">
        <v>60</v>
      </c>
      <c r="P29" t="str">
        <f t="shared" si="5"/>
        <v>QC</v>
      </c>
      <c r="Q29" t="str">
        <f t="shared" si="6"/>
        <v>Montreal</v>
      </c>
      <c r="R29" t="str">
        <f t="shared" si="7"/>
        <v>AB</v>
      </c>
      <c r="S29" t="str">
        <f>INDEX($G$4:$M$4,,$W29)</f>
        <v>3kg</v>
      </c>
      <c r="T29" t="str">
        <f t="shared" si="3"/>
        <v>-</v>
      </c>
      <c r="V29">
        <f>MOD(((ROW(V29)-ROW(V$5))),$W$3)+1</f>
        <v>7</v>
      </c>
      <c r="W29">
        <f t="shared" si="4"/>
        <v>3</v>
      </c>
    </row>
    <row r="30" spans="15:23" x14ac:dyDescent="0.25">
      <c r="O30" t="s">
        <v>60</v>
      </c>
      <c r="P30" t="str">
        <f t="shared" si="5"/>
        <v>QC</v>
      </c>
      <c r="Q30" t="str">
        <f t="shared" si="6"/>
        <v>Montreal</v>
      </c>
      <c r="R30" t="str">
        <f t="shared" si="7"/>
        <v>WX</v>
      </c>
      <c r="S30" t="str">
        <f>INDEX($G$4:$M$4,,$W30)</f>
        <v>3kg</v>
      </c>
      <c r="T30">
        <f t="shared" si="3"/>
        <v>3</v>
      </c>
      <c r="V30">
        <f>MOD(((ROW(V30)-ROW(V$5))),$W$3)+1</f>
        <v>8</v>
      </c>
      <c r="W30">
        <f t="shared" si="4"/>
        <v>3</v>
      </c>
    </row>
    <row r="31" spans="15:23" x14ac:dyDescent="0.25">
      <c r="O31" t="s">
        <v>60</v>
      </c>
      <c r="P31" t="str">
        <f t="shared" si="5"/>
        <v>QC</v>
      </c>
      <c r="Q31" t="str">
        <f t="shared" si="6"/>
        <v>Montreal</v>
      </c>
      <c r="R31" t="str">
        <f t="shared" si="7"/>
        <v>ER</v>
      </c>
      <c r="S31" t="str">
        <f>INDEX($G$4:$M$4,,$W31)</f>
        <v>3kg</v>
      </c>
      <c r="T31">
        <f t="shared" si="3"/>
        <v>3</v>
      </c>
      <c r="V31">
        <f>MOD(((ROW(V31)-ROW(V$5))),$W$3)+1</f>
        <v>9</v>
      </c>
      <c r="W31">
        <f t="shared" si="4"/>
        <v>3</v>
      </c>
    </row>
    <row r="32" spans="15:23" x14ac:dyDescent="0.25">
      <c r="O32" t="s">
        <v>60</v>
      </c>
      <c r="P32" t="str">
        <f t="shared" si="5"/>
        <v>BC</v>
      </c>
      <c r="Q32" t="str">
        <f t="shared" si="6"/>
        <v>Vancouver</v>
      </c>
      <c r="R32" t="str">
        <f t="shared" si="7"/>
        <v>AB</v>
      </c>
      <c r="S32" t="str">
        <f>INDEX($G$4:$M$4,,$W32)</f>
        <v>4kg</v>
      </c>
      <c r="T32">
        <f t="shared" si="3"/>
        <v>4</v>
      </c>
      <c r="V32">
        <f>MOD(((ROW(V32)-ROW(V$5))),$W$3)+1</f>
        <v>1</v>
      </c>
      <c r="W32">
        <f t="shared" si="4"/>
        <v>4</v>
      </c>
    </row>
    <row r="33" spans="15:23" x14ac:dyDescent="0.25">
      <c r="O33" t="s">
        <v>60</v>
      </c>
      <c r="P33" t="str">
        <f t="shared" si="5"/>
        <v>BC</v>
      </c>
      <c r="Q33" t="str">
        <f t="shared" si="6"/>
        <v>Vancouver</v>
      </c>
      <c r="R33" t="str">
        <f t="shared" si="7"/>
        <v>WX</v>
      </c>
      <c r="S33" t="str">
        <f>INDEX($G$4:$M$4,,$W33)</f>
        <v>4kg</v>
      </c>
      <c r="T33">
        <f t="shared" si="3"/>
        <v>4</v>
      </c>
      <c r="V33">
        <f>MOD(((ROW(V33)-ROW(V$5))),$W$3)+1</f>
        <v>2</v>
      </c>
      <c r="W33">
        <f t="shared" si="4"/>
        <v>4</v>
      </c>
    </row>
    <row r="34" spans="15:23" x14ac:dyDescent="0.25">
      <c r="O34" t="s">
        <v>60</v>
      </c>
      <c r="P34" t="str">
        <f t="shared" si="5"/>
        <v>BC</v>
      </c>
      <c r="Q34" t="str">
        <f t="shared" si="6"/>
        <v>Vancouver</v>
      </c>
      <c r="R34" t="str">
        <f t="shared" si="7"/>
        <v>ER</v>
      </c>
      <c r="S34" t="str">
        <f>INDEX($G$4:$M$4,,$W34)</f>
        <v>4kg</v>
      </c>
      <c r="T34">
        <f t="shared" si="3"/>
        <v>97</v>
      </c>
      <c r="V34">
        <f>MOD(((ROW(V34)-ROW(V$5))),$W$3)+1</f>
        <v>3</v>
      </c>
      <c r="W34">
        <f t="shared" si="4"/>
        <v>4</v>
      </c>
    </row>
    <row r="35" spans="15:23" x14ac:dyDescent="0.25">
      <c r="O35" t="s">
        <v>60</v>
      </c>
      <c r="P35" t="str">
        <f t="shared" si="5"/>
        <v>AB</v>
      </c>
      <c r="Q35" t="str">
        <f t="shared" si="6"/>
        <v>Aidrie</v>
      </c>
      <c r="R35" t="str">
        <f t="shared" si="7"/>
        <v>AB</v>
      </c>
      <c r="S35" t="str">
        <f>INDEX($G$4:$M$4,,$W35)</f>
        <v>4kg</v>
      </c>
      <c r="T35">
        <f t="shared" si="3"/>
        <v>95</v>
      </c>
      <c r="V35">
        <f>MOD(((ROW(V35)-ROW(V$5))),$W$3)+1</f>
        <v>4</v>
      </c>
      <c r="W35">
        <f t="shared" si="4"/>
        <v>4</v>
      </c>
    </row>
    <row r="36" spans="15:23" x14ac:dyDescent="0.25">
      <c r="O36" t="s">
        <v>60</v>
      </c>
      <c r="P36" t="str">
        <f t="shared" si="5"/>
        <v>AB</v>
      </c>
      <c r="Q36" t="str">
        <f t="shared" si="6"/>
        <v>Airdrie</v>
      </c>
      <c r="R36" t="str">
        <f t="shared" si="7"/>
        <v>WX</v>
      </c>
      <c r="S36" t="str">
        <f>INDEX($G$4:$M$4,,$W36)</f>
        <v>4kg</v>
      </c>
      <c r="T36" t="str">
        <f t="shared" si="3"/>
        <v>-</v>
      </c>
      <c r="V36">
        <f>MOD(((ROW(V36)-ROW(V$5))),$W$3)+1</f>
        <v>5</v>
      </c>
      <c r="W36">
        <f t="shared" si="4"/>
        <v>4</v>
      </c>
    </row>
    <row r="37" spans="15:23" x14ac:dyDescent="0.25">
      <c r="O37" t="s">
        <v>60</v>
      </c>
      <c r="P37" t="str">
        <f t="shared" si="5"/>
        <v>AB</v>
      </c>
      <c r="Q37" t="str">
        <f t="shared" si="6"/>
        <v>Airdrie</v>
      </c>
      <c r="R37" t="str">
        <f t="shared" si="7"/>
        <v>ER</v>
      </c>
      <c r="S37" t="str">
        <f>INDEX($G$4:$M$4,,$W37)</f>
        <v>4kg</v>
      </c>
      <c r="T37">
        <f t="shared" si="3"/>
        <v>21</v>
      </c>
      <c r="V37">
        <f>MOD(((ROW(V37)-ROW(V$5))),$W$3)+1</f>
        <v>6</v>
      </c>
      <c r="W37">
        <f t="shared" si="4"/>
        <v>4</v>
      </c>
    </row>
    <row r="38" spans="15:23" x14ac:dyDescent="0.25">
      <c r="O38" t="s">
        <v>60</v>
      </c>
      <c r="P38" t="str">
        <f t="shared" si="5"/>
        <v>QC</v>
      </c>
      <c r="Q38" t="str">
        <f t="shared" si="6"/>
        <v>Montreal</v>
      </c>
      <c r="R38" t="str">
        <f t="shared" si="7"/>
        <v>AB</v>
      </c>
      <c r="S38" t="str">
        <f>INDEX($G$4:$M$4,,$W38)</f>
        <v>4kg</v>
      </c>
      <c r="T38" t="str">
        <f t="shared" si="3"/>
        <v>-</v>
      </c>
      <c r="V38">
        <f>MOD(((ROW(V38)-ROW(V$5))),$W$3)+1</f>
        <v>7</v>
      </c>
      <c r="W38">
        <f t="shared" si="4"/>
        <v>4</v>
      </c>
    </row>
    <row r="39" spans="15:23" x14ac:dyDescent="0.25">
      <c r="O39" t="s">
        <v>60</v>
      </c>
      <c r="P39" t="str">
        <f t="shared" si="5"/>
        <v>QC</v>
      </c>
      <c r="Q39" t="str">
        <f t="shared" si="6"/>
        <v>Montreal</v>
      </c>
      <c r="R39" t="str">
        <f t="shared" si="7"/>
        <v>WX</v>
      </c>
      <c r="S39" t="str">
        <f>INDEX($G$4:$M$4,,$W39)</f>
        <v>4kg</v>
      </c>
      <c r="T39">
        <f t="shared" si="3"/>
        <v>97</v>
      </c>
      <c r="V39">
        <f>MOD(((ROW(V39)-ROW(V$5))),$W$3)+1</f>
        <v>8</v>
      </c>
      <c r="W39">
        <f t="shared" si="4"/>
        <v>4</v>
      </c>
    </row>
    <row r="40" spans="15:23" x14ac:dyDescent="0.25">
      <c r="O40" t="s">
        <v>60</v>
      </c>
      <c r="P40" t="str">
        <f t="shared" si="5"/>
        <v>QC</v>
      </c>
      <c r="Q40" t="str">
        <f t="shared" si="6"/>
        <v>Montreal</v>
      </c>
      <c r="R40" t="str">
        <f t="shared" si="7"/>
        <v>ER</v>
      </c>
      <c r="S40" t="str">
        <f>INDEX($G$4:$M$4,,$W40)</f>
        <v>4kg</v>
      </c>
      <c r="T40">
        <f t="shared" si="3"/>
        <v>33</v>
      </c>
      <c r="V40">
        <f>MOD(((ROW(V40)-ROW(V$5))),$W$3)+1</f>
        <v>9</v>
      </c>
      <c r="W40">
        <f t="shared" si="4"/>
        <v>4</v>
      </c>
    </row>
    <row r="41" spans="15:23" x14ac:dyDescent="0.25">
      <c r="O41" t="s">
        <v>60</v>
      </c>
      <c r="P41" t="str">
        <f t="shared" si="5"/>
        <v>BC</v>
      </c>
      <c r="Q41" t="str">
        <f t="shared" si="6"/>
        <v>Vancouver</v>
      </c>
      <c r="R41" t="str">
        <f t="shared" si="7"/>
        <v>AB</v>
      </c>
      <c r="S41" t="str">
        <f>INDEX($G$4:$M$4,,$W41)</f>
        <v>5kg</v>
      </c>
      <c r="T41">
        <f t="shared" si="3"/>
        <v>5</v>
      </c>
      <c r="V41">
        <f>MOD(((ROW(V41)-ROW(V$5))),$W$3)+1</f>
        <v>1</v>
      </c>
      <c r="W41">
        <f t="shared" si="4"/>
        <v>5</v>
      </c>
    </row>
    <row r="42" spans="15:23" x14ac:dyDescent="0.25">
      <c r="O42" t="s">
        <v>60</v>
      </c>
      <c r="P42" t="str">
        <f t="shared" si="5"/>
        <v>BC</v>
      </c>
      <c r="Q42" t="str">
        <f t="shared" si="6"/>
        <v>Vancouver</v>
      </c>
      <c r="R42" t="str">
        <f t="shared" si="7"/>
        <v>WX</v>
      </c>
      <c r="S42" t="str">
        <f>INDEX($G$4:$M$4,,$W42)</f>
        <v>5kg</v>
      </c>
      <c r="T42">
        <f t="shared" si="3"/>
        <v>69</v>
      </c>
      <c r="V42">
        <f>MOD(((ROW(V42)-ROW(V$5))),$W$3)+1</f>
        <v>2</v>
      </c>
      <c r="W42">
        <f t="shared" si="4"/>
        <v>5</v>
      </c>
    </row>
    <row r="43" spans="15:23" x14ac:dyDescent="0.25">
      <c r="O43" t="s">
        <v>60</v>
      </c>
      <c r="P43" t="str">
        <f t="shared" si="5"/>
        <v>BC</v>
      </c>
      <c r="Q43" t="str">
        <f t="shared" si="6"/>
        <v>Vancouver</v>
      </c>
      <c r="R43" t="str">
        <f t="shared" si="7"/>
        <v>ER</v>
      </c>
      <c r="S43" t="str">
        <f>INDEX($G$4:$M$4,,$W43)</f>
        <v>5kg</v>
      </c>
      <c r="T43">
        <f t="shared" si="3"/>
        <v>6</v>
      </c>
      <c r="V43">
        <f>MOD(((ROW(V43)-ROW(V$5))),$W$3)+1</f>
        <v>3</v>
      </c>
      <c r="W43">
        <f t="shared" si="4"/>
        <v>5</v>
      </c>
    </row>
    <row r="44" spans="15:23" x14ac:dyDescent="0.25">
      <c r="O44" t="s">
        <v>60</v>
      </c>
      <c r="P44" t="str">
        <f t="shared" si="5"/>
        <v>AB</v>
      </c>
      <c r="Q44" t="str">
        <f t="shared" si="6"/>
        <v>Aidrie</v>
      </c>
      <c r="R44" t="str">
        <f t="shared" si="7"/>
        <v>AB</v>
      </c>
      <c r="S44" t="str">
        <f>INDEX($G$4:$M$4,,$W44)</f>
        <v>5kg</v>
      </c>
      <c r="T44">
        <f t="shared" si="3"/>
        <v>3</v>
      </c>
      <c r="V44">
        <f>MOD(((ROW(V44)-ROW(V$5))),$W$3)+1</f>
        <v>4</v>
      </c>
      <c r="W44">
        <f t="shared" si="4"/>
        <v>5</v>
      </c>
    </row>
    <row r="45" spans="15:23" x14ac:dyDescent="0.25">
      <c r="O45" t="s">
        <v>60</v>
      </c>
      <c r="P45" t="str">
        <f t="shared" si="5"/>
        <v>AB</v>
      </c>
      <c r="Q45" t="str">
        <f t="shared" si="6"/>
        <v>Airdrie</v>
      </c>
      <c r="R45" t="str">
        <f t="shared" si="7"/>
        <v>WX</v>
      </c>
      <c r="S45" t="str">
        <f>INDEX($G$4:$M$4,,$W45)</f>
        <v>5kg</v>
      </c>
      <c r="T45" t="str">
        <f t="shared" si="3"/>
        <v>-</v>
      </c>
      <c r="V45">
        <f>MOD(((ROW(V45)-ROW(V$5))),$W$3)+1</f>
        <v>5</v>
      </c>
      <c r="W45">
        <f t="shared" si="4"/>
        <v>5</v>
      </c>
    </row>
    <row r="46" spans="15:23" x14ac:dyDescent="0.25">
      <c r="O46" t="s">
        <v>60</v>
      </c>
      <c r="P46" t="str">
        <f t="shared" si="5"/>
        <v>AB</v>
      </c>
      <c r="Q46" t="str">
        <f t="shared" si="6"/>
        <v>Airdrie</v>
      </c>
      <c r="R46" t="str">
        <f t="shared" si="7"/>
        <v>ER</v>
      </c>
      <c r="S46" t="str">
        <f>INDEX($G$4:$M$4,,$W46)</f>
        <v>5kg</v>
      </c>
      <c r="T46">
        <f t="shared" si="3"/>
        <v>34</v>
      </c>
      <c r="V46">
        <f>MOD(((ROW(V46)-ROW(V$5))),$W$3)+1</f>
        <v>6</v>
      </c>
      <c r="W46">
        <f t="shared" si="4"/>
        <v>5</v>
      </c>
    </row>
    <row r="47" spans="15:23" x14ac:dyDescent="0.25">
      <c r="O47" t="s">
        <v>60</v>
      </c>
      <c r="P47" t="str">
        <f t="shared" si="5"/>
        <v>QC</v>
      </c>
      <c r="Q47" t="str">
        <f t="shared" si="6"/>
        <v>Montreal</v>
      </c>
      <c r="R47" t="str">
        <f t="shared" si="7"/>
        <v>AB</v>
      </c>
      <c r="S47" t="str">
        <f>INDEX($G$4:$M$4,,$W47)</f>
        <v>5kg</v>
      </c>
      <c r="T47" t="str">
        <f t="shared" si="3"/>
        <v>-</v>
      </c>
      <c r="V47">
        <f>MOD(((ROW(V47)-ROW(V$5))),$W$3)+1</f>
        <v>7</v>
      </c>
      <c r="W47">
        <f t="shared" si="4"/>
        <v>5</v>
      </c>
    </row>
    <row r="48" spans="15:23" x14ac:dyDescent="0.25">
      <c r="O48" t="s">
        <v>60</v>
      </c>
      <c r="P48" t="str">
        <f t="shared" si="5"/>
        <v>QC</v>
      </c>
      <c r="Q48" t="str">
        <f t="shared" si="6"/>
        <v>Montreal</v>
      </c>
      <c r="R48" t="str">
        <f t="shared" si="7"/>
        <v>WX</v>
      </c>
      <c r="S48" t="str">
        <f>INDEX($G$4:$M$4,,$W48)</f>
        <v>5kg</v>
      </c>
      <c r="T48">
        <f t="shared" si="3"/>
        <v>6</v>
      </c>
      <c r="V48">
        <f>MOD(((ROW(V48)-ROW(V$5))),$W$3)+1</f>
        <v>8</v>
      </c>
      <c r="W48">
        <f t="shared" si="4"/>
        <v>5</v>
      </c>
    </row>
    <row r="49" spans="15:23" x14ac:dyDescent="0.25">
      <c r="O49" t="s">
        <v>60</v>
      </c>
      <c r="P49" t="str">
        <f t="shared" si="5"/>
        <v>QC</v>
      </c>
      <c r="Q49" t="str">
        <f t="shared" si="6"/>
        <v>Montreal</v>
      </c>
      <c r="R49" t="str">
        <f t="shared" si="7"/>
        <v>ER</v>
      </c>
      <c r="S49" t="str">
        <f>INDEX($G$4:$M$4,,$W49)</f>
        <v>5kg</v>
      </c>
      <c r="T49">
        <f t="shared" si="3"/>
        <v>15</v>
      </c>
      <c r="V49">
        <f>MOD(((ROW(V49)-ROW(V$5))),$W$3)+1</f>
        <v>9</v>
      </c>
      <c r="W49">
        <f t="shared" si="4"/>
        <v>5</v>
      </c>
    </row>
    <row r="50" spans="15:23" x14ac:dyDescent="0.25">
      <c r="O50" t="s">
        <v>60</v>
      </c>
      <c r="P50" t="str">
        <f t="shared" si="5"/>
        <v>BC</v>
      </c>
      <c r="Q50" t="str">
        <f t="shared" si="6"/>
        <v>Vancouver</v>
      </c>
      <c r="R50" t="str">
        <f t="shared" si="7"/>
        <v>AB</v>
      </c>
      <c r="S50" t="str">
        <f>INDEX($G$4:$M$4,,$W50)</f>
        <v xml:space="preserve">6kg </v>
      </c>
      <c r="T50">
        <f t="shared" si="3"/>
        <v>6</v>
      </c>
      <c r="V50">
        <f>MOD(((ROW(V50)-ROW(V$5))),$W$3)+1</f>
        <v>1</v>
      </c>
      <c r="W50">
        <f t="shared" si="4"/>
        <v>6</v>
      </c>
    </row>
    <row r="51" spans="15:23" x14ac:dyDescent="0.25">
      <c r="O51" t="s">
        <v>60</v>
      </c>
      <c r="P51" t="str">
        <f>INDEX(C$5:C$13,$V51)</f>
        <v>BC</v>
      </c>
      <c r="Q51" t="str">
        <f>INDEX(D$5:D$13,$V51)</f>
        <v>Vancouver</v>
      </c>
      <c r="R51" t="str">
        <f>INDEX(E$5:E$13,$V51)</f>
        <v>WX</v>
      </c>
      <c r="S51" t="str">
        <f>INDEX($G$4:$M$4,,$W51)</f>
        <v xml:space="preserve">6kg </v>
      </c>
      <c r="T51">
        <f t="shared" si="3"/>
        <v>5</v>
      </c>
      <c r="V51">
        <f>MOD(((ROW(V51)-ROW(V$5))),$W$3)+1</f>
        <v>2</v>
      </c>
      <c r="W51">
        <f t="shared" si="4"/>
        <v>6</v>
      </c>
    </row>
    <row r="52" spans="15:23" x14ac:dyDescent="0.25">
      <c r="O52" t="s">
        <v>60</v>
      </c>
      <c r="P52" t="str">
        <f>INDEX(C$5:C$13,$V52)</f>
        <v>BC</v>
      </c>
      <c r="Q52" t="str">
        <f>INDEX(D$5:D$13,$V52)</f>
        <v>Vancouver</v>
      </c>
      <c r="R52" t="str">
        <f>INDEX(E$5:E$13,$V52)</f>
        <v>ER</v>
      </c>
      <c r="S52" t="str">
        <f>INDEX($G$4:$M$4,,$W52)</f>
        <v xml:space="preserve">6kg </v>
      </c>
      <c r="T52">
        <f t="shared" si="3"/>
        <v>12</v>
      </c>
      <c r="V52">
        <f>MOD(((ROW(V52)-ROW(V$5))),$W$3)+1</f>
        <v>3</v>
      </c>
      <c r="W52">
        <f t="shared" si="4"/>
        <v>6</v>
      </c>
    </row>
    <row r="53" spans="15:23" x14ac:dyDescent="0.25">
      <c r="O53" t="s">
        <v>60</v>
      </c>
      <c r="P53" t="str">
        <f>INDEX(C$5:C$13,$V53)</f>
        <v>AB</v>
      </c>
      <c r="Q53" t="str">
        <f>INDEX(D$5:D$13,$V53)</f>
        <v>Aidrie</v>
      </c>
      <c r="R53" t="str">
        <f>INDEX(E$5:E$13,$V53)</f>
        <v>AB</v>
      </c>
      <c r="S53" t="str">
        <f>INDEX($G$4:$M$4,,$W53)</f>
        <v xml:space="preserve">6kg </v>
      </c>
      <c r="T53">
        <f t="shared" si="3"/>
        <v>64</v>
      </c>
      <c r="V53">
        <f>MOD(((ROW(V53)-ROW(V$5))),$W$3)+1</f>
        <v>4</v>
      </c>
      <c r="W53">
        <f t="shared" si="4"/>
        <v>6</v>
      </c>
    </row>
    <row r="54" spans="15:23" x14ac:dyDescent="0.25">
      <c r="O54" t="s">
        <v>60</v>
      </c>
      <c r="P54" t="str">
        <f>INDEX(C$5:C$13,$V54)</f>
        <v>AB</v>
      </c>
      <c r="Q54" t="str">
        <f>INDEX(D$5:D$13,$V54)</f>
        <v>Airdrie</v>
      </c>
      <c r="R54" t="str">
        <f>INDEX(E$5:E$13,$V54)</f>
        <v>WX</v>
      </c>
      <c r="S54" t="str">
        <f>INDEX($G$4:$M$4,,$W54)</f>
        <v xml:space="preserve">6kg </v>
      </c>
      <c r="T54" t="str">
        <f t="shared" si="3"/>
        <v>-</v>
      </c>
      <c r="V54">
        <f>MOD(((ROW(V54)-ROW(V$5))),$W$3)+1</f>
        <v>5</v>
      </c>
      <c r="W54">
        <f t="shared" si="4"/>
        <v>6</v>
      </c>
    </row>
    <row r="55" spans="15:23" x14ac:dyDescent="0.25">
      <c r="O55" t="s">
        <v>60</v>
      </c>
      <c r="P55" t="str">
        <f>INDEX(C$5:C$13,$V55)</f>
        <v>AB</v>
      </c>
      <c r="Q55" t="str">
        <f>INDEX(D$5:D$13,$V55)</f>
        <v>Airdrie</v>
      </c>
      <c r="R55" t="str">
        <f>INDEX(E$5:E$13,$V55)</f>
        <v>ER</v>
      </c>
      <c r="S55" t="str">
        <f>INDEX($G$4:$M$4,,$W55)</f>
        <v xml:space="preserve">6kg </v>
      </c>
      <c r="T55">
        <f t="shared" si="3"/>
        <v>55</v>
      </c>
      <c r="V55">
        <f>MOD(((ROW(V55)-ROW(V$5))),$W$3)+1</f>
        <v>6</v>
      </c>
      <c r="W55">
        <f t="shared" si="4"/>
        <v>6</v>
      </c>
    </row>
    <row r="56" spans="15:23" x14ac:dyDescent="0.25">
      <c r="O56" t="s">
        <v>60</v>
      </c>
      <c r="P56" t="str">
        <f>INDEX(C$5:C$13,$V56)</f>
        <v>QC</v>
      </c>
      <c r="Q56" t="str">
        <f>INDEX(D$5:D$13,$V56)</f>
        <v>Montreal</v>
      </c>
      <c r="R56" t="str">
        <f>INDEX(E$5:E$13,$V56)</f>
        <v>AB</v>
      </c>
      <c r="S56" t="str">
        <f>INDEX($G$4:$M$4,,$W56)</f>
        <v xml:space="preserve">6kg </v>
      </c>
      <c r="T56" t="str">
        <f t="shared" si="3"/>
        <v>-</v>
      </c>
      <c r="V56">
        <f>MOD(((ROW(V56)-ROW(V$5))),$W$3)+1</f>
        <v>7</v>
      </c>
      <c r="W56">
        <f t="shared" si="4"/>
        <v>6</v>
      </c>
    </row>
    <row r="57" spans="15:23" x14ac:dyDescent="0.25">
      <c r="O57" t="s">
        <v>60</v>
      </c>
      <c r="P57" t="str">
        <f>INDEX(C$5:C$13,$V57)</f>
        <v>QC</v>
      </c>
      <c r="Q57" t="str">
        <f>INDEX(D$5:D$13,$V57)</f>
        <v>Montreal</v>
      </c>
      <c r="R57" t="str">
        <f>INDEX(E$5:E$13,$V57)</f>
        <v>WX</v>
      </c>
      <c r="S57" t="str">
        <f>INDEX($G$4:$M$4,,$W57)</f>
        <v xml:space="preserve">6kg </v>
      </c>
      <c r="T57">
        <f t="shared" si="3"/>
        <v>12</v>
      </c>
      <c r="V57">
        <f>MOD(((ROW(V57)-ROW(V$5))),$W$3)+1</f>
        <v>8</v>
      </c>
      <c r="W57">
        <f t="shared" si="4"/>
        <v>6</v>
      </c>
    </row>
    <row r="58" spans="15:23" x14ac:dyDescent="0.25">
      <c r="O58" t="s">
        <v>60</v>
      </c>
      <c r="P58" t="str">
        <f>INDEX(C$5:C$13,$V58)</f>
        <v>QC</v>
      </c>
      <c r="Q58" t="str">
        <f>INDEX(D$5:D$13,$V58)</f>
        <v>Montreal</v>
      </c>
      <c r="R58" t="str">
        <f>INDEX(E$5:E$13,$V58)</f>
        <v>ER</v>
      </c>
      <c r="S58" t="str">
        <f>INDEX($G$4:$M$4,,$W58)</f>
        <v xml:space="preserve">6kg </v>
      </c>
      <c r="T58">
        <f t="shared" si="3"/>
        <v>32</v>
      </c>
      <c r="V58">
        <f>MOD(((ROW(V58)-ROW(V$5))),$W$3)+1</f>
        <v>9</v>
      </c>
      <c r="W58">
        <f t="shared" si="4"/>
        <v>6</v>
      </c>
    </row>
    <row r="59" spans="15:23" x14ac:dyDescent="0.25">
      <c r="O59" t="s">
        <v>60</v>
      </c>
      <c r="P59" t="str">
        <f>INDEX(C$5:C$13,$V59)</f>
        <v>BC</v>
      </c>
      <c r="Q59" t="str">
        <f>INDEX(D$5:D$13,$V59)</f>
        <v>Vancouver</v>
      </c>
      <c r="R59" t="str">
        <f>INDEX(E$5:E$13,$V59)</f>
        <v>AB</v>
      </c>
      <c r="S59" t="str">
        <f>INDEX($G$4:$M$4,,$W59)</f>
        <v>7kg</v>
      </c>
      <c r="T59">
        <f t="shared" si="3"/>
        <v>7</v>
      </c>
      <c r="V59">
        <f>MOD(((ROW(V59)-ROW(V$5))),$W$3)+1</f>
        <v>1</v>
      </c>
      <c r="W59">
        <f t="shared" si="4"/>
        <v>7</v>
      </c>
    </row>
    <row r="60" spans="15:23" x14ac:dyDescent="0.25">
      <c r="O60" t="s">
        <v>60</v>
      </c>
      <c r="P60" t="str">
        <f>INDEX(C$5:C$13,$V60)</f>
        <v>BC</v>
      </c>
      <c r="Q60" t="str">
        <f>INDEX(D$5:D$13,$V60)</f>
        <v>Vancouver</v>
      </c>
      <c r="R60" t="str">
        <f>INDEX(E$5:E$13,$V60)</f>
        <v>WX</v>
      </c>
      <c r="S60" t="str">
        <f>INDEX($G$4:$M$4,,$W60)</f>
        <v>7kg</v>
      </c>
      <c r="T60">
        <f t="shared" si="3"/>
        <v>12</v>
      </c>
      <c r="V60">
        <f>MOD(((ROW(V60)-ROW(V$5))),$W$3)+1</f>
        <v>2</v>
      </c>
      <c r="W60">
        <f t="shared" si="4"/>
        <v>7</v>
      </c>
    </row>
    <row r="61" spans="15:23" x14ac:dyDescent="0.25">
      <c r="O61" t="s">
        <v>60</v>
      </c>
      <c r="P61" t="str">
        <f>INDEX(C$5:C$13,$V61)</f>
        <v>BC</v>
      </c>
      <c r="Q61" t="str">
        <f>INDEX(D$5:D$13,$V61)</f>
        <v>Vancouver</v>
      </c>
      <c r="R61" t="str">
        <f>INDEX(E$5:E$13,$V61)</f>
        <v>ER</v>
      </c>
      <c r="S61" t="str">
        <f>INDEX($G$4:$M$4,,$W61)</f>
        <v>7kg</v>
      </c>
      <c r="T61">
        <f t="shared" si="3"/>
        <v>15</v>
      </c>
      <c r="V61">
        <f>MOD(((ROW(V61)-ROW(V$5))),$W$3)+1</f>
        <v>3</v>
      </c>
      <c r="W61">
        <f t="shared" si="4"/>
        <v>7</v>
      </c>
    </row>
    <row r="62" spans="15:23" x14ac:dyDescent="0.25">
      <c r="O62" t="s">
        <v>60</v>
      </c>
      <c r="P62" t="str">
        <f>INDEX(C$5:C$13,$V62)</f>
        <v>AB</v>
      </c>
      <c r="Q62" t="str">
        <f>INDEX(D$5:D$13,$V62)</f>
        <v>Aidrie</v>
      </c>
      <c r="R62" t="str">
        <f>INDEX(E$5:E$13,$V62)</f>
        <v>AB</v>
      </c>
      <c r="S62" t="str">
        <f>INDEX($G$4:$M$4,,$W62)</f>
        <v>7kg</v>
      </c>
      <c r="T62">
        <f t="shared" si="3"/>
        <v>21</v>
      </c>
      <c r="V62">
        <f>MOD(((ROW(V62)-ROW(V$5))),$W$3)+1</f>
        <v>4</v>
      </c>
      <c r="W62">
        <f t="shared" si="4"/>
        <v>7</v>
      </c>
    </row>
    <row r="63" spans="15:23" x14ac:dyDescent="0.25">
      <c r="O63" t="s">
        <v>60</v>
      </c>
      <c r="P63" t="str">
        <f>INDEX(C$5:C$13,$V63)</f>
        <v>AB</v>
      </c>
      <c r="Q63" t="str">
        <f>INDEX(D$5:D$13,$V63)</f>
        <v>Airdrie</v>
      </c>
      <c r="R63" t="str">
        <f>INDEX(E$5:E$13,$V63)</f>
        <v>WX</v>
      </c>
      <c r="S63" t="str">
        <f>INDEX($G$4:$M$4,,$W63)</f>
        <v>7kg</v>
      </c>
      <c r="T63" t="str">
        <f t="shared" si="3"/>
        <v>-</v>
      </c>
      <c r="V63">
        <f>MOD(((ROW(V63)-ROW(V$5))),$W$3)+1</f>
        <v>5</v>
      </c>
      <c r="W63">
        <f t="shared" si="4"/>
        <v>7</v>
      </c>
    </row>
    <row r="64" spans="15:23" x14ac:dyDescent="0.25">
      <c r="O64" t="s">
        <v>60</v>
      </c>
      <c r="P64" t="str">
        <f>INDEX(C$5:C$13,$V64)</f>
        <v>AB</v>
      </c>
      <c r="Q64" t="str">
        <f>INDEX(D$5:D$13,$V64)</f>
        <v>Airdrie</v>
      </c>
      <c r="R64" t="str">
        <f>INDEX(E$5:E$13,$V64)</f>
        <v>ER</v>
      </c>
      <c r="S64" t="str">
        <f>INDEX($G$4:$M$4,,$W64)</f>
        <v>7kg</v>
      </c>
      <c r="T64">
        <f t="shared" si="3"/>
        <v>15</v>
      </c>
      <c r="V64">
        <f>MOD(((ROW(V64)-ROW(V$5))),$W$3)+1</f>
        <v>6</v>
      </c>
      <c r="W64">
        <f t="shared" si="4"/>
        <v>7</v>
      </c>
    </row>
    <row r="65" spans="15:23" x14ac:dyDescent="0.25">
      <c r="O65" t="s">
        <v>60</v>
      </c>
      <c r="P65" t="str">
        <f>INDEX(C$5:C$13,$V65)</f>
        <v>QC</v>
      </c>
      <c r="Q65" t="str">
        <f>INDEX(D$5:D$13,$V65)</f>
        <v>Montreal</v>
      </c>
      <c r="R65" t="str">
        <f>INDEX(E$5:E$13,$V65)</f>
        <v>AB</v>
      </c>
      <c r="S65" t="str">
        <f>INDEX($G$4:$M$4,,$W65)</f>
        <v>7kg</v>
      </c>
      <c r="T65" t="str">
        <f t="shared" si="3"/>
        <v>-</v>
      </c>
      <c r="V65">
        <f>MOD(((ROW(V65)-ROW(V$5))),$W$3)+1</f>
        <v>7</v>
      </c>
      <c r="W65">
        <f t="shared" si="4"/>
        <v>7</v>
      </c>
    </row>
    <row r="66" spans="15:23" x14ac:dyDescent="0.25">
      <c r="O66" t="s">
        <v>60</v>
      </c>
      <c r="P66" t="str">
        <f>INDEX(C$5:C$13,$V66)</f>
        <v>QC</v>
      </c>
      <c r="Q66" t="str">
        <f>INDEX(D$5:D$13,$V66)</f>
        <v>Montreal</v>
      </c>
      <c r="R66" t="str">
        <f>INDEX(E$5:E$13,$V66)</f>
        <v>WX</v>
      </c>
      <c r="S66" t="str">
        <f>INDEX($G$4:$M$4,,$W66)</f>
        <v>7kg</v>
      </c>
      <c r="T66">
        <f t="shared" si="3"/>
        <v>15</v>
      </c>
      <c r="V66">
        <f>MOD(((ROW(V66)-ROW(V$5))),$W$3)+1</f>
        <v>8</v>
      </c>
      <c r="W66">
        <f t="shared" si="4"/>
        <v>7</v>
      </c>
    </row>
    <row r="67" spans="15:23" x14ac:dyDescent="0.25">
      <c r="O67" t="s">
        <v>60</v>
      </c>
      <c r="P67" t="str">
        <f>INDEX(C$5:C$13,$V67)</f>
        <v>QC</v>
      </c>
      <c r="Q67" t="str">
        <f>INDEX(D$5:D$13,$V67)</f>
        <v>Montreal</v>
      </c>
      <c r="R67" t="str">
        <f>INDEX(E$5:E$13,$V67)</f>
        <v>ER</v>
      </c>
      <c r="S67" t="str">
        <f>INDEX($G$4:$M$4,,$W67)</f>
        <v>7kg</v>
      </c>
      <c r="T67">
        <f t="shared" si="3"/>
        <v>15</v>
      </c>
      <c r="V67">
        <f>MOD(((ROW(V67)-ROW(V$5))),$W$3)+1</f>
        <v>9</v>
      </c>
      <c r="W67">
        <f t="shared" si="4"/>
        <v>7</v>
      </c>
    </row>
  </sheetData>
  <mergeCells count="1">
    <mergeCell ref="G3:M3"/>
  </mergeCell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7"/>
  <sheetViews>
    <sheetView tabSelected="1" workbookViewId="0">
      <selection activeCell="C9" sqref="C9"/>
    </sheetView>
  </sheetViews>
  <sheetFormatPr baseColWidth="10" defaultRowHeight="15" x14ac:dyDescent="0.25"/>
  <cols>
    <col min="1" max="1" width="11.5703125" customWidth="1"/>
    <col min="4" max="4" width="13.5703125" customWidth="1"/>
  </cols>
  <sheetData>
    <row r="1" spans="1:6" x14ac:dyDescent="0.25">
      <c r="A1" t="s">
        <v>59</v>
      </c>
      <c r="B1" t="s">
        <v>63</v>
      </c>
      <c r="C1" t="s">
        <v>41</v>
      </c>
      <c r="D1" t="s">
        <v>62</v>
      </c>
      <c r="E1" t="s">
        <v>61</v>
      </c>
      <c r="F1" t="s">
        <v>1</v>
      </c>
    </row>
    <row r="2" spans="1:6" x14ac:dyDescent="0.25">
      <c r="A2" t="s">
        <v>58</v>
      </c>
      <c r="B2" t="s">
        <v>49</v>
      </c>
      <c r="C2" t="s">
        <v>50</v>
      </c>
      <c r="D2" t="s">
        <v>46</v>
      </c>
      <c r="E2" t="s">
        <v>2</v>
      </c>
      <c r="F2">
        <v>1</v>
      </c>
    </row>
    <row r="3" spans="1:6" x14ac:dyDescent="0.25">
      <c r="A3" t="s">
        <v>58</v>
      </c>
      <c r="B3" t="s">
        <v>49</v>
      </c>
      <c r="C3" t="s">
        <v>50</v>
      </c>
      <c r="D3" t="s">
        <v>47</v>
      </c>
      <c r="E3" t="s">
        <v>2</v>
      </c>
      <c r="F3">
        <v>2</v>
      </c>
    </row>
    <row r="4" spans="1:6" x14ac:dyDescent="0.25">
      <c r="A4" t="s">
        <v>58</v>
      </c>
      <c r="B4" t="s">
        <v>49</v>
      </c>
      <c r="C4" t="s">
        <v>50</v>
      </c>
      <c r="D4" t="s">
        <v>48</v>
      </c>
      <c r="E4" t="s">
        <v>2</v>
      </c>
      <c r="F4">
        <v>15</v>
      </c>
    </row>
    <row r="5" spans="1:6" x14ac:dyDescent="0.25">
      <c r="A5" t="s">
        <v>58</v>
      </c>
      <c r="B5" t="s">
        <v>46</v>
      </c>
      <c r="C5" t="s">
        <v>51</v>
      </c>
      <c r="D5" t="s">
        <v>46</v>
      </c>
      <c r="E5" t="s">
        <v>2</v>
      </c>
      <c r="F5">
        <v>1</v>
      </c>
    </row>
    <row r="6" spans="1:6" x14ac:dyDescent="0.25">
      <c r="A6" t="s">
        <v>58</v>
      </c>
      <c r="B6" t="s">
        <v>46</v>
      </c>
      <c r="C6" t="s">
        <v>52</v>
      </c>
      <c r="D6" t="s">
        <v>47</v>
      </c>
      <c r="E6" t="s">
        <v>2</v>
      </c>
      <c r="F6" t="s">
        <v>53</v>
      </c>
    </row>
    <row r="7" spans="1:6" x14ac:dyDescent="0.25">
      <c r="A7" t="s">
        <v>58</v>
      </c>
      <c r="B7" t="s">
        <v>46</v>
      </c>
      <c r="C7" t="s">
        <v>52</v>
      </c>
      <c r="D7" t="s">
        <v>48</v>
      </c>
      <c r="E7" t="s">
        <v>2</v>
      </c>
      <c r="F7">
        <v>4</v>
      </c>
    </row>
    <row r="8" spans="1:6" x14ac:dyDescent="0.25">
      <c r="A8" t="s">
        <v>58</v>
      </c>
      <c r="B8" t="s">
        <v>54</v>
      </c>
      <c r="C8" t="s">
        <v>55</v>
      </c>
      <c r="D8" t="s">
        <v>46</v>
      </c>
      <c r="E8" t="s">
        <v>2</v>
      </c>
      <c r="F8" t="s">
        <v>53</v>
      </c>
    </row>
    <row r="9" spans="1:6" x14ac:dyDescent="0.25">
      <c r="A9" t="s">
        <v>58</v>
      </c>
      <c r="B9" t="s">
        <v>54</v>
      </c>
      <c r="C9" t="s">
        <v>55</v>
      </c>
      <c r="D9" t="s">
        <v>47</v>
      </c>
      <c r="E9" t="s">
        <v>2</v>
      </c>
      <c r="F9">
        <v>15</v>
      </c>
    </row>
    <row r="10" spans="1:6" x14ac:dyDescent="0.25">
      <c r="A10" t="s">
        <v>58</v>
      </c>
      <c r="B10" t="s">
        <v>54</v>
      </c>
      <c r="C10" t="s">
        <v>55</v>
      </c>
      <c r="D10" t="s">
        <v>48</v>
      </c>
      <c r="E10" t="s">
        <v>2</v>
      </c>
      <c r="F10">
        <v>25</v>
      </c>
    </row>
    <row r="11" spans="1:6" x14ac:dyDescent="0.25">
      <c r="A11" t="s">
        <v>58</v>
      </c>
      <c r="B11" t="s">
        <v>49</v>
      </c>
      <c r="C11" t="s">
        <v>50</v>
      </c>
      <c r="D11" t="s">
        <v>46</v>
      </c>
      <c r="E11" t="s">
        <v>3</v>
      </c>
      <c r="F11">
        <v>2</v>
      </c>
    </row>
    <row r="12" spans="1:6" x14ac:dyDescent="0.25">
      <c r="A12" t="s">
        <v>58</v>
      </c>
      <c r="B12" t="s">
        <v>49</v>
      </c>
      <c r="C12" t="s">
        <v>50</v>
      </c>
      <c r="D12" t="s">
        <v>47</v>
      </c>
      <c r="E12" t="s">
        <v>3</v>
      </c>
      <c r="F12">
        <v>3</v>
      </c>
    </row>
    <row r="13" spans="1:6" x14ac:dyDescent="0.25">
      <c r="A13" t="s">
        <v>58</v>
      </c>
      <c r="B13" t="s">
        <v>49</v>
      </c>
      <c r="C13" t="s">
        <v>50</v>
      </c>
      <c r="D13" t="s">
        <v>48</v>
      </c>
      <c r="E13" t="s">
        <v>3</v>
      </c>
      <c r="F13">
        <v>4</v>
      </c>
    </row>
    <row r="14" spans="1:6" x14ac:dyDescent="0.25">
      <c r="A14" t="s">
        <v>58</v>
      </c>
      <c r="B14" t="s">
        <v>46</v>
      </c>
      <c r="C14" t="s">
        <v>51</v>
      </c>
      <c r="D14" t="s">
        <v>46</v>
      </c>
      <c r="E14" t="s">
        <v>3</v>
      </c>
      <c r="F14">
        <v>6</v>
      </c>
    </row>
    <row r="15" spans="1:6" x14ac:dyDescent="0.25">
      <c r="A15" t="s">
        <v>58</v>
      </c>
      <c r="B15" t="s">
        <v>46</v>
      </c>
      <c r="C15" t="s">
        <v>52</v>
      </c>
      <c r="D15" t="s">
        <v>47</v>
      </c>
      <c r="E15" t="s">
        <v>3</v>
      </c>
      <c r="F15" t="s">
        <v>53</v>
      </c>
    </row>
    <row r="16" spans="1:6" x14ac:dyDescent="0.25">
      <c r="A16" t="s">
        <v>58</v>
      </c>
      <c r="B16" t="s">
        <v>46</v>
      </c>
      <c r="C16" t="s">
        <v>52</v>
      </c>
      <c r="D16" t="s">
        <v>48</v>
      </c>
      <c r="E16" t="s">
        <v>3</v>
      </c>
      <c r="F16">
        <v>12</v>
      </c>
    </row>
    <row r="17" spans="1:6" x14ac:dyDescent="0.25">
      <c r="A17" t="s">
        <v>58</v>
      </c>
      <c r="B17" t="s">
        <v>54</v>
      </c>
      <c r="C17" t="s">
        <v>55</v>
      </c>
      <c r="D17" t="s">
        <v>46</v>
      </c>
      <c r="E17" t="s">
        <v>3</v>
      </c>
      <c r="F17" t="s">
        <v>53</v>
      </c>
    </row>
    <row r="18" spans="1:6" x14ac:dyDescent="0.25">
      <c r="A18" t="s">
        <v>58</v>
      </c>
      <c r="B18" t="s">
        <v>54</v>
      </c>
      <c r="C18" t="s">
        <v>55</v>
      </c>
      <c r="D18" t="s">
        <v>47</v>
      </c>
      <c r="E18" t="s">
        <v>3</v>
      </c>
      <c r="F18">
        <v>4</v>
      </c>
    </row>
    <row r="19" spans="1:6" x14ac:dyDescent="0.25">
      <c r="A19" t="s">
        <v>58</v>
      </c>
      <c r="B19" t="s">
        <v>54</v>
      </c>
      <c r="C19" t="s">
        <v>55</v>
      </c>
      <c r="D19" t="s">
        <v>48</v>
      </c>
      <c r="E19" t="s">
        <v>3</v>
      </c>
      <c r="F19">
        <v>22</v>
      </c>
    </row>
    <row r="20" spans="1:6" x14ac:dyDescent="0.25">
      <c r="A20" t="s">
        <v>58</v>
      </c>
      <c r="B20" t="s">
        <v>49</v>
      </c>
      <c r="C20" t="s">
        <v>50</v>
      </c>
      <c r="D20" t="s">
        <v>46</v>
      </c>
      <c r="E20" t="s">
        <v>4</v>
      </c>
      <c r="F20">
        <v>3</v>
      </c>
    </row>
    <row r="21" spans="1:6" x14ac:dyDescent="0.25">
      <c r="A21" t="s">
        <v>58</v>
      </c>
      <c r="B21" t="s">
        <v>49</v>
      </c>
      <c r="C21" t="s">
        <v>50</v>
      </c>
      <c r="D21" t="s">
        <v>47</v>
      </c>
      <c r="E21" t="s">
        <v>4</v>
      </c>
      <c r="F21">
        <v>5</v>
      </c>
    </row>
    <row r="22" spans="1:6" x14ac:dyDescent="0.25">
      <c r="A22" t="s">
        <v>58</v>
      </c>
      <c r="B22" t="s">
        <v>49</v>
      </c>
      <c r="C22" t="s">
        <v>50</v>
      </c>
      <c r="D22" t="s">
        <v>48</v>
      </c>
      <c r="E22" t="s">
        <v>4</v>
      </c>
      <c r="F22">
        <v>3</v>
      </c>
    </row>
    <row r="23" spans="1:6" x14ac:dyDescent="0.25">
      <c r="A23" t="s">
        <v>58</v>
      </c>
      <c r="B23" t="s">
        <v>46</v>
      </c>
      <c r="C23" t="s">
        <v>51</v>
      </c>
      <c r="D23" t="s">
        <v>46</v>
      </c>
      <c r="E23" t="s">
        <v>4</v>
      </c>
      <c r="F23">
        <v>6</v>
      </c>
    </row>
    <row r="24" spans="1:6" x14ac:dyDescent="0.25">
      <c r="A24" t="s">
        <v>58</v>
      </c>
      <c r="B24" t="s">
        <v>46</v>
      </c>
      <c r="C24" t="s">
        <v>52</v>
      </c>
      <c r="D24" t="s">
        <v>47</v>
      </c>
      <c r="E24" t="s">
        <v>4</v>
      </c>
      <c r="F24" t="s">
        <v>53</v>
      </c>
    </row>
    <row r="25" spans="1:6" x14ac:dyDescent="0.25">
      <c r="A25" t="s">
        <v>58</v>
      </c>
      <c r="B25" t="s">
        <v>46</v>
      </c>
      <c r="C25" t="s">
        <v>52</v>
      </c>
      <c r="D25" t="s">
        <v>48</v>
      </c>
      <c r="E25" t="s">
        <v>4</v>
      </c>
      <c r="F25">
        <v>25</v>
      </c>
    </row>
    <row r="26" spans="1:6" x14ac:dyDescent="0.25">
      <c r="A26" t="s">
        <v>58</v>
      </c>
      <c r="B26" t="s">
        <v>54</v>
      </c>
      <c r="C26" t="s">
        <v>55</v>
      </c>
      <c r="D26" t="s">
        <v>46</v>
      </c>
      <c r="E26" t="s">
        <v>4</v>
      </c>
      <c r="F26" t="s">
        <v>53</v>
      </c>
    </row>
    <row r="27" spans="1:6" x14ac:dyDescent="0.25">
      <c r="A27" t="s">
        <v>58</v>
      </c>
      <c r="B27" t="s">
        <v>54</v>
      </c>
      <c r="C27" t="s">
        <v>55</v>
      </c>
      <c r="D27" t="s">
        <v>47</v>
      </c>
      <c r="E27" t="s">
        <v>4</v>
      </c>
      <c r="F27">
        <v>3</v>
      </c>
    </row>
    <row r="28" spans="1:6" x14ac:dyDescent="0.25">
      <c r="A28" t="s">
        <v>58</v>
      </c>
      <c r="B28" t="s">
        <v>54</v>
      </c>
      <c r="C28" t="s">
        <v>55</v>
      </c>
      <c r="D28" t="s">
        <v>48</v>
      </c>
      <c r="E28" t="s">
        <v>4</v>
      </c>
      <c r="F28">
        <v>3</v>
      </c>
    </row>
    <row r="29" spans="1:6" x14ac:dyDescent="0.25">
      <c r="A29" t="s">
        <v>58</v>
      </c>
      <c r="B29" t="s">
        <v>49</v>
      </c>
      <c r="C29" t="s">
        <v>50</v>
      </c>
      <c r="D29" t="s">
        <v>46</v>
      </c>
      <c r="E29" t="s">
        <v>5</v>
      </c>
      <c r="F29">
        <v>4</v>
      </c>
    </row>
    <row r="30" spans="1:6" x14ac:dyDescent="0.25">
      <c r="A30" t="s">
        <v>58</v>
      </c>
      <c r="B30" t="s">
        <v>49</v>
      </c>
      <c r="C30" t="s">
        <v>50</v>
      </c>
      <c r="D30" t="s">
        <v>47</v>
      </c>
      <c r="E30" t="s">
        <v>5</v>
      </c>
      <c r="F30">
        <v>4</v>
      </c>
    </row>
    <row r="31" spans="1:6" x14ac:dyDescent="0.25">
      <c r="A31" t="s">
        <v>58</v>
      </c>
      <c r="B31" t="s">
        <v>49</v>
      </c>
      <c r="C31" t="s">
        <v>50</v>
      </c>
      <c r="D31" t="s">
        <v>48</v>
      </c>
      <c r="E31" t="s">
        <v>5</v>
      </c>
      <c r="F31">
        <v>97</v>
      </c>
    </row>
    <row r="32" spans="1:6" x14ac:dyDescent="0.25">
      <c r="A32" t="s">
        <v>58</v>
      </c>
      <c r="B32" t="s">
        <v>46</v>
      </c>
      <c r="C32" t="s">
        <v>51</v>
      </c>
      <c r="D32" t="s">
        <v>46</v>
      </c>
      <c r="E32" t="s">
        <v>5</v>
      </c>
      <c r="F32">
        <v>95</v>
      </c>
    </row>
    <row r="33" spans="1:6" x14ac:dyDescent="0.25">
      <c r="A33" t="s">
        <v>58</v>
      </c>
      <c r="B33" t="s">
        <v>46</v>
      </c>
      <c r="C33" t="s">
        <v>52</v>
      </c>
      <c r="D33" t="s">
        <v>47</v>
      </c>
      <c r="E33" t="s">
        <v>5</v>
      </c>
      <c r="F33" t="s">
        <v>53</v>
      </c>
    </row>
    <row r="34" spans="1:6" x14ac:dyDescent="0.25">
      <c r="A34" t="s">
        <v>58</v>
      </c>
      <c r="B34" t="s">
        <v>46</v>
      </c>
      <c r="C34" t="s">
        <v>52</v>
      </c>
      <c r="D34" t="s">
        <v>48</v>
      </c>
      <c r="E34" t="s">
        <v>5</v>
      </c>
      <c r="F34">
        <v>21</v>
      </c>
    </row>
    <row r="35" spans="1:6" x14ac:dyDescent="0.25">
      <c r="A35" t="s">
        <v>58</v>
      </c>
      <c r="B35" t="s">
        <v>54</v>
      </c>
      <c r="C35" t="s">
        <v>55</v>
      </c>
      <c r="D35" t="s">
        <v>46</v>
      </c>
      <c r="E35" t="s">
        <v>5</v>
      </c>
      <c r="F35" t="s">
        <v>53</v>
      </c>
    </row>
    <row r="36" spans="1:6" x14ac:dyDescent="0.25">
      <c r="A36" t="s">
        <v>58</v>
      </c>
      <c r="B36" t="s">
        <v>54</v>
      </c>
      <c r="C36" t="s">
        <v>55</v>
      </c>
      <c r="D36" t="s">
        <v>47</v>
      </c>
      <c r="E36" t="s">
        <v>5</v>
      </c>
      <c r="F36">
        <v>97</v>
      </c>
    </row>
    <row r="37" spans="1:6" x14ac:dyDescent="0.25">
      <c r="A37" t="s">
        <v>58</v>
      </c>
      <c r="B37" t="s">
        <v>54</v>
      </c>
      <c r="C37" t="s">
        <v>55</v>
      </c>
      <c r="D37" t="s">
        <v>48</v>
      </c>
      <c r="E37" t="s">
        <v>5</v>
      </c>
      <c r="F37">
        <v>33</v>
      </c>
    </row>
    <row r="38" spans="1:6" x14ac:dyDescent="0.25">
      <c r="A38" t="s">
        <v>58</v>
      </c>
      <c r="B38" t="s">
        <v>49</v>
      </c>
      <c r="C38" t="s">
        <v>50</v>
      </c>
      <c r="D38" t="s">
        <v>46</v>
      </c>
      <c r="E38" t="s">
        <v>6</v>
      </c>
      <c r="F38">
        <v>5</v>
      </c>
    </row>
    <row r="39" spans="1:6" x14ac:dyDescent="0.25">
      <c r="A39" t="s">
        <v>58</v>
      </c>
      <c r="B39" t="s">
        <v>49</v>
      </c>
      <c r="C39" t="s">
        <v>50</v>
      </c>
      <c r="D39" t="s">
        <v>47</v>
      </c>
      <c r="E39" t="s">
        <v>6</v>
      </c>
      <c r="F39">
        <v>69</v>
      </c>
    </row>
    <row r="40" spans="1:6" x14ac:dyDescent="0.25">
      <c r="A40" t="s">
        <v>58</v>
      </c>
      <c r="B40" t="s">
        <v>49</v>
      </c>
      <c r="C40" t="s">
        <v>50</v>
      </c>
      <c r="D40" t="s">
        <v>48</v>
      </c>
      <c r="E40" t="s">
        <v>6</v>
      </c>
      <c r="F40">
        <v>6</v>
      </c>
    </row>
    <row r="41" spans="1:6" x14ac:dyDescent="0.25">
      <c r="A41" t="s">
        <v>58</v>
      </c>
      <c r="B41" t="s">
        <v>46</v>
      </c>
      <c r="C41" t="s">
        <v>51</v>
      </c>
      <c r="D41" t="s">
        <v>46</v>
      </c>
      <c r="E41" t="s">
        <v>6</v>
      </c>
      <c r="F41">
        <v>3</v>
      </c>
    </row>
    <row r="42" spans="1:6" x14ac:dyDescent="0.25">
      <c r="A42" t="s">
        <v>58</v>
      </c>
      <c r="B42" t="s">
        <v>46</v>
      </c>
      <c r="C42" t="s">
        <v>52</v>
      </c>
      <c r="D42" t="s">
        <v>47</v>
      </c>
      <c r="E42" t="s">
        <v>6</v>
      </c>
      <c r="F42" t="s">
        <v>53</v>
      </c>
    </row>
    <row r="43" spans="1:6" x14ac:dyDescent="0.25">
      <c r="A43" t="s">
        <v>58</v>
      </c>
      <c r="B43" t="s">
        <v>46</v>
      </c>
      <c r="C43" t="s">
        <v>52</v>
      </c>
      <c r="D43" t="s">
        <v>48</v>
      </c>
      <c r="E43" t="s">
        <v>6</v>
      </c>
      <c r="F43">
        <v>34</v>
      </c>
    </row>
    <row r="44" spans="1:6" x14ac:dyDescent="0.25">
      <c r="A44" t="s">
        <v>58</v>
      </c>
      <c r="B44" t="s">
        <v>54</v>
      </c>
      <c r="C44" t="s">
        <v>55</v>
      </c>
      <c r="D44" t="s">
        <v>46</v>
      </c>
      <c r="E44" t="s">
        <v>6</v>
      </c>
      <c r="F44" t="s">
        <v>53</v>
      </c>
    </row>
    <row r="45" spans="1:6" x14ac:dyDescent="0.25">
      <c r="A45" t="s">
        <v>58</v>
      </c>
      <c r="B45" t="s">
        <v>54</v>
      </c>
      <c r="C45" t="s">
        <v>55</v>
      </c>
      <c r="D45" t="s">
        <v>47</v>
      </c>
      <c r="E45" t="s">
        <v>6</v>
      </c>
      <c r="F45">
        <v>6</v>
      </c>
    </row>
    <row r="46" spans="1:6" x14ac:dyDescent="0.25">
      <c r="A46" t="s">
        <v>58</v>
      </c>
      <c r="B46" t="s">
        <v>54</v>
      </c>
      <c r="C46" t="s">
        <v>55</v>
      </c>
      <c r="D46" t="s">
        <v>48</v>
      </c>
      <c r="E46" t="s">
        <v>6</v>
      </c>
      <c r="F46">
        <v>15</v>
      </c>
    </row>
    <row r="47" spans="1:6" x14ac:dyDescent="0.25">
      <c r="A47" t="s">
        <v>58</v>
      </c>
      <c r="B47" t="s">
        <v>49</v>
      </c>
      <c r="C47" t="s">
        <v>50</v>
      </c>
      <c r="D47" t="s">
        <v>46</v>
      </c>
      <c r="E47" t="s">
        <v>7</v>
      </c>
      <c r="F47">
        <v>6</v>
      </c>
    </row>
    <row r="48" spans="1:6" x14ac:dyDescent="0.25">
      <c r="A48" t="s">
        <v>58</v>
      </c>
      <c r="B48" t="s">
        <v>49</v>
      </c>
      <c r="C48" t="s">
        <v>50</v>
      </c>
      <c r="D48" t="s">
        <v>47</v>
      </c>
      <c r="E48" t="s">
        <v>7</v>
      </c>
      <c r="F48">
        <v>5</v>
      </c>
    </row>
    <row r="49" spans="1:6" x14ac:dyDescent="0.25">
      <c r="A49" t="s">
        <v>58</v>
      </c>
      <c r="B49" t="s">
        <v>49</v>
      </c>
      <c r="C49" t="s">
        <v>50</v>
      </c>
      <c r="D49" t="s">
        <v>48</v>
      </c>
      <c r="E49" t="s">
        <v>7</v>
      </c>
      <c r="F49">
        <v>12</v>
      </c>
    </row>
    <row r="50" spans="1:6" x14ac:dyDescent="0.25">
      <c r="A50" t="s">
        <v>58</v>
      </c>
      <c r="B50" t="s">
        <v>46</v>
      </c>
      <c r="C50" t="s">
        <v>51</v>
      </c>
      <c r="D50" t="s">
        <v>46</v>
      </c>
      <c r="E50" t="s">
        <v>7</v>
      </c>
      <c r="F50">
        <v>64</v>
      </c>
    </row>
    <row r="51" spans="1:6" x14ac:dyDescent="0.25">
      <c r="A51" t="s">
        <v>58</v>
      </c>
      <c r="B51" t="s">
        <v>46</v>
      </c>
      <c r="C51" t="s">
        <v>52</v>
      </c>
      <c r="D51" t="s">
        <v>47</v>
      </c>
      <c r="E51" t="s">
        <v>7</v>
      </c>
      <c r="F51" t="s">
        <v>53</v>
      </c>
    </row>
    <row r="52" spans="1:6" x14ac:dyDescent="0.25">
      <c r="A52" t="s">
        <v>58</v>
      </c>
      <c r="B52" t="s">
        <v>46</v>
      </c>
      <c r="C52" t="s">
        <v>52</v>
      </c>
      <c r="D52" t="s">
        <v>48</v>
      </c>
      <c r="E52" t="s">
        <v>7</v>
      </c>
      <c r="F52">
        <v>55</v>
      </c>
    </row>
    <row r="53" spans="1:6" x14ac:dyDescent="0.25">
      <c r="A53" t="s">
        <v>58</v>
      </c>
      <c r="B53" t="s">
        <v>54</v>
      </c>
      <c r="C53" t="s">
        <v>55</v>
      </c>
      <c r="D53" t="s">
        <v>46</v>
      </c>
      <c r="E53" t="s">
        <v>7</v>
      </c>
      <c r="F53" t="s">
        <v>53</v>
      </c>
    </row>
    <row r="54" spans="1:6" x14ac:dyDescent="0.25">
      <c r="A54" t="s">
        <v>58</v>
      </c>
      <c r="B54" t="s">
        <v>54</v>
      </c>
      <c r="C54" t="s">
        <v>55</v>
      </c>
      <c r="D54" t="s">
        <v>47</v>
      </c>
      <c r="E54" t="s">
        <v>7</v>
      </c>
      <c r="F54">
        <v>12</v>
      </c>
    </row>
    <row r="55" spans="1:6" x14ac:dyDescent="0.25">
      <c r="A55" t="s">
        <v>58</v>
      </c>
      <c r="B55" t="s">
        <v>54</v>
      </c>
      <c r="C55" t="s">
        <v>55</v>
      </c>
      <c r="D55" t="s">
        <v>48</v>
      </c>
      <c r="E55" t="s">
        <v>7</v>
      </c>
      <c r="F55">
        <v>32</v>
      </c>
    </row>
    <row r="56" spans="1:6" x14ac:dyDescent="0.25">
      <c r="A56" t="s">
        <v>58</v>
      </c>
      <c r="B56" t="s">
        <v>49</v>
      </c>
      <c r="C56" t="s">
        <v>50</v>
      </c>
      <c r="D56" t="s">
        <v>46</v>
      </c>
      <c r="E56" t="s">
        <v>8</v>
      </c>
      <c r="F56">
        <v>7</v>
      </c>
    </row>
    <row r="57" spans="1:6" x14ac:dyDescent="0.25">
      <c r="A57" t="s">
        <v>58</v>
      </c>
      <c r="B57" t="s">
        <v>49</v>
      </c>
      <c r="C57" t="s">
        <v>50</v>
      </c>
      <c r="D57" t="s">
        <v>47</v>
      </c>
      <c r="E57" t="s">
        <v>8</v>
      </c>
      <c r="F57">
        <v>12</v>
      </c>
    </row>
    <row r="58" spans="1:6" x14ac:dyDescent="0.25">
      <c r="A58" t="s">
        <v>58</v>
      </c>
      <c r="B58" t="s">
        <v>49</v>
      </c>
      <c r="C58" t="s">
        <v>50</v>
      </c>
      <c r="D58" t="s">
        <v>48</v>
      </c>
      <c r="E58" t="s">
        <v>8</v>
      </c>
      <c r="F58">
        <v>15</v>
      </c>
    </row>
    <row r="59" spans="1:6" x14ac:dyDescent="0.25">
      <c r="A59" t="s">
        <v>58</v>
      </c>
      <c r="B59" t="s">
        <v>46</v>
      </c>
      <c r="C59" t="s">
        <v>51</v>
      </c>
      <c r="D59" t="s">
        <v>46</v>
      </c>
      <c r="E59" t="s">
        <v>8</v>
      </c>
      <c r="F59">
        <v>21</v>
      </c>
    </row>
    <row r="60" spans="1:6" x14ac:dyDescent="0.25">
      <c r="A60" t="s">
        <v>58</v>
      </c>
      <c r="B60" t="s">
        <v>46</v>
      </c>
      <c r="C60" t="s">
        <v>52</v>
      </c>
      <c r="D60" t="s">
        <v>47</v>
      </c>
      <c r="E60" t="s">
        <v>8</v>
      </c>
      <c r="F60" t="s">
        <v>53</v>
      </c>
    </row>
    <row r="61" spans="1:6" x14ac:dyDescent="0.25">
      <c r="A61" t="s">
        <v>58</v>
      </c>
      <c r="B61" t="s">
        <v>46</v>
      </c>
      <c r="C61" t="s">
        <v>52</v>
      </c>
      <c r="D61" t="s">
        <v>48</v>
      </c>
      <c r="E61" t="s">
        <v>8</v>
      </c>
      <c r="F61">
        <v>15</v>
      </c>
    </row>
    <row r="62" spans="1:6" x14ac:dyDescent="0.25">
      <c r="A62" t="s">
        <v>58</v>
      </c>
      <c r="B62" t="s">
        <v>54</v>
      </c>
      <c r="C62" t="s">
        <v>55</v>
      </c>
      <c r="D62" t="s">
        <v>46</v>
      </c>
      <c r="E62" t="s">
        <v>8</v>
      </c>
      <c r="F62" t="s">
        <v>53</v>
      </c>
    </row>
    <row r="63" spans="1:6" x14ac:dyDescent="0.25">
      <c r="A63" t="s">
        <v>58</v>
      </c>
      <c r="B63" t="s">
        <v>54</v>
      </c>
      <c r="C63" t="s">
        <v>55</v>
      </c>
      <c r="D63" t="s">
        <v>47</v>
      </c>
      <c r="E63" t="s">
        <v>8</v>
      </c>
      <c r="F63">
        <v>15</v>
      </c>
    </row>
    <row r="64" spans="1:6" x14ac:dyDescent="0.25">
      <c r="A64" t="s">
        <v>58</v>
      </c>
      <c r="B64" t="s">
        <v>54</v>
      </c>
      <c r="C64" t="s">
        <v>55</v>
      </c>
      <c r="D64" t="s">
        <v>48</v>
      </c>
      <c r="E64" t="s">
        <v>8</v>
      </c>
      <c r="F64">
        <v>15</v>
      </c>
    </row>
    <row r="65" spans="1:6" x14ac:dyDescent="0.25">
      <c r="A65" t="s">
        <v>60</v>
      </c>
      <c r="B65" t="s">
        <v>49</v>
      </c>
      <c r="C65" t="s">
        <v>50</v>
      </c>
      <c r="D65" t="s">
        <v>46</v>
      </c>
      <c r="E65" t="s">
        <v>2</v>
      </c>
      <c r="F65">
        <v>1</v>
      </c>
    </row>
    <row r="66" spans="1:6" x14ac:dyDescent="0.25">
      <c r="A66" t="s">
        <v>60</v>
      </c>
      <c r="B66" t="s">
        <v>49</v>
      </c>
      <c r="C66" t="s">
        <v>50</v>
      </c>
      <c r="D66" t="s">
        <v>47</v>
      </c>
      <c r="E66" t="s">
        <v>2</v>
      </c>
      <c r="F66">
        <v>2</v>
      </c>
    </row>
    <row r="67" spans="1:6" x14ac:dyDescent="0.25">
      <c r="A67" t="s">
        <v>60</v>
      </c>
      <c r="B67" t="s">
        <v>49</v>
      </c>
      <c r="C67" t="s">
        <v>50</v>
      </c>
      <c r="D67" t="s">
        <v>48</v>
      </c>
      <c r="E67" t="s">
        <v>2</v>
      </c>
      <c r="F67">
        <v>15</v>
      </c>
    </row>
    <row r="68" spans="1:6" x14ac:dyDescent="0.25">
      <c r="A68" t="s">
        <v>60</v>
      </c>
      <c r="B68" t="s">
        <v>46</v>
      </c>
      <c r="C68" t="s">
        <v>51</v>
      </c>
      <c r="D68" t="s">
        <v>46</v>
      </c>
      <c r="E68" t="s">
        <v>2</v>
      </c>
      <c r="F68">
        <v>1</v>
      </c>
    </row>
    <row r="69" spans="1:6" x14ac:dyDescent="0.25">
      <c r="A69" t="s">
        <v>60</v>
      </c>
      <c r="B69" t="s">
        <v>46</v>
      </c>
      <c r="C69" t="s">
        <v>52</v>
      </c>
      <c r="D69" t="s">
        <v>47</v>
      </c>
      <c r="E69" t="s">
        <v>2</v>
      </c>
      <c r="F69" t="s">
        <v>53</v>
      </c>
    </row>
    <row r="70" spans="1:6" x14ac:dyDescent="0.25">
      <c r="A70" t="s">
        <v>60</v>
      </c>
      <c r="B70" t="s">
        <v>46</v>
      </c>
      <c r="C70" t="s">
        <v>52</v>
      </c>
      <c r="D70" t="s">
        <v>48</v>
      </c>
      <c r="E70" t="s">
        <v>2</v>
      </c>
      <c r="F70">
        <v>4</v>
      </c>
    </row>
    <row r="71" spans="1:6" x14ac:dyDescent="0.25">
      <c r="A71" t="s">
        <v>60</v>
      </c>
      <c r="B71" t="s">
        <v>54</v>
      </c>
      <c r="C71" t="s">
        <v>55</v>
      </c>
      <c r="D71" t="s">
        <v>46</v>
      </c>
      <c r="E71" t="s">
        <v>2</v>
      </c>
      <c r="F71" t="s">
        <v>53</v>
      </c>
    </row>
    <row r="72" spans="1:6" x14ac:dyDescent="0.25">
      <c r="A72" t="s">
        <v>60</v>
      </c>
      <c r="B72" t="s">
        <v>54</v>
      </c>
      <c r="C72" t="s">
        <v>55</v>
      </c>
      <c r="D72" t="s">
        <v>47</v>
      </c>
      <c r="E72" t="s">
        <v>2</v>
      </c>
      <c r="F72">
        <v>15</v>
      </c>
    </row>
    <row r="73" spans="1:6" x14ac:dyDescent="0.25">
      <c r="A73" t="s">
        <v>60</v>
      </c>
      <c r="B73" t="s">
        <v>54</v>
      </c>
      <c r="C73" t="s">
        <v>55</v>
      </c>
      <c r="D73" t="s">
        <v>48</v>
      </c>
      <c r="E73" t="s">
        <v>2</v>
      </c>
      <c r="F73">
        <v>25</v>
      </c>
    </row>
    <row r="74" spans="1:6" x14ac:dyDescent="0.25">
      <c r="A74" t="s">
        <v>60</v>
      </c>
      <c r="B74" t="s">
        <v>49</v>
      </c>
      <c r="C74" t="s">
        <v>50</v>
      </c>
      <c r="D74" t="s">
        <v>46</v>
      </c>
      <c r="E74" t="s">
        <v>3</v>
      </c>
      <c r="F74">
        <v>2</v>
      </c>
    </row>
    <row r="75" spans="1:6" x14ac:dyDescent="0.25">
      <c r="A75" t="s">
        <v>60</v>
      </c>
      <c r="B75" t="s">
        <v>49</v>
      </c>
      <c r="C75" t="s">
        <v>50</v>
      </c>
      <c r="D75" t="s">
        <v>47</v>
      </c>
      <c r="E75" t="s">
        <v>3</v>
      </c>
      <c r="F75">
        <v>3</v>
      </c>
    </row>
    <row r="76" spans="1:6" x14ac:dyDescent="0.25">
      <c r="A76" t="s">
        <v>60</v>
      </c>
      <c r="B76" t="s">
        <v>49</v>
      </c>
      <c r="C76" t="s">
        <v>50</v>
      </c>
      <c r="D76" t="s">
        <v>48</v>
      </c>
      <c r="E76" t="s">
        <v>3</v>
      </c>
      <c r="F76">
        <v>4</v>
      </c>
    </row>
    <row r="77" spans="1:6" x14ac:dyDescent="0.25">
      <c r="A77" t="s">
        <v>60</v>
      </c>
      <c r="B77" t="s">
        <v>46</v>
      </c>
      <c r="C77" t="s">
        <v>51</v>
      </c>
      <c r="D77" t="s">
        <v>46</v>
      </c>
      <c r="E77" t="s">
        <v>3</v>
      </c>
      <c r="F77">
        <v>6</v>
      </c>
    </row>
    <row r="78" spans="1:6" x14ac:dyDescent="0.25">
      <c r="A78" t="s">
        <v>60</v>
      </c>
      <c r="B78" t="s">
        <v>46</v>
      </c>
      <c r="C78" t="s">
        <v>52</v>
      </c>
      <c r="D78" t="s">
        <v>47</v>
      </c>
      <c r="E78" t="s">
        <v>3</v>
      </c>
      <c r="F78" t="s">
        <v>53</v>
      </c>
    </row>
    <row r="79" spans="1:6" x14ac:dyDescent="0.25">
      <c r="A79" t="s">
        <v>60</v>
      </c>
      <c r="B79" t="s">
        <v>46</v>
      </c>
      <c r="C79" t="s">
        <v>52</v>
      </c>
      <c r="D79" t="s">
        <v>48</v>
      </c>
      <c r="E79" t="s">
        <v>3</v>
      </c>
      <c r="F79">
        <v>12</v>
      </c>
    </row>
    <row r="80" spans="1:6" x14ac:dyDescent="0.25">
      <c r="A80" t="s">
        <v>60</v>
      </c>
      <c r="B80" t="s">
        <v>54</v>
      </c>
      <c r="C80" t="s">
        <v>55</v>
      </c>
      <c r="D80" t="s">
        <v>46</v>
      </c>
      <c r="E80" t="s">
        <v>3</v>
      </c>
      <c r="F80" t="s">
        <v>53</v>
      </c>
    </row>
    <row r="81" spans="1:6" x14ac:dyDescent="0.25">
      <c r="A81" t="s">
        <v>60</v>
      </c>
      <c r="B81" t="s">
        <v>54</v>
      </c>
      <c r="C81" t="s">
        <v>55</v>
      </c>
      <c r="D81" t="s">
        <v>47</v>
      </c>
      <c r="E81" t="s">
        <v>3</v>
      </c>
      <c r="F81">
        <v>4</v>
      </c>
    </row>
    <row r="82" spans="1:6" x14ac:dyDescent="0.25">
      <c r="A82" t="s">
        <v>60</v>
      </c>
      <c r="B82" t="s">
        <v>54</v>
      </c>
      <c r="C82" t="s">
        <v>55</v>
      </c>
      <c r="D82" t="s">
        <v>48</v>
      </c>
      <c r="E82" t="s">
        <v>3</v>
      </c>
      <c r="F82">
        <v>22</v>
      </c>
    </row>
    <row r="83" spans="1:6" x14ac:dyDescent="0.25">
      <c r="A83" t="s">
        <v>60</v>
      </c>
      <c r="B83" t="s">
        <v>49</v>
      </c>
      <c r="C83" t="s">
        <v>50</v>
      </c>
      <c r="D83" t="s">
        <v>46</v>
      </c>
      <c r="E83" t="s">
        <v>4</v>
      </c>
      <c r="F83">
        <v>3</v>
      </c>
    </row>
    <row r="84" spans="1:6" x14ac:dyDescent="0.25">
      <c r="A84" t="s">
        <v>60</v>
      </c>
      <c r="B84" t="s">
        <v>49</v>
      </c>
      <c r="C84" t="s">
        <v>50</v>
      </c>
      <c r="D84" t="s">
        <v>47</v>
      </c>
      <c r="E84" t="s">
        <v>4</v>
      </c>
      <c r="F84">
        <v>5</v>
      </c>
    </row>
    <row r="85" spans="1:6" x14ac:dyDescent="0.25">
      <c r="A85" t="s">
        <v>60</v>
      </c>
      <c r="B85" t="s">
        <v>49</v>
      </c>
      <c r="C85" t="s">
        <v>50</v>
      </c>
      <c r="D85" t="s">
        <v>48</v>
      </c>
      <c r="E85" t="s">
        <v>4</v>
      </c>
      <c r="F85">
        <v>3</v>
      </c>
    </row>
    <row r="86" spans="1:6" x14ac:dyDescent="0.25">
      <c r="A86" t="s">
        <v>60</v>
      </c>
      <c r="B86" t="s">
        <v>46</v>
      </c>
      <c r="C86" t="s">
        <v>51</v>
      </c>
      <c r="D86" t="s">
        <v>46</v>
      </c>
      <c r="E86" t="s">
        <v>4</v>
      </c>
      <c r="F86">
        <v>6</v>
      </c>
    </row>
    <row r="87" spans="1:6" x14ac:dyDescent="0.25">
      <c r="A87" t="s">
        <v>60</v>
      </c>
      <c r="B87" t="s">
        <v>46</v>
      </c>
      <c r="C87" t="s">
        <v>52</v>
      </c>
      <c r="D87" t="s">
        <v>47</v>
      </c>
      <c r="E87" t="s">
        <v>4</v>
      </c>
      <c r="F87" t="s">
        <v>53</v>
      </c>
    </row>
    <row r="88" spans="1:6" x14ac:dyDescent="0.25">
      <c r="A88" t="s">
        <v>60</v>
      </c>
      <c r="B88" t="s">
        <v>46</v>
      </c>
      <c r="C88" t="s">
        <v>52</v>
      </c>
      <c r="D88" t="s">
        <v>48</v>
      </c>
      <c r="E88" t="s">
        <v>4</v>
      </c>
      <c r="F88">
        <v>25</v>
      </c>
    </row>
    <row r="89" spans="1:6" x14ac:dyDescent="0.25">
      <c r="A89" t="s">
        <v>60</v>
      </c>
      <c r="B89" t="s">
        <v>54</v>
      </c>
      <c r="C89" t="s">
        <v>55</v>
      </c>
      <c r="D89" t="s">
        <v>46</v>
      </c>
      <c r="E89" t="s">
        <v>4</v>
      </c>
      <c r="F89" t="s">
        <v>53</v>
      </c>
    </row>
    <row r="90" spans="1:6" x14ac:dyDescent="0.25">
      <c r="A90" t="s">
        <v>60</v>
      </c>
      <c r="B90" t="s">
        <v>54</v>
      </c>
      <c r="C90" t="s">
        <v>55</v>
      </c>
      <c r="D90" t="s">
        <v>47</v>
      </c>
      <c r="E90" t="s">
        <v>4</v>
      </c>
      <c r="F90">
        <v>3</v>
      </c>
    </row>
    <row r="91" spans="1:6" x14ac:dyDescent="0.25">
      <c r="A91" t="s">
        <v>60</v>
      </c>
      <c r="B91" t="s">
        <v>54</v>
      </c>
      <c r="C91" t="s">
        <v>55</v>
      </c>
      <c r="D91" t="s">
        <v>48</v>
      </c>
      <c r="E91" t="s">
        <v>4</v>
      </c>
      <c r="F91">
        <v>3</v>
      </c>
    </row>
    <row r="92" spans="1:6" x14ac:dyDescent="0.25">
      <c r="A92" t="s">
        <v>60</v>
      </c>
      <c r="B92" t="s">
        <v>49</v>
      </c>
      <c r="C92" t="s">
        <v>50</v>
      </c>
      <c r="D92" t="s">
        <v>46</v>
      </c>
      <c r="E92" t="s">
        <v>5</v>
      </c>
      <c r="F92">
        <v>4</v>
      </c>
    </row>
    <row r="93" spans="1:6" x14ac:dyDescent="0.25">
      <c r="A93" t="s">
        <v>60</v>
      </c>
      <c r="B93" t="s">
        <v>49</v>
      </c>
      <c r="C93" t="s">
        <v>50</v>
      </c>
      <c r="D93" t="s">
        <v>47</v>
      </c>
      <c r="E93" t="s">
        <v>5</v>
      </c>
      <c r="F93">
        <v>4</v>
      </c>
    </row>
    <row r="94" spans="1:6" x14ac:dyDescent="0.25">
      <c r="A94" t="s">
        <v>60</v>
      </c>
      <c r="B94" t="s">
        <v>49</v>
      </c>
      <c r="C94" t="s">
        <v>50</v>
      </c>
      <c r="D94" t="s">
        <v>48</v>
      </c>
      <c r="E94" t="s">
        <v>5</v>
      </c>
      <c r="F94">
        <v>97</v>
      </c>
    </row>
    <row r="95" spans="1:6" x14ac:dyDescent="0.25">
      <c r="A95" t="s">
        <v>60</v>
      </c>
      <c r="B95" t="s">
        <v>46</v>
      </c>
      <c r="C95" t="s">
        <v>51</v>
      </c>
      <c r="D95" t="s">
        <v>46</v>
      </c>
      <c r="E95" t="s">
        <v>5</v>
      </c>
      <c r="F95">
        <v>95</v>
      </c>
    </row>
    <row r="96" spans="1:6" x14ac:dyDescent="0.25">
      <c r="A96" t="s">
        <v>60</v>
      </c>
      <c r="B96" t="s">
        <v>46</v>
      </c>
      <c r="C96" t="s">
        <v>52</v>
      </c>
      <c r="D96" t="s">
        <v>47</v>
      </c>
      <c r="E96" t="s">
        <v>5</v>
      </c>
      <c r="F96" t="s">
        <v>53</v>
      </c>
    </row>
    <row r="97" spans="1:6" x14ac:dyDescent="0.25">
      <c r="A97" t="s">
        <v>60</v>
      </c>
      <c r="B97" t="s">
        <v>46</v>
      </c>
      <c r="C97" t="s">
        <v>52</v>
      </c>
      <c r="D97" t="s">
        <v>48</v>
      </c>
      <c r="E97" t="s">
        <v>5</v>
      </c>
      <c r="F97">
        <v>21</v>
      </c>
    </row>
    <row r="98" spans="1:6" x14ac:dyDescent="0.25">
      <c r="A98" t="s">
        <v>60</v>
      </c>
      <c r="B98" t="s">
        <v>54</v>
      </c>
      <c r="C98" t="s">
        <v>55</v>
      </c>
      <c r="D98" t="s">
        <v>46</v>
      </c>
      <c r="E98" t="s">
        <v>5</v>
      </c>
      <c r="F98" t="s">
        <v>53</v>
      </c>
    </row>
    <row r="99" spans="1:6" x14ac:dyDescent="0.25">
      <c r="A99" t="s">
        <v>60</v>
      </c>
      <c r="B99" t="s">
        <v>54</v>
      </c>
      <c r="C99" t="s">
        <v>55</v>
      </c>
      <c r="D99" t="s">
        <v>47</v>
      </c>
      <c r="E99" t="s">
        <v>5</v>
      </c>
      <c r="F99">
        <v>97</v>
      </c>
    </row>
    <row r="100" spans="1:6" x14ac:dyDescent="0.25">
      <c r="A100" t="s">
        <v>60</v>
      </c>
      <c r="B100" t="s">
        <v>54</v>
      </c>
      <c r="C100" t="s">
        <v>55</v>
      </c>
      <c r="D100" t="s">
        <v>48</v>
      </c>
      <c r="E100" t="s">
        <v>5</v>
      </c>
      <c r="F100">
        <v>33</v>
      </c>
    </row>
    <row r="101" spans="1:6" x14ac:dyDescent="0.25">
      <c r="A101" t="s">
        <v>60</v>
      </c>
      <c r="B101" t="s">
        <v>49</v>
      </c>
      <c r="C101" t="s">
        <v>50</v>
      </c>
      <c r="D101" t="s">
        <v>46</v>
      </c>
      <c r="E101" t="s">
        <v>6</v>
      </c>
      <c r="F101">
        <v>5</v>
      </c>
    </row>
    <row r="102" spans="1:6" x14ac:dyDescent="0.25">
      <c r="A102" t="s">
        <v>60</v>
      </c>
      <c r="B102" t="s">
        <v>49</v>
      </c>
      <c r="C102" t="s">
        <v>50</v>
      </c>
      <c r="D102" t="s">
        <v>47</v>
      </c>
      <c r="E102" t="s">
        <v>6</v>
      </c>
      <c r="F102">
        <v>69</v>
      </c>
    </row>
    <row r="103" spans="1:6" x14ac:dyDescent="0.25">
      <c r="A103" t="s">
        <v>60</v>
      </c>
      <c r="B103" t="s">
        <v>49</v>
      </c>
      <c r="C103" t="s">
        <v>50</v>
      </c>
      <c r="D103" t="s">
        <v>48</v>
      </c>
      <c r="E103" t="s">
        <v>6</v>
      </c>
      <c r="F103">
        <v>6</v>
      </c>
    </row>
    <row r="104" spans="1:6" x14ac:dyDescent="0.25">
      <c r="A104" t="s">
        <v>60</v>
      </c>
      <c r="B104" t="s">
        <v>46</v>
      </c>
      <c r="C104" t="s">
        <v>51</v>
      </c>
      <c r="D104" t="s">
        <v>46</v>
      </c>
      <c r="E104" t="s">
        <v>6</v>
      </c>
      <c r="F104">
        <v>3</v>
      </c>
    </row>
    <row r="105" spans="1:6" x14ac:dyDescent="0.25">
      <c r="A105" t="s">
        <v>60</v>
      </c>
      <c r="B105" t="s">
        <v>46</v>
      </c>
      <c r="C105" t="s">
        <v>52</v>
      </c>
      <c r="D105" t="s">
        <v>47</v>
      </c>
      <c r="E105" t="s">
        <v>6</v>
      </c>
      <c r="F105" t="s">
        <v>53</v>
      </c>
    </row>
    <row r="106" spans="1:6" x14ac:dyDescent="0.25">
      <c r="A106" t="s">
        <v>60</v>
      </c>
      <c r="B106" t="s">
        <v>46</v>
      </c>
      <c r="C106" t="s">
        <v>52</v>
      </c>
      <c r="D106" t="s">
        <v>48</v>
      </c>
      <c r="E106" t="s">
        <v>6</v>
      </c>
      <c r="F106">
        <v>34</v>
      </c>
    </row>
    <row r="107" spans="1:6" x14ac:dyDescent="0.25">
      <c r="A107" t="s">
        <v>60</v>
      </c>
      <c r="B107" t="s">
        <v>54</v>
      </c>
      <c r="C107" t="s">
        <v>55</v>
      </c>
      <c r="D107" t="s">
        <v>46</v>
      </c>
      <c r="E107" t="s">
        <v>6</v>
      </c>
      <c r="F107" t="s">
        <v>53</v>
      </c>
    </row>
    <row r="108" spans="1:6" x14ac:dyDescent="0.25">
      <c r="A108" t="s">
        <v>60</v>
      </c>
      <c r="B108" t="s">
        <v>54</v>
      </c>
      <c r="C108" t="s">
        <v>55</v>
      </c>
      <c r="D108" t="s">
        <v>47</v>
      </c>
      <c r="E108" t="s">
        <v>6</v>
      </c>
      <c r="F108">
        <v>6</v>
      </c>
    </row>
    <row r="109" spans="1:6" x14ac:dyDescent="0.25">
      <c r="A109" t="s">
        <v>60</v>
      </c>
      <c r="B109" t="s">
        <v>54</v>
      </c>
      <c r="C109" t="s">
        <v>55</v>
      </c>
      <c r="D109" t="s">
        <v>48</v>
      </c>
      <c r="E109" t="s">
        <v>6</v>
      </c>
      <c r="F109">
        <v>15</v>
      </c>
    </row>
    <row r="110" spans="1:6" x14ac:dyDescent="0.25">
      <c r="A110" t="s">
        <v>60</v>
      </c>
      <c r="B110" t="s">
        <v>49</v>
      </c>
      <c r="C110" t="s">
        <v>50</v>
      </c>
      <c r="D110" t="s">
        <v>46</v>
      </c>
      <c r="E110" t="s">
        <v>7</v>
      </c>
      <c r="F110">
        <v>6</v>
      </c>
    </row>
    <row r="111" spans="1:6" x14ac:dyDescent="0.25">
      <c r="A111" t="s">
        <v>60</v>
      </c>
      <c r="B111" t="s">
        <v>49</v>
      </c>
      <c r="C111" t="s">
        <v>50</v>
      </c>
      <c r="D111" t="s">
        <v>47</v>
      </c>
      <c r="E111" t="s">
        <v>7</v>
      </c>
      <c r="F111">
        <v>5</v>
      </c>
    </row>
    <row r="112" spans="1:6" x14ac:dyDescent="0.25">
      <c r="A112" t="s">
        <v>60</v>
      </c>
      <c r="B112" t="s">
        <v>49</v>
      </c>
      <c r="C112" t="s">
        <v>50</v>
      </c>
      <c r="D112" t="s">
        <v>48</v>
      </c>
      <c r="E112" t="s">
        <v>7</v>
      </c>
      <c r="F112">
        <v>12</v>
      </c>
    </row>
    <row r="113" spans="1:6" x14ac:dyDescent="0.25">
      <c r="A113" t="s">
        <v>60</v>
      </c>
      <c r="B113" t="s">
        <v>46</v>
      </c>
      <c r="C113" t="s">
        <v>51</v>
      </c>
      <c r="D113" t="s">
        <v>46</v>
      </c>
      <c r="E113" t="s">
        <v>7</v>
      </c>
      <c r="F113">
        <v>64</v>
      </c>
    </row>
    <row r="114" spans="1:6" x14ac:dyDescent="0.25">
      <c r="A114" t="s">
        <v>60</v>
      </c>
      <c r="B114" t="s">
        <v>46</v>
      </c>
      <c r="C114" t="s">
        <v>52</v>
      </c>
      <c r="D114" t="s">
        <v>47</v>
      </c>
      <c r="E114" t="s">
        <v>7</v>
      </c>
      <c r="F114" t="s">
        <v>53</v>
      </c>
    </row>
    <row r="115" spans="1:6" x14ac:dyDescent="0.25">
      <c r="A115" t="s">
        <v>60</v>
      </c>
      <c r="B115" t="s">
        <v>46</v>
      </c>
      <c r="C115" t="s">
        <v>52</v>
      </c>
      <c r="D115" t="s">
        <v>48</v>
      </c>
      <c r="E115" t="s">
        <v>7</v>
      </c>
      <c r="F115">
        <v>55</v>
      </c>
    </row>
    <row r="116" spans="1:6" x14ac:dyDescent="0.25">
      <c r="A116" t="s">
        <v>60</v>
      </c>
      <c r="B116" t="s">
        <v>54</v>
      </c>
      <c r="C116" t="s">
        <v>55</v>
      </c>
      <c r="D116" t="s">
        <v>46</v>
      </c>
      <c r="E116" t="s">
        <v>7</v>
      </c>
      <c r="F116" t="s">
        <v>53</v>
      </c>
    </row>
    <row r="117" spans="1:6" x14ac:dyDescent="0.25">
      <c r="A117" t="s">
        <v>60</v>
      </c>
      <c r="B117" t="s">
        <v>54</v>
      </c>
      <c r="C117" t="s">
        <v>55</v>
      </c>
      <c r="D117" t="s">
        <v>47</v>
      </c>
      <c r="E117" t="s">
        <v>7</v>
      </c>
      <c r="F117">
        <v>12</v>
      </c>
    </row>
    <row r="118" spans="1:6" x14ac:dyDescent="0.25">
      <c r="A118" t="s">
        <v>60</v>
      </c>
      <c r="B118" t="s">
        <v>54</v>
      </c>
      <c r="C118" t="s">
        <v>55</v>
      </c>
      <c r="D118" t="s">
        <v>48</v>
      </c>
      <c r="E118" t="s">
        <v>7</v>
      </c>
      <c r="F118">
        <v>32</v>
      </c>
    </row>
    <row r="119" spans="1:6" x14ac:dyDescent="0.25">
      <c r="A119" t="s">
        <v>60</v>
      </c>
      <c r="B119" t="s">
        <v>49</v>
      </c>
      <c r="C119" t="s">
        <v>50</v>
      </c>
      <c r="D119" t="s">
        <v>46</v>
      </c>
      <c r="E119" t="s">
        <v>8</v>
      </c>
      <c r="F119">
        <v>7</v>
      </c>
    </row>
    <row r="120" spans="1:6" x14ac:dyDescent="0.25">
      <c r="A120" t="s">
        <v>60</v>
      </c>
      <c r="B120" t="s">
        <v>49</v>
      </c>
      <c r="C120" t="s">
        <v>50</v>
      </c>
      <c r="D120" t="s">
        <v>47</v>
      </c>
      <c r="E120" t="s">
        <v>8</v>
      </c>
      <c r="F120">
        <v>12</v>
      </c>
    </row>
    <row r="121" spans="1:6" x14ac:dyDescent="0.25">
      <c r="A121" t="s">
        <v>60</v>
      </c>
      <c r="B121" t="s">
        <v>49</v>
      </c>
      <c r="C121" t="s">
        <v>50</v>
      </c>
      <c r="D121" t="s">
        <v>48</v>
      </c>
      <c r="E121" t="s">
        <v>8</v>
      </c>
      <c r="F121">
        <v>15</v>
      </c>
    </row>
    <row r="122" spans="1:6" x14ac:dyDescent="0.25">
      <c r="A122" t="s">
        <v>60</v>
      </c>
      <c r="B122" t="s">
        <v>46</v>
      </c>
      <c r="C122" t="s">
        <v>51</v>
      </c>
      <c r="D122" t="s">
        <v>46</v>
      </c>
      <c r="E122" t="s">
        <v>8</v>
      </c>
      <c r="F122">
        <v>21</v>
      </c>
    </row>
    <row r="123" spans="1:6" x14ac:dyDescent="0.25">
      <c r="A123" t="s">
        <v>60</v>
      </c>
      <c r="B123" t="s">
        <v>46</v>
      </c>
      <c r="C123" t="s">
        <v>52</v>
      </c>
      <c r="D123" t="s">
        <v>47</v>
      </c>
      <c r="E123" t="s">
        <v>8</v>
      </c>
      <c r="F123" t="s">
        <v>53</v>
      </c>
    </row>
    <row r="124" spans="1:6" x14ac:dyDescent="0.25">
      <c r="A124" t="s">
        <v>60</v>
      </c>
      <c r="B124" t="s">
        <v>46</v>
      </c>
      <c r="C124" t="s">
        <v>52</v>
      </c>
      <c r="D124" t="s">
        <v>48</v>
      </c>
      <c r="E124" t="s">
        <v>8</v>
      </c>
      <c r="F124">
        <v>15</v>
      </c>
    </row>
    <row r="125" spans="1:6" x14ac:dyDescent="0.25">
      <c r="A125" t="s">
        <v>60</v>
      </c>
      <c r="B125" t="s">
        <v>54</v>
      </c>
      <c r="C125" t="s">
        <v>55</v>
      </c>
      <c r="D125" t="s">
        <v>46</v>
      </c>
      <c r="E125" t="s">
        <v>8</v>
      </c>
      <c r="F125" t="s">
        <v>53</v>
      </c>
    </row>
    <row r="126" spans="1:6" x14ac:dyDescent="0.25">
      <c r="A126" t="s">
        <v>60</v>
      </c>
      <c r="B126" t="s">
        <v>54</v>
      </c>
      <c r="C126" t="s">
        <v>55</v>
      </c>
      <c r="D126" t="s">
        <v>47</v>
      </c>
      <c r="E126" t="s">
        <v>8</v>
      </c>
      <c r="F126">
        <v>15</v>
      </c>
    </row>
    <row r="127" spans="1:6" x14ac:dyDescent="0.25">
      <c r="A127" t="s">
        <v>60</v>
      </c>
      <c r="B127" t="s">
        <v>54</v>
      </c>
      <c r="C127" t="s">
        <v>55</v>
      </c>
      <c r="D127" t="s">
        <v>48</v>
      </c>
      <c r="E127" t="s">
        <v>8</v>
      </c>
      <c r="F127">
        <v>15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Affichage</vt:lpstr>
      <vt:lpstr>BD Rail</vt:lpstr>
      <vt:lpstr>BD Route</vt:lpstr>
      <vt:lpstr>BD totale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LAETITIA BAILLY</dc:creator>
  <cp:lastModifiedBy>Jean-Eric Pelouas</cp:lastModifiedBy>
  <dcterms:created xsi:type="dcterms:W3CDTF">2014-03-24T14:52:36Z</dcterms:created>
  <dcterms:modified xsi:type="dcterms:W3CDTF">2014-03-25T01:56:32Z</dcterms:modified>
</cp:coreProperties>
</file>