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tabRatio="500"/>
  </bookViews>
  <sheets>
    <sheet name="Sheet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3" i="1" l="1"/>
  <c r="G14" i="1"/>
  <c r="G12" i="1"/>
  <c r="H13" i="1"/>
  <c r="J13" i="1"/>
  <c r="H14" i="1"/>
  <c r="J14" i="1"/>
  <c r="H12" i="1"/>
  <c r="J12" i="1"/>
  <c r="G5" i="1"/>
  <c r="H5" i="1"/>
  <c r="J5" i="1"/>
  <c r="J6" i="1"/>
  <c r="G4" i="1"/>
  <c r="H4" i="1"/>
  <c r="J4" i="1"/>
  <c r="G6" i="1"/>
  <c r="H6" i="1"/>
  <c r="J8" i="1"/>
  <c r="J7" i="1"/>
</calcChain>
</file>

<file path=xl/sharedStrings.xml><?xml version="1.0" encoding="utf-8"?>
<sst xmlns="http://schemas.openxmlformats.org/spreadsheetml/2006/main" count="13" uniqueCount="13">
  <si>
    <t>QUANTITES</t>
  </si>
  <si>
    <t>PRIX</t>
  </si>
  <si>
    <t>Quantité</t>
  </si>
  <si>
    <t>Prix Facturé</t>
  </si>
  <si>
    <t>T</t>
  </si>
  <si>
    <t xml:space="preserve">Prix </t>
  </si>
  <si>
    <t>Nbr colis</t>
  </si>
  <si>
    <t>1 livraison</t>
  </si>
  <si>
    <t>+un petit "garde fou"</t>
  </si>
  <si>
    <t>une ligne en + pour &lt;à100</t>
  </si>
  <si>
    <t>Format nombre</t>
  </si>
  <si>
    <t># ##0,00 €;[Rouge](# ##0,00 €);"Nb colis ?"</t>
  </si>
  <si>
    <t>G12 : =RECHERCHEV(F12;$A$2:$B$10;2;VRAI)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</si>
</sst>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_-* #,##0\ [$€-1]_-;\-* #,##0\ [$€-1]_-;_-* &quot;-&quot;??\ [$€-1]_-;_-@_-"/>
    <numFmt numFmtId="166" formatCode="_-* #,##0.00\ [$€-1]_-;\-* #,##0.00\ [$€-1]_-;_-* &quot;-&quot;??\ [$€-1]_-;_-@_-"/>
    <numFmt numFmtId="167" formatCode="#,##0.00\ &quot;€&quot;;[Red]\(#,##0.00\ &quot;€&quot;\);&quot;Nb colis ?&quot;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i/>
      <u/>
      <sz val="11"/>
      <color rgb="FF7F7F7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3" borderId="1" xfId="0" applyFill="1" applyBorder="1"/>
    <xf numFmtId="0" fontId="0" fillId="0" borderId="1" xfId="0" applyBorder="1"/>
    <xf numFmtId="0" fontId="3" fillId="0" borderId="1" xfId="0" applyFont="1" applyBorder="1"/>
    <xf numFmtId="0" fontId="4" fillId="4" borderId="1" xfId="0" applyFont="1" applyFill="1" applyBorder="1"/>
    <xf numFmtId="166" fontId="0" fillId="0" borderId="1" xfId="0" applyNumberFormat="1" applyBorder="1"/>
    <xf numFmtId="166" fontId="4" fillId="5" borderId="1" xfId="0" applyNumberFormat="1" applyFont="1" applyFill="1" applyBorder="1"/>
    <xf numFmtId="0" fontId="0" fillId="0" borderId="1" xfId="0" applyFill="1" applyBorder="1"/>
    <xf numFmtId="166" fontId="4" fillId="2" borderId="1" xfId="0" applyNumberFormat="1" applyFont="1" applyFill="1" applyBorder="1"/>
    <xf numFmtId="165" fontId="4" fillId="6" borderId="1" xfId="0" applyNumberFormat="1" applyFont="1" applyFill="1" applyBorder="1"/>
    <xf numFmtId="166" fontId="0" fillId="7" borderId="1" xfId="0" applyNumberFormat="1" applyFill="1" applyBorder="1" applyAlignment="1">
      <alignment horizontal="center"/>
    </xf>
    <xf numFmtId="0" fontId="0" fillId="0" borderId="0" xfId="0" quotePrefix="1"/>
    <xf numFmtId="0" fontId="5" fillId="2" borderId="0" xfId="0" applyFont="1" applyFill="1"/>
    <xf numFmtId="0" fontId="2" fillId="0" borderId="1" xfId="0" applyFont="1" applyFill="1" applyBorder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0" fontId="1" fillId="5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167" fontId="0" fillId="0" borderId="0" xfId="0" applyNumberFormat="1"/>
    <xf numFmtId="0" fontId="6" fillId="0" borderId="0" xfId="1"/>
    <xf numFmtId="0" fontId="7" fillId="0" borderId="0" xfId="1" applyFont="1"/>
  </cellXfs>
  <cellStyles count="2">
    <cellStyle name="Normal" xfId="0" builtinId="0"/>
    <cellStyle name="Texte explicatif" xfId="1" builtinId="53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412750</xdr:colOff>
      <xdr:row>3</xdr:row>
      <xdr:rowOff>12700</xdr:rowOff>
    </xdr:from>
    <xdr:to>
      <xdr:col>10</xdr:col>
      <xdr:colOff>641350</xdr:colOff>
      <xdr:row>6</xdr:row>
      <xdr:rowOff>6350</xdr:rowOff>
    </xdr:to>
    <xdr:sp macro="" textlink="">
      <xdr:nvSpPr>
        <xdr:cNvPr id="2" name="Accolade fermante 1"/>
        <xdr:cNvSpPr/>
      </xdr:nvSpPr>
      <xdr:spPr>
        <a:xfrm>
          <a:off x="9055100" y="711200"/>
          <a:ext cx="228600" cy="584200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showRuler="0" workbookViewId="0">
      <selection activeCell="H12" sqref="H12"/>
    </sheetView>
  </sheetViews>
  <sheetFormatPr baseColWidth="10" defaultRowHeight="15.75" x14ac:dyDescent="0.25"/>
  <cols>
    <col min="4" max="4" width="14.375" customWidth="1"/>
    <col min="10" max="10" width="17.375" customWidth="1"/>
  </cols>
  <sheetData>
    <row r="1" spans="1:12" ht="21" x14ac:dyDescent="0.35">
      <c r="A1" s="1" t="s">
        <v>0</v>
      </c>
      <c r="B1" s="1" t="s">
        <v>1</v>
      </c>
      <c r="C1" s="2"/>
      <c r="D1" s="2"/>
      <c r="E1" s="15"/>
      <c r="F1" s="15"/>
      <c r="G1" s="15"/>
      <c r="H1" s="15"/>
      <c r="I1" s="15"/>
      <c r="J1" s="15"/>
    </row>
    <row r="2" spans="1:12" x14ac:dyDescent="0.25">
      <c r="A2" s="3">
        <v>0</v>
      </c>
      <c r="B2" s="4">
        <v>300</v>
      </c>
      <c r="C2" s="14" t="s">
        <v>9</v>
      </c>
      <c r="D2" s="14"/>
      <c r="E2" s="16" t="s">
        <v>7</v>
      </c>
      <c r="F2" s="16"/>
      <c r="G2" s="16"/>
      <c r="H2" s="16"/>
      <c r="I2" s="16"/>
      <c r="J2" s="16"/>
    </row>
    <row r="3" spans="1:12" ht="18.75" x14ac:dyDescent="0.3">
      <c r="A3" s="3">
        <v>100</v>
      </c>
      <c r="B3" s="4">
        <v>300</v>
      </c>
      <c r="C3" s="2"/>
      <c r="D3" s="2"/>
      <c r="E3" s="5"/>
      <c r="F3" s="4" t="s">
        <v>2</v>
      </c>
      <c r="G3" s="4" t="s">
        <v>5</v>
      </c>
      <c r="H3" s="4" t="s">
        <v>3</v>
      </c>
      <c r="I3" s="4" t="s">
        <v>6</v>
      </c>
      <c r="J3" s="4" t="s">
        <v>4</v>
      </c>
    </row>
    <row r="4" spans="1:12" x14ac:dyDescent="0.25">
      <c r="A4" s="3">
        <v>250</v>
      </c>
      <c r="B4" s="4">
        <v>400</v>
      </c>
      <c r="C4" s="2"/>
      <c r="D4" s="2"/>
      <c r="E4" s="4"/>
      <c r="F4" s="6">
        <v>50</v>
      </c>
      <c r="G4" s="11">
        <f>IF(F4="","",INDEX(B$2:B$10,MATCH(F4,A$2:A$10,1)))</f>
        <v>300</v>
      </c>
      <c r="H4" s="7">
        <f>IF(F4="","",G4*1.35)</f>
        <v>405</v>
      </c>
      <c r="I4" s="6">
        <v>1</v>
      </c>
      <c r="J4" s="12">
        <f>IF(SUMPRODUCT((F4="")*COLUMN(F4)+(I4="")*(COLUMN(I4)))=15,"",IF(SUMPRODUCT((F4="")*COLUMN(F4)+(I4="")*(COLUMN(I4)))=9,"nb colis?",H4*I4))</f>
        <v>405</v>
      </c>
    </row>
    <row r="5" spans="1:12" x14ac:dyDescent="0.25">
      <c r="A5" s="3">
        <v>500</v>
      </c>
      <c r="B5" s="4">
        <v>500</v>
      </c>
      <c r="C5" s="2"/>
      <c r="D5" s="2"/>
      <c r="E5" s="4"/>
      <c r="F5" s="4">
        <v>100</v>
      </c>
      <c r="G5" s="11">
        <f t="shared" ref="G5:G6" si="0">IF(F5="","",INDEX(B$2:B$10,MATCH(F5,A$2:A$10,1)))</f>
        <v>300</v>
      </c>
      <c r="H5" s="7">
        <f t="shared" ref="H5:H6" si="1">IF(F5="","",G5*1.35)</f>
        <v>405</v>
      </c>
      <c r="I5" s="4">
        <v>2</v>
      </c>
      <c r="J5" s="12">
        <f t="shared" ref="J5:J6" si="2">IF(SUMPRODUCT((F5="")*COLUMN(F5)+(I5="")*(COLUMN(I5)))=15,"",IF(SUMPRODUCT((F5="")*COLUMN(F5)+(I5="")*(COLUMN(I5)))=9,"nb colis?",H5*I5))</f>
        <v>810</v>
      </c>
      <c r="L5" s="13" t="s">
        <v>8</v>
      </c>
    </row>
    <row r="6" spans="1:12" x14ac:dyDescent="0.25">
      <c r="A6" s="3">
        <v>1000</v>
      </c>
      <c r="B6" s="4">
        <v>600</v>
      </c>
      <c r="C6" s="2"/>
      <c r="D6" s="2"/>
      <c r="E6" s="4"/>
      <c r="F6" s="4">
        <v>7800</v>
      </c>
      <c r="G6" s="11">
        <f t="shared" si="0"/>
        <v>1000</v>
      </c>
      <c r="H6" s="7">
        <f t="shared" si="1"/>
        <v>1350</v>
      </c>
      <c r="I6" s="4"/>
      <c r="J6" s="12" t="str">
        <f t="shared" si="2"/>
        <v>nb colis?</v>
      </c>
    </row>
    <row r="7" spans="1:12" x14ac:dyDescent="0.25">
      <c r="A7" s="3">
        <v>2000</v>
      </c>
      <c r="B7" s="4">
        <v>700</v>
      </c>
      <c r="C7" s="2"/>
      <c r="D7" s="2"/>
      <c r="E7" s="17"/>
      <c r="F7" s="17"/>
      <c r="G7" s="17"/>
      <c r="H7" s="17"/>
      <c r="I7" s="17"/>
      <c r="J7" s="8">
        <f>SUM(J4:J6)</f>
        <v>1215</v>
      </c>
    </row>
    <row r="8" spans="1:12" x14ac:dyDescent="0.25">
      <c r="A8" s="3">
        <v>3000</v>
      </c>
      <c r="B8" s="4">
        <v>800</v>
      </c>
      <c r="C8" s="2"/>
      <c r="D8" s="2"/>
      <c r="E8" s="9"/>
      <c r="F8" s="4"/>
      <c r="G8" s="4"/>
      <c r="H8" s="7"/>
      <c r="I8" s="4"/>
      <c r="J8" s="7">
        <f>F8*H8</f>
        <v>0</v>
      </c>
    </row>
    <row r="9" spans="1:12" x14ac:dyDescent="0.25">
      <c r="A9" s="3">
        <v>4000</v>
      </c>
      <c r="B9" s="4">
        <v>900</v>
      </c>
      <c r="C9" s="2"/>
      <c r="D9" s="2"/>
      <c r="E9" s="18"/>
      <c r="F9" s="18"/>
      <c r="G9" s="18"/>
      <c r="H9" s="18"/>
      <c r="I9" s="18"/>
      <c r="J9" s="10"/>
    </row>
    <row r="10" spans="1:12" x14ac:dyDescent="0.25">
      <c r="A10" s="3">
        <v>5000</v>
      </c>
      <c r="B10" s="4">
        <v>1000</v>
      </c>
    </row>
    <row r="12" spans="1:12" x14ac:dyDescent="0.25">
      <c r="F12">
        <v>0</v>
      </c>
      <c r="G12">
        <f>VLOOKUP(F12,$A$2:$B$10,2,TRUE)</f>
        <v>300</v>
      </c>
      <c r="H12">
        <f>G12*1.35</f>
        <v>405</v>
      </c>
      <c r="I12">
        <v>1</v>
      </c>
      <c r="J12" s="19">
        <f>I12*H12</f>
        <v>405</v>
      </c>
    </row>
    <row r="13" spans="1:12" x14ac:dyDescent="0.25">
      <c r="F13">
        <v>100</v>
      </c>
      <c r="G13">
        <f t="shared" ref="G13:G14" si="3">VLOOKUP(F13,$A$2:$B$10,2,TRUE)</f>
        <v>300</v>
      </c>
      <c r="H13">
        <f t="shared" ref="H13:H14" si="4">G13*1.35</f>
        <v>405</v>
      </c>
      <c r="I13">
        <v>2</v>
      </c>
      <c r="J13" s="19">
        <f t="shared" ref="J13:J14" si="5">I13*H13</f>
        <v>810</v>
      </c>
    </row>
    <row r="14" spans="1:12" x14ac:dyDescent="0.25">
      <c r="F14">
        <v>7800</v>
      </c>
      <c r="G14">
        <f t="shared" si="3"/>
        <v>1000</v>
      </c>
      <c r="H14">
        <f t="shared" si="4"/>
        <v>1350</v>
      </c>
      <c r="J14" s="19">
        <f t="shared" si="5"/>
        <v>0</v>
      </c>
      <c r="L14" s="21" t="s">
        <v>10</v>
      </c>
    </row>
    <row r="15" spans="1:12" x14ac:dyDescent="0.25">
      <c r="L15" s="20" t="s">
        <v>11</v>
      </c>
    </row>
    <row r="17" spans="8:8" x14ac:dyDescent="0.25">
      <c r="H17" s="20" t="s">
        <v>12</v>
      </c>
    </row>
  </sheetData>
  <mergeCells count="4">
    <mergeCell ref="E1:J1"/>
    <mergeCell ref="E2:J2"/>
    <mergeCell ref="E7:I7"/>
    <mergeCell ref="E9:I9"/>
  </mergeCells>
  <pageMargins left="0.75" right="0.75" top="1" bottom="1" header="0.5" footer="0.5"/>
  <pageSetup paperSize="9" orientation="portrait" verticalDpi="0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Cdp Anolis</dc:creator>
  <cp:lastModifiedBy>Jean-Eric Pelouas</cp:lastModifiedBy>
  <dcterms:created xsi:type="dcterms:W3CDTF">2016-05-10T16:09:45Z</dcterms:created>
  <dcterms:modified xsi:type="dcterms:W3CDTF">2016-05-11T13:09:53Z</dcterms:modified>
</cp:coreProperties>
</file>