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BD98B23-25F1-4355-82C8-A33C831EC813}" xr6:coauthVersionLast="45" xr6:coauthVersionMax="45" xr10:uidLastSave="{00000000-0000-0000-0000-000000000000}"/>
  <bookViews>
    <workbookView xWindow="-120" yWindow="-120" windowWidth="24240" windowHeight="13740" tabRatio="500" activeTab="1" xr2:uid="{00000000-000D-0000-FFFF-FFFF00000000}"/>
  </bookViews>
  <sheets>
    <sheet name="Base Données" sheetId="1" r:id="rId1"/>
    <sheet name="Notes" sheetId="2" r:id="rId2"/>
    <sheet name="Listes" sheetId="4" r:id="rId3"/>
  </sheets>
  <definedNames>
    <definedName name="d.matières">Matières[MATIERES]</definedName>
    <definedName name="NumCol">Notes!$A$2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7" i="2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6" i="2"/>
  <c r="A2" i="2"/>
  <c r="A4" i="1"/>
  <c r="B4" i="1"/>
  <c r="A5" i="1"/>
  <c r="B5" i="1"/>
  <c r="A6" i="1"/>
  <c r="B6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A29" i="1"/>
  <c r="B29" i="1"/>
  <c r="A30" i="1"/>
  <c r="B30" i="1"/>
  <c r="A31" i="1"/>
  <c r="B31" i="1"/>
  <c r="A32" i="1"/>
  <c r="B32" i="1"/>
  <c r="A33" i="1"/>
  <c r="B33" i="1"/>
  <c r="A34" i="1"/>
  <c r="B34" i="1"/>
  <c r="A35" i="1"/>
  <c r="B35" i="1"/>
  <c r="A36" i="1"/>
  <c r="B36" i="1"/>
  <c r="A37" i="1"/>
  <c r="B37" i="1"/>
  <c r="A38" i="1"/>
  <c r="B38" i="1"/>
  <c r="A39" i="1"/>
  <c r="B39" i="1"/>
  <c r="A40" i="1"/>
  <c r="B40" i="1"/>
  <c r="A41" i="1"/>
  <c r="B41" i="1"/>
  <c r="A42" i="1"/>
  <c r="B4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A77" i="1"/>
  <c r="B77" i="1"/>
  <c r="A78" i="1"/>
  <c r="B78" i="1"/>
  <c r="A79" i="1"/>
  <c r="B79" i="1"/>
  <c r="A80" i="1"/>
  <c r="B80" i="1"/>
  <c r="A81" i="1"/>
  <c r="B81" i="1"/>
  <c r="A82" i="1"/>
  <c r="B82" i="1"/>
  <c r="A83" i="1"/>
  <c r="B83" i="1"/>
  <c r="A84" i="1"/>
  <c r="B84" i="1"/>
  <c r="A85" i="1"/>
  <c r="B85" i="1"/>
  <c r="A86" i="1"/>
  <c r="B86" i="1"/>
  <c r="A87" i="1"/>
  <c r="B87" i="1"/>
  <c r="A88" i="1"/>
  <c r="B88" i="1"/>
  <c r="A89" i="1"/>
  <c r="B89" i="1"/>
  <c r="A90" i="1"/>
  <c r="B90" i="1"/>
  <c r="A91" i="1"/>
  <c r="B91" i="1"/>
  <c r="A3" i="1"/>
  <c r="B3" i="1"/>
</calcChain>
</file>

<file path=xl/sharedStrings.xml><?xml version="1.0" encoding="utf-8"?>
<sst xmlns="http://schemas.openxmlformats.org/spreadsheetml/2006/main" count="138" uniqueCount="112">
  <si>
    <t>S.V.T</t>
  </si>
  <si>
    <t>ESPAGNOL</t>
  </si>
  <si>
    <t>E.P.S</t>
  </si>
  <si>
    <t>NC</t>
  </si>
  <si>
    <t xml:space="preserve"> </t>
  </si>
  <si>
    <t>BOUANGA MIHINDOU Jodette</t>
  </si>
  <si>
    <t>ARONDO MPIRA Jessie</t>
  </si>
  <si>
    <t>AMBOUROUE AVARO RENWOMBY  Joseph Igor</t>
  </si>
  <si>
    <t>KASSA MBOUMBA Yann-Kiel</t>
  </si>
  <si>
    <t>MADOUMA MADOUMA Emerson</t>
  </si>
  <si>
    <t>BALONDJI MOUTSINGA Emmanuelle Thérèse</t>
  </si>
  <si>
    <t>BINONGUI IPOUNGOU Leinessia Sharon Joyce</t>
  </si>
  <si>
    <t>ABOGHE NTOUTOUME Darius Benoît</t>
  </si>
  <si>
    <t>ALEBOU YOUBI Yann Wilfride</t>
  </si>
  <si>
    <t>BAKITA MBINA Schilsyanne</t>
  </si>
  <si>
    <t>BIGNOUMBA BENOUDJITA Franck Darene</t>
  </si>
  <si>
    <t>BOUBEBE ELOUE Aude Angélique</t>
  </si>
  <si>
    <t>BOUKOUNDI BIVIGOU Jessica Fabiola</t>
  </si>
  <si>
    <t>BOULIKOU BOULIKOU Danielle</t>
  </si>
  <si>
    <t>CKOMBA KOUSSOU Rêve</t>
  </si>
  <si>
    <t>DIGONDI Darcy</t>
  </si>
  <si>
    <t>DIVINDE MBOUETE Darnelle Yrisia</t>
  </si>
  <si>
    <t>EBANG MBELE Kenolé Saint Elie</t>
  </si>
  <si>
    <t>ELEMBA DODO El Nathan</t>
  </si>
  <si>
    <t>EYENG BIANG NSEME Jordanie</t>
  </si>
  <si>
    <t>GNOUNDOU MAGAYA Dylan Richy</t>
  </si>
  <si>
    <t>GUITSINZOU TEPLO  Guy-laine</t>
  </si>
  <si>
    <t>HOUNDJOTIN COCOU Christophe</t>
  </si>
  <si>
    <t>IDOUCKA LEWELE Jamy Bruel</t>
  </si>
  <si>
    <t xml:space="preserve">IPOSSET MOUSSAVOU Emy </t>
  </si>
  <si>
    <t>ITSIEMBOU IHOUMA Patience Rene</t>
  </si>
  <si>
    <t>KOUGBLENOU SOHE AGONMA Jean Christopher</t>
  </si>
  <si>
    <t>KOUGOU MOUSSOUSSOU Jessy Skaïna</t>
  </si>
  <si>
    <t>KOUMBA BOUKA Richou-Lisianie</t>
  </si>
  <si>
    <t>KOUMBA OGOULA Pauldia Emilie</t>
  </si>
  <si>
    <t>KOUMBI BIVIGA  Stanny Junior</t>
  </si>
  <si>
    <t>LEMBE Noelly Eva</t>
  </si>
  <si>
    <t>MABICKA MONDAMBO Davin</t>
  </si>
  <si>
    <t>MABICKA MOUNZIEGOU Live Leslie</t>
  </si>
  <si>
    <t>MAGANGA MOUSSOUNDA Tessa Charnelle</t>
  </si>
  <si>
    <t>MALANDA MALANDA Brandy</t>
  </si>
  <si>
    <t>MANGARY Ibrahim</t>
  </si>
  <si>
    <t>MANGUILA KOUMBA  Lewine Darcy</t>
  </si>
  <si>
    <t>MANOMBA INYEYO Rebecca</t>
  </si>
  <si>
    <t>MASSAMBA-ANDELI Skely</t>
  </si>
  <si>
    <t>MASSOUNGA SIMAH Lina Maria</t>
  </si>
  <si>
    <t>MATOUMBA MOUANAMBATSI Yann Jeremie</t>
  </si>
  <si>
    <t>MATSIENGUI ETAH Rebecka Fatimata</t>
  </si>
  <si>
    <t>MAVIOKA Graig</t>
  </si>
  <si>
    <t>MAWAWA Carla Rolphina</t>
  </si>
  <si>
    <t>MAYINOU Hervine Felicia</t>
  </si>
  <si>
    <t>MBA EMANE Jeanne-Dorisca C.</t>
  </si>
  <si>
    <t>MBANA BIDOUMA Steeve</t>
  </si>
  <si>
    <t>MBIKINO Louise Nancy</t>
  </si>
  <si>
    <t>M'BIYA MIHINDOU Kerlia Djenice</t>
  </si>
  <si>
    <t>MBOUMBA Grace Edwine</t>
  </si>
  <si>
    <t>MBOUMBA MAGANGA Sylvie Brenda</t>
  </si>
  <si>
    <t>MBOUROU MBOUROU Jorly</t>
  </si>
  <si>
    <t>MEBIAME NDONG Ken Morvan</t>
  </si>
  <si>
    <t>MIKOUE MOUGALA  Naomi</t>
  </si>
  <si>
    <t>MINCKO Guy Noël</t>
  </si>
  <si>
    <t>MONDJO BITOLI Lilia</t>
  </si>
  <si>
    <t>MONDJO MOUBAGOU Warel Djimi</t>
  </si>
  <si>
    <t>MOUBOUADA Fanie Elisia Zoé</t>
  </si>
  <si>
    <t>MOUKOUANGUI Shantry Anaïs</t>
  </si>
  <si>
    <t>MOUPIGA Marie Bricelia</t>
  </si>
  <si>
    <t>MOUSSAVOU BIGNOUMBA Claude Ariane</t>
  </si>
  <si>
    <t>MOUSSAVOU BOUSSAMBA Darlaine Félicia</t>
  </si>
  <si>
    <t>MOUSSOUAMI LAHAA Leila</t>
  </si>
  <si>
    <t>MOUSSOUNDA  NZAMBA Djhel</t>
  </si>
  <si>
    <t>MOUVANGUI MAKAYA Carcy Adolix</t>
  </si>
  <si>
    <t>MOUWEMBI SOUZA Renda Farelle</t>
  </si>
  <si>
    <t>MPEMBA AYILA Laurance Petrony</t>
  </si>
  <si>
    <t>NDEMBI MALOUANA Gracellia Menerva</t>
  </si>
  <si>
    <t>NGODI  BIPOLO    Martina Laure</t>
  </si>
  <si>
    <t>NGUEMA ESSONO Vinny Feroneva</t>
  </si>
  <si>
    <t>NGUIA OBELE Gevrey Sten</t>
  </si>
  <si>
    <t>NKARE Greta Erudice</t>
  </si>
  <si>
    <t>NKINGA OTSAGHE Jeremy Clarence</t>
  </si>
  <si>
    <t>NYABEU DINJAMBA Ange Manela</t>
  </si>
  <si>
    <t>NZENGUE Jimony Kraler</t>
  </si>
  <si>
    <t>NZIENGUI MAPANGOU Laurent</t>
  </si>
  <si>
    <t>NZIENGUI-NZIENGUI Ange Haulsenn</t>
  </si>
  <si>
    <t xml:space="preserve">ODOULAMI  Aimé </t>
  </si>
  <si>
    <t>OGANDAGA Junior Ulrich</t>
  </si>
  <si>
    <t>ONDO AUBAME Orny Perron</t>
  </si>
  <si>
    <t>OTANDO-IKOUALI Chris Landry</t>
  </si>
  <si>
    <t>OURANDOU NDOUNDOU Hulla Elsy</t>
  </si>
  <si>
    <t>RAZINGUE Ben</t>
  </si>
  <si>
    <t>TATY SCHEKINA Gerlie</t>
  </si>
  <si>
    <t>TSOUMOU Alicia Khey</t>
  </si>
  <si>
    <t>YOUBA NTCHANDI Ivann D'Orléans</t>
  </si>
  <si>
    <t>ZIZA Thérèse</t>
  </si>
  <si>
    <t>ZOA OZOUNGUE Gelda Dominique</t>
  </si>
  <si>
    <t>ANGLAIS</t>
  </si>
  <si>
    <t>ART</t>
  </si>
  <si>
    <t>DOCUMENTATION</t>
  </si>
  <si>
    <t>DICTEE</t>
  </si>
  <si>
    <t>ETUDE TEXTE</t>
  </si>
  <si>
    <t>POESIE</t>
  </si>
  <si>
    <t>HIST-GEO</t>
  </si>
  <si>
    <t>I.C</t>
  </si>
  <si>
    <t>MATHS</t>
  </si>
  <si>
    <t>PHYSIQUES</t>
  </si>
  <si>
    <t>REDACTION</t>
  </si>
  <si>
    <t>Nº</t>
  </si>
  <si>
    <t>NOMS ET PRENOMS</t>
  </si>
  <si>
    <t>NOTE</t>
  </si>
  <si>
    <t>Sélectionner la matière.</t>
  </si>
  <si>
    <t>N°</t>
  </si>
  <si>
    <t>formule</t>
  </si>
  <si>
    <t>MATIERES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</si>
</sst>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System Font"/>
    </font>
    <font>
      <i/>
      <sz val="10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42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">
    <xf numFmtId="0" fontId="0" fillId="0" borderId="0" xfId="0"/>
    <xf numFmtId="0" fontId="4" fillId="0" borderId="0" xfId="41"/>
    <xf numFmtId="0" fontId="5" fillId="2" borderId="0" xfId="0" applyFont="1" applyFill="1"/>
    <xf numFmtId="0" fontId="0" fillId="3" borderId="0" xfId="0" applyFill="1"/>
  </cellXfs>
  <cellStyles count="4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  <cellStyle name="Texte explicatif" xfId="41" builtinId="53"/>
  </cellStyles>
  <dxfs count="3"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numFmt numFmtId="0" formatCode="General"/>
      <fill>
        <patternFill patternType="solid">
          <fgColor indexed="64"/>
          <bgColor theme="9" tint="0.7999816888943144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7</xdr:row>
          <xdr:rowOff>371475</xdr:rowOff>
        </xdr:from>
        <xdr:to>
          <xdr:col>8</xdr:col>
          <xdr:colOff>123825</xdr:colOff>
          <xdr:row>10</xdr:row>
          <xdr:rowOff>161925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1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ENREGISTRER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96E59E-BC2F-49C3-A73F-FF6F4B2B5F8A}" name="Données" displayName="Données" ref="A2:P91" totalsRowShown="0">
  <autoFilter ref="A2:P91" xr:uid="{25592A31-C9C3-434B-804C-16211156E4E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6" xr3:uid="{13D553E8-1F5D-4A4E-9027-FD8690AFF7DC}" name="N°" dataDxfId="2">
      <calculatedColumnFormula>ROW()-ROW(Données[[#Headers],[N°]])</calculatedColumnFormula>
    </tableColumn>
    <tableColumn id="1" xr3:uid="{BBF6E152-730E-41A8-8EC0-46B5187E4063}" name="NOMS ET PRENOMS" dataDxfId="1">
      <calculatedColumnFormula>INDEX(Notes[NOMS ET PRENOMS],MATCH(Données[[#This Row],[N°]],Notes[Nº],0))</calculatedColumnFormula>
    </tableColumn>
    <tableColumn id="2" xr3:uid="{6539CFA1-4DC7-49A0-982B-7D42A950A7A0}" name="ANGLAIS"/>
    <tableColumn id="3" xr3:uid="{0965B00C-FA5D-4452-B2D6-2C064D8DEE37}" name="ART"/>
    <tableColumn id="4" xr3:uid="{3947C2FE-E087-471C-B528-E11DADF2082B}" name="DOCUMENTATION"/>
    <tableColumn id="5" xr3:uid="{6A24840A-8E10-4EFD-803C-6231DBB14387}" name="REDACTION"/>
    <tableColumn id="6" xr3:uid="{851B78B5-F6AC-4A7C-93CA-8F67AF80094C}" name="DICTEE"/>
    <tableColumn id="7" xr3:uid="{8C7B2527-F2C5-4CF6-A6AD-297D7E807703}" name="ETUDE TEXTE"/>
    <tableColumn id="8" xr3:uid="{EFA82B54-5022-4869-B1D1-127B490963D9}" name="POESIE"/>
    <tableColumn id="9" xr3:uid="{B36D3590-D07E-488A-97DF-A8F6330E33F7}" name="HIST-GEO"/>
    <tableColumn id="10" xr3:uid="{057F0C2D-197F-4E34-A604-D9D30CD73833}" name="I.C"/>
    <tableColumn id="11" xr3:uid="{C789E3C0-20EC-4B4A-A18E-9CA0FA9D3F74}" name="E.P.S"/>
    <tableColumn id="12" xr3:uid="{8D73A256-C8C0-42DE-8803-1423D8ECFADB}" name="ESPAGNOL"/>
    <tableColumn id="13" xr3:uid="{E9BA7433-8B58-4E00-B76E-C19EA74C1AA9}" name="MATHS"/>
    <tableColumn id="14" xr3:uid="{7FFE8AD5-E637-43B4-9D0F-D386029A19A3}" name="S.V.T"/>
    <tableColumn id="15" xr3:uid="{E1B2B323-53B3-479D-834F-578601CAFEDC}" name="PHYSIQUE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B2E23-D45E-4402-AFA0-291D452F34BC}" name="Notes" displayName="Notes" ref="A5:C94" totalsRowShown="0">
  <autoFilter ref="A5:C94" xr:uid="{686DE127-3DD9-4BEF-A46B-86778BA87774}"/>
  <tableColumns count="3">
    <tableColumn id="1" xr3:uid="{74251147-40BE-4D84-8482-E02B1932F7B3}" name="Nº" dataDxfId="0">
      <calculatedColumnFormula>ROW()-ROW(Notes[[#Headers],[Nº]])</calculatedColumnFormula>
    </tableColumn>
    <tableColumn id="2" xr3:uid="{0DAAC650-1DBD-4360-A9DC-7FB54AD87E9E}" name="NOMS ET PRENOMS"/>
    <tableColumn id="3" xr3:uid="{04F9D14B-4A91-48D3-97EF-237F9E5D0577}" name="NOTE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FDD228-965E-4168-8C01-D49354626F50}" name="Matières" displayName="Matières" ref="A1:A15" totalsRowShown="0">
  <autoFilter ref="A1:A15" xr:uid="{F6E65747-4843-4580-9C59-6924BDF3B1BA}"/>
  <tableColumns count="1">
    <tableColumn id="1" xr3:uid="{EB463904-9C09-444C-BD61-E83AACDEFDC3}" name="MATIE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P91"/>
  <sheetViews>
    <sheetView showGridLines="0" topLeftCell="A13" workbookViewId="0">
      <selection activeCell="E30" sqref="E30"/>
    </sheetView>
  </sheetViews>
  <sheetFormatPr baseColWidth="10" defaultColWidth="11" defaultRowHeight="15.75"/>
  <cols>
    <col min="2" max="2" width="40.5" bestFit="1" customWidth="1"/>
    <col min="3" max="3" width="10.375" bestFit="1" customWidth="1"/>
    <col min="4" max="4" width="6.25" bestFit="1" customWidth="1"/>
    <col min="5" max="5" width="18.5" bestFit="1" customWidth="1"/>
    <col min="6" max="6" width="12.75" bestFit="1" customWidth="1"/>
    <col min="7" max="7" width="8.625" customWidth="1"/>
    <col min="8" max="8" width="14" bestFit="1" customWidth="1"/>
    <col min="9" max="9" width="8.875" bestFit="1" customWidth="1"/>
    <col min="10" max="10" width="10.875" bestFit="1" customWidth="1"/>
    <col min="11" max="11" width="4.875" customWidth="1"/>
    <col min="12" max="12" width="7" bestFit="1" customWidth="1"/>
    <col min="13" max="13" width="12.125" bestFit="1" customWidth="1"/>
    <col min="14" max="14" width="9.125" bestFit="1" customWidth="1"/>
    <col min="15" max="15" width="7" bestFit="1" customWidth="1"/>
    <col min="16" max="16" width="12.375" bestFit="1" customWidth="1"/>
  </cols>
  <sheetData>
    <row r="1" spans="1:16">
      <c r="A1" s="1" t="s">
        <v>110</v>
      </c>
      <c r="B1" s="1" t="s">
        <v>110</v>
      </c>
    </row>
    <row r="2" spans="1:16">
      <c r="A2" t="s">
        <v>109</v>
      </c>
      <c r="B2" t="s">
        <v>106</v>
      </c>
      <c r="C2" t="s">
        <v>94</v>
      </c>
      <c r="D2" t="s">
        <v>95</v>
      </c>
      <c r="E2" t="s">
        <v>96</v>
      </c>
      <c r="F2" t="s">
        <v>104</v>
      </c>
      <c r="G2" t="s">
        <v>97</v>
      </c>
      <c r="H2" t="s">
        <v>98</v>
      </c>
      <c r="I2" t="s">
        <v>99</v>
      </c>
      <c r="J2" t="s">
        <v>100</v>
      </c>
      <c r="K2" t="s">
        <v>101</v>
      </c>
      <c r="L2" t="s">
        <v>2</v>
      </c>
      <c r="M2" t="s">
        <v>1</v>
      </c>
      <c r="N2" t="s">
        <v>102</v>
      </c>
      <c r="O2" t="s">
        <v>0</v>
      </c>
      <c r="P2" t="s">
        <v>103</v>
      </c>
    </row>
    <row r="3" spans="1:16">
      <c r="A3" s="3">
        <f>ROW()-ROW(Données[[#Headers],[N°]])</f>
        <v>1</v>
      </c>
      <c r="B3" s="3" t="str">
        <f>INDEX(Notes[NOMS ET PRENOMS],MATCH(Données[[#This Row],[N°]],Notes[Nº],0))</f>
        <v>ABOGHE NTOUTOUME Darius Benoît</v>
      </c>
    </row>
    <row r="4" spans="1:16">
      <c r="A4" s="3">
        <f>ROW()-ROW(Données[[#Headers],[N°]])</f>
        <v>2</v>
      </c>
      <c r="B4" s="3" t="str">
        <f>INDEX(Notes[NOMS ET PRENOMS],MATCH(Données[[#This Row],[N°]],Notes[Nº],0))</f>
        <v>ALEBOU YOUBI Yann Wilfride</v>
      </c>
    </row>
    <row r="5" spans="1:16">
      <c r="A5" s="3">
        <f>ROW()-ROW(Données[[#Headers],[N°]])</f>
        <v>3</v>
      </c>
      <c r="B5" s="3" t="str">
        <f>INDEX(Notes[NOMS ET PRENOMS],MATCH(Données[[#This Row],[N°]],Notes[Nº],0))</f>
        <v>AMBOUROUE AVARO RENWOMBY  Joseph Igor</v>
      </c>
    </row>
    <row r="6" spans="1:16">
      <c r="A6" s="3">
        <f>ROW()-ROW(Données[[#Headers],[N°]])</f>
        <v>4</v>
      </c>
      <c r="B6" s="3" t="str">
        <f>INDEX(Notes[NOMS ET PRENOMS],MATCH(Données[[#This Row],[N°]],Notes[Nº],0))</f>
        <v>ARONDO MPIRA Jessie</v>
      </c>
    </row>
    <row r="7" spans="1:16">
      <c r="A7" s="3">
        <f>ROW()-ROW(Données[[#Headers],[N°]])</f>
        <v>5</v>
      </c>
      <c r="B7" s="3" t="str">
        <f>INDEX(Notes[NOMS ET PRENOMS],MATCH(Données[[#This Row],[N°]],Notes[Nº],0))</f>
        <v>BAKITA MBINA Schilsyanne</v>
      </c>
    </row>
    <row r="8" spans="1:16">
      <c r="A8" s="3">
        <f>ROW()-ROW(Données[[#Headers],[N°]])</f>
        <v>6</v>
      </c>
      <c r="B8" s="3" t="str">
        <f>INDEX(Notes[NOMS ET PRENOMS],MATCH(Données[[#This Row],[N°]],Notes[Nº],0))</f>
        <v>BALONDJI MOUTSINGA Emmanuelle Thérèse</v>
      </c>
    </row>
    <row r="9" spans="1:16">
      <c r="A9" s="3">
        <f>ROW()-ROW(Données[[#Headers],[N°]])</f>
        <v>7</v>
      </c>
      <c r="B9" s="3" t="str">
        <f>INDEX(Notes[NOMS ET PRENOMS],MATCH(Données[[#This Row],[N°]],Notes[Nº],0))</f>
        <v>BIGNOUMBA BENOUDJITA Franck Darene</v>
      </c>
    </row>
    <row r="10" spans="1:16">
      <c r="A10" s="3">
        <f>ROW()-ROW(Données[[#Headers],[N°]])</f>
        <v>8</v>
      </c>
      <c r="B10" s="3" t="str">
        <f>INDEX(Notes[NOMS ET PRENOMS],MATCH(Données[[#This Row],[N°]],Notes[Nº],0))</f>
        <v>BINONGUI IPOUNGOU Leinessia Sharon Joyce</v>
      </c>
    </row>
    <row r="11" spans="1:16">
      <c r="A11" s="3">
        <f>ROW()-ROW(Données[[#Headers],[N°]])</f>
        <v>9</v>
      </c>
      <c r="B11" s="3" t="str">
        <f>INDEX(Notes[NOMS ET PRENOMS],MATCH(Données[[#This Row],[N°]],Notes[Nº],0))</f>
        <v>BOUANGA MIHINDOU Jodette</v>
      </c>
    </row>
    <row r="12" spans="1:16">
      <c r="A12" s="3">
        <f>ROW()-ROW(Données[[#Headers],[N°]])</f>
        <v>10</v>
      </c>
      <c r="B12" s="3" t="str">
        <f>INDEX(Notes[NOMS ET PRENOMS],MATCH(Données[[#This Row],[N°]],Notes[Nº],0))</f>
        <v>BOUBEBE ELOUE Aude Angélique</v>
      </c>
    </row>
    <row r="13" spans="1:16">
      <c r="A13" s="3">
        <f>ROW()-ROW(Données[[#Headers],[N°]])</f>
        <v>11</v>
      </c>
      <c r="B13" s="3" t="str">
        <f>INDEX(Notes[NOMS ET PRENOMS],MATCH(Données[[#This Row],[N°]],Notes[Nº],0))</f>
        <v>BOUKOUNDI BIVIGOU Jessica Fabiola</v>
      </c>
    </row>
    <row r="14" spans="1:16">
      <c r="A14" s="3">
        <f>ROW()-ROW(Données[[#Headers],[N°]])</f>
        <v>12</v>
      </c>
      <c r="B14" s="3" t="str">
        <f>INDEX(Notes[NOMS ET PRENOMS],MATCH(Données[[#This Row],[N°]],Notes[Nº],0))</f>
        <v>BOULIKOU BOULIKOU Danielle</v>
      </c>
    </row>
    <row r="15" spans="1:16">
      <c r="A15" s="3">
        <f>ROW()-ROW(Données[[#Headers],[N°]])</f>
        <v>13</v>
      </c>
      <c r="B15" s="3" t="str">
        <f>INDEX(Notes[NOMS ET PRENOMS],MATCH(Données[[#This Row],[N°]],Notes[Nº],0))</f>
        <v>CKOMBA KOUSSOU Rêve</v>
      </c>
    </row>
    <row r="16" spans="1:16">
      <c r="A16" s="3">
        <f>ROW()-ROW(Données[[#Headers],[N°]])</f>
        <v>14</v>
      </c>
      <c r="B16" s="3" t="str">
        <f>INDEX(Notes[NOMS ET PRENOMS],MATCH(Données[[#This Row],[N°]],Notes[Nº],0))</f>
        <v>DIGONDI Darcy</v>
      </c>
    </row>
    <row r="17" spans="1:2">
      <c r="A17" s="3">
        <f>ROW()-ROW(Données[[#Headers],[N°]])</f>
        <v>15</v>
      </c>
      <c r="B17" s="3" t="str">
        <f>INDEX(Notes[NOMS ET PRENOMS],MATCH(Données[[#This Row],[N°]],Notes[Nº],0))</f>
        <v>DIVINDE MBOUETE Darnelle Yrisia</v>
      </c>
    </row>
    <row r="18" spans="1:2">
      <c r="A18" s="3">
        <f>ROW()-ROW(Données[[#Headers],[N°]])</f>
        <v>16</v>
      </c>
      <c r="B18" s="3" t="str">
        <f>INDEX(Notes[NOMS ET PRENOMS],MATCH(Données[[#This Row],[N°]],Notes[Nº],0))</f>
        <v>EBANG MBELE Kenolé Saint Elie</v>
      </c>
    </row>
    <row r="19" spans="1:2">
      <c r="A19" s="3">
        <f>ROW()-ROW(Données[[#Headers],[N°]])</f>
        <v>17</v>
      </c>
      <c r="B19" s="3" t="str">
        <f>INDEX(Notes[NOMS ET PRENOMS],MATCH(Données[[#This Row],[N°]],Notes[Nº],0))</f>
        <v>ELEMBA DODO El Nathan</v>
      </c>
    </row>
    <row r="20" spans="1:2">
      <c r="A20" s="3">
        <f>ROW()-ROW(Données[[#Headers],[N°]])</f>
        <v>18</v>
      </c>
      <c r="B20" s="3" t="str">
        <f>INDEX(Notes[NOMS ET PRENOMS],MATCH(Données[[#This Row],[N°]],Notes[Nº],0))</f>
        <v>EYENG BIANG NSEME Jordanie</v>
      </c>
    </row>
    <row r="21" spans="1:2">
      <c r="A21" s="3">
        <f>ROW()-ROW(Données[[#Headers],[N°]])</f>
        <v>19</v>
      </c>
      <c r="B21" s="3" t="str">
        <f>INDEX(Notes[NOMS ET PRENOMS],MATCH(Données[[#This Row],[N°]],Notes[Nº],0))</f>
        <v>GNOUNDOU MAGAYA Dylan Richy</v>
      </c>
    </row>
    <row r="22" spans="1:2">
      <c r="A22" s="3">
        <f>ROW()-ROW(Données[[#Headers],[N°]])</f>
        <v>20</v>
      </c>
      <c r="B22" s="3" t="str">
        <f>INDEX(Notes[NOMS ET PRENOMS],MATCH(Données[[#This Row],[N°]],Notes[Nº],0))</f>
        <v>GUITSINZOU TEPLO  Guy-laine</v>
      </c>
    </row>
    <row r="23" spans="1:2">
      <c r="A23" s="3">
        <f>ROW()-ROW(Données[[#Headers],[N°]])</f>
        <v>21</v>
      </c>
      <c r="B23" s="3" t="str">
        <f>INDEX(Notes[NOMS ET PRENOMS],MATCH(Données[[#This Row],[N°]],Notes[Nº],0))</f>
        <v>HOUNDJOTIN COCOU Christophe</v>
      </c>
    </row>
    <row r="24" spans="1:2">
      <c r="A24" s="3">
        <f>ROW()-ROW(Données[[#Headers],[N°]])</f>
        <v>22</v>
      </c>
      <c r="B24" s="3" t="str">
        <f>INDEX(Notes[NOMS ET PRENOMS],MATCH(Données[[#This Row],[N°]],Notes[Nº],0))</f>
        <v>IDOUCKA LEWELE Jamy Bruel</v>
      </c>
    </row>
    <row r="25" spans="1:2">
      <c r="A25" s="3">
        <f>ROW()-ROW(Données[[#Headers],[N°]])</f>
        <v>23</v>
      </c>
      <c r="B25" s="3" t="str">
        <f>INDEX(Notes[NOMS ET PRENOMS],MATCH(Données[[#This Row],[N°]],Notes[Nº],0))</f>
        <v xml:space="preserve">IPOSSET MOUSSAVOU Emy </v>
      </c>
    </row>
    <row r="26" spans="1:2">
      <c r="A26" s="3">
        <f>ROW()-ROW(Données[[#Headers],[N°]])</f>
        <v>24</v>
      </c>
      <c r="B26" s="3" t="str">
        <f>INDEX(Notes[NOMS ET PRENOMS],MATCH(Données[[#This Row],[N°]],Notes[Nº],0))</f>
        <v>ITSIEMBOU IHOUMA Patience Rene</v>
      </c>
    </row>
    <row r="27" spans="1:2">
      <c r="A27" s="3">
        <f>ROW()-ROW(Données[[#Headers],[N°]])</f>
        <v>25</v>
      </c>
      <c r="B27" s="3" t="str">
        <f>INDEX(Notes[NOMS ET PRENOMS],MATCH(Données[[#This Row],[N°]],Notes[Nº],0))</f>
        <v>KASSA MBOUMBA Yann-Kiel</v>
      </c>
    </row>
    <row r="28" spans="1:2">
      <c r="A28" s="3">
        <f>ROW()-ROW(Données[[#Headers],[N°]])</f>
        <v>26</v>
      </c>
      <c r="B28" s="3" t="str">
        <f>INDEX(Notes[NOMS ET PRENOMS],MATCH(Données[[#This Row],[N°]],Notes[Nº],0))</f>
        <v>KOUGBLENOU SOHE AGONMA Jean Christopher</v>
      </c>
    </row>
    <row r="29" spans="1:2">
      <c r="A29" s="3">
        <f>ROW()-ROW(Données[[#Headers],[N°]])</f>
        <v>27</v>
      </c>
      <c r="B29" s="3" t="str">
        <f>INDEX(Notes[NOMS ET PRENOMS],MATCH(Données[[#This Row],[N°]],Notes[Nº],0))</f>
        <v>KOUGOU MOUSSOUSSOU Jessy Skaïna</v>
      </c>
    </row>
    <row r="30" spans="1:2">
      <c r="A30" s="3">
        <f>ROW()-ROW(Données[[#Headers],[N°]])</f>
        <v>28</v>
      </c>
      <c r="B30" s="3" t="str">
        <f>INDEX(Notes[NOMS ET PRENOMS],MATCH(Données[[#This Row],[N°]],Notes[Nº],0))</f>
        <v>KOUMBA BOUKA Richou-Lisianie</v>
      </c>
    </row>
    <row r="31" spans="1:2">
      <c r="A31" s="3">
        <f>ROW()-ROW(Données[[#Headers],[N°]])</f>
        <v>29</v>
      </c>
      <c r="B31" s="3" t="str">
        <f>INDEX(Notes[NOMS ET PRENOMS],MATCH(Données[[#This Row],[N°]],Notes[Nº],0))</f>
        <v>KOUMBA OGOULA Pauldia Emilie</v>
      </c>
    </row>
    <row r="32" spans="1:2">
      <c r="A32" s="3">
        <f>ROW()-ROW(Données[[#Headers],[N°]])</f>
        <v>30</v>
      </c>
      <c r="B32" s="3" t="str">
        <f>INDEX(Notes[NOMS ET PRENOMS],MATCH(Données[[#This Row],[N°]],Notes[Nº],0))</f>
        <v>KOUMBI BIVIGA  Stanny Junior</v>
      </c>
    </row>
    <row r="33" spans="1:2">
      <c r="A33" s="3">
        <f>ROW()-ROW(Données[[#Headers],[N°]])</f>
        <v>31</v>
      </c>
      <c r="B33" s="3" t="str">
        <f>INDEX(Notes[NOMS ET PRENOMS],MATCH(Données[[#This Row],[N°]],Notes[Nº],0))</f>
        <v>LEMBE Noelly Eva</v>
      </c>
    </row>
    <row r="34" spans="1:2">
      <c r="A34" s="3">
        <f>ROW()-ROW(Données[[#Headers],[N°]])</f>
        <v>32</v>
      </c>
      <c r="B34" s="3" t="str">
        <f>INDEX(Notes[NOMS ET PRENOMS],MATCH(Données[[#This Row],[N°]],Notes[Nº],0))</f>
        <v>MABICKA MONDAMBO Davin</v>
      </c>
    </row>
    <row r="35" spans="1:2">
      <c r="A35" s="3">
        <f>ROW()-ROW(Données[[#Headers],[N°]])</f>
        <v>33</v>
      </c>
      <c r="B35" s="3" t="str">
        <f>INDEX(Notes[NOMS ET PRENOMS],MATCH(Données[[#This Row],[N°]],Notes[Nº],0))</f>
        <v>MABICKA MOUNZIEGOU Live Leslie</v>
      </c>
    </row>
    <row r="36" spans="1:2">
      <c r="A36" s="3">
        <f>ROW()-ROW(Données[[#Headers],[N°]])</f>
        <v>34</v>
      </c>
      <c r="B36" s="3" t="str">
        <f>INDEX(Notes[NOMS ET PRENOMS],MATCH(Données[[#This Row],[N°]],Notes[Nº],0))</f>
        <v>MADOUMA MADOUMA Emerson</v>
      </c>
    </row>
    <row r="37" spans="1:2">
      <c r="A37" s="3">
        <f>ROW()-ROW(Données[[#Headers],[N°]])</f>
        <v>35</v>
      </c>
      <c r="B37" s="3" t="str">
        <f>INDEX(Notes[NOMS ET PRENOMS],MATCH(Données[[#This Row],[N°]],Notes[Nº],0))</f>
        <v>MAGANGA MOUSSOUNDA Tessa Charnelle</v>
      </c>
    </row>
    <row r="38" spans="1:2">
      <c r="A38" s="3">
        <f>ROW()-ROW(Données[[#Headers],[N°]])</f>
        <v>36</v>
      </c>
      <c r="B38" s="3" t="str">
        <f>INDEX(Notes[NOMS ET PRENOMS],MATCH(Données[[#This Row],[N°]],Notes[Nº],0))</f>
        <v>MALANDA MALANDA Brandy</v>
      </c>
    </row>
    <row r="39" spans="1:2">
      <c r="A39" s="3">
        <f>ROW()-ROW(Données[[#Headers],[N°]])</f>
        <v>37</v>
      </c>
      <c r="B39" s="3" t="str">
        <f>INDEX(Notes[NOMS ET PRENOMS],MATCH(Données[[#This Row],[N°]],Notes[Nº],0))</f>
        <v>MANGARY Ibrahim</v>
      </c>
    </row>
    <row r="40" spans="1:2">
      <c r="A40" s="3">
        <f>ROW()-ROW(Données[[#Headers],[N°]])</f>
        <v>38</v>
      </c>
      <c r="B40" s="3" t="str">
        <f>INDEX(Notes[NOMS ET PRENOMS],MATCH(Données[[#This Row],[N°]],Notes[Nº],0))</f>
        <v>MANGUILA KOUMBA  Lewine Darcy</v>
      </c>
    </row>
    <row r="41" spans="1:2">
      <c r="A41" s="3">
        <f>ROW()-ROW(Données[[#Headers],[N°]])</f>
        <v>39</v>
      </c>
      <c r="B41" s="3" t="str">
        <f>INDEX(Notes[NOMS ET PRENOMS],MATCH(Données[[#This Row],[N°]],Notes[Nº],0))</f>
        <v>MANOMBA INYEYO Rebecca</v>
      </c>
    </row>
    <row r="42" spans="1:2">
      <c r="A42" s="3">
        <f>ROW()-ROW(Données[[#Headers],[N°]])</f>
        <v>40</v>
      </c>
      <c r="B42" s="3" t="str">
        <f>INDEX(Notes[NOMS ET PRENOMS],MATCH(Données[[#This Row],[N°]],Notes[Nº],0))</f>
        <v>MASSAMBA-ANDELI Skely</v>
      </c>
    </row>
    <row r="43" spans="1:2">
      <c r="A43" s="3">
        <f>ROW()-ROW(Données[[#Headers],[N°]])</f>
        <v>41</v>
      </c>
      <c r="B43" s="3" t="str">
        <f>INDEX(Notes[NOMS ET PRENOMS],MATCH(Données[[#This Row],[N°]],Notes[Nº],0))</f>
        <v>MASSOUNGA SIMAH Lina Maria</v>
      </c>
    </row>
    <row r="44" spans="1:2">
      <c r="A44" s="3">
        <f>ROW()-ROW(Données[[#Headers],[N°]])</f>
        <v>42</v>
      </c>
      <c r="B44" s="3" t="str">
        <f>INDEX(Notes[NOMS ET PRENOMS],MATCH(Données[[#This Row],[N°]],Notes[Nº],0))</f>
        <v>MATOUMBA MOUANAMBATSI Yann Jeremie</v>
      </c>
    </row>
    <row r="45" spans="1:2">
      <c r="A45" s="3">
        <f>ROW()-ROW(Données[[#Headers],[N°]])</f>
        <v>43</v>
      </c>
      <c r="B45" s="3" t="str">
        <f>INDEX(Notes[NOMS ET PRENOMS],MATCH(Données[[#This Row],[N°]],Notes[Nº],0))</f>
        <v>MATSIENGUI ETAH Rebecka Fatimata</v>
      </c>
    </row>
    <row r="46" spans="1:2">
      <c r="A46" s="3">
        <f>ROW()-ROW(Données[[#Headers],[N°]])</f>
        <v>44</v>
      </c>
      <c r="B46" s="3" t="str">
        <f>INDEX(Notes[NOMS ET PRENOMS],MATCH(Données[[#This Row],[N°]],Notes[Nº],0))</f>
        <v>MAVIOKA Graig</v>
      </c>
    </row>
    <row r="47" spans="1:2">
      <c r="A47" s="3">
        <f>ROW()-ROW(Données[[#Headers],[N°]])</f>
        <v>45</v>
      </c>
      <c r="B47" s="3" t="str">
        <f>INDEX(Notes[NOMS ET PRENOMS],MATCH(Données[[#This Row],[N°]],Notes[Nº],0))</f>
        <v>MAWAWA Carla Rolphina</v>
      </c>
    </row>
    <row r="48" spans="1:2">
      <c r="A48" s="3">
        <f>ROW()-ROW(Données[[#Headers],[N°]])</f>
        <v>46</v>
      </c>
      <c r="B48" s="3" t="str">
        <f>INDEX(Notes[NOMS ET PRENOMS],MATCH(Données[[#This Row],[N°]],Notes[Nº],0))</f>
        <v>MAYINOU Hervine Felicia</v>
      </c>
    </row>
    <row r="49" spans="1:2">
      <c r="A49" s="3">
        <f>ROW()-ROW(Données[[#Headers],[N°]])</f>
        <v>47</v>
      </c>
      <c r="B49" s="3" t="str">
        <f>INDEX(Notes[NOMS ET PRENOMS],MATCH(Données[[#This Row],[N°]],Notes[Nº],0))</f>
        <v>MBA EMANE Jeanne-Dorisca C.</v>
      </c>
    </row>
    <row r="50" spans="1:2">
      <c r="A50" s="3">
        <f>ROW()-ROW(Données[[#Headers],[N°]])</f>
        <v>48</v>
      </c>
      <c r="B50" s="3" t="str">
        <f>INDEX(Notes[NOMS ET PRENOMS],MATCH(Données[[#This Row],[N°]],Notes[Nº],0))</f>
        <v>MBANA BIDOUMA Steeve</v>
      </c>
    </row>
    <row r="51" spans="1:2">
      <c r="A51" s="3">
        <f>ROW()-ROW(Données[[#Headers],[N°]])</f>
        <v>49</v>
      </c>
      <c r="B51" s="3" t="str">
        <f>INDEX(Notes[NOMS ET PRENOMS],MATCH(Données[[#This Row],[N°]],Notes[Nº],0))</f>
        <v>MBIKINO Louise Nancy</v>
      </c>
    </row>
    <row r="52" spans="1:2">
      <c r="A52" s="3">
        <f>ROW()-ROW(Données[[#Headers],[N°]])</f>
        <v>50</v>
      </c>
      <c r="B52" s="3" t="str">
        <f>INDEX(Notes[NOMS ET PRENOMS],MATCH(Données[[#This Row],[N°]],Notes[Nº],0))</f>
        <v>M'BIYA MIHINDOU Kerlia Djenice</v>
      </c>
    </row>
    <row r="53" spans="1:2">
      <c r="A53" s="3">
        <f>ROW()-ROW(Données[[#Headers],[N°]])</f>
        <v>51</v>
      </c>
      <c r="B53" s="3" t="str">
        <f>INDEX(Notes[NOMS ET PRENOMS],MATCH(Données[[#This Row],[N°]],Notes[Nº],0))</f>
        <v>MBOUMBA Grace Edwine</v>
      </c>
    </row>
    <row r="54" spans="1:2">
      <c r="A54" s="3">
        <f>ROW()-ROW(Données[[#Headers],[N°]])</f>
        <v>52</v>
      </c>
      <c r="B54" s="3" t="str">
        <f>INDEX(Notes[NOMS ET PRENOMS],MATCH(Données[[#This Row],[N°]],Notes[Nº],0))</f>
        <v>MBOUMBA MAGANGA Sylvie Brenda</v>
      </c>
    </row>
    <row r="55" spans="1:2">
      <c r="A55" s="3">
        <f>ROW()-ROW(Données[[#Headers],[N°]])</f>
        <v>53</v>
      </c>
      <c r="B55" s="3" t="str">
        <f>INDEX(Notes[NOMS ET PRENOMS],MATCH(Données[[#This Row],[N°]],Notes[Nº],0))</f>
        <v>MBOUROU MBOUROU Jorly</v>
      </c>
    </row>
    <row r="56" spans="1:2">
      <c r="A56" s="3">
        <f>ROW()-ROW(Données[[#Headers],[N°]])</f>
        <v>54</v>
      </c>
      <c r="B56" s="3" t="str">
        <f>INDEX(Notes[NOMS ET PRENOMS],MATCH(Données[[#This Row],[N°]],Notes[Nº],0))</f>
        <v>MEBIAME NDONG Ken Morvan</v>
      </c>
    </row>
    <row r="57" spans="1:2">
      <c r="A57" s="3">
        <f>ROW()-ROW(Données[[#Headers],[N°]])</f>
        <v>55</v>
      </c>
      <c r="B57" s="3" t="str">
        <f>INDEX(Notes[NOMS ET PRENOMS],MATCH(Données[[#This Row],[N°]],Notes[Nº],0))</f>
        <v>MIKOUE MOUGALA  Naomi</v>
      </c>
    </row>
    <row r="58" spans="1:2">
      <c r="A58" s="3">
        <f>ROW()-ROW(Données[[#Headers],[N°]])</f>
        <v>56</v>
      </c>
      <c r="B58" s="3" t="str">
        <f>INDEX(Notes[NOMS ET PRENOMS],MATCH(Données[[#This Row],[N°]],Notes[Nº],0))</f>
        <v>MINCKO Guy Noël</v>
      </c>
    </row>
    <row r="59" spans="1:2">
      <c r="A59" s="3">
        <f>ROW()-ROW(Données[[#Headers],[N°]])</f>
        <v>57</v>
      </c>
      <c r="B59" s="3" t="str">
        <f>INDEX(Notes[NOMS ET PRENOMS],MATCH(Données[[#This Row],[N°]],Notes[Nº],0))</f>
        <v>MONDJO BITOLI Lilia</v>
      </c>
    </row>
    <row r="60" spans="1:2">
      <c r="A60" s="3">
        <f>ROW()-ROW(Données[[#Headers],[N°]])</f>
        <v>58</v>
      </c>
      <c r="B60" s="3" t="str">
        <f>INDEX(Notes[NOMS ET PRENOMS],MATCH(Données[[#This Row],[N°]],Notes[Nº],0))</f>
        <v>MONDJO MOUBAGOU Warel Djimi</v>
      </c>
    </row>
    <row r="61" spans="1:2">
      <c r="A61" s="3">
        <f>ROW()-ROW(Données[[#Headers],[N°]])</f>
        <v>59</v>
      </c>
      <c r="B61" s="3" t="str">
        <f>INDEX(Notes[NOMS ET PRENOMS],MATCH(Données[[#This Row],[N°]],Notes[Nº],0))</f>
        <v>MOUBOUADA Fanie Elisia Zoé</v>
      </c>
    </row>
    <row r="62" spans="1:2">
      <c r="A62" s="3">
        <f>ROW()-ROW(Données[[#Headers],[N°]])</f>
        <v>60</v>
      </c>
      <c r="B62" s="3" t="str">
        <f>INDEX(Notes[NOMS ET PRENOMS],MATCH(Données[[#This Row],[N°]],Notes[Nº],0))</f>
        <v>MOUKOUANGUI Shantry Anaïs</v>
      </c>
    </row>
    <row r="63" spans="1:2">
      <c r="A63" s="3">
        <f>ROW()-ROW(Données[[#Headers],[N°]])</f>
        <v>61</v>
      </c>
      <c r="B63" s="3" t="str">
        <f>INDEX(Notes[NOMS ET PRENOMS],MATCH(Données[[#This Row],[N°]],Notes[Nº],0))</f>
        <v>MOUPIGA Marie Bricelia</v>
      </c>
    </row>
    <row r="64" spans="1:2">
      <c r="A64" s="3">
        <f>ROW()-ROW(Données[[#Headers],[N°]])</f>
        <v>62</v>
      </c>
      <c r="B64" s="3" t="str">
        <f>INDEX(Notes[NOMS ET PRENOMS],MATCH(Données[[#This Row],[N°]],Notes[Nº],0))</f>
        <v>MOUSSAVOU BIGNOUMBA Claude Ariane</v>
      </c>
    </row>
    <row r="65" spans="1:2">
      <c r="A65" s="3">
        <f>ROW()-ROW(Données[[#Headers],[N°]])</f>
        <v>63</v>
      </c>
      <c r="B65" s="3" t="str">
        <f>INDEX(Notes[NOMS ET PRENOMS],MATCH(Données[[#This Row],[N°]],Notes[Nº],0))</f>
        <v>MOUSSAVOU BOUSSAMBA Darlaine Félicia</v>
      </c>
    </row>
    <row r="66" spans="1:2">
      <c r="A66" s="3">
        <f>ROW()-ROW(Données[[#Headers],[N°]])</f>
        <v>64</v>
      </c>
      <c r="B66" s="3" t="str">
        <f>INDEX(Notes[NOMS ET PRENOMS],MATCH(Données[[#This Row],[N°]],Notes[Nº],0))</f>
        <v>MOUSSOUAMI LAHAA Leila</v>
      </c>
    </row>
    <row r="67" spans="1:2">
      <c r="A67" s="3">
        <f>ROW()-ROW(Données[[#Headers],[N°]])</f>
        <v>65</v>
      </c>
      <c r="B67" s="3" t="str">
        <f>INDEX(Notes[NOMS ET PRENOMS],MATCH(Données[[#This Row],[N°]],Notes[Nº],0))</f>
        <v>MOUSSOUNDA  NZAMBA Djhel</v>
      </c>
    </row>
    <row r="68" spans="1:2">
      <c r="A68" s="3">
        <f>ROW()-ROW(Données[[#Headers],[N°]])</f>
        <v>66</v>
      </c>
      <c r="B68" s="3" t="str">
        <f>INDEX(Notes[NOMS ET PRENOMS],MATCH(Données[[#This Row],[N°]],Notes[Nº],0))</f>
        <v>MOUVANGUI MAKAYA Carcy Adolix</v>
      </c>
    </row>
    <row r="69" spans="1:2">
      <c r="A69" s="3">
        <f>ROW()-ROW(Données[[#Headers],[N°]])</f>
        <v>67</v>
      </c>
      <c r="B69" s="3" t="str">
        <f>INDEX(Notes[NOMS ET PRENOMS],MATCH(Données[[#This Row],[N°]],Notes[Nº],0))</f>
        <v>MOUWEMBI SOUZA Renda Farelle</v>
      </c>
    </row>
    <row r="70" spans="1:2">
      <c r="A70" s="3">
        <f>ROW()-ROW(Données[[#Headers],[N°]])</f>
        <v>68</v>
      </c>
      <c r="B70" s="3" t="str">
        <f>INDEX(Notes[NOMS ET PRENOMS],MATCH(Données[[#This Row],[N°]],Notes[Nº],0))</f>
        <v>MPEMBA AYILA Laurance Petrony</v>
      </c>
    </row>
    <row r="71" spans="1:2">
      <c r="A71" s="3">
        <f>ROW()-ROW(Données[[#Headers],[N°]])</f>
        <v>69</v>
      </c>
      <c r="B71" s="3" t="str">
        <f>INDEX(Notes[NOMS ET PRENOMS],MATCH(Données[[#This Row],[N°]],Notes[Nº],0))</f>
        <v>NDEMBI MALOUANA Gracellia Menerva</v>
      </c>
    </row>
    <row r="72" spans="1:2">
      <c r="A72" s="3">
        <f>ROW()-ROW(Données[[#Headers],[N°]])</f>
        <v>70</v>
      </c>
      <c r="B72" s="3" t="str">
        <f>INDEX(Notes[NOMS ET PRENOMS],MATCH(Données[[#This Row],[N°]],Notes[Nº],0))</f>
        <v>NGODI  BIPOLO    Martina Laure</v>
      </c>
    </row>
    <row r="73" spans="1:2">
      <c r="A73" s="3">
        <f>ROW()-ROW(Données[[#Headers],[N°]])</f>
        <v>71</v>
      </c>
      <c r="B73" s="3" t="str">
        <f>INDEX(Notes[NOMS ET PRENOMS],MATCH(Données[[#This Row],[N°]],Notes[Nº],0))</f>
        <v>NGUEMA ESSONO Vinny Feroneva</v>
      </c>
    </row>
    <row r="74" spans="1:2">
      <c r="A74" s="3">
        <f>ROW()-ROW(Données[[#Headers],[N°]])</f>
        <v>72</v>
      </c>
      <c r="B74" s="3" t="str">
        <f>INDEX(Notes[NOMS ET PRENOMS],MATCH(Données[[#This Row],[N°]],Notes[Nº],0))</f>
        <v>NGUIA OBELE Gevrey Sten</v>
      </c>
    </row>
    <row r="75" spans="1:2">
      <c r="A75" s="3">
        <f>ROW()-ROW(Données[[#Headers],[N°]])</f>
        <v>73</v>
      </c>
      <c r="B75" s="3" t="str">
        <f>INDEX(Notes[NOMS ET PRENOMS],MATCH(Données[[#This Row],[N°]],Notes[Nº],0))</f>
        <v>NKARE Greta Erudice</v>
      </c>
    </row>
    <row r="76" spans="1:2">
      <c r="A76" s="3">
        <f>ROW()-ROW(Données[[#Headers],[N°]])</f>
        <v>74</v>
      </c>
      <c r="B76" s="3" t="str">
        <f>INDEX(Notes[NOMS ET PRENOMS],MATCH(Données[[#This Row],[N°]],Notes[Nº],0))</f>
        <v>NKINGA OTSAGHE Jeremy Clarence</v>
      </c>
    </row>
    <row r="77" spans="1:2">
      <c r="A77" s="3">
        <f>ROW()-ROW(Données[[#Headers],[N°]])</f>
        <v>75</v>
      </c>
      <c r="B77" s="3" t="str">
        <f>INDEX(Notes[NOMS ET PRENOMS],MATCH(Données[[#This Row],[N°]],Notes[Nº],0))</f>
        <v>NYABEU DINJAMBA Ange Manela</v>
      </c>
    </row>
    <row r="78" spans="1:2">
      <c r="A78" s="3">
        <f>ROW()-ROW(Données[[#Headers],[N°]])</f>
        <v>76</v>
      </c>
      <c r="B78" s="3" t="str">
        <f>INDEX(Notes[NOMS ET PRENOMS],MATCH(Données[[#This Row],[N°]],Notes[Nº],0))</f>
        <v>NZENGUE Jimony Kraler</v>
      </c>
    </row>
    <row r="79" spans="1:2">
      <c r="A79" s="3">
        <f>ROW()-ROW(Données[[#Headers],[N°]])</f>
        <v>77</v>
      </c>
      <c r="B79" s="3" t="str">
        <f>INDEX(Notes[NOMS ET PRENOMS],MATCH(Données[[#This Row],[N°]],Notes[Nº],0))</f>
        <v>NZIENGUI MAPANGOU Laurent</v>
      </c>
    </row>
    <row r="80" spans="1:2">
      <c r="A80" s="3">
        <f>ROW()-ROW(Données[[#Headers],[N°]])</f>
        <v>78</v>
      </c>
      <c r="B80" s="3" t="str">
        <f>INDEX(Notes[NOMS ET PRENOMS],MATCH(Données[[#This Row],[N°]],Notes[Nº],0))</f>
        <v>NZIENGUI-NZIENGUI Ange Haulsenn</v>
      </c>
    </row>
    <row r="81" spans="1:2">
      <c r="A81" s="3">
        <f>ROW()-ROW(Données[[#Headers],[N°]])</f>
        <v>79</v>
      </c>
      <c r="B81" s="3" t="str">
        <f>INDEX(Notes[NOMS ET PRENOMS],MATCH(Données[[#This Row],[N°]],Notes[Nº],0))</f>
        <v xml:space="preserve">ODOULAMI  Aimé </v>
      </c>
    </row>
    <row r="82" spans="1:2">
      <c r="A82" s="3">
        <f>ROW()-ROW(Données[[#Headers],[N°]])</f>
        <v>80</v>
      </c>
      <c r="B82" s="3" t="str">
        <f>INDEX(Notes[NOMS ET PRENOMS],MATCH(Données[[#This Row],[N°]],Notes[Nº],0))</f>
        <v>OGANDAGA Junior Ulrich</v>
      </c>
    </row>
    <row r="83" spans="1:2">
      <c r="A83" s="3">
        <f>ROW()-ROW(Données[[#Headers],[N°]])</f>
        <v>81</v>
      </c>
      <c r="B83" s="3" t="str">
        <f>INDEX(Notes[NOMS ET PRENOMS],MATCH(Données[[#This Row],[N°]],Notes[Nº],0))</f>
        <v>ONDO AUBAME Orny Perron</v>
      </c>
    </row>
    <row r="84" spans="1:2">
      <c r="A84" s="3">
        <f>ROW()-ROW(Données[[#Headers],[N°]])</f>
        <v>82</v>
      </c>
      <c r="B84" s="3" t="str">
        <f>INDEX(Notes[NOMS ET PRENOMS],MATCH(Données[[#This Row],[N°]],Notes[Nº],0))</f>
        <v>OTANDO-IKOUALI Chris Landry</v>
      </c>
    </row>
    <row r="85" spans="1:2">
      <c r="A85" s="3">
        <f>ROW()-ROW(Données[[#Headers],[N°]])</f>
        <v>83</v>
      </c>
      <c r="B85" s="3" t="str">
        <f>INDEX(Notes[NOMS ET PRENOMS],MATCH(Données[[#This Row],[N°]],Notes[Nº],0))</f>
        <v>OURANDOU NDOUNDOU Hulla Elsy</v>
      </c>
    </row>
    <row r="86" spans="1:2">
      <c r="A86" s="3">
        <f>ROW()-ROW(Données[[#Headers],[N°]])</f>
        <v>84</v>
      </c>
      <c r="B86" s="3" t="str">
        <f>INDEX(Notes[NOMS ET PRENOMS],MATCH(Données[[#This Row],[N°]],Notes[Nº],0))</f>
        <v>RAZINGUE Ben</v>
      </c>
    </row>
    <row r="87" spans="1:2">
      <c r="A87" s="3">
        <f>ROW()-ROW(Données[[#Headers],[N°]])</f>
        <v>85</v>
      </c>
      <c r="B87" s="3" t="str">
        <f>INDEX(Notes[NOMS ET PRENOMS],MATCH(Données[[#This Row],[N°]],Notes[Nº],0))</f>
        <v>TATY SCHEKINA Gerlie</v>
      </c>
    </row>
    <row r="88" spans="1:2">
      <c r="A88" s="3">
        <f>ROW()-ROW(Données[[#Headers],[N°]])</f>
        <v>86</v>
      </c>
      <c r="B88" s="3" t="str">
        <f>INDEX(Notes[NOMS ET PRENOMS],MATCH(Données[[#This Row],[N°]],Notes[Nº],0))</f>
        <v>TSOUMOU Alicia Khey</v>
      </c>
    </row>
    <row r="89" spans="1:2">
      <c r="A89" s="3">
        <f>ROW()-ROW(Données[[#Headers],[N°]])</f>
        <v>87</v>
      </c>
      <c r="B89" s="3" t="str">
        <f>INDEX(Notes[NOMS ET PRENOMS],MATCH(Données[[#This Row],[N°]],Notes[Nº],0))</f>
        <v>YOUBA NTCHANDI Ivann D'Orléans</v>
      </c>
    </row>
    <row r="90" spans="1:2">
      <c r="A90" s="3">
        <f>ROW()-ROW(Données[[#Headers],[N°]])</f>
        <v>88</v>
      </c>
      <c r="B90" s="3" t="str">
        <f>INDEX(Notes[NOMS ET PRENOMS],MATCH(Données[[#This Row],[N°]],Notes[Nº],0))</f>
        <v>ZIZA Thérèse</v>
      </c>
    </row>
    <row r="91" spans="1:2">
      <c r="A91" s="3">
        <f>ROW()-ROW(Données[[#Headers],[N°]])</f>
        <v>89</v>
      </c>
      <c r="B91" s="3" t="str">
        <f>INDEX(Notes[NOMS ET PRENOMS],MATCH(Données[[#This Row],[N°]],Notes[Nº],0))</f>
        <v>ZOA OZOUNGUE Gelda Dominique</v>
      </c>
    </row>
  </sheetData>
  <dataValidations count="1">
    <dataValidation type="whole" allowBlank="1" showInputMessage="1" showErrorMessage="1" sqref="F3:F90 D3:D90 C3:C91" xr:uid="{00000000-0002-0000-0000-000000000000}">
      <formula1>0</formula1>
      <formula2>20</formula2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/>
  <dimension ref="A1:K94"/>
  <sheetViews>
    <sheetView showGridLines="0" tabSelected="1" workbookViewId="0"/>
  </sheetViews>
  <sheetFormatPr baseColWidth="10" defaultColWidth="11" defaultRowHeight="15.75"/>
  <cols>
    <col min="1" max="1" width="4.875" customWidth="1"/>
    <col min="2" max="2" width="40.5" bestFit="1" customWidth="1"/>
    <col min="3" max="3" width="7.625" bestFit="1" customWidth="1"/>
  </cols>
  <sheetData>
    <row r="1" spans="1:11">
      <c r="B1" s="1" t="s">
        <v>108</v>
      </c>
    </row>
    <row r="2" spans="1:11">
      <c r="A2" t="str">
        <f>IFERROR(MATCH(B2,Données[#Headers],0),"")</f>
        <v/>
      </c>
      <c r="B2" s="2"/>
    </row>
    <row r="4" spans="1:11">
      <c r="A4" s="1" t="s">
        <v>110</v>
      </c>
    </row>
    <row r="5" spans="1:11">
      <c r="A5" t="s">
        <v>105</v>
      </c>
      <c r="B5" t="s">
        <v>106</v>
      </c>
      <c r="C5" t="s">
        <v>107</v>
      </c>
      <c r="K5">
        <v>7</v>
      </c>
    </row>
    <row r="6" spans="1:11">
      <c r="A6" s="3">
        <f>ROW()-ROW(Notes[[#Headers],[Nº]])</f>
        <v>1</v>
      </c>
      <c r="B6" t="s">
        <v>12</v>
      </c>
      <c r="K6">
        <v>0</v>
      </c>
    </row>
    <row r="7" spans="1:11">
      <c r="A7" s="3">
        <f>ROW()-ROW(Notes[[#Headers],[Nº]])</f>
        <v>2</v>
      </c>
      <c r="B7" t="s">
        <v>13</v>
      </c>
      <c r="K7">
        <v>14</v>
      </c>
    </row>
    <row r="8" spans="1:11">
      <c r="A8" s="3">
        <f>ROW()-ROW(Notes[[#Headers],[Nº]])</f>
        <v>3</v>
      </c>
      <c r="B8" t="s">
        <v>7</v>
      </c>
      <c r="K8">
        <v>9</v>
      </c>
    </row>
    <row r="9" spans="1:11">
      <c r="A9" s="3">
        <f>ROW()-ROW(Notes[[#Headers],[Nº]])</f>
        <v>4</v>
      </c>
      <c r="B9" t="s">
        <v>6</v>
      </c>
      <c r="K9" t="s">
        <v>3</v>
      </c>
    </row>
    <row r="10" spans="1:11">
      <c r="A10" s="3">
        <f>ROW()-ROW(Notes[[#Headers],[Nº]])</f>
        <v>5</v>
      </c>
      <c r="B10" t="s">
        <v>14</v>
      </c>
      <c r="K10" t="s">
        <v>3</v>
      </c>
    </row>
    <row r="11" spans="1:11">
      <c r="A11" s="3">
        <f>ROW()-ROW(Notes[[#Headers],[Nº]])</f>
        <v>6</v>
      </c>
      <c r="B11" t="s">
        <v>10</v>
      </c>
      <c r="G11" t="s">
        <v>4</v>
      </c>
      <c r="K11">
        <v>14</v>
      </c>
    </row>
    <row r="12" spans="1:11">
      <c r="A12" s="3">
        <f>ROW()-ROW(Notes[[#Headers],[Nº]])</f>
        <v>7</v>
      </c>
      <c r="B12" t="s">
        <v>15</v>
      </c>
      <c r="K12">
        <v>14</v>
      </c>
    </row>
    <row r="13" spans="1:11">
      <c r="A13" s="3">
        <f>ROW()-ROW(Notes[[#Headers],[Nº]])</f>
        <v>8</v>
      </c>
      <c r="B13" t="s">
        <v>11</v>
      </c>
      <c r="K13">
        <v>9</v>
      </c>
    </row>
    <row r="14" spans="1:11">
      <c r="A14" s="3">
        <f>ROW()-ROW(Notes[[#Headers],[Nº]])</f>
        <v>9</v>
      </c>
      <c r="B14" t="s">
        <v>5</v>
      </c>
      <c r="K14">
        <v>11</v>
      </c>
    </row>
    <row r="15" spans="1:11">
      <c r="A15" s="3">
        <f>ROW()-ROW(Notes[[#Headers],[Nº]])</f>
        <v>10</v>
      </c>
      <c r="B15" t="s">
        <v>16</v>
      </c>
      <c r="K15" t="s">
        <v>3</v>
      </c>
    </row>
    <row r="16" spans="1:11">
      <c r="A16" s="3">
        <f>ROW()-ROW(Notes[[#Headers],[Nº]])</f>
        <v>11</v>
      </c>
      <c r="B16" t="s">
        <v>17</v>
      </c>
      <c r="K16">
        <v>7</v>
      </c>
    </row>
    <row r="17" spans="1:11">
      <c r="A17" s="3">
        <f>ROW()-ROW(Notes[[#Headers],[Nº]])</f>
        <v>12</v>
      </c>
      <c r="B17" t="s">
        <v>18</v>
      </c>
      <c r="K17">
        <v>13</v>
      </c>
    </row>
    <row r="18" spans="1:11">
      <c r="A18" s="3">
        <f>ROW()-ROW(Notes[[#Headers],[Nº]])</f>
        <v>13</v>
      </c>
      <c r="B18" t="s">
        <v>19</v>
      </c>
      <c r="K18" t="s">
        <v>3</v>
      </c>
    </row>
    <row r="19" spans="1:11">
      <c r="A19" s="3">
        <f>ROW()-ROW(Notes[[#Headers],[Nº]])</f>
        <v>14</v>
      </c>
      <c r="B19" t="s">
        <v>20</v>
      </c>
      <c r="K19">
        <v>5</v>
      </c>
    </row>
    <row r="20" spans="1:11">
      <c r="A20" s="3">
        <f>ROW()-ROW(Notes[[#Headers],[Nº]])</f>
        <v>15</v>
      </c>
      <c r="B20" t="s">
        <v>21</v>
      </c>
      <c r="K20">
        <v>0</v>
      </c>
    </row>
    <row r="21" spans="1:11">
      <c r="A21" s="3">
        <f>ROW()-ROW(Notes[[#Headers],[Nº]])</f>
        <v>16</v>
      </c>
      <c r="B21" t="s">
        <v>22</v>
      </c>
      <c r="K21">
        <v>8</v>
      </c>
    </row>
    <row r="22" spans="1:11">
      <c r="A22" s="3">
        <f>ROW()-ROW(Notes[[#Headers],[Nº]])</f>
        <v>17</v>
      </c>
      <c r="B22" t="s">
        <v>23</v>
      </c>
      <c r="K22">
        <v>9</v>
      </c>
    </row>
    <row r="23" spans="1:11">
      <c r="A23" s="3">
        <f>ROW()-ROW(Notes[[#Headers],[Nº]])</f>
        <v>18</v>
      </c>
      <c r="B23" t="s">
        <v>24</v>
      </c>
      <c r="K23">
        <v>12</v>
      </c>
    </row>
    <row r="24" spans="1:11">
      <c r="A24" s="3">
        <f>ROW()-ROW(Notes[[#Headers],[Nº]])</f>
        <v>19</v>
      </c>
      <c r="B24" t="s">
        <v>25</v>
      </c>
      <c r="K24">
        <v>6</v>
      </c>
    </row>
    <row r="25" spans="1:11">
      <c r="A25" s="3">
        <f>ROW()-ROW(Notes[[#Headers],[Nº]])</f>
        <v>20</v>
      </c>
      <c r="B25" t="s">
        <v>26</v>
      </c>
      <c r="K25">
        <v>8</v>
      </c>
    </row>
    <row r="26" spans="1:11">
      <c r="A26" s="3">
        <f>ROW()-ROW(Notes[[#Headers],[Nº]])</f>
        <v>21</v>
      </c>
      <c r="B26" t="s">
        <v>27</v>
      </c>
      <c r="K26">
        <v>0</v>
      </c>
    </row>
    <row r="27" spans="1:11">
      <c r="A27" s="3">
        <f>ROW()-ROW(Notes[[#Headers],[Nº]])</f>
        <v>22</v>
      </c>
      <c r="B27" t="s">
        <v>28</v>
      </c>
      <c r="K27">
        <v>15</v>
      </c>
    </row>
    <row r="28" spans="1:11">
      <c r="A28" s="3">
        <f>ROW()-ROW(Notes[[#Headers],[Nº]])</f>
        <v>23</v>
      </c>
      <c r="B28" t="s">
        <v>29</v>
      </c>
      <c r="K28">
        <v>8</v>
      </c>
    </row>
    <row r="29" spans="1:11">
      <c r="A29" s="3">
        <f>ROW()-ROW(Notes[[#Headers],[Nº]])</f>
        <v>24</v>
      </c>
      <c r="B29" t="s">
        <v>30</v>
      </c>
      <c r="K29">
        <v>14</v>
      </c>
    </row>
    <row r="30" spans="1:11">
      <c r="A30" s="3">
        <f>ROW()-ROW(Notes[[#Headers],[Nº]])</f>
        <v>25</v>
      </c>
      <c r="B30" t="s">
        <v>8</v>
      </c>
      <c r="K30" t="s">
        <v>3</v>
      </c>
    </row>
    <row r="31" spans="1:11">
      <c r="A31" s="3">
        <f>ROW()-ROW(Notes[[#Headers],[Nº]])</f>
        <v>26</v>
      </c>
      <c r="B31" t="s">
        <v>31</v>
      </c>
      <c r="K31">
        <v>14</v>
      </c>
    </row>
    <row r="32" spans="1:11">
      <c r="A32" s="3">
        <f>ROW()-ROW(Notes[[#Headers],[Nº]])</f>
        <v>27</v>
      </c>
      <c r="B32" t="s">
        <v>32</v>
      </c>
      <c r="K32">
        <v>0</v>
      </c>
    </row>
    <row r="33" spans="1:11">
      <c r="A33" s="3">
        <f>ROW()-ROW(Notes[[#Headers],[Nº]])</f>
        <v>28</v>
      </c>
      <c r="B33" t="s">
        <v>33</v>
      </c>
      <c r="K33">
        <v>6</v>
      </c>
    </row>
    <row r="34" spans="1:11">
      <c r="A34" s="3">
        <f>ROW()-ROW(Notes[[#Headers],[Nº]])</f>
        <v>29</v>
      </c>
      <c r="B34" t="s">
        <v>34</v>
      </c>
      <c r="K34">
        <v>8</v>
      </c>
    </row>
    <row r="35" spans="1:11">
      <c r="A35" s="3">
        <f>ROW()-ROW(Notes[[#Headers],[Nº]])</f>
        <v>30</v>
      </c>
      <c r="B35" t="s">
        <v>35</v>
      </c>
      <c r="K35">
        <v>12</v>
      </c>
    </row>
    <row r="36" spans="1:11">
      <c r="A36" s="3">
        <f>ROW()-ROW(Notes[[#Headers],[Nº]])</f>
        <v>31</v>
      </c>
      <c r="B36" t="s">
        <v>36</v>
      </c>
      <c r="K36">
        <v>9</v>
      </c>
    </row>
    <row r="37" spans="1:11">
      <c r="A37" s="3">
        <f>ROW()-ROW(Notes[[#Headers],[Nº]])</f>
        <v>32</v>
      </c>
      <c r="B37" t="s">
        <v>37</v>
      </c>
      <c r="K37">
        <v>12</v>
      </c>
    </row>
    <row r="38" spans="1:11">
      <c r="A38" s="3">
        <f>ROW()-ROW(Notes[[#Headers],[Nº]])</f>
        <v>33</v>
      </c>
      <c r="B38" t="s">
        <v>38</v>
      </c>
      <c r="K38">
        <v>7</v>
      </c>
    </row>
    <row r="39" spans="1:11">
      <c r="A39" s="3">
        <f>ROW()-ROW(Notes[[#Headers],[Nº]])</f>
        <v>34</v>
      </c>
      <c r="B39" t="s">
        <v>9</v>
      </c>
      <c r="K39">
        <v>14</v>
      </c>
    </row>
    <row r="40" spans="1:11">
      <c r="A40" s="3">
        <f>ROW()-ROW(Notes[[#Headers],[Nº]])</f>
        <v>35</v>
      </c>
      <c r="B40" t="s">
        <v>39</v>
      </c>
      <c r="K40">
        <v>2</v>
      </c>
    </row>
    <row r="41" spans="1:11">
      <c r="A41" s="3">
        <f>ROW()-ROW(Notes[[#Headers],[Nº]])</f>
        <v>36</v>
      </c>
      <c r="B41" t="s">
        <v>40</v>
      </c>
      <c r="K41">
        <v>7</v>
      </c>
    </row>
    <row r="42" spans="1:11">
      <c r="A42" s="3">
        <f>ROW()-ROW(Notes[[#Headers],[Nº]])</f>
        <v>37</v>
      </c>
      <c r="B42" t="s">
        <v>41</v>
      </c>
      <c r="K42">
        <v>14</v>
      </c>
    </row>
    <row r="43" spans="1:11">
      <c r="A43" s="3">
        <f>ROW()-ROW(Notes[[#Headers],[Nº]])</f>
        <v>38</v>
      </c>
      <c r="B43" t="s">
        <v>42</v>
      </c>
      <c r="K43">
        <v>7</v>
      </c>
    </row>
    <row r="44" spans="1:11">
      <c r="A44" s="3">
        <f>ROW()-ROW(Notes[[#Headers],[Nº]])</f>
        <v>39</v>
      </c>
      <c r="B44" t="s">
        <v>43</v>
      </c>
      <c r="K44">
        <v>15</v>
      </c>
    </row>
    <row r="45" spans="1:11">
      <c r="A45" s="3">
        <f>ROW()-ROW(Notes[[#Headers],[Nº]])</f>
        <v>40</v>
      </c>
      <c r="B45" t="s">
        <v>44</v>
      </c>
      <c r="K45">
        <v>12</v>
      </c>
    </row>
    <row r="46" spans="1:11">
      <c r="A46" s="3">
        <f>ROW()-ROW(Notes[[#Headers],[Nº]])</f>
        <v>41</v>
      </c>
      <c r="B46" t="s">
        <v>45</v>
      </c>
      <c r="K46">
        <v>4</v>
      </c>
    </row>
    <row r="47" spans="1:11">
      <c r="A47" s="3">
        <f>ROW()-ROW(Notes[[#Headers],[Nº]])</f>
        <v>42</v>
      </c>
      <c r="B47" t="s">
        <v>46</v>
      </c>
      <c r="K47">
        <v>10</v>
      </c>
    </row>
    <row r="48" spans="1:11">
      <c r="A48" s="3">
        <f>ROW()-ROW(Notes[[#Headers],[Nº]])</f>
        <v>43</v>
      </c>
      <c r="B48" t="s">
        <v>47</v>
      </c>
      <c r="K48">
        <v>0</v>
      </c>
    </row>
    <row r="49" spans="1:11">
      <c r="A49" s="3">
        <f>ROW()-ROW(Notes[[#Headers],[Nº]])</f>
        <v>44</v>
      </c>
      <c r="B49" t="s">
        <v>48</v>
      </c>
      <c r="K49">
        <v>13</v>
      </c>
    </row>
    <row r="50" spans="1:11">
      <c r="A50" s="3">
        <f>ROW()-ROW(Notes[[#Headers],[Nº]])</f>
        <v>45</v>
      </c>
      <c r="B50" t="s">
        <v>49</v>
      </c>
      <c r="K50">
        <v>9</v>
      </c>
    </row>
    <row r="51" spans="1:11">
      <c r="A51" s="3">
        <f>ROW()-ROW(Notes[[#Headers],[Nº]])</f>
        <v>46</v>
      </c>
      <c r="B51" t="s">
        <v>50</v>
      </c>
      <c r="K51">
        <v>17</v>
      </c>
    </row>
    <row r="52" spans="1:11">
      <c r="A52" s="3">
        <f>ROW()-ROW(Notes[[#Headers],[Nº]])</f>
        <v>47</v>
      </c>
      <c r="B52" t="s">
        <v>51</v>
      </c>
      <c r="K52">
        <v>17</v>
      </c>
    </row>
    <row r="53" spans="1:11">
      <c r="A53" s="3">
        <f>ROW()-ROW(Notes[[#Headers],[Nº]])</f>
        <v>48</v>
      </c>
      <c r="B53" t="s">
        <v>52</v>
      </c>
      <c r="K53">
        <v>13</v>
      </c>
    </row>
    <row r="54" spans="1:11">
      <c r="A54" s="3">
        <f>ROW()-ROW(Notes[[#Headers],[Nº]])</f>
        <v>49</v>
      </c>
      <c r="B54" t="s">
        <v>53</v>
      </c>
      <c r="K54">
        <v>9</v>
      </c>
    </row>
    <row r="55" spans="1:11">
      <c r="A55" s="3">
        <f>ROW()-ROW(Notes[[#Headers],[Nº]])</f>
        <v>50</v>
      </c>
      <c r="B55" t="s">
        <v>54</v>
      </c>
      <c r="K55">
        <v>12</v>
      </c>
    </row>
    <row r="56" spans="1:11">
      <c r="A56" s="3">
        <f>ROW()-ROW(Notes[[#Headers],[Nº]])</f>
        <v>51</v>
      </c>
      <c r="B56" t="s">
        <v>55</v>
      </c>
      <c r="K56">
        <v>9</v>
      </c>
    </row>
    <row r="57" spans="1:11">
      <c r="A57" s="3">
        <f>ROW()-ROW(Notes[[#Headers],[Nº]])</f>
        <v>52</v>
      </c>
      <c r="B57" t="s">
        <v>56</v>
      </c>
      <c r="K57" t="s">
        <v>3</v>
      </c>
    </row>
    <row r="58" spans="1:11">
      <c r="A58" s="3">
        <f>ROW()-ROW(Notes[[#Headers],[Nº]])</f>
        <v>53</v>
      </c>
      <c r="B58" t="s">
        <v>57</v>
      </c>
      <c r="K58">
        <v>14</v>
      </c>
    </row>
    <row r="59" spans="1:11">
      <c r="A59" s="3">
        <f>ROW()-ROW(Notes[[#Headers],[Nº]])</f>
        <v>54</v>
      </c>
      <c r="B59" t="s">
        <v>58</v>
      </c>
      <c r="K59" t="s">
        <v>3</v>
      </c>
    </row>
    <row r="60" spans="1:11">
      <c r="A60" s="3">
        <f>ROW()-ROW(Notes[[#Headers],[Nº]])</f>
        <v>55</v>
      </c>
      <c r="B60" t="s">
        <v>59</v>
      </c>
      <c r="K60">
        <v>4</v>
      </c>
    </row>
    <row r="61" spans="1:11">
      <c r="A61" s="3">
        <f>ROW()-ROW(Notes[[#Headers],[Nº]])</f>
        <v>56</v>
      </c>
      <c r="B61" t="s">
        <v>60</v>
      </c>
      <c r="K61">
        <v>12</v>
      </c>
    </row>
    <row r="62" spans="1:11">
      <c r="A62" s="3">
        <f>ROW()-ROW(Notes[[#Headers],[Nº]])</f>
        <v>57</v>
      </c>
      <c r="B62" t="s">
        <v>61</v>
      </c>
      <c r="K62">
        <v>10</v>
      </c>
    </row>
    <row r="63" spans="1:11">
      <c r="A63" s="3">
        <f>ROW()-ROW(Notes[[#Headers],[Nº]])</f>
        <v>58</v>
      </c>
      <c r="B63" t="s">
        <v>62</v>
      </c>
      <c r="K63">
        <v>15</v>
      </c>
    </row>
    <row r="64" spans="1:11">
      <c r="A64" s="3">
        <f>ROW()-ROW(Notes[[#Headers],[Nº]])</f>
        <v>59</v>
      </c>
      <c r="B64" t="s">
        <v>63</v>
      </c>
      <c r="K64">
        <v>9</v>
      </c>
    </row>
    <row r="65" spans="1:11">
      <c r="A65" s="3">
        <f>ROW()-ROW(Notes[[#Headers],[Nº]])</f>
        <v>60</v>
      </c>
      <c r="B65" t="s">
        <v>64</v>
      </c>
      <c r="K65">
        <v>7</v>
      </c>
    </row>
    <row r="66" spans="1:11">
      <c r="A66" s="3">
        <f>ROW()-ROW(Notes[[#Headers],[Nº]])</f>
        <v>61</v>
      </c>
      <c r="B66" t="s">
        <v>65</v>
      </c>
      <c r="K66" t="s">
        <v>3</v>
      </c>
    </row>
    <row r="67" spans="1:11">
      <c r="A67" s="3">
        <f>ROW()-ROW(Notes[[#Headers],[Nº]])</f>
        <v>62</v>
      </c>
      <c r="B67" t="s">
        <v>66</v>
      </c>
      <c r="K67">
        <v>9</v>
      </c>
    </row>
    <row r="68" spans="1:11">
      <c r="A68" s="3">
        <f>ROW()-ROW(Notes[[#Headers],[Nº]])</f>
        <v>63</v>
      </c>
      <c r="B68" t="s">
        <v>67</v>
      </c>
      <c r="K68">
        <v>1</v>
      </c>
    </row>
    <row r="69" spans="1:11">
      <c r="A69" s="3">
        <f>ROW()-ROW(Notes[[#Headers],[Nº]])</f>
        <v>64</v>
      </c>
      <c r="B69" t="s">
        <v>68</v>
      </c>
      <c r="K69">
        <v>10</v>
      </c>
    </row>
    <row r="70" spans="1:11">
      <c r="A70" s="3">
        <f>ROW()-ROW(Notes[[#Headers],[Nº]])</f>
        <v>65</v>
      </c>
      <c r="B70" t="s">
        <v>69</v>
      </c>
      <c r="K70">
        <v>14</v>
      </c>
    </row>
    <row r="71" spans="1:11">
      <c r="A71" s="3">
        <f>ROW()-ROW(Notes[[#Headers],[Nº]])</f>
        <v>66</v>
      </c>
      <c r="B71" t="s">
        <v>70</v>
      </c>
      <c r="K71">
        <v>6</v>
      </c>
    </row>
    <row r="72" spans="1:11">
      <c r="A72" s="3">
        <f>ROW()-ROW(Notes[[#Headers],[Nº]])</f>
        <v>67</v>
      </c>
      <c r="B72" t="s">
        <v>71</v>
      </c>
      <c r="K72">
        <v>5</v>
      </c>
    </row>
    <row r="73" spans="1:11">
      <c r="A73" s="3">
        <f>ROW()-ROW(Notes[[#Headers],[Nº]])</f>
        <v>68</v>
      </c>
      <c r="B73" t="s">
        <v>72</v>
      </c>
      <c r="K73">
        <v>9</v>
      </c>
    </row>
    <row r="74" spans="1:11">
      <c r="A74" s="3">
        <f>ROW()-ROW(Notes[[#Headers],[Nº]])</f>
        <v>69</v>
      </c>
      <c r="B74" t="s">
        <v>73</v>
      </c>
      <c r="K74">
        <v>3</v>
      </c>
    </row>
    <row r="75" spans="1:11">
      <c r="A75" s="3">
        <f>ROW()-ROW(Notes[[#Headers],[Nº]])</f>
        <v>70</v>
      </c>
      <c r="B75" t="s">
        <v>74</v>
      </c>
      <c r="K75">
        <v>16</v>
      </c>
    </row>
    <row r="76" spans="1:11">
      <c r="A76" s="3">
        <f>ROW()-ROW(Notes[[#Headers],[Nº]])</f>
        <v>71</v>
      </c>
      <c r="B76" t="s">
        <v>75</v>
      </c>
      <c r="K76" t="s">
        <v>3</v>
      </c>
    </row>
    <row r="77" spans="1:11">
      <c r="A77" s="3">
        <f>ROW()-ROW(Notes[[#Headers],[Nº]])</f>
        <v>72</v>
      </c>
      <c r="B77" t="s">
        <v>76</v>
      </c>
      <c r="K77">
        <v>13</v>
      </c>
    </row>
    <row r="78" spans="1:11">
      <c r="A78" s="3">
        <f>ROW()-ROW(Notes[[#Headers],[Nº]])</f>
        <v>73</v>
      </c>
      <c r="B78" t="s">
        <v>77</v>
      </c>
      <c r="K78">
        <v>9</v>
      </c>
    </row>
    <row r="79" spans="1:11">
      <c r="A79" s="3">
        <f>ROW()-ROW(Notes[[#Headers],[Nº]])</f>
        <v>74</v>
      </c>
      <c r="B79" t="s">
        <v>78</v>
      </c>
      <c r="K79">
        <v>14</v>
      </c>
    </row>
    <row r="80" spans="1:11">
      <c r="A80" s="3">
        <f>ROW()-ROW(Notes[[#Headers],[Nº]])</f>
        <v>75</v>
      </c>
      <c r="B80" t="s">
        <v>79</v>
      </c>
      <c r="K80">
        <v>7</v>
      </c>
    </row>
    <row r="81" spans="1:11">
      <c r="A81" s="3">
        <f>ROW()-ROW(Notes[[#Headers],[Nº]])</f>
        <v>76</v>
      </c>
      <c r="B81" t="s">
        <v>80</v>
      </c>
      <c r="K81" t="s">
        <v>3</v>
      </c>
    </row>
    <row r="82" spans="1:11">
      <c r="A82" s="3">
        <f>ROW()-ROW(Notes[[#Headers],[Nº]])</f>
        <v>77</v>
      </c>
      <c r="B82" t="s">
        <v>81</v>
      </c>
      <c r="K82">
        <v>14</v>
      </c>
    </row>
    <row r="83" spans="1:11">
      <c r="A83" s="3">
        <f>ROW()-ROW(Notes[[#Headers],[Nº]])</f>
        <v>78</v>
      </c>
      <c r="B83" t="s">
        <v>82</v>
      </c>
      <c r="K83">
        <v>14</v>
      </c>
    </row>
    <row r="84" spans="1:11">
      <c r="A84" s="3">
        <f>ROW()-ROW(Notes[[#Headers],[Nº]])</f>
        <v>79</v>
      </c>
      <c r="B84" t="s">
        <v>83</v>
      </c>
      <c r="K84">
        <v>6</v>
      </c>
    </row>
    <row r="85" spans="1:11">
      <c r="A85" s="3">
        <f>ROW()-ROW(Notes[[#Headers],[Nº]])</f>
        <v>80</v>
      </c>
      <c r="B85" t="s">
        <v>84</v>
      </c>
      <c r="K85">
        <v>16</v>
      </c>
    </row>
    <row r="86" spans="1:11">
      <c r="A86" s="3">
        <f>ROW()-ROW(Notes[[#Headers],[Nº]])</f>
        <v>81</v>
      </c>
      <c r="B86" t="s">
        <v>85</v>
      </c>
      <c r="K86">
        <v>6</v>
      </c>
    </row>
    <row r="87" spans="1:11">
      <c r="A87" s="3">
        <f>ROW()-ROW(Notes[[#Headers],[Nº]])</f>
        <v>82</v>
      </c>
      <c r="B87" t="s">
        <v>86</v>
      </c>
      <c r="K87">
        <v>8</v>
      </c>
    </row>
    <row r="88" spans="1:11">
      <c r="A88" s="3">
        <f>ROW()-ROW(Notes[[#Headers],[Nº]])</f>
        <v>83</v>
      </c>
      <c r="B88" t="s">
        <v>87</v>
      </c>
      <c r="K88">
        <v>14</v>
      </c>
    </row>
    <row r="89" spans="1:11">
      <c r="A89" s="3">
        <f>ROW()-ROW(Notes[[#Headers],[Nº]])</f>
        <v>84</v>
      </c>
      <c r="B89" t="s">
        <v>88</v>
      </c>
      <c r="K89">
        <v>10</v>
      </c>
    </row>
    <row r="90" spans="1:11">
      <c r="A90" s="3">
        <f>ROW()-ROW(Notes[[#Headers],[Nº]])</f>
        <v>85</v>
      </c>
      <c r="B90" t="s">
        <v>89</v>
      </c>
      <c r="K90">
        <v>5</v>
      </c>
    </row>
    <row r="91" spans="1:11">
      <c r="A91" s="3">
        <f>ROW()-ROW(Notes[[#Headers],[Nº]])</f>
        <v>86</v>
      </c>
      <c r="B91" t="s">
        <v>90</v>
      </c>
      <c r="K91">
        <v>8</v>
      </c>
    </row>
    <row r="92" spans="1:11">
      <c r="A92" s="3">
        <f>ROW()-ROW(Notes[[#Headers],[Nº]])</f>
        <v>87</v>
      </c>
      <c r="B92" t="s">
        <v>91</v>
      </c>
      <c r="K92">
        <v>0</v>
      </c>
    </row>
    <row r="93" spans="1:11">
      <c r="A93" s="3">
        <f>ROW()-ROW(Notes[[#Headers],[Nº]])</f>
        <v>88</v>
      </c>
      <c r="B93" t="s">
        <v>92</v>
      </c>
      <c r="K93">
        <v>8</v>
      </c>
    </row>
    <row r="94" spans="1:11">
      <c r="A94" s="3">
        <f>ROW()-ROW(Notes[[#Headers],[Nº]])</f>
        <v>89</v>
      </c>
      <c r="B94" t="s">
        <v>93</v>
      </c>
    </row>
  </sheetData>
  <dataValidations count="1">
    <dataValidation type="whole" allowBlank="1" showInputMessage="1" showErrorMessage="1" sqref="K5:K93 C6:C94" xr:uid="{00000000-0002-0000-0200-000000000000}">
      <formula1>0</formula1>
      <formula2>20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8" r:id="rId4" name="Button 16">
              <controlPr defaultSize="0" autoFill="0" autoPict="0" macro="[0]!Copy_Data">
                <anchor moveWithCells="1" sizeWithCells="1">
                  <from>
                    <xdr:col>5</xdr:col>
                    <xdr:colOff>85725</xdr:colOff>
                    <xdr:row>7</xdr:row>
                    <xdr:rowOff>371475</xdr:rowOff>
                  </from>
                  <to>
                    <xdr:col>8</xdr:col>
                    <xdr:colOff>123825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Listes!$A$2:$A$15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A15"/>
  <sheetViews>
    <sheetView showGridLines="0" workbookViewId="0">
      <selection activeCell="E21" sqref="E21"/>
    </sheetView>
  </sheetViews>
  <sheetFormatPr baseColWidth="10" defaultRowHeight="15.75"/>
  <cols>
    <col min="1" max="1" width="16.125" bestFit="1" customWidth="1"/>
    <col min="5" max="5" width="18" customWidth="1"/>
    <col min="7" max="7" width="17.5" customWidth="1"/>
    <col min="10" max="10" width="14.5" customWidth="1"/>
  </cols>
  <sheetData>
    <row r="1" spans="1:1">
      <c r="A1" t="s">
        <v>111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104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2</v>
      </c>
    </row>
    <row r="12" spans="1:1">
      <c r="A12" t="s">
        <v>1</v>
      </c>
    </row>
    <row r="13" spans="1:1">
      <c r="A13" t="s">
        <v>102</v>
      </c>
    </row>
    <row r="14" spans="1:1">
      <c r="A14" t="s">
        <v>0</v>
      </c>
    </row>
    <row r="15" spans="1:1">
      <c r="A15" t="s">
        <v>103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Données</vt:lpstr>
      <vt:lpstr>Notes</vt:lpstr>
      <vt:lpstr>Listes</vt:lpstr>
      <vt:lpstr>d.matières</vt:lpstr>
      <vt:lpstr>NumCol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cp:lastPrinted>2020-03-28T20:45:58Z</cp:lastPrinted>
  <dcterms:created xsi:type="dcterms:W3CDTF">2020-03-28T10:34:00Z</dcterms:created>
  <dcterms:modified xsi:type="dcterms:W3CDTF">2020-04-03T19:12:21Z</dcterms:modified>
</cp:coreProperties>
</file>