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13995" windowHeight="8190" activeTab="1"/>
  </bookViews>
  <sheets>
    <sheet name="Feuil4" sheetId="4" r:id="rId1"/>
    <sheet name="OCTOBRE" sheetId="1" r:id="rId2"/>
    <sheet name="NOVEMBRE " sheetId="2" r:id="rId3"/>
    <sheet name="DECEMBRE" sheetId="3" r:id="rId4"/>
  </sheets>
  <definedNames>
    <definedName name="_xlnm.Print_Area" localSheetId="1">OCTOBRE!$A$1:$F$38</definedName>
  </definedNames>
  <calcPr calcId="145621"/>
</workbook>
</file>

<file path=xl/calcChain.xml><?xml version="1.0" encoding="utf-8"?>
<calcChain xmlns="http://schemas.openxmlformats.org/spreadsheetml/2006/main">
  <c r="F9" i="1" l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8" i="1"/>
  <c r="F7" i="1"/>
  <c r="E72" i="1" l="1"/>
  <c r="D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</calcChain>
</file>

<file path=xl/sharedStrings.xml><?xml version="1.0" encoding="utf-8"?>
<sst xmlns="http://schemas.openxmlformats.org/spreadsheetml/2006/main" count="45" uniqueCount="34">
  <si>
    <t>suivi de la caisse exercice 2013</t>
  </si>
  <si>
    <t xml:space="preserve">DATE </t>
  </si>
  <si>
    <t xml:space="preserve">LIBELLE </t>
  </si>
  <si>
    <t>SOLDE</t>
  </si>
  <si>
    <t>solde initial</t>
  </si>
  <si>
    <t>ACHAT RIZ</t>
  </si>
  <si>
    <t>QUANTITE</t>
  </si>
  <si>
    <t>2KG</t>
  </si>
  <si>
    <t>DEJEUNER + ESSENCE</t>
  </si>
  <si>
    <t>POTS DE SAUCE</t>
  </si>
  <si>
    <t>100 PCS</t>
  </si>
  <si>
    <t>EXTRA MAHDI</t>
  </si>
  <si>
    <t>AVOCAT</t>
  </si>
  <si>
    <t>LAIT</t>
  </si>
  <si>
    <t>SALAIRE MAHDI</t>
  </si>
  <si>
    <t>VENTES RESTAURANT ESPECE</t>
  </si>
  <si>
    <t>10KG</t>
  </si>
  <si>
    <t>MAYONNAISE</t>
  </si>
  <si>
    <t>1BLLE</t>
  </si>
  <si>
    <t>POULET</t>
  </si>
  <si>
    <t>28,4KG</t>
  </si>
  <si>
    <t>ONI</t>
  </si>
  <si>
    <t>PLATEAU ŒUFS</t>
  </si>
  <si>
    <t>FROMAGE GOUDA</t>
  </si>
  <si>
    <t>4.58KG</t>
  </si>
  <si>
    <t>CACAOUETTES</t>
  </si>
  <si>
    <t>0.5KG</t>
  </si>
  <si>
    <t>SALAIRE ZOUHAIR</t>
  </si>
  <si>
    <t>SERVIETTES EN PAPIER</t>
  </si>
  <si>
    <t>20 PAQUETS</t>
  </si>
  <si>
    <t>CYBER+IMPRESSION+SCOTCH</t>
  </si>
  <si>
    <t>SALAIRE MALIKA</t>
  </si>
  <si>
    <t>RECETTES</t>
  </si>
  <si>
    <t>DEPENSES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</si>
</sst>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i/>
      <u/>
      <sz val="20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i/>
      <u/>
      <sz val="14"/>
      <color theme="3"/>
      <name val="Calibri"/>
      <family val="2"/>
      <scheme val="minor"/>
    </font>
    <font>
      <b/>
      <i/>
      <u/>
      <sz val="14"/>
      <color theme="2"/>
      <name val="Calibri"/>
      <family val="2"/>
      <scheme val="minor"/>
    </font>
    <font>
      <sz val="12"/>
      <color rgb="FFFF000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4" fillId="4" borderId="0" xfId="0" applyFont="1" applyFill="1" applyAlignment="1">
      <alignment horizontal="center" vertical="center"/>
    </xf>
    <xf numFmtId="2" fontId="5" fillId="2" borderId="0" xfId="0" applyNumberFormat="1" applyFont="1" applyFill="1" applyAlignment="1">
      <alignment horizontal="center" vertical="center"/>
    </xf>
    <xf numFmtId="2" fontId="4" fillId="3" borderId="0" xfId="0" applyNumberFormat="1" applyFont="1" applyFill="1" applyAlignment="1">
      <alignment horizontal="center" vertical="center"/>
    </xf>
    <xf numFmtId="0" fontId="4" fillId="4" borderId="0" xfId="0" applyNumberFormat="1" applyFont="1" applyFill="1" applyAlignment="1">
      <alignment horizontal="center" vertical="center"/>
    </xf>
    <xf numFmtId="14" fontId="3" fillId="5" borderId="0" xfId="0" applyNumberFormat="1" applyFont="1" applyFill="1" applyAlignment="1">
      <alignment horizontal="center" vertical="center"/>
    </xf>
    <xf numFmtId="2" fontId="6" fillId="6" borderId="0" xfId="0" applyNumberFormat="1" applyFont="1" applyFill="1" applyAlignment="1">
      <alignment horizontal="center" vertical="center"/>
    </xf>
    <xf numFmtId="14" fontId="2" fillId="5" borderId="0" xfId="0" applyNumberFormat="1" applyFont="1" applyFill="1" applyAlignment="1">
      <alignment horizontal="center"/>
    </xf>
    <xf numFmtId="0" fontId="0" fillId="4" borderId="0" xfId="0" applyFill="1"/>
    <xf numFmtId="0" fontId="0" fillId="4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2" fontId="0" fillId="3" borderId="0" xfId="0" applyNumberFormat="1" applyFill="1" applyAlignment="1">
      <alignment horizontal="center" vertical="center"/>
    </xf>
    <xf numFmtId="2" fontId="0" fillId="6" borderId="0" xfId="0" applyNumberFormat="1" applyFill="1" applyAlignment="1">
      <alignment horizontal="center" vertical="center"/>
    </xf>
    <xf numFmtId="0" fontId="1" fillId="0" borderId="0" xfId="0" applyFont="1" applyAlignment="1"/>
    <xf numFmtId="14" fontId="7" fillId="5" borderId="0" xfId="0" applyNumberFormat="1" applyFont="1" applyFill="1" applyAlignment="1">
      <alignment horizontal="center"/>
    </xf>
  </cellXfs>
  <cellStyles count="1">
    <cellStyle name="Normal" xfId="0" builtinId="0"/>
  </cellStyles>
  <dxfs count="12">
    <dxf>
      <numFmt numFmtId="2" formatCode="0.00"/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19" formatCode="dd/mm/yyyy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</dxf>
    <dxf>
      <font>
        <strike val="0"/>
        <outline val="0"/>
        <shadow val="0"/>
        <vertAlign val="baseline"/>
        <sz val="12"/>
        <color rgb="FFFF0000"/>
        <name val="Calibri"/>
        <scheme val="minor"/>
      </font>
      <numFmt numFmtId="19" formatCode="dd/mm/yyyy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3" name="Tableau3" displayName="Tableau3" ref="A5:F72" totalsRowCount="1">
  <autoFilter ref="A5:F71"/>
  <tableColumns count="6">
    <tableColumn id="1" name="DATE " dataDxfId="11" totalsRowDxfId="5"/>
    <tableColumn id="2" name="LIBELLE " dataDxfId="10" totalsRowDxfId="4"/>
    <tableColumn id="3" name="QUANTITE" dataDxfId="9" totalsRowDxfId="3"/>
    <tableColumn id="7" name="RECETTES" totalsRowFunction="sum" dataDxfId="8" totalsRowDxfId="2"/>
    <tableColumn id="4" name="DEPENSES" totalsRowFunction="sum" dataDxfId="7" totalsRowDxfId="1"/>
    <tableColumn id="5" name="SOLDE" dataDxfId="6" totalsRow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abSelected="1" zoomScaleNormal="100" zoomScaleSheetLayoutView="100" workbookViewId="0">
      <pane ySplit="5" topLeftCell="A6" activePane="bottomLeft" state="frozen"/>
      <selection pane="bottomLeft" activeCell="F6" sqref="F6"/>
    </sheetView>
  </sheetViews>
  <sheetFormatPr baseColWidth="10" defaultRowHeight="15.75" x14ac:dyDescent="0.25"/>
  <cols>
    <col min="1" max="1" width="16.7109375" style="7" customWidth="1"/>
    <col min="2" max="2" width="32.140625" style="8" customWidth="1"/>
    <col min="3" max="3" width="17.5703125" style="9" customWidth="1"/>
    <col min="4" max="4" width="17.5703125" style="10" customWidth="1"/>
    <col min="5" max="5" width="17.5703125" style="11" customWidth="1"/>
    <col min="6" max="6" width="17.5703125" style="12" customWidth="1"/>
  </cols>
  <sheetData>
    <row r="1" spans="1:6" ht="26.25" x14ac:dyDescent="0.4">
      <c r="A1" s="13" t="s">
        <v>0</v>
      </c>
      <c r="B1" s="13"/>
      <c r="C1" s="13"/>
      <c r="D1" s="13"/>
      <c r="E1" s="13"/>
      <c r="F1" s="13"/>
    </row>
    <row r="5" spans="1:6" ht="18.75" x14ac:dyDescent="0.25">
      <c r="A5" s="5" t="s">
        <v>1</v>
      </c>
      <c r="B5" s="1" t="s">
        <v>2</v>
      </c>
      <c r="C5" s="4" t="s">
        <v>6</v>
      </c>
      <c r="D5" s="2" t="s">
        <v>32</v>
      </c>
      <c r="E5" s="3" t="s">
        <v>33</v>
      </c>
      <c r="F5" s="6" t="s">
        <v>3</v>
      </c>
    </row>
    <row r="6" spans="1:6" x14ac:dyDescent="0.25">
      <c r="A6" s="7">
        <v>41547</v>
      </c>
      <c r="B6" s="8" t="s">
        <v>4</v>
      </c>
      <c r="F6" s="12">
        <v>530</v>
      </c>
    </row>
    <row r="7" spans="1:6" x14ac:dyDescent="0.25">
      <c r="B7" s="8" t="s">
        <v>5</v>
      </c>
      <c r="C7" s="9" t="s">
        <v>7</v>
      </c>
      <c r="E7" s="11">
        <v>32</v>
      </c>
      <c r="F7" s="12">
        <f>F6+Tableau3[[#This Row],[RECETTES]]-Tableau3[[#This Row],[DEPENSES]]</f>
        <v>498</v>
      </c>
    </row>
    <row r="8" spans="1:6" x14ac:dyDescent="0.25">
      <c r="B8" s="8" t="s">
        <v>8</v>
      </c>
      <c r="E8" s="11">
        <v>100</v>
      </c>
      <c r="F8" s="12">
        <f>F7+Tableau3[[#This Row],[RECETTES]]-Tableau3[[#This Row],[DEPENSES]]</f>
        <v>398</v>
      </c>
    </row>
    <row r="9" spans="1:6" x14ac:dyDescent="0.25">
      <c r="B9" s="8" t="s">
        <v>9</v>
      </c>
      <c r="C9" s="9" t="s">
        <v>10</v>
      </c>
      <c r="E9" s="11">
        <v>60</v>
      </c>
      <c r="F9" s="12">
        <f>F8+Tableau3[[#This Row],[RECETTES]]-Tableau3[[#This Row],[DEPENSES]]</f>
        <v>338</v>
      </c>
    </row>
    <row r="10" spans="1:6" x14ac:dyDescent="0.25">
      <c r="B10" s="8" t="s">
        <v>11</v>
      </c>
      <c r="E10" s="11">
        <v>150</v>
      </c>
      <c r="F10" s="12">
        <f>F9+Tableau3[[#This Row],[RECETTES]]-Tableau3[[#This Row],[DEPENSES]]</f>
        <v>188</v>
      </c>
    </row>
    <row r="11" spans="1:6" x14ac:dyDescent="0.25">
      <c r="B11" s="8" t="s">
        <v>12</v>
      </c>
      <c r="C11" s="9" t="s">
        <v>7</v>
      </c>
      <c r="E11" s="11">
        <v>70</v>
      </c>
      <c r="F11" s="12">
        <f>F10+Tableau3[[#This Row],[RECETTES]]-Tableau3[[#This Row],[DEPENSES]]</f>
        <v>118</v>
      </c>
    </row>
    <row r="12" spans="1:6" x14ac:dyDescent="0.25">
      <c r="B12" s="8" t="s">
        <v>13</v>
      </c>
      <c r="C12" s="9" t="s">
        <v>7</v>
      </c>
      <c r="E12" s="11">
        <v>14</v>
      </c>
      <c r="F12" s="12">
        <f>F11+Tableau3[[#This Row],[RECETTES]]-Tableau3[[#This Row],[DEPENSES]]</f>
        <v>104</v>
      </c>
    </row>
    <row r="13" spans="1:6" x14ac:dyDescent="0.25">
      <c r="B13" s="8" t="s">
        <v>14</v>
      </c>
      <c r="E13" s="11">
        <v>1800</v>
      </c>
      <c r="F13" s="12">
        <f>F12+Tableau3[[#This Row],[RECETTES]]-Tableau3[[#This Row],[DEPENSES]]</f>
        <v>-1696</v>
      </c>
    </row>
    <row r="14" spans="1:6" x14ac:dyDescent="0.25">
      <c r="B14" s="8" t="s">
        <v>15</v>
      </c>
      <c r="D14" s="10">
        <v>4907</v>
      </c>
      <c r="F14" s="12">
        <f>F13+Tableau3[[#This Row],[RECETTES]]-Tableau3[[#This Row],[DEPENSES]]</f>
        <v>3211</v>
      </c>
    </row>
    <row r="15" spans="1:6" x14ac:dyDescent="0.25">
      <c r="A15" s="7">
        <v>41548</v>
      </c>
      <c r="F15" s="12">
        <f>F14+Tableau3[[#This Row],[RECETTES]]-Tableau3[[#This Row],[DEPENSES]]</f>
        <v>3211</v>
      </c>
    </row>
    <row r="16" spans="1:6" x14ac:dyDescent="0.25">
      <c r="B16" s="8" t="s">
        <v>8</v>
      </c>
      <c r="E16" s="11">
        <v>120</v>
      </c>
      <c r="F16" s="12">
        <f>F15+Tableau3[[#This Row],[RECETTES]]-Tableau3[[#This Row],[DEPENSES]]</f>
        <v>3091</v>
      </c>
    </row>
    <row r="17" spans="1:6" x14ac:dyDescent="0.25">
      <c r="B17" s="8" t="s">
        <v>5</v>
      </c>
      <c r="C17" s="9" t="s">
        <v>16</v>
      </c>
      <c r="E17" s="11">
        <v>160</v>
      </c>
      <c r="F17" s="12">
        <f>F16+Tableau3[[#This Row],[RECETTES]]-Tableau3[[#This Row],[DEPENSES]]</f>
        <v>2931</v>
      </c>
    </row>
    <row r="18" spans="1:6" x14ac:dyDescent="0.25">
      <c r="B18" s="8" t="s">
        <v>17</v>
      </c>
      <c r="C18" s="9" t="s">
        <v>18</v>
      </c>
      <c r="E18" s="11">
        <v>16</v>
      </c>
      <c r="F18" s="12">
        <f>F17+Tableau3[[#This Row],[RECETTES]]-Tableau3[[#This Row],[DEPENSES]]</f>
        <v>2915</v>
      </c>
    </row>
    <row r="19" spans="1:6" x14ac:dyDescent="0.25">
      <c r="B19" s="8" t="s">
        <v>15</v>
      </c>
      <c r="D19" s="10">
        <v>2130</v>
      </c>
      <c r="F19" s="12">
        <f>F18+Tableau3[[#This Row],[RECETTES]]-Tableau3[[#This Row],[DEPENSES]]</f>
        <v>5045</v>
      </c>
    </row>
    <row r="20" spans="1:6" x14ac:dyDescent="0.25">
      <c r="A20" s="7">
        <v>41549</v>
      </c>
      <c r="F20" s="12">
        <f>F19+Tableau3[[#This Row],[RECETTES]]-Tableau3[[#This Row],[DEPENSES]]</f>
        <v>5045</v>
      </c>
    </row>
    <row r="21" spans="1:6" x14ac:dyDescent="0.25">
      <c r="B21" s="8" t="s">
        <v>8</v>
      </c>
      <c r="E21" s="11">
        <v>120</v>
      </c>
      <c r="F21" s="12">
        <f>F20+Tableau3[[#This Row],[RECETTES]]-Tableau3[[#This Row],[DEPENSES]]</f>
        <v>4925</v>
      </c>
    </row>
    <row r="22" spans="1:6" x14ac:dyDescent="0.25">
      <c r="B22" s="8" t="s">
        <v>12</v>
      </c>
      <c r="C22" s="9" t="s">
        <v>7</v>
      </c>
      <c r="E22" s="11">
        <v>70</v>
      </c>
      <c r="F22" s="12">
        <f>F21+Tableau3[[#This Row],[RECETTES]]-Tableau3[[#This Row],[DEPENSES]]</f>
        <v>4855</v>
      </c>
    </row>
    <row r="23" spans="1:6" x14ac:dyDescent="0.25">
      <c r="B23" s="8" t="s">
        <v>19</v>
      </c>
      <c r="C23" s="9" t="s">
        <v>20</v>
      </c>
      <c r="E23" s="11">
        <v>559</v>
      </c>
      <c r="F23" s="12">
        <f>F22+Tableau3[[#This Row],[RECETTES]]-Tableau3[[#This Row],[DEPENSES]]</f>
        <v>4296</v>
      </c>
    </row>
    <row r="24" spans="1:6" x14ac:dyDescent="0.25">
      <c r="B24" s="8" t="s">
        <v>21</v>
      </c>
      <c r="E24" s="11">
        <v>16</v>
      </c>
      <c r="F24" s="12">
        <f>F23+Tableau3[[#This Row],[RECETTES]]-Tableau3[[#This Row],[DEPENSES]]</f>
        <v>4280</v>
      </c>
    </row>
    <row r="25" spans="1:6" x14ac:dyDescent="0.25">
      <c r="B25" s="8" t="s">
        <v>22</v>
      </c>
      <c r="C25" s="9">
        <v>30</v>
      </c>
      <c r="E25" s="11">
        <v>30</v>
      </c>
      <c r="F25" s="12">
        <f>F24+Tableau3[[#This Row],[RECETTES]]-Tableau3[[#This Row],[DEPENSES]]</f>
        <v>4250</v>
      </c>
    </row>
    <row r="26" spans="1:6" x14ac:dyDescent="0.25">
      <c r="B26" s="8" t="s">
        <v>9</v>
      </c>
      <c r="C26" s="9">
        <v>200</v>
      </c>
      <c r="E26" s="11">
        <v>110</v>
      </c>
      <c r="F26" s="12">
        <f>F25+Tableau3[[#This Row],[RECETTES]]-Tableau3[[#This Row],[DEPENSES]]</f>
        <v>4140</v>
      </c>
    </row>
    <row r="27" spans="1:6" x14ac:dyDescent="0.25">
      <c r="B27" s="8" t="s">
        <v>23</v>
      </c>
      <c r="C27" s="9" t="s">
        <v>24</v>
      </c>
      <c r="E27" s="11">
        <v>389</v>
      </c>
      <c r="F27" s="12">
        <f>F26+Tableau3[[#This Row],[RECETTES]]-Tableau3[[#This Row],[DEPENSES]]</f>
        <v>3751</v>
      </c>
    </row>
    <row r="28" spans="1:6" x14ac:dyDescent="0.25">
      <c r="B28" s="8" t="s">
        <v>25</v>
      </c>
      <c r="C28" s="9" t="s">
        <v>26</v>
      </c>
      <c r="E28" s="11">
        <v>17.5</v>
      </c>
      <c r="F28" s="12">
        <f>F27+Tableau3[[#This Row],[RECETTES]]-Tableau3[[#This Row],[DEPENSES]]</f>
        <v>3733.5</v>
      </c>
    </row>
    <row r="29" spans="1:6" x14ac:dyDescent="0.25">
      <c r="B29" s="8" t="s">
        <v>27</v>
      </c>
      <c r="E29" s="11">
        <v>1507</v>
      </c>
      <c r="F29" s="12">
        <f>F28+Tableau3[[#This Row],[RECETTES]]-Tableau3[[#This Row],[DEPENSES]]</f>
        <v>2226.5</v>
      </c>
    </row>
    <row r="30" spans="1:6" x14ac:dyDescent="0.25">
      <c r="B30" s="8" t="s">
        <v>15</v>
      </c>
      <c r="F30" s="12">
        <f>F29+Tableau3[[#This Row],[RECETTES]]-Tableau3[[#This Row],[DEPENSES]]</f>
        <v>2226.5</v>
      </c>
    </row>
    <row r="31" spans="1:6" x14ac:dyDescent="0.25">
      <c r="A31" s="7">
        <v>41550</v>
      </c>
      <c r="F31" s="12">
        <f>F30+Tableau3[[#This Row],[RECETTES]]-Tableau3[[#This Row],[DEPENSES]]</f>
        <v>2226.5</v>
      </c>
    </row>
    <row r="32" spans="1:6" x14ac:dyDescent="0.25">
      <c r="B32" s="8" t="s">
        <v>8</v>
      </c>
      <c r="E32" s="11">
        <v>120</v>
      </c>
      <c r="F32" s="12">
        <f>F31+Tableau3[[#This Row],[RECETTES]]-Tableau3[[#This Row],[DEPENSES]]</f>
        <v>2106.5</v>
      </c>
    </row>
    <row r="33" spans="1:6" x14ac:dyDescent="0.25">
      <c r="B33" s="8" t="s">
        <v>28</v>
      </c>
      <c r="C33" s="9" t="s">
        <v>29</v>
      </c>
      <c r="E33" s="11">
        <v>100</v>
      </c>
      <c r="F33" s="12">
        <f>F32+Tableau3[[#This Row],[RECETTES]]-Tableau3[[#This Row],[DEPENSES]]</f>
        <v>2006.5</v>
      </c>
    </row>
    <row r="34" spans="1:6" x14ac:dyDescent="0.25">
      <c r="B34" s="8" t="s">
        <v>30</v>
      </c>
      <c r="E34" s="11">
        <v>20</v>
      </c>
      <c r="F34" s="12">
        <f>F33+Tableau3[[#This Row],[RECETTES]]-Tableau3[[#This Row],[DEPENSES]]</f>
        <v>1986.5</v>
      </c>
    </row>
    <row r="35" spans="1:6" x14ac:dyDescent="0.25">
      <c r="B35" s="8" t="s">
        <v>31</v>
      </c>
      <c r="E35" s="11">
        <v>350</v>
      </c>
      <c r="F35" s="12">
        <f>F34+Tableau3[[#This Row],[RECETTES]]-Tableau3[[#This Row],[DEPENSES]]</f>
        <v>1636.5</v>
      </c>
    </row>
    <row r="36" spans="1:6" x14ac:dyDescent="0.25">
      <c r="A36" s="7">
        <f ca="1">IF(Tableau3[[#This Row],[LIBELLE ]]="",TODAY(),"Mettre la date !")</f>
        <v>41552</v>
      </c>
      <c r="F36" s="12">
        <f>F35+Tableau3[[#This Row],[RECETTES]]-Tableau3[[#This Row],[DEPENSES]]</f>
        <v>1636.5</v>
      </c>
    </row>
    <row r="37" spans="1:6" x14ac:dyDescent="0.25">
      <c r="A37" s="7">
        <f ca="1">IF(Tableau3[[#This Row],[LIBELLE ]]="",TODAY(),"Mettre la date !")</f>
        <v>41552</v>
      </c>
      <c r="F37" s="12">
        <f>F36+Tableau3[[#This Row],[RECETTES]]-Tableau3[[#This Row],[DEPENSES]]</f>
        <v>1636.5</v>
      </c>
    </row>
    <row r="38" spans="1:6" x14ac:dyDescent="0.25">
      <c r="A38" s="7">
        <f ca="1">IF(Tableau3[[#This Row],[LIBELLE ]]="",TODAY(),"Mettre la date !")</f>
        <v>41552</v>
      </c>
      <c r="F38" s="12">
        <f>F37+Tableau3[[#This Row],[RECETTES]]-Tableau3[[#This Row],[DEPENSES]]</f>
        <v>1636.5</v>
      </c>
    </row>
    <row r="39" spans="1:6" x14ac:dyDescent="0.25">
      <c r="A39" s="7">
        <f ca="1">IF(Tableau3[[#This Row],[LIBELLE ]]="",TODAY(),"Mettre la date !")</f>
        <v>41552</v>
      </c>
      <c r="F39" s="12">
        <f>F38+Tableau3[[#This Row],[RECETTES]]-Tableau3[[#This Row],[DEPENSES]]</f>
        <v>1636.5</v>
      </c>
    </row>
    <row r="40" spans="1:6" x14ac:dyDescent="0.25">
      <c r="A40" s="7">
        <f ca="1">IF(Tableau3[[#This Row],[LIBELLE ]]="",TODAY(),"Mettre la date !")</f>
        <v>41552</v>
      </c>
      <c r="F40" s="12">
        <f>F39+Tableau3[[#This Row],[RECETTES]]-Tableau3[[#This Row],[DEPENSES]]</f>
        <v>1636.5</v>
      </c>
    </row>
    <row r="41" spans="1:6" x14ac:dyDescent="0.25">
      <c r="A41" s="7">
        <f ca="1">IF(Tableau3[[#This Row],[LIBELLE ]]="",TODAY(),"Mettre la date !")</f>
        <v>41552</v>
      </c>
      <c r="F41" s="12">
        <f>F40+Tableau3[[#This Row],[RECETTES]]-Tableau3[[#This Row],[DEPENSES]]</f>
        <v>1636.5</v>
      </c>
    </row>
    <row r="42" spans="1:6" x14ac:dyDescent="0.25">
      <c r="A42" s="7">
        <f ca="1">IF(Tableau3[[#This Row],[LIBELLE ]]="",TODAY(),"Mettre la date !")</f>
        <v>41552</v>
      </c>
      <c r="F42" s="12">
        <f>F41+Tableau3[[#This Row],[RECETTES]]-Tableau3[[#This Row],[DEPENSES]]</f>
        <v>1636.5</v>
      </c>
    </row>
    <row r="43" spans="1:6" x14ac:dyDescent="0.25">
      <c r="A43" s="7">
        <f ca="1">IF(Tableau3[[#This Row],[LIBELLE ]]="",TODAY(),"Mettre la date !")</f>
        <v>41552</v>
      </c>
      <c r="F43" s="12">
        <f>F42+Tableau3[[#This Row],[RECETTES]]-Tableau3[[#This Row],[DEPENSES]]</f>
        <v>1636.5</v>
      </c>
    </row>
    <row r="44" spans="1:6" x14ac:dyDescent="0.25">
      <c r="A44" s="7">
        <f ca="1">IF(Tableau3[[#This Row],[LIBELLE ]]="",TODAY(),"Mettre la date !")</f>
        <v>41552</v>
      </c>
      <c r="F44" s="12">
        <f>F43+Tableau3[[#This Row],[RECETTES]]-Tableau3[[#This Row],[DEPENSES]]</f>
        <v>1636.5</v>
      </c>
    </row>
    <row r="45" spans="1:6" x14ac:dyDescent="0.25">
      <c r="A45" s="7">
        <f ca="1">IF(Tableau3[[#This Row],[LIBELLE ]]="",TODAY(),"Mettre la date !")</f>
        <v>41552</v>
      </c>
      <c r="F45" s="12">
        <f>F44+Tableau3[[#This Row],[RECETTES]]-Tableau3[[#This Row],[DEPENSES]]</f>
        <v>1636.5</v>
      </c>
    </row>
    <row r="46" spans="1:6" x14ac:dyDescent="0.25">
      <c r="A46" s="7">
        <f ca="1">IF(Tableau3[[#This Row],[LIBELLE ]]="",TODAY(),"Mettre la date !")</f>
        <v>41552</v>
      </c>
      <c r="F46" s="12">
        <f>F45+Tableau3[[#This Row],[RECETTES]]-Tableau3[[#This Row],[DEPENSES]]</f>
        <v>1636.5</v>
      </c>
    </row>
    <row r="47" spans="1:6" x14ac:dyDescent="0.25">
      <c r="A47" s="7">
        <f ca="1">IF(Tableau3[[#This Row],[LIBELLE ]]="",TODAY(),"Mettre la date !")</f>
        <v>41552</v>
      </c>
      <c r="F47" s="12">
        <f>F46+Tableau3[[#This Row],[RECETTES]]-Tableau3[[#This Row],[DEPENSES]]</f>
        <v>1636.5</v>
      </c>
    </row>
    <row r="48" spans="1:6" x14ac:dyDescent="0.25">
      <c r="A48" s="7">
        <f ca="1">IF(Tableau3[[#This Row],[LIBELLE ]]="",TODAY(),"Mettre la date !")</f>
        <v>41552</v>
      </c>
      <c r="F48" s="12">
        <f>F47+Tableau3[[#This Row],[RECETTES]]-Tableau3[[#This Row],[DEPENSES]]</f>
        <v>1636.5</v>
      </c>
    </row>
    <row r="49" spans="1:6" x14ac:dyDescent="0.25">
      <c r="A49" s="7">
        <f ca="1">IF(Tableau3[[#This Row],[LIBELLE ]]="",TODAY(),"Mettre la date !")</f>
        <v>41552</v>
      </c>
      <c r="F49" s="12">
        <f>F48+Tableau3[[#This Row],[RECETTES]]-Tableau3[[#This Row],[DEPENSES]]</f>
        <v>1636.5</v>
      </c>
    </row>
    <row r="50" spans="1:6" x14ac:dyDescent="0.25">
      <c r="A50" s="7">
        <f ca="1">IF(Tableau3[[#This Row],[LIBELLE ]]="",TODAY(),"Mettre la date !")</f>
        <v>41552</v>
      </c>
      <c r="F50" s="12">
        <f>F49+Tableau3[[#This Row],[RECETTES]]-Tableau3[[#This Row],[DEPENSES]]</f>
        <v>1636.5</v>
      </c>
    </row>
    <row r="51" spans="1:6" x14ac:dyDescent="0.25">
      <c r="A51" s="7">
        <f ca="1">IF(Tableau3[[#This Row],[LIBELLE ]]="",TODAY(),"Mettre la date !")</f>
        <v>41552</v>
      </c>
      <c r="F51" s="12">
        <f>F50+Tableau3[[#This Row],[RECETTES]]-Tableau3[[#This Row],[DEPENSES]]</f>
        <v>1636.5</v>
      </c>
    </row>
    <row r="52" spans="1:6" x14ac:dyDescent="0.25">
      <c r="A52" s="7">
        <f ca="1">IF(Tableau3[[#This Row],[LIBELLE ]]="",TODAY(),"Mettre la date !")</f>
        <v>41552</v>
      </c>
      <c r="F52" s="12">
        <f>F51+Tableau3[[#This Row],[RECETTES]]-Tableau3[[#This Row],[DEPENSES]]</f>
        <v>1636.5</v>
      </c>
    </row>
    <row r="53" spans="1:6" x14ac:dyDescent="0.25">
      <c r="A53" s="7">
        <f ca="1">IF(Tableau3[[#This Row],[LIBELLE ]]="",TODAY(),"Mettre la date !")</f>
        <v>41552</v>
      </c>
      <c r="F53" s="12">
        <f>F52+Tableau3[[#This Row],[RECETTES]]-Tableau3[[#This Row],[DEPENSES]]</f>
        <v>1636.5</v>
      </c>
    </row>
    <row r="54" spans="1:6" x14ac:dyDescent="0.25">
      <c r="A54" s="7">
        <f ca="1">IF(Tableau3[[#This Row],[LIBELLE ]]="",TODAY(),"Mettre la date !")</f>
        <v>41552</v>
      </c>
      <c r="F54" s="12">
        <f>F53+Tableau3[[#This Row],[RECETTES]]-Tableau3[[#This Row],[DEPENSES]]</f>
        <v>1636.5</v>
      </c>
    </row>
    <row r="55" spans="1:6" x14ac:dyDescent="0.25">
      <c r="A55" s="7">
        <f ca="1">IF(Tableau3[[#This Row],[LIBELLE ]]="",TODAY(),"Mettre la date !")</f>
        <v>41552</v>
      </c>
      <c r="F55" s="12">
        <f>F54+Tableau3[[#This Row],[RECETTES]]-Tableau3[[#This Row],[DEPENSES]]</f>
        <v>1636.5</v>
      </c>
    </row>
    <row r="56" spans="1:6" x14ac:dyDescent="0.25">
      <c r="A56" s="7">
        <f ca="1">IF(Tableau3[[#This Row],[LIBELLE ]]="",TODAY(),"Mettre la date !")</f>
        <v>41552</v>
      </c>
      <c r="F56" s="12">
        <f>F55+Tableau3[[#This Row],[RECETTES]]-Tableau3[[#This Row],[DEPENSES]]</f>
        <v>1636.5</v>
      </c>
    </row>
    <row r="57" spans="1:6" x14ac:dyDescent="0.25">
      <c r="A57" s="7">
        <f ca="1">IF(Tableau3[[#This Row],[LIBELLE ]]="",TODAY(),"Mettre la date !")</f>
        <v>41552</v>
      </c>
      <c r="F57" s="12">
        <f>F56+Tableau3[[#This Row],[RECETTES]]-Tableau3[[#This Row],[DEPENSES]]</f>
        <v>1636.5</v>
      </c>
    </row>
    <row r="58" spans="1:6" x14ac:dyDescent="0.25">
      <c r="A58" s="7">
        <f ca="1">IF(Tableau3[[#This Row],[LIBELLE ]]="",TODAY(),"Mettre la date !")</f>
        <v>41552</v>
      </c>
      <c r="F58" s="12">
        <f>F57+Tableau3[[#This Row],[RECETTES]]-Tableau3[[#This Row],[DEPENSES]]</f>
        <v>1636.5</v>
      </c>
    </row>
    <row r="59" spans="1:6" x14ac:dyDescent="0.25">
      <c r="A59" s="7">
        <f ca="1">IF(Tableau3[[#This Row],[LIBELLE ]]="",TODAY(),"Mettre la date !")</f>
        <v>41552</v>
      </c>
      <c r="F59" s="12">
        <f>F58+Tableau3[[#This Row],[RECETTES]]-Tableau3[[#This Row],[DEPENSES]]</f>
        <v>1636.5</v>
      </c>
    </row>
    <row r="60" spans="1:6" x14ac:dyDescent="0.25">
      <c r="A60" s="7">
        <f ca="1">IF(Tableau3[[#This Row],[LIBELLE ]]="",TODAY(),"Mettre la date !")</f>
        <v>41552</v>
      </c>
      <c r="F60" s="12">
        <f>F59+Tableau3[[#This Row],[RECETTES]]-Tableau3[[#This Row],[DEPENSES]]</f>
        <v>1636.5</v>
      </c>
    </row>
    <row r="61" spans="1:6" x14ac:dyDescent="0.25">
      <c r="A61" s="7">
        <f ca="1">IF(Tableau3[[#This Row],[LIBELLE ]]="",TODAY(),"Mettre la date !")</f>
        <v>41552</v>
      </c>
      <c r="F61" s="12">
        <f>F60+Tableau3[[#This Row],[RECETTES]]-Tableau3[[#This Row],[DEPENSES]]</f>
        <v>1636.5</v>
      </c>
    </row>
    <row r="62" spans="1:6" x14ac:dyDescent="0.25">
      <c r="A62" s="7">
        <f ca="1">IF(Tableau3[[#This Row],[LIBELLE ]]="",TODAY(),"Mettre la date !")</f>
        <v>41552</v>
      </c>
      <c r="F62" s="12">
        <f>F61+Tableau3[[#This Row],[RECETTES]]-Tableau3[[#This Row],[DEPENSES]]</f>
        <v>1636.5</v>
      </c>
    </row>
    <row r="63" spans="1:6" x14ac:dyDescent="0.25">
      <c r="A63" s="7">
        <f ca="1">IF(Tableau3[[#This Row],[LIBELLE ]]="",TODAY(),"Mettre la date !")</f>
        <v>41552</v>
      </c>
      <c r="F63" s="12">
        <f>F62+Tableau3[[#This Row],[RECETTES]]-Tableau3[[#This Row],[DEPENSES]]</f>
        <v>1636.5</v>
      </c>
    </row>
    <row r="64" spans="1:6" x14ac:dyDescent="0.25">
      <c r="A64" s="7">
        <f ca="1">IF(Tableau3[[#This Row],[LIBELLE ]]="",TODAY(),"Mettre la date !")</f>
        <v>41552</v>
      </c>
      <c r="F64" s="12">
        <f>F63+Tableau3[[#This Row],[RECETTES]]-Tableau3[[#This Row],[DEPENSES]]</f>
        <v>1636.5</v>
      </c>
    </row>
    <row r="65" spans="1:6" x14ac:dyDescent="0.25">
      <c r="A65" s="7">
        <f ca="1">IF(Tableau3[[#This Row],[LIBELLE ]]="",TODAY(),"Mettre la date !")</f>
        <v>41552</v>
      </c>
      <c r="F65" s="12">
        <f>F64+Tableau3[[#This Row],[RECETTES]]-Tableau3[[#This Row],[DEPENSES]]</f>
        <v>1636.5</v>
      </c>
    </row>
    <row r="66" spans="1:6" x14ac:dyDescent="0.25">
      <c r="A66" s="7">
        <f ca="1">IF(Tableau3[[#This Row],[LIBELLE ]]="",TODAY(),"Mettre la date !")</f>
        <v>41552</v>
      </c>
      <c r="F66" s="12">
        <f>F65+Tableau3[[#This Row],[RECETTES]]-Tableau3[[#This Row],[DEPENSES]]</f>
        <v>1636.5</v>
      </c>
    </row>
    <row r="67" spans="1:6" x14ac:dyDescent="0.25">
      <c r="A67" s="7">
        <f ca="1">IF(Tableau3[[#This Row],[LIBELLE ]]="",TODAY(),"Mettre la date !")</f>
        <v>41552</v>
      </c>
      <c r="F67" s="12">
        <f>F66+Tableau3[[#This Row],[RECETTES]]-Tableau3[[#This Row],[DEPENSES]]</f>
        <v>1636.5</v>
      </c>
    </row>
    <row r="68" spans="1:6" x14ac:dyDescent="0.25">
      <c r="A68" s="7">
        <f ca="1">IF(Tableau3[[#This Row],[LIBELLE ]]="",TODAY(),"Mettre la date !")</f>
        <v>41552</v>
      </c>
      <c r="F68" s="12">
        <f>F67+Tableau3[[#This Row],[RECETTES]]-Tableau3[[#This Row],[DEPENSES]]</f>
        <v>1636.5</v>
      </c>
    </row>
    <row r="69" spans="1:6" x14ac:dyDescent="0.25">
      <c r="A69" s="7">
        <f ca="1">IF(Tableau3[[#This Row],[LIBELLE ]]="",TODAY(),"Mettre la date !")</f>
        <v>41552</v>
      </c>
      <c r="F69" s="12">
        <f>F68+Tableau3[[#This Row],[RECETTES]]-Tableau3[[#This Row],[DEPENSES]]</f>
        <v>1636.5</v>
      </c>
    </row>
    <row r="70" spans="1:6" x14ac:dyDescent="0.25">
      <c r="A70" s="7">
        <f ca="1">IF(Tableau3[[#This Row],[LIBELLE ]]="",TODAY(),"Mettre la date !")</f>
        <v>41552</v>
      </c>
      <c r="F70" s="12">
        <f>F69+Tableau3[[#This Row],[RECETTES]]-Tableau3[[#This Row],[DEPENSES]]</f>
        <v>1636.5</v>
      </c>
    </row>
    <row r="71" spans="1:6" x14ac:dyDescent="0.25">
      <c r="A71" s="7">
        <f ca="1">IF(Tableau3[[#This Row],[LIBELLE ]]="",TODAY(),"Mettre la date !")</f>
        <v>41552</v>
      </c>
      <c r="F71" s="12">
        <f>F70+Tableau3[[#This Row],[RECETTES]]-Tableau3[[#This Row],[DEPENSES]]</f>
        <v>1636.5</v>
      </c>
    </row>
    <row r="72" spans="1:6" x14ac:dyDescent="0.25">
      <c r="A72" s="14"/>
      <c r="D72" s="10">
        <f>SUBTOTAL(109,Tableau3[RECETTES])</f>
        <v>7037</v>
      </c>
      <c r="E72" s="11">
        <f>SUBTOTAL(109,Tableau3[DEPENSES])</f>
        <v>5930.5</v>
      </c>
    </row>
  </sheetData>
  <pageMargins left="0.7" right="0.7" top="0.75" bottom="0.75" header="0.3" footer="0.3"/>
  <pageSetup paperSize="9" scale="59" orientation="portrait" horizontalDpi="180" verticalDpi="18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Feuil4</vt:lpstr>
      <vt:lpstr>OCTOBRE</vt:lpstr>
      <vt:lpstr>NOVEMBRE </vt:lpstr>
      <vt:lpstr>DECEMBRE</vt:lpstr>
      <vt:lpstr>OCTOBRE!Zone_d_impression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Jean-Eric</cp:lastModifiedBy>
  <dcterms:created xsi:type="dcterms:W3CDTF">2013-09-30T13:44:31Z</dcterms:created>
  <dcterms:modified xsi:type="dcterms:W3CDTF">2013-10-05T18:09:33Z</dcterms:modified>
</cp:coreProperties>
</file>